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kenny\Desktop\MOODS\projects\me\PubTator\submissions\ClinChem\"/>
    </mc:Choice>
  </mc:AlternateContent>
  <xr:revisionPtr revIDLastSave="0" documentId="13_ncr:1_{EF47F369-FB94-4A9D-BEA9-B0CC5C098331}" xr6:coauthVersionLast="47" xr6:coauthVersionMax="47" xr10:uidLastSave="{00000000-0000-0000-0000-000000000000}"/>
  <bookViews>
    <workbookView xWindow="-96" yWindow="-96" windowWidth="23232" windowHeight="12552" activeTab="7" xr2:uid="{31AD902C-1276-4137-AD40-BB02AAF43C9F}"/>
  </bookViews>
  <sheets>
    <sheet name="S1" sheetId="8" r:id="rId1"/>
    <sheet name="S2" sheetId="2" r:id="rId2"/>
    <sheet name="S3" sheetId="28" r:id="rId3"/>
    <sheet name="S4" sheetId="32" r:id="rId4"/>
    <sheet name="S5" sheetId="21" r:id="rId5"/>
    <sheet name="S6" sheetId="20" r:id="rId6"/>
    <sheet name="S7" sheetId="27" r:id="rId7"/>
    <sheet name="S8" sheetId="30" r:id="rId8"/>
    <sheet name="S9" sheetId="29" r:id="rId9"/>
    <sheet name="S10" sheetId="31" r:id="rId10"/>
    <sheet name="S11" sheetId="25" r:id="rId11"/>
    <sheet name="S12" sheetId="18" r:id="rId12"/>
    <sheet name="S13" sheetId="26" r:id="rId13"/>
    <sheet name="S14" sheetId="33" r:id="rId14"/>
    <sheet name="S15" sheetId="34" r:id="rId15"/>
  </sheets>
  <definedNames>
    <definedName name="_xlnm._FilterDatabase" localSheetId="11" hidden="1">'S12'!$A$3:$V$909</definedName>
    <definedName name="_xlnm._FilterDatabase" localSheetId="12" hidden="1">'S13'!$A$2:$K$562</definedName>
    <definedName name="_xlnm._FilterDatabase" localSheetId="13" hidden="1">'S14'!$A$2:$J$563</definedName>
    <definedName name="_xlnm._FilterDatabase" localSheetId="14" hidden="1">'S15'!$A$2:$J$500</definedName>
    <definedName name="_xlnm._FilterDatabase" localSheetId="6" hidden="1">'S7'!$A$1:$L$1926</definedName>
    <definedName name="_xlnm._FilterDatabase" localSheetId="7" hidden="1">'S8'!$A$1:$D$4559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33" i="25" l="1"/>
  <c r="AI33" i="25"/>
  <c r="AL32" i="25"/>
  <c r="AK32" i="25"/>
  <c r="AJ32" i="25"/>
  <c r="AI32" i="25"/>
  <c r="AK31" i="25"/>
  <c r="AJ31" i="25"/>
  <c r="AI31" i="25"/>
  <c r="AL27" i="25"/>
  <c r="AK27" i="25"/>
  <c r="AJ27" i="25"/>
  <c r="AI27" i="25"/>
  <c r="AK26" i="25"/>
  <c r="AJ26" i="25"/>
  <c r="AI26" i="25"/>
  <c r="AL24" i="25"/>
  <c r="AK24" i="25"/>
  <c r="AJ24" i="25"/>
  <c r="AI24" i="25"/>
  <c r="AL23" i="25"/>
  <c r="AK23" i="25"/>
  <c r="AI23" i="25"/>
  <c r="AL22" i="25"/>
  <c r="AK21" i="25"/>
  <c r="AI21" i="25"/>
  <c r="AL17" i="25"/>
  <c r="AK17" i="25"/>
  <c r="AJ17" i="25"/>
  <c r="AI17" i="25"/>
  <c r="AL16" i="25"/>
  <c r="AK16" i="25"/>
  <c r="AJ16" i="25"/>
  <c r="AI16" i="25"/>
  <c r="AL15" i="25"/>
  <c r="AK15" i="25"/>
  <c r="AJ15" i="25"/>
  <c r="AI15" i="25"/>
  <c r="AJ13" i="25"/>
  <c r="AI13" i="25"/>
  <c r="AL11" i="25"/>
  <c r="AK11" i="25"/>
  <c r="AJ11" i="25"/>
  <c r="AI11" i="25"/>
  <c r="AL10" i="25"/>
  <c r="AK10" i="25"/>
  <c r="AJ10" i="25"/>
  <c r="AI10" i="25"/>
  <c r="AK9" i="25"/>
  <c r="AI9" i="25"/>
  <c r="AL8" i="25"/>
  <c r="AK8" i="25"/>
  <c r="AJ8" i="25"/>
  <c r="AI8" i="25"/>
  <c r="AL7" i="25"/>
  <c r="AK7" i="25"/>
  <c r="AJ7" i="25"/>
  <c r="AI7" i="25"/>
  <c r="AL6" i="25"/>
  <c r="AK6" i="25"/>
  <c r="AJ6" i="25"/>
  <c r="AI6" i="25"/>
  <c r="AK5" i="25"/>
  <c r="AI5" i="25"/>
  <c r="Y33" i="25"/>
  <c r="X33" i="25"/>
  <c r="W33" i="25"/>
  <c r="Z32" i="25"/>
  <c r="Y32" i="25"/>
  <c r="X32" i="25"/>
  <c r="W32" i="25"/>
  <c r="Z31" i="25"/>
  <c r="Y31" i="25"/>
  <c r="X31" i="25"/>
  <c r="W31" i="25"/>
  <c r="Z27" i="25"/>
  <c r="Y27" i="25"/>
  <c r="X27" i="25"/>
  <c r="W27" i="25"/>
  <c r="Z26" i="25"/>
  <c r="Y26" i="25"/>
  <c r="W26" i="25"/>
  <c r="Z24" i="25"/>
  <c r="Y24" i="25"/>
  <c r="X24" i="25"/>
  <c r="W24" i="25"/>
  <c r="Z23" i="25"/>
  <c r="Y23" i="25"/>
  <c r="W23" i="25"/>
  <c r="Z21" i="25"/>
  <c r="X21" i="25"/>
  <c r="Z17" i="25"/>
  <c r="Y17" i="25"/>
  <c r="X17" i="25"/>
  <c r="W17" i="25"/>
  <c r="Z16" i="25"/>
  <c r="Y16" i="25"/>
  <c r="X16" i="25"/>
  <c r="W16" i="25"/>
  <c r="Z15" i="25"/>
  <c r="Y15" i="25"/>
  <c r="X15" i="25"/>
  <c r="W15" i="25"/>
  <c r="Z13" i="25"/>
  <c r="Z11" i="25"/>
  <c r="Y11" i="25"/>
  <c r="X11" i="25"/>
  <c r="W11" i="25"/>
  <c r="Z10" i="25"/>
  <c r="Y10" i="25"/>
  <c r="X10" i="25"/>
  <c r="W10" i="25"/>
  <c r="Z9" i="25"/>
  <c r="Y9" i="25"/>
  <c r="X9" i="25"/>
  <c r="W9" i="25"/>
  <c r="Z8" i="25"/>
  <c r="Y8" i="25"/>
  <c r="X8" i="25"/>
  <c r="W8" i="25"/>
  <c r="Z7" i="25"/>
  <c r="Y7" i="25"/>
  <c r="X7" i="25"/>
  <c r="W7" i="25"/>
  <c r="Z6" i="25"/>
  <c r="Y6" i="25"/>
  <c r="X6" i="25"/>
  <c r="W6" i="25"/>
  <c r="Z5" i="25"/>
  <c r="Y5" i="25"/>
  <c r="X5" i="25"/>
  <c r="W5" i="25"/>
  <c r="N49" i="31"/>
  <c r="M49" i="31"/>
  <c r="L49" i="31"/>
  <c r="K49" i="31"/>
  <c r="J49" i="31"/>
  <c r="N48" i="31"/>
  <c r="M48" i="31"/>
  <c r="L48" i="31"/>
  <c r="K48" i="31"/>
  <c r="J48" i="31"/>
  <c r="N47" i="31"/>
  <c r="M47" i="31"/>
  <c r="L47" i="31"/>
  <c r="K47" i="31"/>
  <c r="J47" i="31"/>
  <c r="N46" i="31"/>
  <c r="M46" i="31"/>
  <c r="L46" i="31"/>
  <c r="K46" i="31"/>
  <c r="J46" i="31"/>
  <c r="N45" i="31"/>
  <c r="M45" i="31"/>
  <c r="L45" i="31"/>
  <c r="K45" i="31"/>
  <c r="J45" i="31"/>
  <c r="N44" i="31"/>
  <c r="M44" i="31"/>
  <c r="L44" i="31"/>
  <c r="K44" i="31"/>
  <c r="J44" i="31"/>
  <c r="N43" i="31"/>
  <c r="M43" i="31"/>
  <c r="L43" i="31"/>
  <c r="K43" i="31"/>
  <c r="J43" i="31"/>
  <c r="N42" i="31"/>
  <c r="M42" i="31"/>
  <c r="L42" i="31"/>
  <c r="K42" i="31"/>
  <c r="J42" i="31"/>
  <c r="N41" i="31"/>
  <c r="M41" i="31"/>
  <c r="L41" i="31"/>
  <c r="K41" i="31"/>
  <c r="J41" i="31"/>
  <c r="N40" i="31"/>
  <c r="M40" i="31"/>
  <c r="L40" i="31"/>
  <c r="K40" i="31"/>
  <c r="J40" i="31"/>
  <c r="N39" i="31"/>
  <c r="M39" i="31"/>
  <c r="L39" i="31"/>
  <c r="K39" i="31"/>
  <c r="J39" i="31"/>
  <c r="N38" i="31"/>
  <c r="M38" i="31"/>
  <c r="L38" i="31"/>
  <c r="K38" i="31"/>
  <c r="J38" i="31"/>
  <c r="N37" i="31"/>
  <c r="M37" i="31"/>
  <c r="L37" i="31"/>
  <c r="K37" i="31"/>
  <c r="J37" i="31"/>
  <c r="N36" i="31"/>
  <c r="M36" i="31"/>
  <c r="L36" i="31"/>
  <c r="K36" i="31"/>
  <c r="J36" i="31"/>
  <c r="N21" i="31"/>
  <c r="N22" i="31"/>
  <c r="N23" i="31"/>
  <c r="N24" i="31"/>
  <c r="N25" i="31"/>
  <c r="N26" i="31"/>
  <c r="N27" i="31"/>
  <c r="N28" i="31"/>
  <c r="N29" i="31"/>
  <c r="N30" i="31"/>
  <c r="N31" i="31"/>
  <c r="N32" i="31"/>
  <c r="N33" i="31"/>
  <c r="N20" i="31"/>
  <c r="M21" i="31"/>
  <c r="M22" i="31"/>
  <c r="M23" i="31"/>
  <c r="M24" i="31"/>
  <c r="M25" i="31"/>
  <c r="M26" i="31"/>
  <c r="M27" i="31"/>
  <c r="M28" i="31"/>
  <c r="M29" i="31"/>
  <c r="M30" i="31"/>
  <c r="M31" i="31"/>
  <c r="M32" i="31"/>
  <c r="M33" i="31"/>
  <c r="M20" i="31"/>
  <c r="L21" i="31"/>
  <c r="L22" i="31"/>
  <c r="L23" i="31"/>
  <c r="L24" i="31"/>
  <c r="L25" i="31"/>
  <c r="L26" i="31"/>
  <c r="L27" i="31"/>
  <c r="L28" i="31"/>
  <c r="L29" i="31"/>
  <c r="L30" i="31"/>
  <c r="L31" i="31"/>
  <c r="L32" i="31"/>
  <c r="L33" i="31"/>
  <c r="L20" i="31"/>
  <c r="K21" i="31"/>
  <c r="K22" i="31"/>
  <c r="K23" i="31"/>
  <c r="K24" i="31"/>
  <c r="K25" i="31"/>
  <c r="K26" i="31"/>
  <c r="K27" i="31"/>
  <c r="K28" i="31"/>
  <c r="K29" i="31"/>
  <c r="K30" i="31"/>
  <c r="K31" i="31"/>
  <c r="K32" i="31"/>
  <c r="K33" i="31"/>
  <c r="K20" i="31"/>
  <c r="J21" i="31"/>
  <c r="J22" i="31"/>
  <c r="J23" i="31"/>
  <c r="J24" i="31"/>
  <c r="J25" i="31"/>
  <c r="J26" i="31"/>
  <c r="J27" i="31"/>
  <c r="J28" i="31"/>
  <c r="J29" i="31"/>
  <c r="J30" i="31"/>
  <c r="J31" i="31"/>
  <c r="J32" i="31"/>
  <c r="J33" i="31"/>
  <c r="J20" i="31"/>
  <c r="AE18" i="2"/>
  <c r="AD18" i="2"/>
  <c r="AC18" i="2"/>
  <c r="AB18" i="2"/>
  <c r="AA18" i="2"/>
  <c r="Z18" i="2"/>
  <c r="X18" i="2"/>
  <c r="T18" i="2"/>
  <c r="U18" i="2"/>
  <c r="V18" i="2"/>
  <c r="W18" i="2"/>
  <c r="Q18" i="2"/>
  <c r="N13" i="25"/>
  <c r="L21" i="25"/>
  <c r="N21" i="25"/>
  <c r="M23" i="25"/>
  <c r="N23" i="25"/>
  <c r="L24" i="25"/>
  <c r="M24" i="25"/>
  <c r="N24" i="25"/>
  <c r="L26" i="25"/>
  <c r="M26" i="25"/>
  <c r="N26" i="25"/>
  <c r="L27" i="25"/>
  <c r="M27" i="25"/>
  <c r="N27" i="25"/>
  <c r="L31" i="25"/>
  <c r="M31" i="25"/>
  <c r="N31" i="25"/>
  <c r="L32" i="25"/>
  <c r="M32" i="25"/>
  <c r="N32" i="25"/>
  <c r="L33" i="25"/>
  <c r="M33" i="25"/>
  <c r="K23" i="25"/>
  <c r="K24" i="25"/>
  <c r="K26" i="25"/>
  <c r="K27" i="25"/>
  <c r="K31" i="25"/>
  <c r="K32" i="25"/>
  <c r="K33" i="25"/>
  <c r="L6" i="25"/>
  <c r="M6" i="25"/>
  <c r="N6" i="25"/>
  <c r="L7" i="25"/>
  <c r="M7" i="25"/>
  <c r="N7" i="25"/>
  <c r="L8" i="25"/>
  <c r="M8" i="25"/>
  <c r="N8" i="25"/>
  <c r="L9" i="25"/>
  <c r="M9" i="25"/>
  <c r="N9" i="25"/>
  <c r="L10" i="25"/>
  <c r="M10" i="25"/>
  <c r="N10" i="25"/>
  <c r="L11" i="25"/>
  <c r="M11" i="25"/>
  <c r="N11" i="25"/>
  <c r="L15" i="25"/>
  <c r="M15" i="25"/>
  <c r="N15" i="25"/>
  <c r="L16" i="25"/>
  <c r="M16" i="25"/>
  <c r="N16" i="25"/>
  <c r="L17" i="25"/>
  <c r="M17" i="25"/>
  <c r="N17" i="25"/>
  <c r="K6" i="25"/>
  <c r="K7" i="25"/>
  <c r="K8" i="25"/>
  <c r="K9" i="25"/>
  <c r="K10" i="25"/>
  <c r="K11" i="25"/>
  <c r="K15" i="25"/>
  <c r="K16" i="25"/>
  <c r="K17" i="25"/>
  <c r="L5" i="25"/>
  <c r="M5" i="25"/>
  <c r="N5" i="25"/>
  <c r="K5" i="25"/>
  <c r="S18" i="2"/>
  <c r="B437" i="30"/>
  <c r="B840" i="30"/>
  <c r="B841" i="30"/>
  <c r="B842" i="30"/>
  <c r="B1180" i="30"/>
  <c r="B1181" i="30"/>
  <c r="B1182" i="30"/>
  <c r="B1183" i="30"/>
  <c r="B1784" i="30"/>
  <c r="B2124" i="30"/>
  <c r="B2232" i="30"/>
  <c r="B2233" i="30"/>
  <c r="B2234" i="30"/>
  <c r="B2836" i="30"/>
  <c r="B2838" i="30"/>
  <c r="B2839" i="30"/>
  <c r="B2840" i="30"/>
  <c r="B2842" i="30"/>
  <c r="B2843" i="30"/>
  <c r="B3748" i="30"/>
  <c r="B3749" i="30"/>
  <c r="B3913" i="30"/>
  <c r="B3914" i="30"/>
  <c r="L18" i="2"/>
  <c r="N18" i="2"/>
  <c r="O18" i="2"/>
  <c r="P18" i="2"/>
  <c r="M18" i="2"/>
  <c r="J20" i="2"/>
  <c r="I20" i="2"/>
  <c r="H20" i="2"/>
  <c r="G20" i="2"/>
  <c r="F20" i="2"/>
  <c r="J18" i="2"/>
  <c r="F18" i="2"/>
  <c r="G18" i="2"/>
  <c r="H18" i="2"/>
  <c r="I18" i="2"/>
  <c r="D18" i="2"/>
</calcChain>
</file>

<file path=xl/sharedStrings.xml><?xml version="1.0" encoding="utf-8"?>
<sst xmlns="http://schemas.openxmlformats.org/spreadsheetml/2006/main" count="40318" uniqueCount="14074">
  <si>
    <t>Cholestasis</t>
  </si>
  <si>
    <t>Congenital diaphragmatic hernia</t>
  </si>
  <si>
    <t>Cystic kidney disease</t>
  </si>
  <si>
    <t>Differences in sex development</t>
  </si>
  <si>
    <t>Fetal anomalies</t>
  </si>
  <si>
    <t xml:space="preserve">Hyperparathyroidism </t>
  </si>
  <si>
    <t>Hypogonadotropic hypogonadism</t>
  </si>
  <si>
    <t>Hypoparathyroidism</t>
  </si>
  <si>
    <t>Hypophosphatasemia/rickets</t>
  </si>
  <si>
    <t>Intellectual disability</t>
  </si>
  <si>
    <t>Mitochondrial disease</t>
  </si>
  <si>
    <t>Neuropathies</t>
  </si>
  <si>
    <t>Tubulointerstitial kidney disease</t>
  </si>
  <si>
    <t>Abbreviation</t>
  </si>
  <si>
    <t>CDH</t>
  </si>
  <si>
    <t>DSD</t>
  </si>
  <si>
    <t>TKD</t>
  </si>
  <si>
    <t>CHH</t>
  </si>
  <si>
    <t>Disease context</t>
  </si>
  <si>
    <t>Gene count</t>
  </si>
  <si>
    <t>-</t>
  </si>
  <si>
    <t>MT-TA</t>
  </si>
  <si>
    <t>MT-TR</t>
  </si>
  <si>
    <t>MT-TL1</t>
  </si>
  <si>
    <t>CHD7</t>
  </si>
  <si>
    <t>CCDC78</t>
  </si>
  <si>
    <t>PTRH2</t>
  </si>
  <si>
    <t>MMGT1</t>
  </si>
  <si>
    <t>LINC01578</t>
  </si>
  <si>
    <t>C12orf66</t>
  </si>
  <si>
    <t>Epilepsy</t>
  </si>
  <si>
    <t>UGGT1</t>
  </si>
  <si>
    <t>EHBP1L1</t>
  </si>
  <si>
    <t>GON4L</t>
  </si>
  <si>
    <t>KLHL41</t>
  </si>
  <si>
    <t>PSMF1</t>
  </si>
  <si>
    <t>RPL15</t>
  </si>
  <si>
    <t>TRAPPC12</t>
  </si>
  <si>
    <t>COLGALT1</t>
  </si>
  <si>
    <t>GPKOW</t>
  </si>
  <si>
    <t>INTS13</t>
  </si>
  <si>
    <t>MYSM1</t>
  </si>
  <si>
    <t>PDE6H</t>
  </si>
  <si>
    <t>PYROXD1</t>
  </si>
  <si>
    <t>MT-TP</t>
  </si>
  <si>
    <t>SERPINA11</t>
  </si>
  <si>
    <t>SP110</t>
  </si>
  <si>
    <t>ZNF687</t>
  </si>
  <si>
    <t>C16orf62</t>
  </si>
  <si>
    <t>FAAP100</t>
  </si>
  <si>
    <t>FOXR1</t>
  </si>
  <si>
    <t>TMEM53</t>
  </si>
  <si>
    <t>COG8</t>
  </si>
  <si>
    <t>DHX32</t>
  </si>
  <si>
    <t>SRP54</t>
  </si>
  <si>
    <t>ZNF668</t>
  </si>
  <si>
    <t>ACOT9</t>
  </si>
  <si>
    <t>ADGRG4</t>
  </si>
  <si>
    <t>AKAP17A</t>
  </si>
  <si>
    <t>ASMTL</t>
  </si>
  <si>
    <t>AWAT2</t>
  </si>
  <si>
    <t>C2orf71</t>
  </si>
  <si>
    <t>CCDC114</t>
  </si>
  <si>
    <t>CCDC174</t>
  </si>
  <si>
    <t>CCDC65</t>
  </si>
  <si>
    <t>CCNB3</t>
  </si>
  <si>
    <t>CHRNG</t>
  </si>
  <si>
    <t>CXorf58</t>
  </si>
  <si>
    <t>DNAAF3</t>
  </si>
  <si>
    <t>DPF1</t>
  </si>
  <si>
    <t>DPF3</t>
  </si>
  <si>
    <t>ENOX2</t>
  </si>
  <si>
    <t>ESX1</t>
  </si>
  <si>
    <t>FAM47B</t>
  </si>
  <si>
    <t>FBXO8</t>
  </si>
  <si>
    <t>GAB3</t>
  </si>
  <si>
    <t>HAUS7</t>
  </si>
  <si>
    <t>HIST1H4B</t>
  </si>
  <si>
    <t>HMGXB4</t>
  </si>
  <si>
    <t>JAGN1</t>
  </si>
  <si>
    <t>KBTBD13</t>
  </si>
  <si>
    <t>KLHL34</t>
  </si>
  <si>
    <t>KLHL40</t>
  </si>
  <si>
    <t>LRRC6</t>
  </si>
  <si>
    <t>MAGEB1</t>
  </si>
  <si>
    <t>MAGEB10</t>
  </si>
  <si>
    <t>MAGEB2</t>
  </si>
  <si>
    <t>MAGIX</t>
  </si>
  <si>
    <t>MBNL3</t>
  </si>
  <si>
    <t>MORC4</t>
  </si>
  <si>
    <t>MTMR1</t>
  </si>
  <si>
    <t>MYO1H</t>
  </si>
  <si>
    <t>ODF2L</t>
  </si>
  <si>
    <t>OR5M1</t>
  </si>
  <si>
    <t>P3H1</t>
  </si>
  <si>
    <t>PECR</t>
  </si>
  <si>
    <t>PKD1L1</t>
  </si>
  <si>
    <t>POGLUT1</t>
  </si>
  <si>
    <t>PROX2</t>
  </si>
  <si>
    <t>PRRG3</t>
  </si>
  <si>
    <t>PRSS56</t>
  </si>
  <si>
    <t>SLC25A53</t>
  </si>
  <si>
    <t>SLC26A9</t>
  </si>
  <si>
    <t>STARD8</t>
  </si>
  <si>
    <t>TBC1D8B</t>
  </si>
  <si>
    <t>TCP10L2</t>
  </si>
  <si>
    <t>TGDS</t>
  </si>
  <si>
    <t>XKRX</t>
  </si>
  <si>
    <t>ZBTB40</t>
  </si>
  <si>
    <t>ZMYND12</t>
  </si>
  <si>
    <t>ZNF425</t>
  </si>
  <si>
    <t>CYHR1</t>
  </si>
  <si>
    <t>SNAPC4</t>
  </si>
  <si>
    <t>C14orf80</t>
  </si>
  <si>
    <t>GPN2</t>
  </si>
  <si>
    <t>MED22</t>
  </si>
  <si>
    <t>TTL</t>
  </si>
  <si>
    <t>LSM11</t>
  </si>
  <si>
    <t>MYMK</t>
  </si>
  <si>
    <t>VPS45</t>
  </si>
  <si>
    <t>ZNHIT6</t>
  </si>
  <si>
    <t>ATP5L2</t>
  </si>
  <si>
    <t>BOLA2</t>
  </si>
  <si>
    <t>COX7B2</t>
  </si>
  <si>
    <t>DTD1</t>
  </si>
  <si>
    <t>ERCC6L2</t>
  </si>
  <si>
    <t>NDUFB2</t>
  </si>
  <si>
    <t>PDPR</t>
  </si>
  <si>
    <t>XRCC4</t>
  </si>
  <si>
    <t>CIAO1</t>
  </si>
  <si>
    <t>TIMM29</t>
  </si>
  <si>
    <t>BCKDHB</t>
  </si>
  <si>
    <t>NDC1</t>
  </si>
  <si>
    <t>PMM2</t>
  </si>
  <si>
    <t>XK</t>
  </si>
  <si>
    <t>ACTC1</t>
  </si>
  <si>
    <t>DSC2</t>
  </si>
  <si>
    <t>GATAD1</t>
  </si>
  <si>
    <t>JPH2</t>
  </si>
  <si>
    <t>PKP2</t>
  </si>
  <si>
    <t>TMEM43</t>
  </si>
  <si>
    <t>TPM1</t>
  </si>
  <si>
    <t>ARPC3</t>
  </si>
  <si>
    <t>FDX2</t>
  </si>
  <si>
    <t>PSMC3</t>
  </si>
  <si>
    <t>GATM</t>
  </si>
  <si>
    <t>MT-TF</t>
  </si>
  <si>
    <t>Supplementary</t>
  </si>
  <si>
    <t>Total</t>
  </si>
  <si>
    <t>Panel</t>
  </si>
  <si>
    <t>Version</t>
  </si>
  <si>
    <t>Green</t>
  </si>
  <si>
    <t>Amber</t>
  </si>
  <si>
    <t>Red</t>
  </si>
  <si>
    <t>Link</t>
  </si>
  <si>
    <t>Genomics England PanelApp</t>
  </si>
  <si>
    <t>https://panelapp.genomicsengland.co.uk/panels/544/</t>
  </si>
  <si>
    <t>https://panelapp.genomicsengland.co.uk/panels/283/</t>
  </si>
  <si>
    <t>https://panelapp.genomicsengland.co.uk/panels/9/</t>
  </si>
  <si>
    <t>Familial hyperparathyroidism or hypocalciuric hypercalcaemia</t>
  </si>
  <si>
    <t>https://panelapp.genomicsengland.co.uk/panels/480/</t>
  </si>
  <si>
    <t>Familial hypoparathyroidism</t>
  </si>
  <si>
    <t>https://panelapp.genomicsengland.co.uk/panels/312/</t>
  </si>
  <si>
    <t>https://panelapp.genomicsengland.co.uk/panels/478/</t>
  </si>
  <si>
    <t>Hereditary neuropathy</t>
  </si>
  <si>
    <t>https://panelapp.genomicsengland.co.uk/panels/85/</t>
  </si>
  <si>
    <t>https://panelapp.genomicsengland.co.uk/panels/92/</t>
  </si>
  <si>
    <t>Hypogonadotropic hypogonadism (GMS)</t>
  </si>
  <si>
    <t>https://panelapp.genomicsengland.co.uk/panels/650/</t>
  </si>
  <si>
    <t>Hypophosphataemia or rickets</t>
  </si>
  <si>
    <t>https://panelapp.genomicsengland.co.uk/panels/482/</t>
  </si>
  <si>
    <t>https://panelapp.genomicsengland.co.uk/panels/285/</t>
  </si>
  <si>
    <t>Mitochondrial disorders</t>
  </si>
  <si>
    <t>https://panelapp.genomicsengland.co.uk/panels/112/</t>
  </si>
  <si>
    <t>https://panelapp.genomicsengland.co.uk/panels/548/</t>
  </si>
  <si>
    <t>PanelApp Australia</t>
  </si>
  <si>
    <t>https://panelapp-aus.org/panels/78/</t>
  </si>
  <si>
    <t>https://panelapp-aus.org/panels/69/</t>
  </si>
  <si>
    <t>Differences of sex development</t>
  </si>
  <si>
    <t>https://panelapp-aus.org/panels/99/</t>
  </si>
  <si>
    <t>https://panelapp-aus.org/panels/3894/</t>
  </si>
  <si>
    <t>https://panelapp-aus.org/panels/3763/</t>
  </si>
  <si>
    <t>Hereditary neuropathy CMT, isolated and complex</t>
  </si>
  <si>
    <t>https://panelapp-aus.org/panels/3120/</t>
  </si>
  <si>
    <t>Intellectual disability syndromic and non-syndromic</t>
  </si>
  <si>
    <t>https://panelapp-aus.org/panels/250/</t>
  </si>
  <si>
    <t>https://panelapp-aus.org/panels/203/</t>
  </si>
  <si>
    <t>Renal cystic disease super panel</t>
  </si>
  <si>
    <t>https://panelapp-aus.org/panels/263/</t>
  </si>
  <si>
    <t>Renal Tubulointerstitial Disease</t>
  </si>
  <si>
    <t>https://panelapp-aus.org/panels/199/</t>
  </si>
  <si>
    <t>ABCG5</t>
  </si>
  <si>
    <t>ABHD12</t>
  </si>
  <si>
    <t>ABL1</t>
  </si>
  <si>
    <t>ACER3</t>
  </si>
  <si>
    <t>ACIN1</t>
  </si>
  <si>
    <t>HPGD</t>
  </si>
  <si>
    <t>HPSE2</t>
  </si>
  <si>
    <t>HR</t>
  </si>
  <si>
    <t>HSD3B7</t>
  </si>
  <si>
    <t>HYAL1</t>
  </si>
  <si>
    <t>IER3IP1</t>
  </si>
  <si>
    <t>IFITM5</t>
  </si>
  <si>
    <t>ILF2</t>
  </si>
  <si>
    <t>INPPL1</t>
  </si>
  <si>
    <t>KCNK12</t>
  </si>
  <si>
    <t>KCNK3</t>
  </si>
  <si>
    <t>KCTD1</t>
  </si>
  <si>
    <t>KLHL21</t>
  </si>
  <si>
    <t>KLHL4</t>
  </si>
  <si>
    <t>LINGO4</t>
  </si>
  <si>
    <t>MACC1</t>
  </si>
  <si>
    <t>MAGEA11</t>
  </si>
  <si>
    <t>MAGEC1</t>
  </si>
  <si>
    <t>MAN2A2</t>
  </si>
  <si>
    <t>MARS2</t>
  </si>
  <si>
    <t>MCPH1</t>
  </si>
  <si>
    <t>MTMR14</t>
  </si>
  <si>
    <t>NCAPH</t>
  </si>
  <si>
    <t>OTOGL</t>
  </si>
  <si>
    <t>PASD1</t>
  </si>
  <si>
    <t>PDHA1</t>
  </si>
  <si>
    <t>PLA2G16</t>
  </si>
  <si>
    <t>PLCXD1</t>
  </si>
  <si>
    <t>PLOD3</t>
  </si>
  <si>
    <t>PORCN</t>
  </si>
  <si>
    <t>PRRG1</t>
  </si>
  <si>
    <t>PSKH1</t>
  </si>
  <si>
    <t>PTPN21</t>
  </si>
  <si>
    <t>RFX6</t>
  </si>
  <si>
    <t>RINT1</t>
  </si>
  <si>
    <t>RLIM</t>
  </si>
  <si>
    <t>SART3</t>
  </si>
  <si>
    <t>SEC16B</t>
  </si>
  <si>
    <t>SEC23B</t>
  </si>
  <si>
    <t>SHROOM2</t>
  </si>
  <si>
    <t>SLC13A3</t>
  </si>
  <si>
    <t>SLC20A1</t>
  </si>
  <si>
    <t>SLC30A10</t>
  </si>
  <si>
    <t>SLC44A1</t>
  </si>
  <si>
    <t>SLF2</t>
  </si>
  <si>
    <t>SMARCD2</t>
  </si>
  <si>
    <t>SMARCD3</t>
  </si>
  <si>
    <t>SNTG1</t>
  </si>
  <si>
    <t>SPAG1</t>
  </si>
  <si>
    <t>SPRTN</t>
  </si>
  <si>
    <t>STAB2</t>
  </si>
  <si>
    <t>SYT14</t>
  </si>
  <si>
    <t>SYTL5</t>
  </si>
  <si>
    <t>TCP1</t>
  </si>
  <si>
    <t>TLR8</t>
  </si>
  <si>
    <t>TMEM132E</t>
  </si>
  <si>
    <t>TMEM216</t>
  </si>
  <si>
    <t>TMEM218</t>
  </si>
  <si>
    <t>TMEM231</t>
  </si>
  <si>
    <t>TNKS2</t>
  </si>
  <si>
    <t>TOE1</t>
  </si>
  <si>
    <t>TRRAP</t>
  </si>
  <si>
    <t>WASHC3</t>
  </si>
  <si>
    <t>WDR34</t>
  </si>
  <si>
    <t>ZBTB7B</t>
  </si>
  <si>
    <t>ATAD2B</t>
  </si>
  <si>
    <t>ATP6V0A4</t>
  </si>
  <si>
    <t>ATXN3L</t>
  </si>
  <si>
    <t>BSND</t>
  </si>
  <si>
    <t>C2CD3</t>
  </si>
  <si>
    <t>CC2D2A</t>
  </si>
  <si>
    <t>CCDC115</t>
  </si>
  <si>
    <t>CCDC39</t>
  </si>
  <si>
    <t>CCDC40</t>
  </si>
  <si>
    <t>CCT6A</t>
  </si>
  <si>
    <t>CFAP47</t>
  </si>
  <si>
    <t>CHMP1A</t>
  </si>
  <si>
    <t>CHST3</t>
  </si>
  <si>
    <t>CLCNKA</t>
  </si>
  <si>
    <t>CPXCR1</t>
  </si>
  <si>
    <t>CRYBA4</t>
  </si>
  <si>
    <t>CRYBB1</t>
  </si>
  <si>
    <t>CRYGC</t>
  </si>
  <si>
    <t>CSF2RA</t>
  </si>
  <si>
    <t>CTSF</t>
  </si>
  <si>
    <t>DALRD3</t>
  </si>
  <si>
    <t>DCHS2</t>
  </si>
  <si>
    <t>DDB2</t>
  </si>
  <si>
    <t>DGKQ</t>
  </si>
  <si>
    <t>DHRSX</t>
  </si>
  <si>
    <t>DLL3</t>
  </si>
  <si>
    <t>DOCK11</t>
  </si>
  <si>
    <t>DYM</t>
  </si>
  <si>
    <t>EFEMP2</t>
  </si>
  <si>
    <t>EPPK1</t>
  </si>
  <si>
    <t>FAM111B</t>
  </si>
  <si>
    <t>FAM161A</t>
  </si>
  <si>
    <t>FANCF</t>
  </si>
  <si>
    <t>FBXW4</t>
  </si>
  <si>
    <t>FKBPL</t>
  </si>
  <si>
    <t>FSD1L</t>
  </si>
  <si>
    <t>GAS8</t>
  </si>
  <si>
    <t>GCSH</t>
  </si>
  <si>
    <t>GLYCTK</t>
  </si>
  <si>
    <t>GNA14</t>
  </si>
  <si>
    <t>GNAI3</t>
  </si>
  <si>
    <t>HIKESHI</t>
  </si>
  <si>
    <t>AGGF1</t>
  </si>
  <si>
    <t>AKAP4</t>
  </si>
  <si>
    <t>AKR1C2</t>
  </si>
  <si>
    <t>AKR1D1</t>
  </si>
  <si>
    <t>ANO5</t>
  </si>
  <si>
    <t>ANTXR1</t>
  </si>
  <si>
    <t>ARHGAP19</t>
  </si>
  <si>
    <t>40244696;40232843</t>
  </si>
  <si>
    <t>39500882;21937992</t>
  </si>
  <si>
    <t>28612833;40221893</t>
  </si>
  <si>
    <t>30345904;30515627;27745833</t>
  </si>
  <si>
    <t>20301448;31721003</t>
  </si>
  <si>
    <t>26849110;29493781</t>
  </si>
  <si>
    <t>28267784;11231339;20142618;23135609</t>
  </si>
  <si>
    <t>30010796;24281368;28803783</t>
  </si>
  <si>
    <t>18834968;31129566;30237576;30463024</t>
  </si>
  <si>
    <t>27650058;21464306;27087618</t>
  </si>
  <si>
    <t>34313816;26633546</t>
  </si>
  <si>
    <t>Sitosterolemia 2</t>
  </si>
  <si>
    <t>Polyneuropathy</t>
  </si>
  <si>
    <t>33461977;28288113</t>
  </si>
  <si>
    <t>Congenital heart defects and skeletal malformations syndrome</t>
  </si>
  <si>
    <t>26792856;32816236;34281620</t>
  </si>
  <si>
    <t>Leukodystrophy</t>
  </si>
  <si>
    <t>Cardiomyopathy</t>
  </si>
  <si>
    <t>Bile acid synthesis defect</t>
  </si>
  <si>
    <t>Gnathodiaphyseal dysplasia;Muscular dystrophy;Miyoshi muscular dystrophy 3</t>
  </si>
  <si>
    <t>{Hemangioma;GAPO syndrome</t>
  </si>
  <si>
    <t>Charcot-Marie-Tooth disease MONDO:0015626</t>
  </si>
  <si>
    <t>Red;Amber</t>
  </si>
  <si>
    <t>No OMIM phenotype</t>
  </si>
  <si>
    <t>Genital Anomalies and Suspected Adrenal Problems Gene Panel (UKGTN);Distal renal tubular acidosis 3</t>
  </si>
  <si>
    <t>26350204;26648445</t>
  </si>
  <si>
    <t>26350204;27443954</t>
  </si>
  <si>
    <t>Amber;Green</t>
  </si>
  <si>
    <t>Intellectual developmental disorder</t>
  </si>
  <si>
    <t>39979680;38252227</t>
  </si>
  <si>
    <t>Primary microcephaly</t>
  </si>
  <si>
    <t>25434475;31712251</t>
  </si>
  <si>
    <t>Orofaciodigital syndrome XIV;Joubert-related disorder</t>
  </si>
  <si>
    <t>Retinitis pigmentosa 54</t>
  </si>
  <si>
    <t>COACH syndrome 2;Meckel syndrome 6</t>
  </si>
  <si>
    <t>Ciliary dyskinesia</t>
  </si>
  <si>
    <t>Congenital disorder of glycosylation</t>
  </si>
  <si>
    <t>Hypotonia</t>
  </si>
  <si>
    <t>CILIARY DYSKINESIA</t>
  </si>
  <si>
    <t>Amber;Red</t>
  </si>
  <si>
    <t>neurodevelopmental disorder MONDO:0700092</t>
  </si>
  <si>
    <t>Hemolytic uremic syndrome</t>
  </si>
  <si>
    <t>Pontocerebellar hypoplasia</t>
  </si>
  <si>
    <t>Microcephaly</t>
  </si>
  <si>
    <t>Myasthenia gravis;Escobar syndrome;Multiple pterygium syndrome</t>
  </si>
  <si>
    <t>Spondyloepiphyseal dysplasia with congenital joint dislocations</t>
  </si>
  <si>
    <t>CIAO1 associated neuromuscular disorder</t>
  </si>
  <si>
    <t>38411040;38196629</t>
  </si>
  <si>
    <t>Multiple mitochondrial dysfunctions syndrome 10</t>
  </si>
  <si>
    <t>Bartter syndrome;Bartter disease type 4B</t>
  </si>
  <si>
    <t>17220172;28619360;30690882;17331980</t>
  </si>
  <si>
    <t>Congenital disorder of glycosylation;COG8-CDG (CDG-IIH)</t>
  </si>
  <si>
    <t>Brain small vessel disease 3</t>
  </si>
  <si>
    <t>?{Nasopharyngeal carcinoma</t>
  </si>
  <si>
    <t>complex neurodevelopmental disorder MONDO:0100038</t>
  </si>
  <si>
    <t>Cataract 23  610425</t>
  </si>
  <si>
    <t>Cataract 17</t>
  </si>
  <si>
    <t>Cataract 2</t>
  </si>
  <si>
    <t>Surfactant metabolism dysfunction</t>
  </si>
  <si>
    <t>Ceroid lipofuscinosis</t>
  </si>
  <si>
    <t>26350204;19377476</t>
  </si>
  <si>
    <t>Neurodevelopmental disorder and microcephaly</t>
  </si>
  <si>
    <t>32427860;39482881</t>
  </si>
  <si>
    <t>?Developmental and epileptic encephalopathy 86</t>
  </si>
  <si>
    <t>22005931;26126179;26876984;26350204;33108146</t>
  </si>
  <si>
    <t>pituitary stalk interruption syndrome</t>
  </si>
  <si>
    <t>Xeroderma pigmentosum</t>
  </si>
  <si>
    <t>Spondylocostal dysostosis 1</t>
  </si>
  <si>
    <t>Encephalopahty</t>
  </si>
  <si>
    <t>30140196;21563328</t>
  </si>
  <si>
    <t>Cutis laxa</t>
  </si>
  <si>
    <t>non-immune hydrops fetalis MONDO:0009369</t>
  </si>
  <si>
    <t>29987015;24507776</t>
  </si>
  <si>
    <t>Bone marrow failure syndrome 2</t>
  </si>
  <si>
    <t>Poikiloderma</t>
  </si>
  <si>
    <t>Retinitis pigmentosa 28</t>
  </si>
  <si>
    <t>Fanconi anemia</t>
  </si>
  <si>
    <t>moderate developmental delay</t>
  </si>
  <si>
    <t>27600068;28422522;25449087;23596994;21485001</t>
  </si>
  <si>
    <t>SPLIT-HAND/FOOT MALFORMATION TYPE 3</t>
  </si>
  <si>
    <t>Mitochondrial myopathy</t>
  </si>
  <si>
    <t>Postnatal microcephaly</t>
  </si>
  <si>
    <t>Neurodevelopmental disorder</t>
  </si>
  <si>
    <t>PRIMARY CILIARY DYSKINESIA</t>
  </si>
  <si>
    <t>Fanconi renotubular syndrome 1</t>
  </si>
  <si>
    <t>33890291;36190515</t>
  </si>
  <si>
    <t>Multiple mitochondrial dysfunctions syndrome 7</t>
  </si>
  <si>
    <t>31837836;3588091;30637540;28462797;20949620;28190537</t>
  </si>
  <si>
    <t>Green;Amber</t>
  </si>
  <si>
    <t>Auriculocondylar syndrome 1</t>
  </si>
  <si>
    <t>complex neurodevelopmental disorder MONDO:0100038;Perrault syndrome</t>
  </si>
  <si>
    <t>34111619;26545878</t>
  </si>
  <si>
    <t>AUTOSOMAL RECESSIVE MENTAL RETARDATION</t>
  </si>
  <si>
    <t>Cranioosteoarthropathy;Hypertrophic osteoarthropathy;Digital clubbing</t>
  </si>
  <si>
    <t>Urofacial syndrome 1</t>
  </si>
  <si>
    <t>Alopecia universalis;Atrichia with papular lesions;Hypotrichosis 4</t>
  </si>
  <si>
    <t>Mucopolysaccharidosis type IX</t>
  </si>
  <si>
    <t>21835305;22991235;24138066</t>
  </si>
  <si>
    <t>Microcephaly;MEDS</t>
  </si>
  <si>
    <t>Osteogenesis imperfecta</t>
  </si>
  <si>
    <t>Opsismodysplasia</t>
  </si>
  <si>
    <t>Oral-facial-digital syndrome</t>
  </si>
  <si>
    <t>Nemaline myopathy 6</t>
  </si>
  <si>
    <t>Neurodevelopmental disorder;developmental delay with sleep apnoea (DDSA)</t>
  </si>
  <si>
    <t>Scalp-ear-nipple syndrome</t>
  </si>
  <si>
    <t>20181063;26350204</t>
  </si>
  <si>
    <t>Nemaline myopathy 8</t>
  </si>
  <si>
    <t>Neurodevelopmental disorder with dysmorphic facies</t>
  </si>
  <si>
    <t>Aicardi-Goutieres syndrome 8</t>
  </si>
  <si>
    <t>Perrault syndrome 2</t>
  </si>
  <si>
    <t>Microcephaly 1</t>
  </si>
  <si>
    <t>Tubulointerstitial kidney disease;tubulointerstitial nephritis;renal insufficiency;renal failure</t>
  </si>
  <si>
    <t>MERRF</t>
  </si>
  <si>
    <t>Green;Red</t>
  </si>
  <si>
    <t>{Centronuclear myopathy;Autosomal dominant centronuclear myopathy</t>
  </si>
  <si>
    <t>Carey-Fineman-Ziter syndrome;OMIM #254940</t>
  </si>
  <si>
    <t>?Central hypoventilation syndrome</t>
  </si>
  <si>
    <t>Bone marrow failure syndrome 4</t>
  </si>
  <si>
    <t>Microcephaly 23</t>
  </si>
  <si>
    <t>Isolated complex I deficiency</t>
  </si>
  <si>
    <t>Anemia</t>
  </si>
  <si>
    <t>Deafness</t>
  </si>
  <si>
    <t>Gene2Phenotype confirmed gene with ID HPO</t>
  </si>
  <si>
    <t>RETIL CONE DYSTROPHY 3 PDE6H;ACHROMATOPSIA</t>
  </si>
  <si>
    <t>Pyruvate dehydrogenase E1-alpha deficiency</t>
  </si>
  <si>
    <t>Laterality defects</t>
  </si>
  <si>
    <t>Lipodystrophy</t>
  </si>
  <si>
    <t>Lysyl hydroxylase 3 deficiency</t>
  </si>
  <si>
    <t>Focal dermal hypoplasia</t>
  </si>
  <si>
    <t>Microphthalmia</t>
  </si>
  <si>
    <t>Complex neurodevelopmental disorder with motor features</t>
  </si>
  <si>
    <t>Red;Green</t>
  </si>
  <si>
    <t>Mitchell-Riley syndrome</t>
  </si>
  <si>
    <t>Infantile liver failure syndrome 3 OMIM:618641;infantile liver failure syndrome 3 MONDO:0032844</t>
  </si>
  <si>
    <t>29728705;25735484;25644381</t>
  </si>
  <si>
    <t>Tonne-Kalscheuer syndrome</t>
  </si>
  <si>
    <t>Neurodevelopmental disorder (MONDO#0700092);46</t>
  </si>
  <si>
    <t>Polycystic liver disease (with or without kidney cysts)</t>
  </si>
  <si>
    <t>Dyserythropoietic anemia</t>
  </si>
  <si>
    <t>30635937;34966709;35527102;37290914;38235040;33340416</t>
  </si>
  <si>
    <t>Leukoencephalopathy</t>
  </si>
  <si>
    <t>Bladder-Exstrophy-Epispadias Complex (BEEC)</t>
  </si>
  <si>
    <t>Hypermanganesemia with dystonia 1</t>
  </si>
  <si>
    <t>29903433;28097321</t>
  </si>
  <si>
    <t>mild ID</t>
  </si>
  <si>
    <t>Atelis syndrome 1</t>
  </si>
  <si>
    <t>26350204;28369036</t>
  </si>
  <si>
    <t>Specific granule deficiency 2</t>
  </si>
  <si>
    <t>Neurodevelopmental disorder with motor regression</t>
  </si>
  <si>
    <t>Hepatic venoocclusive disease with immunodeficiency 235550</t>
  </si>
  <si>
    <t>Ruijs-Aalfs syndrome</t>
  </si>
  <si>
    <t>28972538;30914295</t>
  </si>
  <si>
    <t>Syndromic neutropenia with Shwachman-Diamond-like features</t>
  </si>
  <si>
    <t>Intellectual developmental disorder with polymicrogyria and seizures</t>
  </si>
  <si>
    <t>Catel-Manzke syndrome</t>
  </si>
  <si>
    <t>Sengers syndrome MONDO:0008922</t>
  </si>
  <si>
    <t>Meckel syndrome 2</t>
  </si>
  <si>
    <t>33791682;25161209</t>
  </si>
  <si>
    <t>Joubert syndrome 39</t>
  </si>
  <si>
    <t>23012439;27449316</t>
  </si>
  <si>
    <t>Joubert syndrome 20;Meckel syndrome 11</t>
  </si>
  <si>
    <t>Craniotubular dysplasia</t>
  </si>
  <si>
    <t>Hydrocephaly;Encephalopathy;Early-onset progressive encephalopathy-hearing loss-pons hypoplasia-brain atrophy syndrome</t>
  </si>
  <si>
    <t>28777934;32369837</t>
  </si>
  <si>
    <t>Encephalopathy;Early-onset progressive encephalopathy-hearing loss-pons hypoplasia-brain atrophy syndrome</t>
  </si>
  <si>
    <t>Developmental delay with or without dysmorphic facies and autism</t>
  </si>
  <si>
    <t>Neutropenia;OMIM #615285</t>
  </si>
  <si>
    <t>Short-rib thoracic dysplasia 11 with or without polydactyly;OMIM #615633</t>
  </si>
  <si>
    <t>X-linked mental retardation</t>
  </si>
  <si>
    <t>Short stature</t>
  </si>
  <si>
    <t>Inborn error of immunity</t>
  </si>
  <si>
    <t>Paget disease of bone 6</t>
  </si>
  <si>
    <t>Text</t>
  </si>
  <si>
    <t>18855118;11180212</t>
  </si>
  <si>
    <t>Annotation</t>
  </si>
  <si>
    <t>Possible Error</t>
  </si>
  <si>
    <t>AL117258.1</t>
  </si>
  <si>
    <t>HPT</t>
  </si>
  <si>
    <t>A2ML1</t>
  </si>
  <si>
    <t>24939586;25862627;27942422</t>
  </si>
  <si>
    <t>AAAS</t>
  </si>
  <si>
    <t>HMSN;Glucocorticoid deficiency with achalasia;Achalasia-addisonianism-alacrimia syndrome</t>
  </si>
  <si>
    <t>AASS</t>
  </si>
  <si>
    <t>ABCC9</t>
  </si>
  <si>
    <t>ACAD9</t>
  </si>
  <si>
    <t>ACOX1</t>
  </si>
  <si>
    <t>Mitchell syndrome</t>
  </si>
  <si>
    <t>ACTN2</t>
  </si>
  <si>
    <t>ADAMTS9</t>
  </si>
  <si>
    <t>Nephronophthisis-Related Ciliopathy (no OMIM number yet)</t>
  </si>
  <si>
    <t>ADPRHL2</t>
  </si>
  <si>
    <t>30100084;30401461</t>
  </si>
  <si>
    <t>Neurodegeneration</t>
  </si>
  <si>
    <t>AGTPBP1</t>
  </si>
  <si>
    <t>Neurodegeneration;Early onset cerebellar atrophy</t>
  </si>
  <si>
    <t>AK2</t>
  </si>
  <si>
    <t>ALAD</t>
  </si>
  <si>
    <t>ALDH3A2</t>
  </si>
  <si>
    <t>Hereditary Neuropathies</t>
  </si>
  <si>
    <t>ALDOB</t>
  </si>
  <si>
    <t>Fructose intolerance</t>
  </si>
  <si>
    <t>ALG14</t>
  </si>
  <si>
    <t>AMPD2</t>
  </si>
  <si>
    <t>Global developmental delay</t>
  </si>
  <si>
    <t>ANKRD1</t>
  </si>
  <si>
    <t>ANKRD11</t>
  </si>
  <si>
    <t>KBG syndrome</t>
  </si>
  <si>
    <t>ANO4</t>
  </si>
  <si>
    <t>AP1S1</t>
  </si>
  <si>
    <t>AP2S1</t>
  </si>
  <si>
    <t>AP3B1</t>
  </si>
  <si>
    <t>APOPT1</t>
  </si>
  <si>
    <t>Mitochondrial complex IV deficiency</t>
  </si>
  <si>
    <t>ARHGAP31</t>
  </si>
  <si>
    <t>ARHGAP35</t>
  </si>
  <si>
    <t>ARHGEF40</t>
  </si>
  <si>
    <t>ARL6</t>
  </si>
  <si>
    <t>15258860;32361989;31888296;25402481</t>
  </si>
  <si>
    <t>ARPC4</t>
  </si>
  <si>
    <t>neurodevelopmental disorder</t>
  </si>
  <si>
    <t>Developmental delay</t>
  </si>
  <si>
    <t>ARSA</t>
  </si>
  <si>
    <t>ARSF</t>
  </si>
  <si>
    <t>ASAH1</t>
  </si>
  <si>
    <t>Spinal muscular atrophy with progressive myoclonic epilepsy;dHMN/dSMA</t>
  </si>
  <si>
    <t>ASCC1</t>
  </si>
  <si>
    <t>Spinal muscular atrophy with congenital bone fractures 2</t>
  </si>
  <si>
    <t>ATF3</t>
  </si>
  <si>
    <t>ATG4D</t>
  </si>
  <si>
    <t>ATP11A</t>
  </si>
  <si>
    <t>34403372;39432785</t>
  </si>
  <si>
    <t>ATP9A</t>
  </si>
  <si>
    <t>34764295;34379057</t>
  </si>
  <si>
    <t>Neurodevelopmental disorder with poor growth and behavioural abnormalities</t>
  </si>
  <si>
    <t>AVPR1A</t>
  </si>
  <si>
    <t>B9D1</t>
  </si>
  <si>
    <t>B9D2</t>
  </si>
  <si>
    <t>26092869;21763481;31411728</t>
  </si>
  <si>
    <t>Joubert syndrome 34;Meckel syndrome 10;Meckel syndrome</t>
  </si>
  <si>
    <t>BANF1</t>
  </si>
  <si>
    <t>Hereditary peripheral neuropathy</t>
  </si>
  <si>
    <t>BBIP1</t>
  </si>
  <si>
    <t>24026985;32055034;37239474</t>
  </si>
  <si>
    <t>Bardet-Biedl syndrome 18</t>
  </si>
  <si>
    <t>BBS5</t>
  </si>
  <si>
    <t>19252258;15137946;10053027;15637713</t>
  </si>
  <si>
    <t>BBS7</t>
  </si>
  <si>
    <t>12567324;21937992;19797195</t>
  </si>
  <si>
    <t>Bardet-Biedl syndrome 7;MONDO:0014435</t>
  </si>
  <si>
    <t>BFSP2</t>
  </si>
  <si>
    <t>Cataract 12</t>
  </si>
  <si>
    <t>BLOC1S6</t>
  </si>
  <si>
    <t>22461475;21665000;32245340</t>
  </si>
  <si>
    <t>BOLA3</t>
  </si>
  <si>
    <t>30302924;29654549</t>
  </si>
  <si>
    <t>BRAF</t>
  </si>
  <si>
    <t>BRCA2</t>
  </si>
  <si>
    <t>C18orf32</t>
  </si>
  <si>
    <t>Neurodevelopmental disorder (MONDO:0700092)</t>
  </si>
  <si>
    <t>C1GALT1C1</t>
  </si>
  <si>
    <t>36599939;37216524</t>
  </si>
  <si>
    <t>C2orf69</t>
  </si>
  <si>
    <t>34038740;33945503</t>
  </si>
  <si>
    <t>C4orf26</t>
  </si>
  <si>
    <t>Amelogenesis imperfecta type</t>
  </si>
  <si>
    <t>CACNB4</t>
  </si>
  <si>
    <t>CAP1</t>
  </si>
  <si>
    <t>26350204;24896178</t>
  </si>
  <si>
    <t>CAPRIN1</t>
  </si>
  <si>
    <t>Childhood Dementia;Myoclonus-Ataxia;Sensorimotor Neuropathy;cerebellar atrophy;cortical atrophy</t>
  </si>
  <si>
    <t>CARS</t>
  </si>
  <si>
    <t>CARS2</t>
  </si>
  <si>
    <t>30139652;25787132</t>
  </si>
  <si>
    <t>CASQ2</t>
  </si>
  <si>
    <t>CAV3</t>
  </si>
  <si>
    <t>CCDC103</t>
  </si>
  <si>
    <t>CCNO</t>
  </si>
  <si>
    <t>Ciliary diskinesia</t>
  </si>
  <si>
    <t>CD59</t>
  </si>
  <si>
    <t>Hemolytic anemia;Onset 1st and 2nd decade. Haemolytic anaemia</t>
  </si>
  <si>
    <t>CDC40</t>
  </si>
  <si>
    <t>CDC40-related Neurodegenerative Pontocerebellar Hypoplasia with Microcephaly</t>
  </si>
  <si>
    <t>CELSR3</t>
  </si>
  <si>
    <t>Neurodevelopmental disorder (MONDO#0700092)</t>
  </si>
  <si>
    <t>CEP164</t>
  </si>
  <si>
    <t>Nephronopthisis 15 MIM 614845</t>
  </si>
  <si>
    <t>CEP41</t>
  </si>
  <si>
    <t>Joubert syndrome 15;JOUBERT SYNDROME 15</t>
  </si>
  <si>
    <t>CEP57</t>
  </si>
  <si>
    <t>CEP83</t>
  </si>
  <si>
    <t>Nephronopthisis 18 MIM 615862</t>
  </si>
  <si>
    <t>CHD4</t>
  </si>
  <si>
    <t>31388190;32881470</t>
  </si>
  <si>
    <t>Sifrim-Hitz-Weiss syndrome</t>
  </si>
  <si>
    <t>17576576;24185968</t>
  </si>
  <si>
    <t>CHARGE syndrome</t>
  </si>
  <si>
    <t>CHKA</t>
  </si>
  <si>
    <t>CHST14</t>
  </si>
  <si>
    <t>CIB2</t>
  </si>
  <si>
    <t>Deafness;Usher syndrome</t>
  </si>
  <si>
    <t>CISD2</t>
  </si>
  <si>
    <t>CLASP1</t>
  </si>
  <si>
    <t>CLDN11</t>
  </si>
  <si>
    <t>CLDN19</t>
  </si>
  <si>
    <t>Hypomagnesemia 5</t>
  </si>
  <si>
    <t>CLEC16A</t>
  </si>
  <si>
    <t>36538041;37175930</t>
  </si>
  <si>
    <t>severe neurodevelopmental disorder including microcephaly</t>
  </si>
  <si>
    <t>CLP1</t>
  </si>
  <si>
    <t>Pontocerebellar hypoplasia;dHMN/dSMA</t>
  </si>
  <si>
    <t>CLTCL1</t>
  </si>
  <si>
    <t>CMIP</t>
  </si>
  <si>
    <t>22689534;28504353</t>
  </si>
  <si>
    <t>HP:0012759;HP:0000717;HP:0007018;HP:0001250;HP:0011471</t>
  </si>
  <si>
    <t>CNPY3</t>
  </si>
  <si>
    <t>29394991;30237576</t>
  </si>
  <si>
    <t>Epileptic encephalopathy</t>
  </si>
  <si>
    <t>COA1</t>
  </si>
  <si>
    <t>COA3</t>
  </si>
  <si>
    <t>COA5</t>
  </si>
  <si>
    <t>?Cardioencephalomyopathy;MITOCHONDRIAL COMPLEX IV DEFICIENCY</t>
  </si>
  <si>
    <t>COA6</t>
  </si>
  <si>
    <t>22277967;25339201</t>
  </si>
  <si>
    <t>COG7</t>
  </si>
  <si>
    <t>19577670;17395513;15107842</t>
  </si>
  <si>
    <t>15107842;17356545;28883096</t>
  </si>
  <si>
    <t>Congenital disorder of glycosylation;COG7-CDG (CDG-IIE)</t>
  </si>
  <si>
    <t>Myasthenic syndrome</t>
  </si>
  <si>
    <t>COX11</t>
  </si>
  <si>
    <t>36030551;38068960</t>
  </si>
  <si>
    <t>COX14</t>
  </si>
  <si>
    <t>?Mitochondrial complex IV deficiency</t>
  </si>
  <si>
    <t>COX15</t>
  </si>
  <si>
    <t>33746038;32232962;26959537;21412973;12474143;15235026</t>
  </si>
  <si>
    <t>COX6B1</t>
  </si>
  <si>
    <t>18499082;24781756</t>
  </si>
  <si>
    <t>CPA6</t>
  </si>
  <si>
    <t>25875328;21922598;23105115</t>
  </si>
  <si>
    <t>Epilepsy;Febrile seizures</t>
  </si>
  <si>
    <t>CPD</t>
  </si>
  <si>
    <t>CPOX</t>
  </si>
  <si>
    <t>CRTAP</t>
  </si>
  <si>
    <t>CRYBA1</t>
  </si>
  <si>
    <t>Cataract 10</t>
  </si>
  <si>
    <t>CRYGD</t>
  </si>
  <si>
    <t>Cataract 4</t>
  </si>
  <si>
    <t>CSNK1G1</t>
  </si>
  <si>
    <t>CSRP3</t>
  </si>
  <si>
    <t>CYB5R3</t>
  </si>
  <si>
    <t>DACT1</t>
  </si>
  <si>
    <t>28054444;22610794;19701191</t>
  </si>
  <si>
    <t>?Townes-Brocks syndrome 2;TBS2</t>
  </si>
  <si>
    <t>DBT</t>
  </si>
  <si>
    <t>9239422;10915611;20570198</t>
  </si>
  <si>
    <t>DCAF15</t>
  </si>
  <si>
    <t>Cornelia de Lange syndrome</t>
  </si>
  <si>
    <t>DCAF17</t>
  </si>
  <si>
    <t>19026396;20507343;35002959;34877714;34732557;34590781</t>
  </si>
  <si>
    <t>Woodhouse-Sakati syndrome</t>
  </si>
  <si>
    <t>DCDC2</t>
  </si>
  <si>
    <t>Sclerosing cholangitis;?Deafness;Nephronopthisis 19 MIM 616217</t>
  </si>
  <si>
    <t>DDX39B</t>
  </si>
  <si>
    <t>DDX59</t>
  </si>
  <si>
    <t>Orofaciodigital syndrome V (MIM#174300)</t>
  </si>
  <si>
    <t>DDX6</t>
  </si>
  <si>
    <t>Intellectual developmental disorder with impaired language and dysmorphic facies</t>
  </si>
  <si>
    <t>DEGS1</t>
  </si>
  <si>
    <t>DGKH</t>
  </si>
  <si>
    <t>DGUOK</t>
  </si>
  <si>
    <t>Mitochondrial D depletion syndrome 3 (hepatocerebral type);Progressive external ophthalmoplegia with mitochondrial D deletions;Portal hypertension</t>
  </si>
  <si>
    <t>DLAT</t>
  </si>
  <si>
    <t>16049940;29093066</t>
  </si>
  <si>
    <t>DLG5</t>
  </si>
  <si>
    <t>Yuksel-Vogel-Bauer syndrome</t>
  </si>
  <si>
    <t>DLL4</t>
  </si>
  <si>
    <t>ADAMS-OLIVER SYNDROME 6</t>
  </si>
  <si>
    <t>DMP1</t>
  </si>
  <si>
    <t>Hypophosphatemic rickets</t>
  </si>
  <si>
    <t>DNAJC12</t>
  </si>
  <si>
    <t>Hyperphenylalaninemia</t>
  </si>
  <si>
    <t>DNAJC19</t>
  </si>
  <si>
    <t>DNAJC3</t>
  </si>
  <si>
    <t>Ataxia;Cerebellar ataxia</t>
  </si>
  <si>
    <t>DOHH</t>
  </si>
  <si>
    <t>Neurodevelopmental disorder with microcephaly</t>
  </si>
  <si>
    <t>DOK7</t>
  </si>
  <si>
    <t>DSG2</t>
  </si>
  <si>
    <t>DSP</t>
  </si>
  <si>
    <t>DSTYK</t>
  </si>
  <si>
    <t>{Congenital anomalies of kidney and urinary tract;to}</t>
  </si>
  <si>
    <t>DTNA</t>
  </si>
  <si>
    <t>EEFSEC</t>
  </si>
  <si>
    <t>EIF2B4</t>
  </si>
  <si>
    <t>Leukoencephalopathy with vanishing white matter</t>
  </si>
  <si>
    <t>EIF3F</t>
  </si>
  <si>
    <t>EIF3I</t>
  </si>
  <si>
    <t>EIF3K</t>
  </si>
  <si>
    <t>EIF3K-related neurodevelopmental disorder</t>
  </si>
  <si>
    <t>EMG1</t>
  </si>
  <si>
    <t>Bowen-Conradi syndrome</t>
  </si>
  <si>
    <t>ERCC6</t>
  </si>
  <si>
    <t>25453614;20301516</t>
  </si>
  <si>
    <t>Cockayne syndrome</t>
  </si>
  <si>
    <t>ERCC8</t>
  </si>
  <si>
    <t>ETFB</t>
  </si>
  <si>
    <t>Glutaric acidemia IIB;multiple acyl-CoA dehydrogenase deficiency</t>
  </si>
  <si>
    <t>ETFDH</t>
  </si>
  <si>
    <t>ETHE1</t>
  </si>
  <si>
    <t>14732903;28933811</t>
  </si>
  <si>
    <t>EVC</t>
  </si>
  <si>
    <t>Ellis-van Creveld syndrome</t>
  </si>
  <si>
    <t>EXOC7</t>
  </si>
  <si>
    <t>brain atrophy;seizures;developmental delay;microcephaly</t>
  </si>
  <si>
    <t>EXOSC8</t>
  </si>
  <si>
    <t>dHMN/dSMA;Pontocerebellar hypoplasia</t>
  </si>
  <si>
    <t>EXOSC9</t>
  </si>
  <si>
    <t>30690203;29727687</t>
  </si>
  <si>
    <t>EXTL3</t>
  </si>
  <si>
    <t>Immunoskeletal dysplasia with neurodevelopmental abnormalities</t>
  </si>
  <si>
    <t>FAH</t>
  </si>
  <si>
    <t>Tyrosinemia;Infantile or adolescent onset liver disease</t>
  </si>
  <si>
    <t>FAM46A</t>
  </si>
  <si>
    <t>FAM58A</t>
  </si>
  <si>
    <t>25529582;26350204</t>
  </si>
  <si>
    <t>STAR syndrome  300707</t>
  </si>
  <si>
    <t>FARSA</t>
  </si>
  <si>
    <t>FASTKD2</t>
  </si>
  <si>
    <t>18771761;28499982;31944455;34234304</t>
  </si>
  <si>
    <t>FBLN5</t>
  </si>
  <si>
    <t>FBXO38</t>
  </si>
  <si>
    <t>Neuronopathy;dHMN/dSMA</t>
  </si>
  <si>
    <t>FEM1C</t>
  </si>
  <si>
    <t>FGF14</t>
  </si>
  <si>
    <t>FKBP14</t>
  </si>
  <si>
    <t>Ehlers-Danlos syndrome with progressive kyphoscoliosis</t>
  </si>
  <si>
    <t>FKBP4</t>
  </si>
  <si>
    <t>FKTN</t>
  </si>
  <si>
    <t>FOXC1</t>
  </si>
  <si>
    <t>Axenfeld-Rieger syndrome</t>
  </si>
  <si>
    <t>FOXRED1</t>
  </si>
  <si>
    <t>FUCA1</t>
  </si>
  <si>
    <t>FYCO1</t>
  </si>
  <si>
    <t>Cataract 18</t>
  </si>
  <si>
    <t>GABRQ</t>
  </si>
  <si>
    <t>25574603;23169495;20479760;26350204</t>
  </si>
  <si>
    <t>autism spectrum disorder;schizophrenia;migraine disorder</t>
  </si>
  <si>
    <t>GALE</t>
  </si>
  <si>
    <t>Galactose epimerase deficiency;MONDO:0009257</t>
  </si>
  <si>
    <t>GALM</t>
  </si>
  <si>
    <t>30451973;30910422</t>
  </si>
  <si>
    <t>GATAD2A</t>
  </si>
  <si>
    <t>GBE1</t>
  </si>
  <si>
    <t>Glycogen storage disease IV</t>
  </si>
  <si>
    <t>23034915;1763891;8494336;20301758</t>
  </si>
  <si>
    <t>Polyglucosan body disease;Late-onset</t>
  </si>
  <si>
    <t>GCDH</t>
  </si>
  <si>
    <t>GFPT1</t>
  </si>
  <si>
    <t>21310273;30635494</t>
  </si>
  <si>
    <t>Myasthenia;Congenital myasthenic syndrome 12</t>
  </si>
  <si>
    <t>GJB3</t>
  </si>
  <si>
    <t>Erythrokeratodermia variabilis et progressiva;Deafness</t>
  </si>
  <si>
    <t>HMSN;erythrokeratodermia variabilis</t>
  </si>
  <si>
    <t>GLA</t>
  </si>
  <si>
    <t>29770213;28371803;27061865;21290670;15327390;15091117</t>
  </si>
  <si>
    <t>Fabry disease;Renal cyst;renal parapelvic cysts</t>
  </si>
  <si>
    <t>GLE1</t>
  </si>
  <si>
    <t>Lethal congenital contracture syndrome 1;Congenital arthrogryposis with anterior horn cell disease;Micrognathia</t>
  </si>
  <si>
    <t>GLIS2</t>
  </si>
  <si>
    <t>Nephronopthisis 7 MIM 611498</t>
  </si>
  <si>
    <t>GM2A</t>
  </si>
  <si>
    <t>28417072;28192816;27402091</t>
  </si>
  <si>
    <t>GOSR2</t>
  </si>
  <si>
    <t>GPATCH11</t>
  </si>
  <si>
    <t>GRHL3</t>
  </si>
  <si>
    <t>Van der Woude syndrome 2</t>
  </si>
  <si>
    <t>GRIN2D</t>
  </si>
  <si>
    <t>27616483;30280376</t>
  </si>
  <si>
    <t>GRM6</t>
  </si>
  <si>
    <t>NIGHT BLINDNESS</t>
  </si>
  <si>
    <t>GSPT2</t>
  </si>
  <si>
    <t>GTF2E2</t>
  </si>
  <si>
    <t>Trichothiodystrophy 6;MONDO:0014841</t>
  </si>
  <si>
    <t>GTPBP3</t>
  </si>
  <si>
    <t>34276756;25434004</t>
  </si>
  <si>
    <t>GTPBP8</t>
  </si>
  <si>
    <t>GUCY2C</t>
  </si>
  <si>
    <t>Diarrhea 6;Meconium ileus</t>
  </si>
  <si>
    <t>GYS2</t>
  </si>
  <si>
    <t>Glycogen storage disease 0</t>
  </si>
  <si>
    <t>HADHA</t>
  </si>
  <si>
    <t>HDAC8</t>
  </si>
  <si>
    <t>30614194;24403048</t>
  </si>
  <si>
    <t>Cornelia de Lange syndrome 5</t>
  </si>
  <si>
    <t>HECTD1</t>
  </si>
  <si>
    <t>Neurodevelopmental disorder MONDO:0700092</t>
  </si>
  <si>
    <t>HEXA</t>
  </si>
  <si>
    <t>17015493;18642377;3159334;1838393</t>
  </si>
  <si>
    <t>Usually infantile-onset;Tay-Sachs disease</t>
  </si>
  <si>
    <t>HEXB</t>
  </si>
  <si>
    <t>HFE2</t>
  </si>
  <si>
    <t>Hemochromatosis</t>
  </si>
  <si>
    <t>HGSNAT</t>
  </si>
  <si>
    <t>19479962;31228227;20825431;20583299</t>
  </si>
  <si>
    <t>HIST3H3</t>
  </si>
  <si>
    <t>HMBS</t>
  </si>
  <si>
    <t>31205461;20301372;8563760</t>
  </si>
  <si>
    <t>HMGCL</t>
  </si>
  <si>
    <t>HNRNPR</t>
  </si>
  <si>
    <t>31079900;26795593</t>
  </si>
  <si>
    <t>HOXA13</t>
  </si>
  <si>
    <t>10839976;9020844</t>
  </si>
  <si>
    <t>Hand-foot-uterus syndrome</t>
  </si>
  <si>
    <t>Hand-foot-uterus syndrome;Guttmacher syndrome</t>
  </si>
  <si>
    <t>HRAS</t>
  </si>
  <si>
    <t>HTRA2</t>
  </si>
  <si>
    <t>27208207;27696117;30114719;32445293</t>
  </si>
  <si>
    <t>HYLS1</t>
  </si>
  <si>
    <t>IARS2</t>
  </si>
  <si>
    <t>25130867;28328135;39169373</t>
  </si>
  <si>
    <t>Cataracts</t>
  </si>
  <si>
    <t>Cataracts;Spondyloepiphyseal dysplasia</t>
  </si>
  <si>
    <t>21835305;22991235;24138066;28711742</t>
  </si>
  <si>
    <t>IFT80</t>
  </si>
  <si>
    <t>IHH</t>
  </si>
  <si>
    <t>Acrocapitofemoral dysplasia;Brachydactyly</t>
  </si>
  <si>
    <t>IKZF2</t>
  </si>
  <si>
    <t>Immunodysregulation</t>
  </si>
  <si>
    <t>IMPAD1</t>
  </si>
  <si>
    <t>Chondrodysplasia with joint dislocations</t>
  </si>
  <si>
    <t>INPP5E</t>
  </si>
  <si>
    <t>Mental retardation</t>
  </si>
  <si>
    <t>IRF6</t>
  </si>
  <si>
    <t>Popliteal pterygium syndrome 1</t>
  </si>
  <si>
    <t>IRS4</t>
  </si>
  <si>
    <t>34566885;34225927;34093435;33107432;30061370</t>
  </si>
  <si>
    <t>Hypothyroidism</t>
  </si>
  <si>
    <t>ISCA1</t>
  </si>
  <si>
    <t>28356563;32092383;31016283;30113620;30105122</t>
  </si>
  <si>
    <t>Multiple mitochondrial dysfunctions syndrome 5</t>
  </si>
  <si>
    <t>ITCH</t>
  </si>
  <si>
    <t>Autoimmune disease</t>
  </si>
  <si>
    <t>IVD</t>
  </si>
  <si>
    <t>ISOVALERIC ACIDEMIA</t>
  </si>
  <si>
    <t>JUP</t>
  </si>
  <si>
    <t>KBTBD2</t>
  </si>
  <si>
    <t>KCNA6</t>
  </si>
  <si>
    <t>36318112;40472070</t>
  </si>
  <si>
    <t>Developmental and epileptic encephalopathy</t>
  </si>
  <si>
    <t>KCND1</t>
  </si>
  <si>
    <t>KCNH5</t>
  </si>
  <si>
    <t>Developmental and epileptic encephalopathy 112</t>
  </si>
  <si>
    <t>KIAA0586</t>
  </si>
  <si>
    <t>KIF1B</t>
  </si>
  <si>
    <t>Hypotonia;coloboma;hypoplasia of the corpus callosum;severe neurodevelopmental delay</t>
  </si>
  <si>
    <t>KIF21B</t>
  </si>
  <si>
    <t>KIF26A</t>
  </si>
  <si>
    <t>KLHL13</t>
  </si>
  <si>
    <t>HMSN</t>
  </si>
  <si>
    <t>L2HGDH</t>
  </si>
  <si>
    <t>LAMA4</t>
  </si>
  <si>
    <t>LARS</t>
  </si>
  <si>
    <t>28774368;30349989;22607940</t>
  </si>
  <si>
    <t>Infantile liver failure syndrome 1</t>
  </si>
  <si>
    <t>Infantile liver failure syndrome 1;Seizures;Intellectual disability;Encephalopathy</t>
  </si>
  <si>
    <t>LAS1L</t>
  </si>
  <si>
    <t>congenital lethal motor neuron disease</t>
  </si>
  <si>
    <t>LDB3</t>
  </si>
  <si>
    <t>LIAS</t>
  </si>
  <si>
    <t>Hyperglycinemia</t>
  </si>
  <si>
    <t>LINS1</t>
  </si>
  <si>
    <t>LIPT1</t>
  </si>
  <si>
    <t>24341803;24256811;29681092</t>
  </si>
  <si>
    <t>LIPT2</t>
  </si>
  <si>
    <t>28757203;39536593</t>
  </si>
  <si>
    <t>Encephalopathy</t>
  </si>
  <si>
    <t>LOXHD1</t>
  </si>
  <si>
    <t>LRAT</t>
  </si>
  <si>
    <t>LEBER CONGENITAL AMAUROSIS</t>
  </si>
  <si>
    <t>LRIT3</t>
  </si>
  <si>
    <t>AUTOSOMAL-RECESSIVE COMPLETE CONGENITAL STATIORY NIGHT BLINDNESS</t>
  </si>
  <si>
    <t>LRP12</t>
  </si>
  <si>
    <t>39013564;37339631;31332380</t>
  </si>
  <si>
    <t>Motor axonal neuropathy</t>
  </si>
  <si>
    <t>LRP4</t>
  </si>
  <si>
    <t>Cenani-Lenz syndactyly syndrome;Sclerosteosis 2</t>
  </si>
  <si>
    <t>LRRC45</t>
  </si>
  <si>
    <t>LYRM7</t>
  </si>
  <si>
    <t>Mitochondrial complex III deficiency</t>
  </si>
  <si>
    <t>LZTFL1</t>
  </si>
  <si>
    <t>22510444;23692385;27312011;22072986</t>
  </si>
  <si>
    <t>Bardet-Biedl syndrome 17 (MIM#615994)</t>
  </si>
  <si>
    <t>MAGEC3</t>
  </si>
  <si>
    <t>MAN2B1</t>
  </si>
  <si>
    <t>MAP1B</t>
  </si>
  <si>
    <t>Giant Axonal Neuropathy-like phenotype</t>
  </si>
  <si>
    <t>MAP2K1</t>
  </si>
  <si>
    <t>MAP2K2</t>
  </si>
  <si>
    <t>MAP3K1</t>
  </si>
  <si>
    <t>46XY sex reversal 6</t>
  </si>
  <si>
    <t>MAPK8IP3</t>
  </si>
  <si>
    <t>30945334;30612693</t>
  </si>
  <si>
    <t>25754315;39995633</t>
  </si>
  <si>
    <t>MBOAT7</t>
  </si>
  <si>
    <t>MCCC1</t>
  </si>
  <si>
    <t>3-METHYLCROTONYL-COA CARBOXYLASE DEFICIENCY</t>
  </si>
  <si>
    <t>MCCC2</t>
  </si>
  <si>
    <t>3-METHYLCROTONYL-COA CARBOXYLASE 2 DEFICIENCY</t>
  </si>
  <si>
    <t>MCEE</t>
  </si>
  <si>
    <t>METHYLMALONYL-COA EPIMERASE DEFICIENCY</t>
  </si>
  <si>
    <t>MECR</t>
  </si>
  <si>
    <t>27817865;33401012;31137067;31070877</t>
  </si>
  <si>
    <t>Childhood-Onset Dystonia and Optic Atrophy</t>
  </si>
  <si>
    <t>MED11</t>
  </si>
  <si>
    <t>Neurodegeneration with developmental delay</t>
  </si>
  <si>
    <t>MFSD8</t>
  </si>
  <si>
    <t>MFSD8-RELATED NEUROL CEROID-LIPOFUSCINOSIS</t>
  </si>
  <si>
    <t>MGA</t>
  </si>
  <si>
    <t>Syndromic disease</t>
  </si>
  <si>
    <t>MGAT2</t>
  </si>
  <si>
    <t>Congenital disorder of glycosylation;MGAT2-CDG</t>
  </si>
  <si>
    <t>8808595;11228641;22105986;33044030;31420886</t>
  </si>
  <si>
    <t>MGAT5B</t>
  </si>
  <si>
    <t>MGME1</t>
  </si>
  <si>
    <t>Mitochondrial D depletion syndrome 11;OMIM#615084</t>
  </si>
  <si>
    <t>MKKS</t>
  </si>
  <si>
    <t>10973251;26900326;10973238</t>
  </si>
  <si>
    <t>Bardet-Biedl syndrome 6 (MIM#605231);McKusick-Kaufman syndrome (MIM#236700)</t>
  </si>
  <si>
    <t>MMAB</t>
  </si>
  <si>
    <t>METHYLMALONIC ACIDURIA TYPE CBLB</t>
  </si>
  <si>
    <t>MMACHC</t>
  </si>
  <si>
    <t>Methylmalonic aciduria and homocystinuria;Onset infancy to adulthood;thrombotic thrombocytopenia with encephalopathy</t>
  </si>
  <si>
    <t>MMP13</t>
  </si>
  <si>
    <t>Spondyloepimetaphyseal dysplasia;Metaphyseal anadysplasia 1</t>
  </si>
  <si>
    <t>MOGS</t>
  </si>
  <si>
    <t>MPC1</t>
  </si>
  <si>
    <t>34873722;31145700</t>
  </si>
  <si>
    <t>Mitochondrial pyruvate carrier deficiency</t>
  </si>
  <si>
    <t>MPC2</t>
  </si>
  <si>
    <t>MPDU1</t>
  </si>
  <si>
    <t>11733564;11733556;31741824;29721919</t>
  </si>
  <si>
    <t>MRE11</t>
  </si>
  <si>
    <t>MRPL3</t>
  </si>
  <si>
    <t>27815843;21786366</t>
  </si>
  <si>
    <t>Combined oxidative phosphorylation deficiency 9;OMIM #614582</t>
  </si>
  <si>
    <t>MRPL42</t>
  </si>
  <si>
    <t>MRPL49</t>
  </si>
  <si>
    <t>Combined oxidative phosphorylation deficiency 60;combined oxidative phosphorylation deficiency</t>
  </si>
  <si>
    <t>MRPL50</t>
  </si>
  <si>
    <t>MRPS14</t>
  </si>
  <si>
    <t>?Combined oxidative phosphorylation deficiency 38</t>
  </si>
  <si>
    <t>MRPS16</t>
  </si>
  <si>
    <t>Combined oxidative phosphorylation deficiency 2;OMIM #610498</t>
  </si>
  <si>
    <t>MSTO1</t>
  </si>
  <si>
    <t>Myopathy;Mitochondrial myopathy-cerebellar ataxia-pigmentary retinopathy syndrome</t>
  </si>
  <si>
    <t>MT-RNR1</t>
  </si>
  <si>
    <t>Parkinsonism</t>
  </si>
  <si>
    <t>MT-TE</t>
  </si>
  <si>
    <t>33082562;17161635</t>
  </si>
  <si>
    <t>Mitochondrial tR deficiency</t>
  </si>
  <si>
    <t>Myopathy</t>
  </si>
  <si>
    <t>MTFMT</t>
  </si>
  <si>
    <t>27393152;30911575</t>
  </si>
  <si>
    <t>Combined oxidative phosphorylation deficiency 15;Mitochondrial complex I deficiency</t>
  </si>
  <si>
    <t>MTHFS</t>
  </si>
  <si>
    <t>30031689;31844630;22303332</t>
  </si>
  <si>
    <t>MTTP</t>
  </si>
  <si>
    <t>8361539;10946006;16721486;12630961;10679949;18611256;27160094</t>
  </si>
  <si>
    <t>Abetalipoproteinemia</t>
  </si>
  <si>
    <t>MYBPC1</t>
  </si>
  <si>
    <t>Arthrogryposis;Lethal congenital contracture syndrome 4 614915 AR</t>
  </si>
  <si>
    <t>MYBPC3</t>
  </si>
  <si>
    <t>MYH6</t>
  </si>
  <si>
    <t>Cardiomyopathy;Atrial septal;defect 3;{Sick sinus syndrome 3}</t>
  </si>
  <si>
    <t>MYH8</t>
  </si>
  <si>
    <t>Carney complex variant;Trismus-pseudocamptodactyly;syndrome</t>
  </si>
  <si>
    <t>MYL2</t>
  </si>
  <si>
    <t>MYL3</t>
  </si>
  <si>
    <t>MYO1G</t>
  </si>
  <si>
    <t>MYOZ2</t>
  </si>
  <si>
    <t>MYPN</t>
  </si>
  <si>
    <t>NADK2</t>
  </si>
  <si>
    <t>NAGA</t>
  </si>
  <si>
    <t>Kanzaki disease;Kanzaki disease. Adult onset diffuse angiokeratoma</t>
  </si>
  <si>
    <t>NANS</t>
  </si>
  <si>
    <t>NAT8L</t>
  </si>
  <si>
    <t>11310630;19807691;32275776</t>
  </si>
  <si>
    <t>N-acetylaspartate deficiency - MIM#614063</t>
  </si>
  <si>
    <t>NDRG1</t>
  </si>
  <si>
    <t>Charcot-Marie-Tooth disease</t>
  </si>
  <si>
    <t>NDUFA10</t>
  </si>
  <si>
    <t>NDUFA12</t>
  </si>
  <si>
    <t>32341820;35141356</t>
  </si>
  <si>
    <t>Mitochondrial complex I deficiency</t>
  </si>
  <si>
    <t>NDUFA2</t>
  </si>
  <si>
    <t>18513682;28857146</t>
  </si>
  <si>
    <t>NDUFA8</t>
  </si>
  <si>
    <t>32385911;33153867</t>
  </si>
  <si>
    <t>Mitochondrial complex I deficiency;Epilepsy;Microcephaly;Developmental Delay</t>
  </si>
  <si>
    <t>NDUFA9</t>
  </si>
  <si>
    <t>NDUFAF1</t>
  </si>
  <si>
    <t>17557076;21931170;24963768</t>
  </si>
  <si>
    <t>NDUFAF3</t>
  </si>
  <si>
    <t>NDUFAF4</t>
  </si>
  <si>
    <t>18179882;28853723</t>
  </si>
  <si>
    <t>NDUFAF5</t>
  </si>
  <si>
    <t>19542079;21607760;18940309</t>
  </si>
  <si>
    <t>NDUFAF6</t>
  </si>
  <si>
    <t>26741492;18614015</t>
  </si>
  <si>
    <t>NDUFAF8</t>
  </si>
  <si>
    <t>NDUFB10</t>
  </si>
  <si>
    <t>NDUFB7</t>
  </si>
  <si>
    <t>NDUFB9</t>
  </si>
  <si>
    <t>22200994;38129218</t>
  </si>
  <si>
    <t>NDUFC2</t>
  </si>
  <si>
    <t>NDUFS2</t>
  </si>
  <si>
    <t>11220739;31411514;29272804</t>
  </si>
  <si>
    <t>NDUFS3</t>
  </si>
  <si>
    <t>14729820;22499348;30140060</t>
  </si>
  <si>
    <t>NDUFS4</t>
  </si>
  <si>
    <t>10944442;27079373;19107570;12616398</t>
  </si>
  <si>
    <t>NDUFS5</t>
  </si>
  <si>
    <t>Isolated complex I deficiency;No OMIM phenotype;Mitochondrial Diseases</t>
  </si>
  <si>
    <t>NEBL</t>
  </si>
  <si>
    <t>NECAB2</t>
  </si>
  <si>
    <t>NECAP1</t>
  </si>
  <si>
    <t>NEK1</t>
  </si>
  <si>
    <t>Short-rib thoracic dysplasia 6 with or without polydactyly</t>
  </si>
  <si>
    <t>NEMF</t>
  </si>
  <si>
    <t>Intellectual developmental disorder with speech delay and axonal peripheral neuropathy;Intellectual disability;neuropathy</t>
  </si>
  <si>
    <t>NEXN</t>
  </si>
  <si>
    <t>NFE2L1</t>
  </si>
  <si>
    <t>NFU1</t>
  </si>
  <si>
    <t>Multiple mitochondrial dysfunctions syndrome 1</t>
  </si>
  <si>
    <t>NGLY1</t>
  </si>
  <si>
    <t>22581936;27388694;29419975</t>
  </si>
  <si>
    <t>Congenital disorder of deglycosylation 1 (CDDG1) (MIM#615273);Developmental delay</t>
  </si>
  <si>
    <t>NHEJ1</t>
  </si>
  <si>
    <t>Severe combined immunodeficiency with microcephaly</t>
  </si>
  <si>
    <t>NKX6-2</t>
  </si>
  <si>
    <t>28575651;15601927;32246862;32004679</t>
  </si>
  <si>
    <t>NOP10</t>
  </si>
  <si>
    <t>Dyskeratosis congenita</t>
  </si>
  <si>
    <t>NRROS</t>
  </si>
  <si>
    <t>NSF</t>
  </si>
  <si>
    <t>31675180;36645181</t>
  </si>
  <si>
    <t>Developmental and epileptic encephalopathy 96;Seizures;EEG with burst suppression;Global developmental delay;Intellectual disability</t>
  </si>
  <si>
    <t>NSUN6</t>
  </si>
  <si>
    <t>NUDT2</t>
  </si>
  <si>
    <t>OGDHL</t>
  </si>
  <si>
    <t>Yoon-Bellen neurodevelopmental syndrome;Neurodevelopmental disorder featuring epilepsy</t>
  </si>
  <si>
    <t>ORC6</t>
  </si>
  <si>
    <t>Meier-Gorlin syndrome 3;OMIM #613803</t>
  </si>
  <si>
    <t>OXCT1</t>
  </si>
  <si>
    <t>SUCCINYL-COA-3-KETOACID-COA TRANSFERASE DEFICIENCY</t>
  </si>
  <si>
    <t>Succinyl-CoA: 3-Oxoacid CoA Transferase (SCOT) Deficiency;SUCCINYL-COA-3-KETOACID-COA TRANSFERASE DEFICIENCY</t>
  </si>
  <si>
    <t>PABPC5</t>
  </si>
  <si>
    <t>PAM16</t>
  </si>
  <si>
    <t>24786642;27354339</t>
  </si>
  <si>
    <t>Spondylometaphyseal dysplasia</t>
  </si>
  <si>
    <t>PARP6</t>
  </si>
  <si>
    <t>PCCA</t>
  </si>
  <si>
    <t>PROPIONIC ACIDEMIA</t>
  </si>
  <si>
    <t>PCGF2</t>
  </si>
  <si>
    <t>30526864;30343942</t>
  </si>
  <si>
    <t>PCK2</t>
  </si>
  <si>
    <t>Peripheral neuropathy (MONDO#0005244)</t>
  </si>
  <si>
    <t>PCYT2</t>
  </si>
  <si>
    <t>PDCD10</t>
  </si>
  <si>
    <t>CEREBRAL CAVERNOUS MALFORMATIONS TYPE 3 (CCM3)</t>
  </si>
  <si>
    <t>PDE11A</t>
  </si>
  <si>
    <t>Pigmented nodular adrenocortical disease</t>
  </si>
  <si>
    <t>PDE12</t>
  </si>
  <si>
    <t>PDE6G</t>
  </si>
  <si>
    <t>RETINITIS PIGMENTOSA 57</t>
  </si>
  <si>
    <t>Retinitis pigmentosa 57</t>
  </si>
  <si>
    <t>PDLIM3</t>
  </si>
  <si>
    <t>PDSS2</t>
  </si>
  <si>
    <t>29032433;25349199;17186472;21723727;10972372</t>
  </si>
  <si>
    <t>PDYN</t>
  </si>
  <si>
    <t>Spinocerebellar ataxia 23</t>
  </si>
  <si>
    <t>PET100</t>
  </si>
  <si>
    <t>PEX11B</t>
  </si>
  <si>
    <t>Peroxisome biogenesis disorder 14B</t>
  </si>
  <si>
    <t>PEX12</t>
  </si>
  <si>
    <t>24627108;33123925</t>
  </si>
  <si>
    <t>Peroxisome biogenesis disorder 3A (Zellweger);HMSN</t>
  </si>
  <si>
    <t>PEX13</t>
  </si>
  <si>
    <t>Peroxisome biogenesis disorder 11A (Zellweger)</t>
  </si>
  <si>
    <t>PEX14</t>
  </si>
  <si>
    <t>37493040;20301621</t>
  </si>
  <si>
    <t>PEX16</t>
  </si>
  <si>
    <t>Peroxisome biogenesis disorder 13A (Zellweger)</t>
  </si>
  <si>
    <t>PEX19</t>
  </si>
  <si>
    <t>Peroxisome biogenesis disorder 8A (Zellweger)</t>
  </si>
  <si>
    <t>PEX3</t>
  </si>
  <si>
    <t>Peroxisome biogenesis disorder 12A (Zellweger)</t>
  </si>
  <si>
    <t>PEX5</t>
  </si>
  <si>
    <t>Peroxisome biogenesis disorder 10A (Zellweger)</t>
  </si>
  <si>
    <t>PEX7</t>
  </si>
  <si>
    <t>Peroxisome biogenesis disorder 2A (Zellweger)</t>
  </si>
  <si>
    <t>PGM2L1</t>
  </si>
  <si>
    <t>PHACTR4</t>
  </si>
  <si>
    <t>PHF10</t>
  </si>
  <si>
    <t>PHF5A</t>
  </si>
  <si>
    <t>PHKG2</t>
  </si>
  <si>
    <t>Glycogen storage disease IXc</t>
  </si>
  <si>
    <t>PIN4</t>
  </si>
  <si>
    <t>PIP5K1B</t>
  </si>
  <si>
    <t>PKHD1</t>
  </si>
  <si>
    <t>Polycystic kidney and hepatic disease</t>
  </si>
  <si>
    <t>PLCE1</t>
  </si>
  <si>
    <t>Nephrotic syndrome</t>
  </si>
  <si>
    <t>PLCH1</t>
  </si>
  <si>
    <t>Holoprosencephaly 14</t>
  </si>
  <si>
    <t>PLEC</t>
  </si>
  <si>
    <t>Epidermolysis bullosa simplex 5D;Epidermolysis bullosa simplex 5A;Epidermolysis bullosa simplex 5B;Epidermolysis bullosa simplex 5C;Muscular dystrophy</t>
  </si>
  <si>
    <t>PLEKHM1</t>
  </si>
  <si>
    <t>17404618;17997709;27291868;27777970;28290981</t>
  </si>
  <si>
    <t>Osteopetrosis</t>
  </si>
  <si>
    <t>PLN</t>
  </si>
  <si>
    <t>PLOD1</t>
  </si>
  <si>
    <t>PLOD2</t>
  </si>
  <si>
    <t>Bruck syndrome 2</t>
  </si>
  <si>
    <t>PLPBP</t>
  </si>
  <si>
    <t>PNPLA8</t>
  </si>
  <si>
    <t>POLR1A</t>
  </si>
  <si>
    <t>Acrofacial dysostosis;Leukodystrophy</t>
  </si>
  <si>
    <t>POLR1C</t>
  </si>
  <si>
    <t>26151409;32042905;33005949;22855961</t>
  </si>
  <si>
    <t>PON3</t>
  </si>
  <si>
    <t>POP1</t>
  </si>
  <si>
    <t>PPA2</t>
  </si>
  <si>
    <t>27523598;34400813</t>
  </si>
  <si>
    <t>Sudden arrhythmic cardiac death after infectious or alcohol trigger</t>
  </si>
  <si>
    <t>PPCS</t>
  </si>
  <si>
    <t>29754768;35616428</t>
  </si>
  <si>
    <t>PPID</t>
  </si>
  <si>
    <t>Stutter disorder</t>
  </si>
  <si>
    <t>PPIL1</t>
  </si>
  <si>
    <t>PPP2R5E</t>
  </si>
  <si>
    <t>Mendelian neurodevelopmental disorder MONDO:0100500</t>
  </si>
  <si>
    <t>PPP5C</t>
  </si>
  <si>
    <t>35361529;25363768;33057194</t>
  </si>
  <si>
    <t>PRDM13</t>
  </si>
  <si>
    <t>34730112;35390279</t>
  </si>
  <si>
    <t>PRF1</t>
  </si>
  <si>
    <t>Hemophagocytic lymphohistiocytosis</t>
  </si>
  <si>
    <t>PRICKLE3</t>
  </si>
  <si>
    <t>PRKAG2</t>
  </si>
  <si>
    <t>PRKDC</t>
  </si>
  <si>
    <t>19075392;23722905</t>
  </si>
  <si>
    <t>Immunodeficiency 26</t>
  </si>
  <si>
    <t>PRPF19</t>
  </si>
  <si>
    <t>PRRX1</t>
  </si>
  <si>
    <t>Agnathia-otocephaly complex</t>
  </si>
  <si>
    <t>PSMB8</t>
  </si>
  <si>
    <t>Proteasome-associated autoinflammatory syndrome 1 and digenic forms</t>
  </si>
  <si>
    <t>PTPMT1</t>
  </si>
  <si>
    <t>39279645;37672386</t>
  </si>
  <si>
    <t>PTPN11</t>
  </si>
  <si>
    <t>26952712;26337637;25884655</t>
  </si>
  <si>
    <t>Cardiomyopathy;Congenital heart defect</t>
  </si>
  <si>
    <t>PTPN23</t>
  </si>
  <si>
    <t>Neurodevelopmental disorder and structural brain anomalies with or without seizures and spasticity</t>
  </si>
  <si>
    <t>PTS</t>
  </si>
  <si>
    <t>PYCR2</t>
  </si>
  <si>
    <t>25865492;27130255;27860360</t>
  </si>
  <si>
    <t>Leukodystrophy;intellectual disability;Postnatal microcephaly</t>
  </si>
  <si>
    <t>PYGL</t>
  </si>
  <si>
    <t>Glycogen storage disease VI</t>
  </si>
  <si>
    <t>RAB14</t>
  </si>
  <si>
    <t>RAB33B</t>
  </si>
  <si>
    <t>Smith-McCort dysplasia 2</t>
  </si>
  <si>
    <t>RAD21</t>
  </si>
  <si>
    <t>Cornelia de Lange syndrome 4</t>
  </si>
  <si>
    <t>RAF1</t>
  </si>
  <si>
    <t>RANBP2</t>
  </si>
  <si>
    <t>RAPGEF1</t>
  </si>
  <si>
    <t>RASA1</t>
  </si>
  <si>
    <t>Capillary malformation-arteriovenous malformation 1</t>
  </si>
  <si>
    <t>RBM20</t>
  </si>
  <si>
    <t>RBM7</t>
  </si>
  <si>
    <t>SMA-like spinal motor neuropathy;dHMN/dSMA</t>
  </si>
  <si>
    <t>RENBP</t>
  </si>
  <si>
    <t>RFT1</t>
  </si>
  <si>
    <t>18313027;19701946;19856127;23111317;30071302;29923091;27927990;26892341</t>
  </si>
  <si>
    <t>Congenital disorder of glycosylation;RFT1-CDG</t>
  </si>
  <si>
    <t>RIMS1</t>
  </si>
  <si>
    <t>25284784;12659814</t>
  </si>
  <si>
    <t>RIT1</t>
  </si>
  <si>
    <t>RMRP</t>
  </si>
  <si>
    <t>RNASET2</t>
  </si>
  <si>
    <t>31349848;19525954;27091087;29336640;18545798;15851732</t>
  </si>
  <si>
    <t>Leukoencephalopathy;LEUKOENCEPHALOPATHY</t>
  </si>
  <si>
    <t>RNH1</t>
  </si>
  <si>
    <t>RNU5B-1</t>
  </si>
  <si>
    <t>40442284;40379786</t>
  </si>
  <si>
    <t>RPGRIP1</t>
  </si>
  <si>
    <t>Leber congenital amaurosis 6;Cone-rod dystrophy 13</t>
  </si>
  <si>
    <t>RPH3A</t>
  </si>
  <si>
    <t>Congenital myasthenic syndrome</t>
  </si>
  <si>
    <t>RPL10</t>
  </si>
  <si>
    <t>25316788;26290468;25846674;29066376</t>
  </si>
  <si>
    <t>RPS28</t>
  </si>
  <si>
    <t>Diamond Blackfan anemia 15 with mandibulofacial dysostosis</t>
  </si>
  <si>
    <t>RRAGC</t>
  </si>
  <si>
    <t>27234373;37057673</t>
  </si>
  <si>
    <t>Long-Olsen syndrome</t>
  </si>
  <si>
    <t>RSPH3</t>
  </si>
  <si>
    <t>RTN4IP1</t>
  </si>
  <si>
    <t>EARLY-ONSET RECESSIVE OPTIC NEUROPATHY</t>
  </si>
  <si>
    <t>RYBP</t>
  </si>
  <si>
    <t>RYR2</t>
  </si>
  <si>
    <t>SAMD9</t>
  </si>
  <si>
    <t>SARS2</t>
  </si>
  <si>
    <t>21255763;24034276;27279129</t>
  </si>
  <si>
    <t>Hyperuricemia</t>
  </si>
  <si>
    <t>SCARB2</t>
  </si>
  <si>
    <t>21670406;19597094</t>
  </si>
  <si>
    <t>Epilepsy;Progressive myoclonic epilepsy with preserved cognition</t>
  </si>
  <si>
    <t>SCN11A</t>
  </si>
  <si>
    <t>Neuropathy;Episodic pain syndrome</t>
  </si>
  <si>
    <t>SCN4A</t>
  </si>
  <si>
    <t>Hyperkalemic periodic paralysis;Paramyotonia;congenita;Myotonia congenita;Myasthenic syndrome;Hypokalemic periodic paralysis</t>
  </si>
  <si>
    <t>SCN5A</t>
  </si>
  <si>
    <t>SCO1</t>
  </si>
  <si>
    <t>11013136;19295170;31352446;23878101</t>
  </si>
  <si>
    <t>SCP2</t>
  </si>
  <si>
    <t>Leukoencephalopathy with dystonia and motor neuropathy;Dystonia</t>
  </si>
  <si>
    <t>SCYL1</t>
  </si>
  <si>
    <t>26581903;30531813</t>
  </si>
  <si>
    <t>SDHAF4</t>
  </si>
  <si>
    <t>SEC31A</t>
  </si>
  <si>
    <t>SECISBP2</t>
  </si>
  <si>
    <t>16228000;19602558;21084748;22247018</t>
  </si>
  <si>
    <t>SELENOI</t>
  </si>
  <si>
    <t>developmental delay;spasticity;periventricular white mater abnormalities;peripheral neuropathy;seizures;bifid uvula in some affected individuals;microcephaly</t>
  </si>
  <si>
    <t>SEMA3F</t>
  </si>
  <si>
    <t>SET</t>
  </si>
  <si>
    <t>SFXN4</t>
  </si>
  <si>
    <t>Combined oxidative phosphorylation deficiency 18</t>
  </si>
  <si>
    <t>31059822;24119684</t>
  </si>
  <si>
    <t>SGCD</t>
  </si>
  <si>
    <t>SGMS2</t>
  </si>
  <si>
    <t>SGPL1</t>
  </si>
  <si>
    <t>SH3BP4</t>
  </si>
  <si>
    <t>SHQ1</t>
  </si>
  <si>
    <t>34542157;29178645;36810590;36847845;36416405;37475611;36189577</t>
  </si>
  <si>
    <t>?Dystonia 35;dystonia 35;Neurodevelopmental disorder with dystonia and seizures;neurodevelopmental disorder with dystonia and seizures</t>
  </si>
  <si>
    <t>SIK3</t>
  </si>
  <si>
    <t>30232230;22318228</t>
  </si>
  <si>
    <t>SIL1</t>
  </si>
  <si>
    <t>SLC13A5</t>
  </si>
  <si>
    <t>Plasma membrane citrate transporter deficiency;Epileptic encephalopathy;Delayed psychomotor development.</t>
  </si>
  <si>
    <t>SLC1A3</t>
  </si>
  <si>
    <t>SLC25A19</t>
  </si>
  <si>
    <t>Microcephaly;Thiamine metabolism dysfunction syndrome 4 (progressive polyneuropathy type)</t>
  </si>
  <si>
    <t>SLC25A24</t>
  </si>
  <si>
    <t>Fontaine progeroid syndrome;612289</t>
  </si>
  <si>
    <t>SLC25A26</t>
  </si>
  <si>
    <t>26522469;33082562</t>
  </si>
  <si>
    <t>INTRA-MITOCHONDRIAL METHYLATION DEFICIENCY</t>
  </si>
  <si>
    <t>SLC25A38</t>
  </si>
  <si>
    <t>19412178;31338833;34298585</t>
  </si>
  <si>
    <t>SLC25A6</t>
  </si>
  <si>
    <t>SLC29A3</t>
  </si>
  <si>
    <t>Histiocytosis-lymphadenopathy plus syndrome;OMIM #602782</t>
  </si>
  <si>
    <t>SLC2A10</t>
  </si>
  <si>
    <t>SLC35D1</t>
  </si>
  <si>
    <t>Schneckenbecken dysplasia</t>
  </si>
  <si>
    <t>SLC39A4</t>
  </si>
  <si>
    <t>Acrodermatitis enteropathica;OMIM #201100</t>
  </si>
  <si>
    <t>SLC39A8</t>
  </si>
  <si>
    <t>26637978;26637979</t>
  </si>
  <si>
    <t>SLC45A1</t>
  </si>
  <si>
    <t>SLC52A1</t>
  </si>
  <si>
    <t>dHMN;Riboflavin deficiency</t>
  </si>
  <si>
    <t>SLC52A2</t>
  </si>
  <si>
    <t>22740598;24253200</t>
  </si>
  <si>
    <t>Brown-Vialetto-van Laere syndrome 2 (BVVLS2) (MONDO:0013867)</t>
  </si>
  <si>
    <t>SLC52A3</t>
  </si>
  <si>
    <t>SLC5A6</t>
  </si>
  <si>
    <t>Peripheral motor neuropathy</t>
  </si>
  <si>
    <t>SLC6A17</t>
  </si>
  <si>
    <t>SLC6A9</t>
  </si>
  <si>
    <t>27481395;27773429</t>
  </si>
  <si>
    <t>SMC1A</t>
  </si>
  <si>
    <t>Cornelia de Lange syndrome 2</t>
  </si>
  <si>
    <t>SMC3</t>
  </si>
  <si>
    <t>Cornelia de Lange syndrome 3</t>
  </si>
  <si>
    <t>SNAP29</t>
  </si>
  <si>
    <t>Cerebral dysgenesis;Cerebral Dysgenesis and severe psychomotor retardation</t>
  </si>
  <si>
    <t>SNF8</t>
  </si>
  <si>
    <t>Neurodevelopmental disorder plus optic atrophy;Developmental and epileptic encephalopathy 115</t>
  </si>
  <si>
    <t>SOS1</t>
  </si>
  <si>
    <t>SPOUT1</t>
  </si>
  <si>
    <t>SPTLC1</t>
  </si>
  <si>
    <t>Neuropathy;OMIM #162400</t>
  </si>
  <si>
    <t>SPTLC2</t>
  </si>
  <si>
    <t>Neuropathy</t>
  </si>
  <si>
    <t>SRPK3</t>
  </si>
  <si>
    <t>ST3GAL3</t>
  </si>
  <si>
    <t>STAC3</t>
  </si>
  <si>
    <t>Myopathy;OMIM #255995</t>
  </si>
  <si>
    <t>STAMBP</t>
  </si>
  <si>
    <t>23542699;31638258;29907875;27531570;25692795;25266620</t>
  </si>
  <si>
    <t>Microcephaly-capillary malformation syndrome;MONDO:0013659</t>
  </si>
  <si>
    <t>STT3A</t>
  </si>
  <si>
    <t>STT3B</t>
  </si>
  <si>
    <t>STX1B</t>
  </si>
  <si>
    <t>TACO1</t>
  </si>
  <si>
    <t>19503089;20727754;25044680</t>
  </si>
  <si>
    <t>Mitochondrial complex IV deficiency;OMIM #220110</t>
  </si>
  <si>
    <t>TAF1C</t>
  </si>
  <si>
    <t>32779182;40371665</t>
  </si>
  <si>
    <t>TAF4B</t>
  </si>
  <si>
    <t>Spermatogenic failure 13 615841</t>
  </si>
  <si>
    <t>TAMM41</t>
  </si>
  <si>
    <t>35321494;29253589</t>
  </si>
  <si>
    <t>TBX15</t>
  </si>
  <si>
    <t>Cousin Syndrome;Craniofacial Dysmorphism</t>
  </si>
  <si>
    <t>TCAP</t>
  </si>
  <si>
    <t>TDGF1</t>
  </si>
  <si>
    <t>TFAP2B</t>
  </si>
  <si>
    <t>Char syndrome;Patent ductus arteriosus 2</t>
  </si>
  <si>
    <t>TFB2M</t>
  </si>
  <si>
    <t>TFR2</t>
  </si>
  <si>
    <t>24847265;29743178</t>
  </si>
  <si>
    <t>Haemochromatosis</t>
  </si>
  <si>
    <t>THG1L</t>
  </si>
  <si>
    <t>Spinocerebellar ataxia;Epilepsy;Intellectual Disability</t>
  </si>
  <si>
    <t>TK2</t>
  </si>
  <si>
    <t>Mitochondrial D depletion syndrome 2 (myopathic type)</t>
  </si>
  <si>
    <t>TKTL1</t>
  </si>
  <si>
    <t>TM4SF20</t>
  </si>
  <si>
    <t>early language delay;{Specific language impairment 5}</t>
  </si>
  <si>
    <t>TMEM126B</t>
  </si>
  <si>
    <t>27374774;27374773</t>
  </si>
  <si>
    <t>TMEM135</t>
  </si>
  <si>
    <t>TMEM165</t>
  </si>
  <si>
    <t>22683087;28323990;27401145;27008884;26238249;25609749</t>
  </si>
  <si>
    <t>20036350;20512146</t>
  </si>
  <si>
    <t>TMEM65</t>
  </si>
  <si>
    <t>TMEM65 related mitochondrial encephalopmyopathy</t>
  </si>
  <si>
    <t>TMEM67</t>
  </si>
  <si>
    <t>?RHYNS syndrome MIM 602152;COACH syndrome 216360 AR 3;{Bardet-Biedl syndrome 14;?RHYNS syndrome 602152 AR 3;COACH syndrome;Joubert syndrome 6;Nephronopthisis 11 MIM 613550;Meckel syndrome 3</t>
  </si>
  <si>
    <t>TMPRSS6</t>
  </si>
  <si>
    <t>IRON-REFRACTORY IRON DEFICIENCY ANEMIA</t>
  </si>
  <si>
    <t>Iron-refractory iron deficiency anemia</t>
  </si>
  <si>
    <t>TMPRSS9</t>
  </si>
  <si>
    <t>Progressive intellectual and neurological deterioration;Global developmental delay;Intellectual disability;Autism;Epilepsy</t>
  </si>
  <si>
    <t>TNNI3</t>
  </si>
  <si>
    <t>TNNT2</t>
  </si>
  <si>
    <t>TNRC6B</t>
  </si>
  <si>
    <t>29463886;32152250</t>
  </si>
  <si>
    <t>Global developmental delay with speech and behavioral abnormalities</t>
  </si>
  <si>
    <t>TOGARAM1</t>
  </si>
  <si>
    <t>32747439;32453716</t>
  </si>
  <si>
    <t>Joubert syndrome 37</t>
  </si>
  <si>
    <t>TRIM32</t>
  </si>
  <si>
    <t>Bardet-Biedl syndrome 11</t>
  </si>
  <si>
    <t>TRIM37</t>
  </si>
  <si>
    <t>TRIP12</t>
  </si>
  <si>
    <t>27848077;28251352</t>
  </si>
  <si>
    <t>TRIP13</t>
  </si>
  <si>
    <t>TRIP4</t>
  </si>
  <si>
    <t>Spinal muscular atrophy with congenital bone fractures 1</t>
  </si>
  <si>
    <t>TRMU</t>
  </si>
  <si>
    <t>Liver failure</t>
  </si>
  <si>
    <t>TSPAN8</t>
  </si>
  <si>
    <t>TTC19</t>
  </si>
  <si>
    <t>23532514;24368687</t>
  </si>
  <si>
    <t>21278747;23532514;24368687;24397319</t>
  </si>
  <si>
    <t>TTPA</t>
  </si>
  <si>
    <t>Ataxia with isolated vitamin E deficiency</t>
  </si>
  <si>
    <t>TWIST2</t>
  </si>
  <si>
    <t>Barber-Say syndrome 209885;Focal facial dermal dysplasia 3</t>
  </si>
  <si>
    <t>UBA1</t>
  </si>
  <si>
    <t>18179898;32181232;31932168;29034082;27699224;26028276;23518311</t>
  </si>
  <si>
    <t>dHMN/dSMA;Spinal muscular atrophy</t>
  </si>
  <si>
    <t>UBE2U</t>
  </si>
  <si>
    <t>UNC13A</t>
  </si>
  <si>
    <t>27648472;28192369</t>
  </si>
  <si>
    <t>Congenital myasthenia;dyskinesia;autism;developmental delay</t>
  </si>
  <si>
    <t>UQCC2</t>
  </si>
  <si>
    <t>28804536;24385928</t>
  </si>
  <si>
    <t>Mitochondrial complex III deficiency;OMIM #615824</t>
  </si>
  <si>
    <t>UQCRC2</t>
  </si>
  <si>
    <t>Mitochondrial complex III deficiency;OMIM #615160</t>
  </si>
  <si>
    <t>UQCRQ</t>
  </si>
  <si>
    <t>UROC1</t>
  </si>
  <si>
    <t>19304569;30619714</t>
  </si>
  <si>
    <t>UROS</t>
  </si>
  <si>
    <t>34187847;34828434;15065102</t>
  </si>
  <si>
    <t>USB1</t>
  </si>
  <si>
    <t>Poikiloderma with neutropenia</t>
  </si>
  <si>
    <t>UTP14A</t>
  </si>
  <si>
    <t>VANGL1</t>
  </si>
  <si>
    <t>Caudal regression syndrome;{Neural tube defects</t>
  </si>
  <si>
    <t>VCL</t>
  </si>
  <si>
    <t>VPS13A</t>
  </si>
  <si>
    <t>Choreoacanthocytosis;Choreoacanthocytosis. Onset 3rd to 5th decade</t>
  </si>
  <si>
    <t>VPS41</t>
  </si>
  <si>
    <t>32808683;33764426;33851776</t>
  </si>
  <si>
    <t>Short-rib thoracic dysplasia 11 with or without polydactyly</t>
  </si>
  <si>
    <t>WDR47</t>
  </si>
  <si>
    <t>WDR60</t>
  </si>
  <si>
    <t>23910462;29271569;26874042</t>
  </si>
  <si>
    <t>Short-rib thoracic dysplasia 8 with or without polydactyly</t>
  </si>
  <si>
    <t>WDR91</t>
  </si>
  <si>
    <t>32732226;34028500;28860274</t>
  </si>
  <si>
    <t>WNT10B</t>
  </si>
  <si>
    <t>Split-hand/foot malformation 6</t>
  </si>
  <si>
    <t>WSB2</t>
  </si>
  <si>
    <t>Complex neurodevelopmental disorder</t>
  </si>
  <si>
    <t>WWC3</t>
  </si>
  <si>
    <t>XPA</t>
  </si>
  <si>
    <t>Xeroderma pigmentosum;Photosensitivity and increased risk of cutaneous malignancy</t>
  </si>
  <si>
    <t>XPNPEP3</t>
  </si>
  <si>
    <t>32660933;20179356</t>
  </si>
  <si>
    <t>Nephronophthisis-like nephropathy 1 OMIM:613159</t>
  </si>
  <si>
    <t>20179356;32660933</t>
  </si>
  <si>
    <t>Nephronophthisis-like nephropathy 1 OMIM:613159;nephronophthisis-like nephropathy 1 MONDO:0013163</t>
  </si>
  <si>
    <t>25728776;25872942;25839420;18695064</t>
  </si>
  <si>
    <t>YARS</t>
  </si>
  <si>
    <t>30304524;29232904;27633801;33490854</t>
  </si>
  <si>
    <t>Charcot-Marie-Tooth disease;Intellectual disability;deafness;nystagmus;liver dysfunction</t>
  </si>
  <si>
    <t>30304524;29232904;27633801</t>
  </si>
  <si>
    <t>YBX3</t>
  </si>
  <si>
    <t>Neurological disorder</t>
  </si>
  <si>
    <t>YIF1B</t>
  </si>
  <si>
    <t>Kaya-Barakat-Masson syndrome;Central hypotonia;Failure to thrive;Microcephaly;Global developmental delay;Intellectual disability;Seizures;Spasticity;Abnormality of movement</t>
  </si>
  <si>
    <t>YKT6</t>
  </si>
  <si>
    <t>ZCCHC8</t>
  </si>
  <si>
    <t>ZDHHC16</t>
  </si>
  <si>
    <t>ZMPSTE24</t>
  </si>
  <si>
    <t>Mandibuloacral dysplasia with type B lipodystrophy;Restrictive dermopathy</t>
  </si>
  <si>
    <t>ZMYND8</t>
  </si>
  <si>
    <t>35916866;32530565</t>
  </si>
  <si>
    <t>ZNF423</t>
  </si>
  <si>
    <t>Joubert syndrome 19;Nephronophthisis 14</t>
  </si>
  <si>
    <t>ZNF507</t>
  </si>
  <si>
    <t>ZNF713</t>
  </si>
  <si>
    <t>AUTISM</t>
  </si>
  <si>
    <t>ZNFX1</t>
  </si>
  <si>
    <t>33876776;33872655</t>
  </si>
  <si>
    <t>Immunodeficiency 91 and hyperinflammation;immunodeficiency 91 and hyperinflammation</t>
  </si>
  <si>
    <t>ZSCAN10</t>
  </si>
  <si>
    <t>Otofacial neurodevelopmental syndrome</t>
  </si>
  <si>
    <t>Syndromic disease MONDO:0002254</t>
  </si>
  <si>
    <t>Hernias, Diaphragmatic, Congenital/genetics[mesh] OR 'congenital diaphr* hern*'[tiab]</t>
  </si>
  <si>
    <t>Hypogonadism/genetics[mesh] OR 'hypogonad* hypogonad*'[tiab]</t>
  </si>
  <si>
    <t>Cholestasis/genetics[mesh] OR 'cholestas*'[tiab]</t>
  </si>
  <si>
    <t>Kidney Diseases, Cystic/genetics[mesh] OR 'cystic kidney dis*'[tiab] OR 'cystic renal dis*'[tiab]</t>
  </si>
  <si>
    <t>Disorders of Sex Development/genetics[mesh] OR 'disord* sex devel*'[tiab] OR 'diff* sex devel*'[tiab]</t>
  </si>
  <si>
    <t>Congenital Abnormalities/genetics[mesh] OR 'fetal anom*'[tiab] OR 'fetal abnor*'[tiab] OR 'cong* anom*'[tiab] OR 'cong* abnor*'[tiab]</t>
  </si>
  <si>
    <t>Hypoparathyroidism/genetics[mesh] OR 'hypoparathy*'[tiab]</t>
  </si>
  <si>
    <t>Hyperparathyroidism/genetics[mesh] OR 'hyperparathyroid*'[tiab]</t>
  </si>
  <si>
    <t>Intellectual Disability/genetics[mesh] OR 'intellectual disa*'[tiab] OR 'intellectual defi*'[tiab] OR 'mental retar*'[tiab] OR 'mental disa*'[tiab] OR 'mental defi*'[tiab]</t>
  </si>
  <si>
    <t>Mitochondrial Diseases/genetics[mesh] OR 'mitochondr* dise*'[tiab] OR 'mitochondr* diso*'[tiab] OR 'mitochondr* dysf*'[tiab] OR 'mitochondr* defi*'[tiab]</t>
  </si>
  <si>
    <t>Hereditary Sensory and Motor Neuropathy/genetics[mesh] OR 'heredit* neuropath*'[tiab] OR 'congen* neuropath*'[tiab] OR 'famil* neuropath*'[tiab]</t>
  </si>
  <si>
    <t>Nephritis, Interstitial/genetics[mesh] OR 'tubulointerstitial kidney dise*'[tiab] OR 'tubulointerstitial renal dise*'[tiab] OR 'intersti* neph*'[tiab]</t>
  </si>
  <si>
    <t>8613547;20301758</t>
  </si>
  <si>
    <t>Unknown</t>
  </si>
  <si>
    <t>DHCR24</t>
  </si>
  <si>
    <t>9450875;11519011</t>
  </si>
  <si>
    <t>Desmosterolosis</t>
  </si>
  <si>
    <t>DHCR7</t>
  </si>
  <si>
    <t>MCM5</t>
  </si>
  <si>
    <t>NHLH2</t>
  </si>
  <si>
    <t>PLXNA3</t>
  </si>
  <si>
    <t>POLR3B</t>
  </si>
  <si>
    <t>27512013;23355746;22036171;22036172;25339210;33005949;22855961</t>
  </si>
  <si>
    <t>Leukodystrophy;OMIM #614381</t>
  </si>
  <si>
    <t>SOX11</t>
  </si>
  <si>
    <t>29459093;24886874;33086258;33785884;35642566;35341651</t>
  </si>
  <si>
    <t>Intellectual developmental disorder with microcephaly and with or without ocular malformations or hypogonadotropic hypogonadism</t>
  </si>
  <si>
    <t>UBR5</t>
  </si>
  <si>
    <t>19043416;19043417</t>
  </si>
  <si>
    <t>ALDH4A1</t>
  </si>
  <si>
    <t>C19orf70</t>
  </si>
  <si>
    <t>27485409;29618761</t>
  </si>
  <si>
    <t>Combined oxidative phosphorylation deficiency 37</t>
  </si>
  <si>
    <t>COLQ</t>
  </si>
  <si>
    <t>CYP2R1</t>
  </si>
  <si>
    <t>28548312;15128933</t>
  </si>
  <si>
    <t>Rickets due to defect in vitamin D 25-hydroxylation deficiency</t>
  </si>
  <si>
    <t>DENND5A</t>
  </si>
  <si>
    <t>27431290;27866705;32705489</t>
  </si>
  <si>
    <t>GATB</t>
  </si>
  <si>
    <t>?Combined oxidative phosphorylation deficiency 41</t>
  </si>
  <si>
    <t>Phenotype not in query</t>
  </si>
  <si>
    <t>GNPTG</t>
  </si>
  <si>
    <t>10712439;19370764;19659762;33507475;33023972;32651481</t>
  </si>
  <si>
    <t>21565291;28160419</t>
  </si>
  <si>
    <t>27928778;27426421;16055927</t>
  </si>
  <si>
    <t>7912128;12815589;25929793;27604308;30847515;32550677</t>
  </si>
  <si>
    <t>ISCA2</t>
  </si>
  <si>
    <t>Multiple mitochondrial dysfunctions syndrome 4</t>
  </si>
  <si>
    <t>7710253;26381604</t>
  </si>
  <si>
    <t>29903433;29100093;29100094</t>
  </si>
  <si>
    <t>30620338;30620337</t>
  </si>
  <si>
    <t>33058507;27431290;30059600</t>
  </si>
  <si>
    <t>Muscular hypotonia;Global developmental delay;Intellectual disability;Polyneuropathy</t>
  </si>
  <si>
    <t>TNNC1</t>
  </si>
  <si>
    <t>TRPA1</t>
  </si>
  <si>
    <t>Episodic pain syndrome;HSAN/SFN</t>
  </si>
  <si>
    <t>IFT81</t>
  </si>
  <si>
    <t>DET1</t>
  </si>
  <si>
    <t>BPIFB6</t>
  </si>
  <si>
    <t>CCDC84</t>
  </si>
  <si>
    <t>CDO1</t>
  </si>
  <si>
    <t>HIST1H4D</t>
  </si>
  <si>
    <t>HIST1H4E</t>
  </si>
  <si>
    <t>HIST1H4I</t>
  </si>
  <si>
    <t>LRRC8C</t>
  </si>
  <si>
    <t>RFC4</t>
  </si>
  <si>
    <t>Short-rib thoracic dysplasia 19 with or without polydactyly;OMIM #617895</t>
  </si>
  <si>
    <t>34903892;39513328</t>
  </si>
  <si>
    <t>Heterotaxy;congenital heart defects</t>
  </si>
  <si>
    <t>neurological defects and lethality</t>
  </si>
  <si>
    <t>Combined oxidative phosphorylation deficiency 2</t>
  </si>
  <si>
    <t>BACTERICIDAL PERMEABILITY-INCREASING PROTEIN-LIKE 3</t>
  </si>
  <si>
    <t>Mosaic variegated aneuploidy syndrome 4 (MIM#620153)</t>
  </si>
  <si>
    <t>Tessadori-van Haaften neurodevelopmental syndrome 3;Tessadori-Van Haaften neurodevelopmental syndrome 3 MONDO:0030993</t>
  </si>
  <si>
    <t>log2err</t>
  </si>
  <si>
    <t>ES</t>
  </si>
  <si>
    <t>NES</t>
  </si>
  <si>
    <t>size</t>
  </si>
  <si>
    <t>leadingEdge</t>
  </si>
  <si>
    <t>GOBP_MESENCHYME_DEVELOPMENT</t>
  </si>
  <si>
    <t>GOBP_POSITIVE_REGULATION_OF_MAPK_CASCADE</t>
  </si>
  <si>
    <t>GOBP_GLIAL_CELL_DIFFERENTIATION</t>
  </si>
  <si>
    <t>GOBP_CELLULAR_RESPONSE_TO_ACID_CHEMICAL</t>
  </si>
  <si>
    <t>GOBP_NEGATIVE_REGULATION_OF_LIPID_METABOLIC_PROCESS</t>
  </si>
  <si>
    <t>GOBP_RESPONSE_TO_IONIZING_RADIATION</t>
  </si>
  <si>
    <t>GOBP_RESPONSE_TO_HYDROGEN_PEROXIDE</t>
  </si>
  <si>
    <t>GOBP_MIRNA_METABOLIC_PROCESS</t>
  </si>
  <si>
    <t>GOBP_POSITIVE_REGULATION_OF_OSSIFICATION</t>
  </si>
  <si>
    <t>GOBP_POSITIVE_REGULATION_OF_BIOMINERAL_TISSUE_DEVELOPMENT</t>
  </si>
  <si>
    <t>GOBP_POSITIVE_REGULATION_OF_BONE_MINERALIZATION</t>
  </si>
  <si>
    <t>GOBP_POSITIVE_REGULATION_OF_SYNAPTIC_TRANSMISSION</t>
  </si>
  <si>
    <t>GOBP_REGULATION_OF_CARBOHYDRATE_METABOLIC_PROCESS</t>
  </si>
  <si>
    <t>GOBP_REGULATION_OF_GENERATION_OF_PRECURSOR_METABOLITES_AND_ENERGY</t>
  </si>
  <si>
    <t>GOBP_AXO_DENDRITIC_TRANSPORT</t>
  </si>
  <si>
    <t>GOBP_EXTRINSIC_APOPTOTIC_SIGNALING_PATHWAY_VIA_DEATH_DOMAIN_RECEPTORS</t>
  </si>
  <si>
    <t>GOBP_RESPONSE_TO_VITAMIN_D</t>
  </si>
  <si>
    <t>GOBP_DEFENSE_RESPONSE_TO_BACTERIUM</t>
  </si>
  <si>
    <t>Histogram of gene ranks</t>
  </si>
  <si>
    <t>GOBP_RESPIRATORY_SYSTEM_DEVELOPMENT</t>
  </si>
  <si>
    <t>GOBP_GLAND_DEVELOPMENT</t>
  </si>
  <si>
    <t>GOBP_TUBE_MORPHOGENESIS</t>
  </si>
  <si>
    <t>GOBP_TUBE_DEVELOPMENT</t>
  </si>
  <si>
    <t>GOBP_RENAL_SYSTEM_DEVELOPMENT</t>
  </si>
  <si>
    <t>GOBP_ENDOCRINE_HORMONE_SECRETION</t>
  </si>
  <si>
    <t>GOBP_RRNA_METABOLIC_PROCESS</t>
  </si>
  <si>
    <t>GOBP_IMPORT_ACROSS_PLASMA_MEMBRANE</t>
  </si>
  <si>
    <t>GOBP_STRIATED_MUSCLE_CONTRACTION</t>
  </si>
  <si>
    <t>GOBP_TISSUE_REMODELING</t>
  </si>
  <si>
    <t>GOBP_TISSUE_HOMEOSTASIS</t>
  </si>
  <si>
    <t>GOBP_RESPONSE_TO_STARVATION</t>
  </si>
  <si>
    <t>GOBP_REGULATION_OF_SYNAPTIC_PLASTICITY</t>
  </si>
  <si>
    <t>GOBP_REGULATION_OF_NEURONAL_SYNAPTIC_PLASTICITY</t>
  </si>
  <si>
    <t>GOBP_MICROTUBULE_BASED_TRANSPORT</t>
  </si>
  <si>
    <t>GOBP_SPHINGOLIPID_METABOLIC_PROCESS</t>
  </si>
  <si>
    <t>GOBP_ORGANIC_ACID_METABOLIC_PROCESS</t>
  </si>
  <si>
    <t>GOBP_SMALL_MOLECULE_METABOLIC_PROCESS</t>
  </si>
  <si>
    <t>GOBP_TRNA_METABOLIC_PROCESS</t>
  </si>
  <si>
    <t>GOBP_DEPHOSPHORYLATION</t>
  </si>
  <si>
    <t>GOBP_POSITIVE_REGULATION_OF_NERVOUS_SYSTEM_DEVELOPMENT</t>
  </si>
  <si>
    <t xml:space="preserve"> </t>
  </si>
  <si>
    <t>Venn Diagrams of PanelApp genes identified by PubTator, LitVar, and non-human orthologs</t>
  </si>
  <si>
    <t>GALNT2</t>
  </si>
  <si>
    <t>NDUFA1</t>
  </si>
  <si>
    <t>PHLDB1</t>
  </si>
  <si>
    <t>PSMB9</t>
  </si>
  <si>
    <t>DSE</t>
  </si>
  <si>
    <t>EIF2AK1</t>
  </si>
  <si>
    <t>FANCI</t>
  </si>
  <si>
    <t>MAP3K15</t>
  </si>
  <si>
    <t>MET</t>
  </si>
  <si>
    <t>NUP188</t>
  </si>
  <si>
    <t>RAX</t>
  </si>
  <si>
    <t>RNU7-1</t>
  </si>
  <si>
    <t>TKFC</t>
  </si>
  <si>
    <t>KRAS</t>
  </si>
  <si>
    <t>TTN</t>
  </si>
  <si>
    <t>Cataract 18 (MIM#610019) AR;CATARACT</t>
  </si>
  <si>
    <t>27508872;32293671</t>
  </si>
  <si>
    <t>Cerebral creatine deficiency syndrome 3</t>
  </si>
  <si>
    <t>12468279;20682460;22386973</t>
  </si>
  <si>
    <t>Mitochondrial complex I deficiency;MITOCHONDRIAL RESPIRATORY CHAIN COMPLEX I DEFICIENCY</t>
  </si>
  <si>
    <t>29506883;19185523;17262856;21596602</t>
  </si>
  <si>
    <t>22581968;31724321</t>
  </si>
  <si>
    <t>33727065;34819510</t>
  </si>
  <si>
    <t>Proteasome-associated autoinflammatory syndrome 6</t>
  </si>
  <si>
    <t>Ehlers-Danlos syndrome</t>
  </si>
  <si>
    <t>Intellectual disability;white matter abnormalities</t>
  </si>
  <si>
    <t>Mitochondrial complex I deficiency;MITOCHONDRIAL RESPIRATORY CHAIN COMPLEX I DEFICIENCY (NUCLEAR GENES)</t>
  </si>
  <si>
    <t>32021605;28726809;32275884</t>
  </si>
  <si>
    <t>Sandestig-Stefanova syndrome;microcephaly;ID;cataract;structural brain abnormalities;hypoventilation</t>
  </si>
  <si>
    <t>30762128;24033328;18039390;30811539;18783408;14662654</t>
  </si>
  <si>
    <t>MICROPHTHALMIA;MCOP3;Microphthalmia;isolated microphthalmia 3</t>
  </si>
  <si>
    <t>Triokinase and FMN cyclase deficiency syndrome;Developmental delay;cataracts;liver dysfunction</t>
  </si>
  <si>
    <t>Diamond Blackfan anaemia</t>
  </si>
  <si>
    <t>https://panelapp-aus.org/panels/98/</t>
  </si>
  <si>
    <t>Anemia, Diamond-Blackfan/genetics[mesh] OR 'diamond black*'[tiab]</t>
  </si>
  <si>
    <t>ATXN10</t>
  </si>
  <si>
    <t>KIF14</t>
  </si>
  <si>
    <t>ASB12</t>
  </si>
  <si>
    <t>CHSY1</t>
  </si>
  <si>
    <t>COLEC10</t>
  </si>
  <si>
    <t>CTC1</t>
  </si>
  <si>
    <t>CTPS2</t>
  </si>
  <si>
    <t>ERGIC3</t>
  </si>
  <si>
    <t>FAM50A</t>
  </si>
  <si>
    <t>FBXO22</t>
  </si>
  <si>
    <t>FICD</t>
  </si>
  <si>
    <t>GSX2</t>
  </si>
  <si>
    <t>IFT27</t>
  </si>
  <si>
    <t>LSM7</t>
  </si>
  <si>
    <t>MESP2</t>
  </si>
  <si>
    <t>NAGS</t>
  </si>
  <si>
    <t>NKX3-2</t>
  </si>
  <si>
    <t>RANBP17</t>
  </si>
  <si>
    <t>TRIP11</t>
  </si>
  <si>
    <t>TRMT1L</t>
  </si>
  <si>
    <t>UGP2</t>
  </si>
  <si>
    <t>ZNF599</t>
  </si>
  <si>
    <t>ATP6V1C1</t>
  </si>
  <si>
    <t>ABAT</t>
  </si>
  <si>
    <t>ACADSB</t>
  </si>
  <si>
    <t>ATP5C1</t>
  </si>
  <si>
    <t>CA5A</t>
  </si>
  <si>
    <t>CLPX</t>
  </si>
  <si>
    <t>COX6B2</t>
  </si>
  <si>
    <t>D2HGDH</t>
  </si>
  <si>
    <t>DCC</t>
  </si>
  <si>
    <t>GUF1</t>
  </si>
  <si>
    <t>MT-TQ</t>
  </si>
  <si>
    <t>NDUFA7</t>
  </si>
  <si>
    <t>NDUFB1</t>
  </si>
  <si>
    <t>NDUFB4</t>
  </si>
  <si>
    <t>NDUFV3</t>
  </si>
  <si>
    <t>SLC33A1</t>
  </si>
  <si>
    <t>GUK1</t>
  </si>
  <si>
    <t>KLC2</t>
  </si>
  <si>
    <t>38633811;39698362</t>
  </si>
  <si>
    <t>33710394;31585110</t>
  </si>
  <si>
    <t>39417135;40043708</t>
  </si>
  <si>
    <t>39500882;21937992;26350204;24896178</t>
  </si>
  <si>
    <t>GOBP_WOUND_HEALING</t>
  </si>
  <si>
    <t>GOBP_RESPONSE_TO_WOUNDING</t>
  </si>
  <si>
    <t>GOBP_EPITHELIAL_TUBE_MORPHOGENESIS</t>
  </si>
  <si>
    <t>GOBP_DEVELOPMENTAL_PROCESS_INVOLVED_IN_REPRODUCTION</t>
  </si>
  <si>
    <t>GOBP_ACTIN_MEDIATED_CELL_CONTRACTION</t>
  </si>
  <si>
    <t>GOBP_INORGANIC_ION_IMPORT_ACROSS_PLASMA_MEMBRANE</t>
  </si>
  <si>
    <t>GOBP_CARDIAC_CONDUCTION</t>
  </si>
  <si>
    <t>GOBP_CARDIAC_MUSCLE_CELL_ACTION_POTENTIAL</t>
  </si>
  <si>
    <t>GOBP_CARDIAC_MUSCLE_CELL_ACTION_POTENTIAL_INVOLVED_IN_CONTRACTION</t>
  </si>
  <si>
    <t>GOBP_HEMATOPOIETIC_OR_LYMPHOID_ORGAN_DEVELOPMENT</t>
  </si>
  <si>
    <t>GOBP_CARDIAC_SEPTUM_DEVELOPMENT</t>
  </si>
  <si>
    <t>GOBP_CARBOHYDRATE_TRANSPORT</t>
  </si>
  <si>
    <t>GOBP_REPRODUCTIVE_SYSTEM_DEVELOPMENT</t>
  </si>
  <si>
    <t>GOBP_SEX_DIFFERENTIATION</t>
  </si>
  <si>
    <t>GOBP_MALE_SEX_DIFFERENTIATION</t>
  </si>
  <si>
    <t>GOBP_DEVELOPMENT_OF_PRIMARY_SEXUAL_CHARACTERISTICS</t>
  </si>
  <si>
    <t>GOBP_GLUCAN_METABOLIC_PROCESS</t>
  </si>
  <si>
    <t>GOBP_POSITIVE_REGULATION_OF_GLIAL_CELL_PROLIFERATION</t>
  </si>
  <si>
    <t>GOBP_MONOCARBOXYLIC_ACID_TRANSPORT</t>
  </si>
  <si>
    <t>GOBP_AMYLOID_PRECURSOR_PROTEIN_METABOLIC_PROCESS</t>
  </si>
  <si>
    <t>GOBP_MEMBRANE_PROTEIN_PROTEOLYSIS</t>
  </si>
  <si>
    <t>GOBP_REGULATION_OF_CELL_GROWTH</t>
  </si>
  <si>
    <t>GOBP_POSITIVE_REGULATION_OF_CELL_GROWTH</t>
  </si>
  <si>
    <t>GOBP_ANATOMICAL_STRUCTURE_MATURATION</t>
  </si>
  <si>
    <t>GOBP_POSITIVE_REGULATION_OF_STRIATED_MUSCLE_CELL_DIFFERENTIATION</t>
  </si>
  <si>
    <t>GOBP_PEPTIDYL_AMINO_ACID_MODIFICATION</t>
  </si>
  <si>
    <t>GOBP_LEUKOCYTE_PROLIFERATION</t>
  </si>
  <si>
    <t>GOBP_POSITIVE_REGULATION_OF_PHOSPHORYLATION</t>
  </si>
  <si>
    <t>GOBP_POSITIVE_REGULATION_OF_PHOSPHORUS_METABOLIC_PROCESS</t>
  </si>
  <si>
    <t>GOBP_POSITIVE_REGULATION_OF_PROTEIN_MODIFICATION_PROCESS</t>
  </si>
  <si>
    <t>GOBP_MYELOID_CELL_DIFFERENTIATION</t>
  </si>
  <si>
    <t>GOBP_REGULATION_OF_MIRNA_METABOLIC_PROCESS</t>
  </si>
  <si>
    <t>GOBP_ACUTE_INFLAMMATORY_RESPONSE</t>
  </si>
  <si>
    <t>GOBP_CELLULAR_RESPONSE_TO_STARVATION</t>
  </si>
  <si>
    <t>GOBP_METHYLATION</t>
  </si>
  <si>
    <t>GOBP_ALPHA_AMINO_ACID_METABOLIC_PROCESS</t>
  </si>
  <si>
    <t>GOBP_RHO_PROTEIN_SIGNAL_TRANSDUCTION</t>
  </si>
  <si>
    <t>GOBP_HOMEOSTASIS_OF_NUMBER_OF_CELLS_WITHIN_A_TISSUE</t>
  </si>
  <si>
    <t>GOBP_PHOSPHATE_ION_HOMEOSTASIS</t>
  </si>
  <si>
    <t>GOBP_NEGATIVE_REGULATION_OF_CARTILAGE_DEVELOPMENT</t>
  </si>
  <si>
    <t>GOBP_TUMOR_NECROSIS_FACTOR_SUPERFAMILY_CYTOKINE_PRODUCTION</t>
  </si>
  <si>
    <t>GOBP_REGULATION_OF_MULTICELLULAR_ORGANISM_GROWTH</t>
  </si>
  <si>
    <t>GOBP_POSITIVE_REGULATION_OF_CARBOHYDRATE_METABOLIC_PROCESS</t>
  </si>
  <si>
    <t>GOBP_RESPONSE_TO_UV</t>
  </si>
  <si>
    <t>GOBP_FEMALE_SEX_DIFFERENTIATION</t>
  </si>
  <si>
    <t>GOBP_CENTROSOME_DUPLICATION</t>
  </si>
  <si>
    <t>ALMS1</t>
  </si>
  <si>
    <t>GOBP_MICROTUBULE_ORGANIZING_CENTER_ORGANIZATION</t>
  </si>
  <si>
    <t>GOBP_REGULATION_OF_CENTROSOME_CYCLE</t>
  </si>
  <si>
    <t>GOBP_POSITIVE_REGULATION_OF_COLD_INDUCED_THERMOGENESIS</t>
  </si>
  <si>
    <t>GOBP_ENDOSOMAL_TRANSPORT</t>
  </si>
  <si>
    <t>GOBP_MITOCHONDRIAL_ELECTRON_TRANSPORT_NADH_TO_UBIQUINONE</t>
  </si>
  <si>
    <t>GOBP_CELLULAR_RESPONSE_TO_VITAMIN_D</t>
  </si>
  <si>
    <t>GOBP_CALCIUM_ION_HOMEOSTASIS</t>
  </si>
  <si>
    <t>GOBP_RESPONSE_TO_VITAMIN</t>
  </si>
  <si>
    <t>GOBP_POSITIVE_REGULATION_OF_PROGRAMMED_CELL_DEATH</t>
  </si>
  <si>
    <t>GOBP_ADAPTIVE_IMMUNE_RESPONSE_BASED_ON_SOMATIC_RECOMBINATION_OF_IMMUNE_RECEPTORS_BUILT_FROM_IMMUNOGLOBULIN_SUPERFAMILY_DOMAINS</t>
  </si>
  <si>
    <t>GOBP_PEPTIDYL_TYROSINE_MODIFICATION</t>
  </si>
  <si>
    <t>GOBP_MAINTENANCE_OF_PROTEIN_LOCATION</t>
  </si>
  <si>
    <t>GOBP_ENZYME_LINKED_RECEPTOR_PROTEIN_SIGNALING_PATHWAY</t>
  </si>
  <si>
    <t>GOBP_EMBRYO_DEVELOPMENT</t>
  </si>
  <si>
    <t>GOBP_NEUROGENESIS</t>
  </si>
  <si>
    <t>GOBP_EMBRYONIC_MORPHOGENESIS</t>
  </si>
  <si>
    <t>GOBP_ANIMAL_ORGAN_MORPHOGENESIS</t>
  </si>
  <si>
    <t>GOBP_CELL_ADHESION</t>
  </si>
  <si>
    <t>GOBP_BILE_ACID_METABOLIC_PROCESS</t>
  </si>
  <si>
    <t>GOBP_SMALL_MOLECULE_CATABOLIC_PROCESS</t>
  </si>
  <si>
    <t>GOBP_BILE_ACID_BIOSYNTHETIC_PROCESS</t>
  </si>
  <si>
    <t>GOBP_MONOCARBOXYLIC_ACID_BIOSYNTHETIC_PROCESS</t>
  </si>
  <si>
    <t>GOBP_ORGANIC_ACID_BIOSYNTHETIC_PROCESS</t>
  </si>
  <si>
    <t>GOBP_SMALL_MOLECULE_BIOSYNTHETIC_PROCESS</t>
  </si>
  <si>
    <t>GOBP_MONOCARBOXYLIC_ACID_METABOLIC_PROCESS</t>
  </si>
  <si>
    <t>GOBP_LIPID_METABOLIC_PROCESS</t>
  </si>
  <si>
    <t>GOBP_SENSORY_PERCEPTION_OF_LIGHT_STIMULUS</t>
  </si>
  <si>
    <t>GOBP_SPECIFICATION_OF_SYMMETRY</t>
  </si>
  <si>
    <t>GOBP_SENSORY_PERCEPTION</t>
  </si>
  <si>
    <t>GOBP_PHOTORECEPTOR_CELL_MAINTENANCE</t>
  </si>
  <si>
    <t>GOBP_NON_MOTILE_CILIUM_ASSEMBLY</t>
  </si>
  <si>
    <t>GOBP_FAT_CELL_DIFFERENTIATION</t>
  </si>
  <si>
    <t>GOBP_RETINA_HOMEOSTASIS</t>
  </si>
  <si>
    <t>GOBP_NERVOUS_SYSTEM_PROCESS</t>
  </si>
  <si>
    <t>GOBP_PATTERN_SPECIFICATION_PROCESS</t>
  </si>
  <si>
    <t>GOBP_HEART_DEVELOPMENT</t>
  </si>
  <si>
    <t>GOBP_HEART_MORPHOGENESIS</t>
  </si>
  <si>
    <t>GOBP_EMBRYONIC_HEART_TUBE_DEVELOPMENT</t>
  </si>
  <si>
    <t>GOBP_MORPHOGENESIS_OF_AN_EPITHELIUM</t>
  </si>
  <si>
    <t>GOBP_CILIUM_MOVEMENT</t>
  </si>
  <si>
    <t>GOBP_BEHAVIOR</t>
  </si>
  <si>
    <t>GOBP_ORGANELLE_LOCALIZATION</t>
  </si>
  <si>
    <t>GOBP_EMBRYONIC_HEART_TUBE_MORPHOGENESIS</t>
  </si>
  <si>
    <t>GOBP_EPITHELIUM_DEVELOPMENT</t>
  </si>
  <si>
    <t>GOBP_TISSUE_MORPHOGENESIS</t>
  </si>
  <si>
    <t>GOBP_NEGATIVE_REGULATION_OF_RESPONSE_TO_STIMULUS</t>
  </si>
  <si>
    <t>GOBP_HOMEOSTATIC_PROCESS</t>
  </si>
  <si>
    <t>GOBP_MULTICELLULAR_ORGANISMAL_LEVEL_HOMEOSTASIS</t>
  </si>
  <si>
    <t>GOBP_CELL_CELL_SIGNALING</t>
  </si>
  <si>
    <t>GOBP_ESTABLISHMENT_OF_ORGANELLE_LOCALIZATION</t>
  </si>
  <si>
    <t>GOBP_CENTRAL_NERVOUS_SYSTEM_DEVELOPMENT</t>
  </si>
  <si>
    <t>GOBP_HORMONE_BIOSYNTHETIC_PROCESS</t>
  </si>
  <si>
    <t>GOBP_STEROID_METABOLIC_PROCESS</t>
  </si>
  <si>
    <t>GOBP_STEROID_BIOSYNTHETIC_PROCESS</t>
  </si>
  <si>
    <t>GOBP_APPENDAGE_DEVELOPMENT</t>
  </si>
  <si>
    <t>GOBP_HORMONE_METABOLIC_PROCESS</t>
  </si>
  <si>
    <t>GOBP_STEROID_HORMONE_BIOSYNTHETIC_PROCESS</t>
  </si>
  <si>
    <t>GOBP_APPENDAGE_MORPHOGENESIS</t>
  </si>
  <si>
    <t>GOBP_REGULATION_OF_HORMONE_LEVELS</t>
  </si>
  <si>
    <t>GOBP_PROTEOGLYCAN_METABOLIC_PROCESS</t>
  </si>
  <si>
    <t>GOBP_EXTRACELLULAR_TRANSPORT</t>
  </si>
  <si>
    <t>GOBP_INTERSTRAND_CROSS_LINK_REPAIR</t>
  </si>
  <si>
    <t>GOBP_AMINOGLYCAN_METABOLIC_PROCESS</t>
  </si>
  <si>
    <t>GOBP_REGULATION_OF_CILIUM_BEAT_FREQUENCY</t>
  </si>
  <si>
    <t>GOBP_AXONEMAL_DYNEIN_COMPLEX_ASSEMBLY</t>
  </si>
  <si>
    <t>GOBP_OUTER_DYNEIN_ARM_ASSEMBLY</t>
  </si>
  <si>
    <t>GOBP_NUCLEOTIDE_EXCISION_REPAIR</t>
  </si>
  <si>
    <t>GOBP_BLOOD_VESSEL_REMODELING</t>
  </si>
  <si>
    <t>GOBP_REGULATION_OF_CILIUM_MOVEMENT</t>
  </si>
  <si>
    <t>GOBP_COLLAGEN_FIBRIL_ORGANIZATION</t>
  </si>
  <si>
    <t>GOBP_PROTEOGLYCAN_BIOSYNTHETIC_PROCESS</t>
  </si>
  <si>
    <t>GOBP_CILIUM_OR_FLAGELLUM_DEPENDENT_CELL_MOTILITY</t>
  </si>
  <si>
    <t>GOBP_VASCULAR_ENDOTHELIAL_GROWTH_FACTOR_PRODUCTION</t>
  </si>
  <si>
    <t>GOBP_SMOOTHENED_SIGNALING_PATHWAY</t>
  </si>
  <si>
    <t>GOBP_EMBRYONIC_APPENDAGE_MORPHOGENESIS</t>
  </si>
  <si>
    <t>GOBP_AXONEME_ASSEMBLY</t>
  </si>
  <si>
    <t>GOBP_ACTIN_FILAMENT_BASED_MOVEMENT</t>
  </si>
  <si>
    <t>GOBP_PROTEIN_ACETYLATION</t>
  </si>
  <si>
    <t>GOBP_MOTILE_CILIUM_ASSEMBLY</t>
  </si>
  <si>
    <t>GOBP_INNER_DYNEIN_ARM_ASSEMBLY</t>
  </si>
  <si>
    <t>GOBP_SPINDLE_LOCALIZATION</t>
  </si>
  <si>
    <t>GOBP_PHOSPHATIDYLINOSITOL_BIOSYNTHETIC_PROCESS</t>
  </si>
  <si>
    <t>GOBP_PHOSPHATIDYLINOSITOL_METABOLIC_PROCESS</t>
  </si>
  <si>
    <t>GOBP_IMMUNE_RESPONSE_REGULATING_CELL_SURFACE_RECEPTOR_SIGNALING_PATHWAY</t>
  </si>
  <si>
    <t>GOBP_T_CELL_RECEPTOR_SIGNALING_PATHWAY</t>
  </si>
  <si>
    <t>GOBP_MICROTUBULE_BUNDLE_FORMATION</t>
  </si>
  <si>
    <t>GOBP_SMOOTH_MUSCLE_CELL_MIGRATION</t>
  </si>
  <si>
    <t>GOBP_REPLACEMENT_OSSIFICATION</t>
  </si>
  <si>
    <t>GOBP_PROTEIN_ACYLATION</t>
  </si>
  <si>
    <t>GOBP_AMINOGLYCAN_BIOSYNTHETIC_PROCESS</t>
  </si>
  <si>
    <t>GOBP_RETINA_DEVELOPMENT_IN_CAMERA_TYPE_EYE</t>
  </si>
  <si>
    <t>GOBP_BONE_MORPHOGENESIS</t>
  </si>
  <si>
    <t>GOBP_OTIC_VESICLE_DEVELOPMENT</t>
  </si>
  <si>
    <t>GOBP_MULTICELLULAR_ORGANISM_GROWTH</t>
  </si>
  <si>
    <t>GOBP_POSITIVE_REGULATION_OF_CELL_CYCLE_G1_S_PHASE_TRANSITION</t>
  </si>
  <si>
    <t>GOBP_SPLEEN_DEVELOPMENT</t>
  </si>
  <si>
    <t>GOBP_REGULATION_OF_CHROMOSOME_ORGANIZATION</t>
  </si>
  <si>
    <t>GOBP_REGULATION_OF_MICROTUBULE_BASED_MOVEMENT</t>
  </si>
  <si>
    <t>GOBP_GLYCEROPHOSPHOLIPID_METABOLIC_PROCESS</t>
  </si>
  <si>
    <t>GOBP_VASCULAR_ASSOCIATED_SMOOTH_MUSCLE_CELL_MIGRATION</t>
  </si>
  <si>
    <t>GOBP_DIGESTIVE_SYSTEM_DEVELOPMENT</t>
  </si>
  <si>
    <t>GOBP_LENS_DEVELOPMENT_IN_CAMERA_TYPE_EYE</t>
  </si>
  <si>
    <t>GOBP_POLYSACCHARIDE_BIOSYNTHETIC_PROCESS</t>
  </si>
  <si>
    <t>GOBP_CARDIAC_MUSCLE_CELL_CONTRACTION</t>
  </si>
  <si>
    <t>GOBP_NEURAL_TUBE_DEVELOPMENT</t>
  </si>
  <si>
    <t>GOBP_REGULATION_OF_CENTRIOLE_REPLICATION</t>
  </si>
  <si>
    <t>GOBP_DOUBLE_STRAND_BREAK_REPAIR</t>
  </si>
  <si>
    <t>GOBP_INTRACILIARY_TRANSPORT</t>
  </si>
  <si>
    <t>GOBP_POST_GOLGI_VESICLE_MEDIATED_TRANSPORT</t>
  </si>
  <si>
    <t>GOBP_REGULATION_OF_BLOOD_PRESSURE</t>
  </si>
  <si>
    <t>GOBP_CHROMOSOME_SEGREGATION</t>
  </si>
  <si>
    <t>GOBP_REGULATION_OF_TUBE_SIZE</t>
  </si>
  <si>
    <t>GOBP_POSITIVE_REGULATION_OF_DNA_METABOLIC_PROCESS</t>
  </si>
  <si>
    <t>GOBP_MITOTIC_NUCLEAR_DIVISION</t>
  </si>
  <si>
    <t>GOBP_POSITIVE_REGULATION_OF_CELL_CYCLE</t>
  </si>
  <si>
    <t>GOBP_NEGATIVE_REGULATION_OF_KERATINOCYTE_PROLIFERATION</t>
  </si>
  <si>
    <t>GOBP_REGULATION_OF_NUCLEAR_DIVISION</t>
  </si>
  <si>
    <t>GOBP_HEPARAN_SULFATE_PROTEOGLYCAN_BIOSYNTHETIC_PROCESS</t>
  </si>
  <si>
    <t>GOBP_HOMOPHILIC_CELL_ADHESION_VIA_PLASMA_MEMBRANE_ADHESION_MOLECULES</t>
  </si>
  <si>
    <t>GOBP_GLYCEROPHOSPHOLIPID_BIOSYNTHETIC_PROCESS</t>
  </si>
  <si>
    <t>GOBP_NUCLEUS_LOCALIZATION</t>
  </si>
  <si>
    <t>GOBP_ESTABLISHMENT_OF_MITOTIC_SPINDLE_LOCALIZATION</t>
  </si>
  <si>
    <t>GOBP_ESTABLISHMENT_OF_SPINDLE_ORIENTATION</t>
  </si>
  <si>
    <t>GOBP_ESTABLISHMENT_OF_PIGMENT_GRANULE_LOCALIZATION</t>
  </si>
  <si>
    <t>GOBP_RESPONSE_TO_TOXIC_SUBSTANCE</t>
  </si>
  <si>
    <t>GOBP_POSITIVE_REGULATION_OF_SMOOTHENED_SIGNALING_PATHWAY</t>
  </si>
  <si>
    <t>GOBP_SNRNA_PROCESSING</t>
  </si>
  <si>
    <t>GOBP_EPITHELIAL_CELL_DEVELOPMENT</t>
  </si>
  <si>
    <t>GOBP_REGULATION_OF_POTASSIUM_ION_TRANSPORT</t>
  </si>
  <si>
    <t>GOBP_REGULATION_OF_MITOTIC_CELL_CYCLE_PHASE_TRANSITION</t>
  </si>
  <si>
    <t>GOBP_VASOCONSTRICTION</t>
  </si>
  <si>
    <t>GOBP_PROTEIN_TRANSMEMBRANE_TRANSPORT</t>
  </si>
  <si>
    <t>GOBP_PROTEIN_LOCALIZATION_TO_CYTOSKELETON</t>
  </si>
  <si>
    <t>GOBP_RETINA_VASCULATURE_DEVELOPMENT_IN_CAMERA_TYPE_EYE</t>
  </si>
  <si>
    <t>GOBP_FATTY_ACID_BETA_OXIDATION</t>
  </si>
  <si>
    <t>GOBP_PEROXISOME_ORGANIZATION</t>
  </si>
  <si>
    <t>GOBP_CELLULAR_RESPONSE_TO_ALCOHOL</t>
  </si>
  <si>
    <t>GOBP_REGULATION_OF_DOUBLE_STRAND_BREAK_REPAIR</t>
  </si>
  <si>
    <t>GOBP_HUMORAL_IMMUNE_RESPONSE</t>
  </si>
  <si>
    <t>GOBP_RESPONSE_TO_MECHANICAL_STIMULUS</t>
  </si>
  <si>
    <t>GOBP_GLYCEROLIPID_BIOSYNTHETIC_PROCESS</t>
  </si>
  <si>
    <t>GOBP_MESONEPHROS_DEVELOPMENT</t>
  </si>
  <si>
    <t>GOBP_MUSCLE_CELL_MIGRATION</t>
  </si>
  <si>
    <t>GOBP_ANTIGEN_RECEPTOR_MEDIATED_SIGNALING_PATHWAY</t>
  </si>
  <si>
    <t>GOBP_REGULATION_OF_RHO_PROTEIN_SIGNAL_TRANSDUCTION</t>
  </si>
  <si>
    <t>GOBP_MESODERMAL_CELL_DIFFERENTIATION</t>
  </si>
  <si>
    <t>GOBP_REGULATION_OF_DNA_REPAIR</t>
  </si>
  <si>
    <t>GOBP_MESENCHYMAL_CELL_DIFFERENTIATION</t>
  </si>
  <si>
    <t>GOBP_MICROTUBULE_POLYMERIZATION_OR_DEPOLYMERIZATION</t>
  </si>
  <si>
    <t>GOBP_REGULATION_OF_SMOOTHENED_SIGNALING_PATHWAY</t>
  </si>
  <si>
    <t>GOBP_REGULATION_OF_POTASSIUM_ION_TRANSMEMBRANE_TRANSPORT</t>
  </si>
  <si>
    <t>GOBP_PANCREAS_DEVELOPMENT</t>
  </si>
  <si>
    <t>GOBP_REGULATION_OF_MITOTIC_NUCLEAR_DIVISION</t>
  </si>
  <si>
    <t>GOBP_MAINTENANCE_OF_CELL_NUMBER</t>
  </si>
  <si>
    <t>GOBP_POSITIVE_REGULATION_OF_EPITHELIAL_CELL_PROLIFERATION</t>
  </si>
  <si>
    <t>GOBP_EMBRYONIC_DIGESTIVE_TRACT_DEVELOPMENT</t>
  </si>
  <si>
    <t>GOBP_REGULATION_OF_MYOBLAST_DIFFERENTIATION</t>
  </si>
  <si>
    <t>GOBP_REGULATION_OF_NUCLEOTIDE_EXCISION_REPAIR</t>
  </si>
  <si>
    <t>GOBP_NEGATIVE_REGULATION_OF_EXTRINSIC_APOPTOTIC_SIGNALING_PATHWAY</t>
  </si>
  <si>
    <t>GOBP_MUSCLE_CELL_DEVELOPMENT</t>
  </si>
  <si>
    <t>GOBP_POSITIVE_REGULATION_OF_MYOBLAST_DIFFERENTIATION</t>
  </si>
  <si>
    <t>GOBP_GLYCOLIPID_BIOSYNTHETIC_PROCESS</t>
  </si>
  <si>
    <t>GOBP_POSITIVE_REGULATION_OF_DNA_TEMPLATED_TRANSCRIPTION_ELONGATION</t>
  </si>
  <si>
    <t>GOBP_GLYCOSAMINOGLYCAN_CATABOLIC_PROCESS</t>
  </si>
  <si>
    <t>GOBP_AMINOGLYCAN_CATABOLIC_PROCESS</t>
  </si>
  <si>
    <t>GOBP_REGULATION_OF_VASOCONSTRICTION</t>
  </si>
  <si>
    <t>GOBP_CENTRIOLE_ASSEMBLY</t>
  </si>
  <si>
    <t>GOBP_POSITIVE_REGULATION_OF_G1_S_TRANSITION_OF_MITOTIC_CELL_CYCLE</t>
  </si>
  <si>
    <t>GOBP_ARTERY_DEVELOPMENT</t>
  </si>
  <si>
    <t>GOBP_REGULATION_OF_CHROMOSOME_SEGREGATION</t>
  </si>
  <si>
    <t>GOBP_POSITIVE_REGULATION_OF_EPITHELIAL_TO_MESENCHYMAL_TRANSITION</t>
  </si>
  <si>
    <t>GOBP_CAMERA_TYPE_EYE_MORPHOGENESIS</t>
  </si>
  <si>
    <t>GOBP_B_CELL_ACTIVATION_INVOLVED_IN_IMMUNE_RESPONSE</t>
  </si>
  <si>
    <t>GOBP_POSITIVE_REGULATION_OF_CELL_CYCLE_PROCESS</t>
  </si>
  <si>
    <t>GOBP_GLOMERULUS_DEVELOPMENT</t>
  </si>
  <si>
    <t>GOBP_RESPONSE_TO_X_RAY</t>
  </si>
  <si>
    <t>GOBP_CELL_CELL_JUNCTION_ORGANIZATION</t>
  </si>
  <si>
    <t>GOBP_POLYSACCHARIDE_METABOLIC_PROCESS</t>
  </si>
  <si>
    <t>GOBP_GLOMERULAR_EPITHELIUM_DEVELOPMENT</t>
  </si>
  <si>
    <t>GOBP_EAR_DEVELOPMENT</t>
  </si>
  <si>
    <t>GOBP_POSITIVE_REGULATION_OF_MITOTIC_NUCLEAR_DIVISION</t>
  </si>
  <si>
    <t>GOBP_GENITALIA_DEVELOPMENT</t>
  </si>
  <si>
    <t>GOBP_PROTEIN_TRANSMEMBRANE_IMPORT_INTO_INTRACELLULAR_ORGANELLE</t>
  </si>
  <si>
    <t>GOBP_OSTEOBLAST_DIFFERENTIATION</t>
  </si>
  <si>
    <t>GOBP_INTRACELLULAR_PROTEIN_TRANSMEMBRANE_TRANSPORT</t>
  </si>
  <si>
    <t>GOBP_GPI_ANCHOR_METABOLIC_PROCESS</t>
  </si>
  <si>
    <t>GOBP_CELL_CYCLE_DNA_REPLICATION</t>
  </si>
  <si>
    <t>GOBP_AORTA_DEVELOPMENT</t>
  </si>
  <si>
    <t>GOBP_INSULIN_LIKE_GROWTH_FACTOR_RECEPTOR_SIGNALING_PATHWAY</t>
  </si>
  <si>
    <t>GOBP_POSITIVE_REGULATION_OF_SMALL_GTPASE_MEDIATED_SIGNAL_TRANSDUCTION</t>
  </si>
  <si>
    <t>GOBP_PROXIMAL_DISTAL_PATTERN_FORMATION</t>
  </si>
  <si>
    <t>GOBP_PHOSPHATIDYLINOSITOL_PHOSPHATE_BIOSYNTHETIC_PROCESS</t>
  </si>
  <si>
    <t>GOBP_SISTER_CHROMATID_COHESION</t>
  </si>
  <si>
    <t>GOBP_REGULATION_OF_MICROTUBULE_BASED_PROCESS</t>
  </si>
  <si>
    <t>GOBP_NEURON_MIGRATION</t>
  </si>
  <si>
    <t>GOBP_ENDOCRINE_SYSTEM_DEVELOPMENT</t>
  </si>
  <si>
    <t>GOBP_RESPIRATORY_SYSTEM_PROCESS</t>
  </si>
  <si>
    <t>GOBP_GOLGI_TO_PLASMA_MEMBRANE_TRANSPORT</t>
  </si>
  <si>
    <t>GOBP_CYTOSKELETON_DEPENDENT_INTRACELLULAR_TRANSPORT</t>
  </si>
  <si>
    <t>GOBP_CARDIAC_MUSCLE_CONTRACTION</t>
  </si>
  <si>
    <t>GOBP_CELL_CELL_JUNCTION_ASSEMBLY</t>
  </si>
  <si>
    <t>GOBP_PEROXISOMAL_TRANSPORT</t>
  </si>
  <si>
    <t>GOBP_MYOBLAST_DIFFERENTIATION</t>
  </si>
  <si>
    <t>GOBP_POSITIVE_REGULATION_OF_AUTOPHAGY</t>
  </si>
  <si>
    <t>GOBP_CORONARY_VASCULATURE_DEVELOPMENT</t>
  </si>
  <si>
    <t>GOBP_RESPIRATORY_GASEOUS_EXCHANGE_BY_RESPIRATORY_SYSTEM</t>
  </si>
  <si>
    <t>GOBP_CELLULAR_RESPONSE_TO_PEPTIDE_HORMONE_STIMULUS</t>
  </si>
  <si>
    <t>GOBP_STEM_CELL_PROLIFERATION</t>
  </si>
  <si>
    <t>GOBP_EXTRINSIC_APOPTOTIC_SIGNALING_PATHWAY</t>
  </si>
  <si>
    <t>GOBP_PROTEIN_IMPORT_INTO_PEROXISOME_MATRIX</t>
  </si>
  <si>
    <t>GOBP_MESENCHYME_MORPHOGENESIS</t>
  </si>
  <si>
    <t>GOBP_SPROUTING_ANGIOGENESIS</t>
  </si>
  <si>
    <t>GOBP_CHONDROCYTE_DIFFERENTIATION</t>
  </si>
  <si>
    <t>GOBP_ROOF_OF_MOUTH_DEVELOPMENT</t>
  </si>
  <si>
    <t>GOBP_ENDOCHONDRAL_BONE_MORPHOGENESIS</t>
  </si>
  <si>
    <t>GOBP_G0_TO_G1_TRANSITION</t>
  </si>
  <si>
    <t>GOBP_REGULATION_OF_DNA_METABOLIC_PROCESS</t>
  </si>
  <si>
    <t>GOBP_REGULATION_OF_CARDIAC_MUSCLE_CONTRACTION</t>
  </si>
  <si>
    <t>GOBP_DIGESTIVE_TRACT_MORPHOGENESIS</t>
  </si>
  <si>
    <t>GOBP_POSITIVE_REGULATION_OF_ERK1_AND_ERK2_CASCADE</t>
  </si>
  <si>
    <t>GOBP_REGENERATION</t>
  </si>
  <si>
    <t>GOBP_INSULIN_RECEPTOR_SIGNALING_PATHWAY</t>
  </si>
  <si>
    <t>GOBP_TRANSEPITHELIAL_TRANSPORT</t>
  </si>
  <si>
    <t>GOBP_CELL_MATURATION</t>
  </si>
  <si>
    <t>GOBP_EMBRYONIC_SKELETAL_SYSTEM_DEVELOPMENT</t>
  </si>
  <si>
    <t>GOBP_POSITIVE_REGULATION_OF_TRANSMEMBRANE_RECEPTOR_PROTEIN_SERINE_THREONINE_KINASE_SIGNALING_PATHWAY</t>
  </si>
  <si>
    <t>GOBP_GLYCOSYLATION</t>
  </si>
  <si>
    <t>GOBP_RESPONSE_TO_REACTIVE_OXYGEN_SPECIES</t>
  </si>
  <si>
    <t>GOBP_NEGATIVE_REGULATION_OF_SYNAPTIC_TRANSMISSION</t>
  </si>
  <si>
    <t>GOBP_ORGAN_GROWTH</t>
  </si>
  <si>
    <t>GOBP_SODIUM_ION_HOMEOSTASIS</t>
  </si>
  <si>
    <t>GOBP_CARDIAC_CHAMBER_DEVELOPMENT</t>
  </si>
  <si>
    <t>GOBP_AXIS_SPECIFICATION</t>
  </si>
  <si>
    <t>GOBP_RENAL_SYSTEM_VASCULATURE_DEVELOPMENT</t>
  </si>
  <si>
    <t>GOBP_DORSAL_VENTRAL_PATTERN_FORMATION</t>
  </si>
  <si>
    <t>GOBP_NEURON_RECOGNITION</t>
  </si>
  <si>
    <t>GOBP_EMBRYONIC_FORELIMB_MORPHOGENESIS</t>
  </si>
  <si>
    <t>GOBP_MAINTENANCE_OF_BLOOD_BRAIN_BARRIER</t>
  </si>
  <si>
    <t>GOBP_SIGNAL_TRANSDUCTION_IN_ABSENCE_OF_LIGAND</t>
  </si>
  <si>
    <t>GOBP_INTRACILIARY_ANTEROGRADE_TRANSPORT</t>
  </si>
  <si>
    <t>GOBP_NEURAL_PRECURSOR_CELL_PROLIFERATION</t>
  </si>
  <si>
    <t>GOBP_GLIAL_CELL_PROLIFERATION</t>
  </si>
  <si>
    <t>GOBP_ANTERIOR_POSTERIOR_PATTERN_SPECIFICATION</t>
  </si>
  <si>
    <t>GOBP_HINDLIMB_MORPHOGENESIS</t>
  </si>
  <si>
    <t>GOBP_CARDIAC_CHAMBER_MORPHOGENESIS</t>
  </si>
  <si>
    <t>GOBP_EPIDERMIS_MORPHOGENESIS</t>
  </si>
  <si>
    <t>GOBP_POSITIVE_REGULATION_OF_CELL_PROJECTION_ORGANIZATION</t>
  </si>
  <si>
    <t>GOBP_POSITIVE_REGULATION_OF_RESPONSE_TO_EXTERNAL_STIMULUS</t>
  </si>
  <si>
    <t>GOBP_KIDNEY_EPITHELIUM_DEVELOPMENT</t>
  </si>
  <si>
    <t>GOBP_EYE_MORPHOGENESIS</t>
  </si>
  <si>
    <t>GOBP_ENDOCARDIAL_CUSHION_FORMATION</t>
  </si>
  <si>
    <t>GOBP_VASODILATION</t>
  </si>
  <si>
    <t>GOBP_TRANSCRIPTION_BY_RNA_POLYMERASE_I</t>
  </si>
  <si>
    <t>GOBP_EMBRYONIC_HINDLIMB_MORPHOGENESIS</t>
  </si>
  <si>
    <t>GOBP_PHOSPHOLIPID_BIOSYNTHETIC_PROCESS</t>
  </si>
  <si>
    <t>GOBP_ORGANIC_ACID_CATABOLIC_PROCESS</t>
  </si>
  <si>
    <t>GOBP_VACUOLAR_ACIDIFICATION</t>
  </si>
  <si>
    <t>GOBP_MEMBRANE_LIPID_METABOLIC_PROCESS</t>
  </si>
  <si>
    <t>GOBP_LIPOSACCHARIDE_METABOLIC_PROCESS</t>
  </si>
  <si>
    <t>GOBP_IONOTROPIC_GLUTAMATE_RECEPTOR_SIGNALING_PATHWAY</t>
  </si>
  <si>
    <t>GOBP_INTRACELLULAR_PH_REDUCTION</t>
  </si>
  <si>
    <t>GOBP_LYSOSOMAL_LUMEN_ACIDIFICATION</t>
  </si>
  <si>
    <t>GOBP_PALLIUM_DEVELOPMENT</t>
  </si>
  <si>
    <t>GOBP_REGULATION_OF_PRESYNAPTIC_MEMBRANE_POTENTIAL</t>
  </si>
  <si>
    <t>GOBP_OLIGOSACCHARIDE_METABOLIC_PROCESS</t>
  </si>
  <si>
    <t>GOBP_GAMMA_AMINOBUTYRIC_ACID_SIGNALING_PATHWAY</t>
  </si>
  <si>
    <t>GOBP_MEMBRANE_DEPOLARIZATION_DURING_CARDIAC_MUSCLE_CELL_ACTION_POTENTIAL</t>
  </si>
  <si>
    <t>GOBP_AMINO_ACID_CATABOLIC_PROCESS</t>
  </si>
  <si>
    <t>GOBP_LIGAND_GATED_ION_CHANNEL_SIGNALING_PATHWAY</t>
  </si>
  <si>
    <t>GOBP_MEMBRANE_LIPID_BIOSYNTHETIC_PROCESS</t>
  </si>
  <si>
    <t>GOBP_GLUTAMATE_RECEPTOR_SIGNALING_PATHWAY</t>
  </si>
  <si>
    <t>GOBP_CEREBRAL_CORTEX_DEVELOPMENT</t>
  </si>
  <si>
    <t>GOBP_MONOCARBOXYLIC_ACID_CATABOLIC_PROCESS</t>
  </si>
  <si>
    <t>GOBP_REGULATION_OF_LYSOSOMAL_LUMEN_PH</t>
  </si>
  <si>
    <t>GOBP_DICARBOXYLIC_ACID_METABOLIC_PROCESS</t>
  </si>
  <si>
    <t>GOBP_NUCLEAR_TRANSCRIBED_MRNA_CATABOLIC_PROCESS_DEADENYLATION_DEPENDENT_DECAY</t>
  </si>
  <si>
    <t>GOBP_CELL_COMMUNICATION_INVOLVED_IN_CARDIAC_CONDUCTION</t>
  </si>
  <si>
    <t>GOBP_ACTION_POTENTIAL</t>
  </si>
  <si>
    <t>GOBP_FATTY_ACID_CATABOLIC_PROCESS</t>
  </si>
  <si>
    <t>GOBP_PIGMENT_GRANULE_ORGANIZATION</t>
  </si>
  <si>
    <t>GOBP_MYELIN_ASSEMBLY</t>
  </si>
  <si>
    <t>GOBP_LIPID_CATABOLIC_PROCESS</t>
  </si>
  <si>
    <t>GOBP_NEURON_PROJECTION_REGENERATION</t>
  </si>
  <si>
    <t>GOBP_RNA_SPLICING_VIA_TRANSESTERIFICATION_REACTIONS</t>
  </si>
  <si>
    <t>GOBP_REGULATION_OF_ACTION_POTENTIAL</t>
  </si>
  <si>
    <t>GOBP_CERAMIDE_METABOLIC_PROCESS</t>
  </si>
  <si>
    <t>GOBP_MEMBRANE_DEPOLARIZATION_DURING_ACTION_POTENTIAL</t>
  </si>
  <si>
    <t>GOBP_GLYCOPROTEIN_BIOSYNTHETIC_PROCESS</t>
  </si>
  <si>
    <t>GOBP_SYNAPTIC_TRANSMISSION_GABAERGIC</t>
  </si>
  <si>
    <t>GOBP_POTASSIUM_ION_TRANSPORT</t>
  </si>
  <si>
    <t>GOBP_REGULATION_OF_POSTSYNAPTIC_MEMBRANE_POTENTIAL</t>
  </si>
  <si>
    <t>GOBP_EPIGENETIC_REGULATION_OF_GENE_EXPRESSION</t>
  </si>
  <si>
    <t>GOBP_METENCEPHALON_DEVELOPMENT</t>
  </si>
  <si>
    <t>GOBP_LIPID_OXIDATION</t>
  </si>
  <si>
    <t>GOBP_PROTEIN_N_LINKED_GLYCOSYLATION</t>
  </si>
  <si>
    <t>GOBP_GLYCOPROTEIN_CATABOLIC_PROCESS</t>
  </si>
  <si>
    <t>GOBP_INTRA_GOLGI_VESICLE_MEDIATED_TRANSPORT</t>
  </si>
  <si>
    <t>GOBP_TRANSLATIONAL_ELONGATION</t>
  </si>
  <si>
    <t>GOBP_LEARNING</t>
  </si>
  <si>
    <t>GOBP_ALCOHOL_METABOLIC_PROCESS</t>
  </si>
  <si>
    <t>GOBP_SYNAPTIC_TRANSMISSION_GLUTAMATERGIC</t>
  </si>
  <si>
    <t>GOBP_GLUTAMINE_FAMILY_AMINO_ACID_METABOLIC_PROCESS</t>
  </si>
  <si>
    <t>GOBP_BLASTOCYST_FORMATION</t>
  </si>
  <si>
    <t>GOBP_NUCLEAR_MIGRATION</t>
  </si>
  <si>
    <t>GOBP_NUCLEOSOME_ORGANIZATION</t>
  </si>
  <si>
    <t>GOBP_CELLULAR_PIGMENTATION</t>
  </si>
  <si>
    <t>GOBP_DENDRITE_DEVELOPMENT</t>
  </si>
  <si>
    <t>GOBP_REGULATION_OF_MRNA_METABOLIC_PROCESS</t>
  </si>
  <si>
    <t>GOBP_RESPONSE_TO_AXON_INJURY</t>
  </si>
  <si>
    <t>GOBP_REGULATION_OF_RELEASE_OF_SEQUESTERED_CALCIUM_ION_INTO_CYTOSOL_BY_SARCOPLASMIC_RETICULUM</t>
  </si>
  <si>
    <t>GOBP_REGULATION_OF_MRNA_CATABOLIC_PROCESS</t>
  </si>
  <si>
    <t>GOBP_PHOSPHATIDYLCHOLINE_METABOLIC_PROCESS</t>
  </si>
  <si>
    <t>GOBP_BRANCHED_CHAIN_AMINO_ACID_METABOLIC_PROCESS</t>
  </si>
  <si>
    <t>GOBP_RESPONSE_TO_AMYLOID_BETA</t>
  </si>
  <si>
    <t>GOBP_STEROL_BIOSYNTHETIC_PROCESS</t>
  </si>
  <si>
    <t>GOBP_CELL_COMMUNICATION_BY_ELECTRICAL_COUPLING</t>
  </si>
  <si>
    <t>GOBP_REGULATION_OF_HEART_RATE_BY_CARDIAC_CONDUCTION</t>
  </si>
  <si>
    <t>GOBP_ASSOCIATIVE_LEARNING</t>
  </si>
  <si>
    <t>GOBP_GLYCOSPHINGOLIPID_METABOLIC_PROCESS</t>
  </si>
  <si>
    <t>GOBP_POSITIVE_REGULATION_OF_MRNA_METABOLIC_PROCESS</t>
  </si>
  <si>
    <t>GOBP_DNA_TEMPLATED_TRANSCRIPTION_ELONGATION</t>
  </si>
  <si>
    <t>GOBP_REGULATION_OF_PH</t>
  </si>
  <si>
    <t>GOBP_SISTER_CHROMATID_SEGREGATION</t>
  </si>
  <si>
    <t>GOBP_SULFUR_COMPOUND_CATABOLIC_PROCESS</t>
  </si>
  <si>
    <t>GOBP_GLUTAMINE_FAMILY_AMINO_ACID_BIOSYNTHETIC_PROCESS</t>
  </si>
  <si>
    <t>GOBP_SYNAPSE_ASSEMBLY</t>
  </si>
  <si>
    <t>GOBP_CALCIUM_ION_IMPORT_ACROSS_PLASMA_MEMBRANE</t>
  </si>
  <si>
    <t>GOBP_TRIGLYCERIDE_METABOLIC_PROCESS</t>
  </si>
  <si>
    <t>GOBP_HINDBRAIN_DEVELOPMENT</t>
  </si>
  <si>
    <t>GOBP_CEREBELLAR_CORTEX_DEVELOPMENT</t>
  </si>
  <si>
    <t>GOBP_GANGLIOSIDE_METABOLIC_PROCESS</t>
  </si>
  <si>
    <t>GOBP_HETEROPHILIC_CELL_CELL_ADHESION_VIA_PLASMA_MEMBRANE_CELL_ADHESION_MOLECULES</t>
  </si>
  <si>
    <t>GOBP_POSITIVE_REGULATION_OF_EXCITATORY_POSTSYNAPTIC_POTENTIAL</t>
  </si>
  <si>
    <t>GOBP_MEMBRANE_DEPOLARIZATION</t>
  </si>
  <si>
    <t>GOBP_AMINO_ACID_BIOSYNTHETIC_PROCESS</t>
  </si>
  <si>
    <t>GOBP_MITOTIC_SISTER_CHROMATID_COHESION</t>
  </si>
  <si>
    <t>GOBP_NUCLEAR_TRANSCRIBED_MRNA_POLY_A_TAIL_SHORTENING</t>
  </si>
  <si>
    <t>GOBP_REGULATION_OF_SYNAPTIC_TRANSMISSION_GLUTAMATERGIC</t>
  </si>
  <si>
    <t>GOBP_PTERIDINE_CONTAINING_COMPOUND_METABOLIC_PROCESS</t>
  </si>
  <si>
    <t>GOBP_RRNA_TRANSCRIPTION</t>
  </si>
  <si>
    <t>GOBP_CEREBELLAR_CORTEX_FORMATION</t>
  </si>
  <si>
    <t>GOBP_GLYCEROLIPID_CATABOLIC_PROCESS</t>
  </si>
  <si>
    <t>GOBP_NEURON_CELLULAR_HOMEOSTASIS</t>
  </si>
  <si>
    <t>GOBP_NEGATIVE_REGULATION_OF_RNA_CATABOLIC_PROCESS</t>
  </si>
  <si>
    <t>GOBP_POSITIVE_REGULATION_OF_DOUBLE_STRAND_BREAK_REPAIR_VIA_HOMOLOGOUS_RECOMBINATION</t>
  </si>
  <si>
    <t>GOBP_POSITIVE_REGULATION_OF_STEM_CELL_POPULATION_MAINTENANCE</t>
  </si>
  <si>
    <t>GOBP_STRIATUM_DEVELOPMENT</t>
  </si>
  <si>
    <t>GOBP_TORC1_SIGNALING</t>
  </si>
  <si>
    <t>GOBP_NEGATIVE_REGULATION_OF_GENE_EXPRESSION_EPIGENETIC</t>
  </si>
  <si>
    <t>GOBP_CEREBRAL_CORTEX_CELL_MIGRATION</t>
  </si>
  <si>
    <t>GOBP_MITOTIC_SPINDLE_ASSEMBLY</t>
  </si>
  <si>
    <t>GOBP_NEURONAL_ACTION_POTENTIAL</t>
  </si>
  <si>
    <t>GOBP_REGULATION_OF_VIRAL_GENOME_REPLICATION</t>
  </si>
  <si>
    <t>GOBP_REGULATION_OF_DNA_TEMPLATED_TRANSCRIPTION_ELONGATION</t>
  </si>
  <si>
    <t>GOBP_FATTY_ACID_METABOLIC_PROCESS</t>
  </si>
  <si>
    <t>GOBP_MANNOSYLATION</t>
  </si>
  <si>
    <t>GOBP_REGULATION_OF_ORGANELLE_ASSEMBLY</t>
  </si>
  <si>
    <t>GOBP_VIRAL_GENE_EXPRESSION</t>
  </si>
  <si>
    <t>GOBP_REGULATION_OF_NEURON_MIGRATION</t>
  </si>
  <si>
    <t>GOBP_PROTEIN_LOCALIZATION_TO_CHROMOSOME</t>
  </si>
  <si>
    <t>GOBP_REGULATION_OF_STEM_CELL_POPULATION_MAINTENANCE</t>
  </si>
  <si>
    <t>GOBP_LIPID_MODIFICATION</t>
  </si>
  <si>
    <t>GOBP_VESICLE_MEDIATED_TRANSPORT_IN_SYNAPSE</t>
  </si>
  <si>
    <t>GOBP_CELLULAR_RESPONSE_TO_AMYLOID_BETA</t>
  </si>
  <si>
    <t>GOBP_NUCLEAR_CHROMOSOME_SEGREGATION</t>
  </si>
  <si>
    <t>GOBP_TRANSCRIPTION_BY_RNA_POLYMERASE_III</t>
  </si>
  <si>
    <t>GOBP_RETROGRADE_VESICLE_MEDIATED_TRANSPORT_GOLGI_TO_ENDOPLASMIC_RETICULUM</t>
  </si>
  <si>
    <t>GOBP_SARCOPLASMIC_RETICULUM_CALCIUM_ION_TRANSPORT</t>
  </si>
  <si>
    <t>GOBP_CELL_CELL_SIGNALING_INVOLVED_IN_CARDIAC_CONDUCTION</t>
  </si>
  <si>
    <t>GOBP_TOR_SIGNALING</t>
  </si>
  <si>
    <t>GOBP_CALCIUM_ION_TRANSMEMBRANE_IMPORT_INTO_CYTOSOL</t>
  </si>
  <si>
    <t>GOBP_BASEMENT_MEMBRANE_ORGANIZATION</t>
  </si>
  <si>
    <t>GOBP_POSITIVE_REGULATION_OF_DNA_RECOMBINATION</t>
  </si>
  <si>
    <t>GOBP_REGULATION_OF_DENDRITIC_SPINE_DEVELOPMENT</t>
  </si>
  <si>
    <t>GOBP_SULFUR_COMPOUND_METABOLIC_PROCESS</t>
  </si>
  <si>
    <t>GOBP_CEREBELLAR_PURKINJE_CELL_LAYER_DEVELOPMENT</t>
  </si>
  <si>
    <t>GOBP_RHYTHMIC_PROCESS</t>
  </si>
  <si>
    <t>GOBP_LONG_TERM_SYNAPTIC_DEPRESSION</t>
  </si>
  <si>
    <t>GOBP_STRESS_GRANULE_ASSEMBLY</t>
  </si>
  <si>
    <t>GOBP_SUBPALLIUM_DEVELOPMENT</t>
  </si>
  <si>
    <t>GOBP_FATTY_ACID_DERIVATIVE_METABOLIC_PROCESS</t>
  </si>
  <si>
    <t>GOBP_POSITIVE_REGULATION_OF_SYNAPSE_ASSEMBLY</t>
  </si>
  <si>
    <t>GOBP_ESTABLISHMENT_OR_MAINTENANCE_OF_CELL_POLARITY</t>
  </si>
  <si>
    <t>GOBP_VOCALIZATION_BEHAVIOR</t>
  </si>
  <si>
    <t>GOBP_SYNAPTIC_VESICLE_MATURATION</t>
  </si>
  <si>
    <t>GOBP_ENSHEATHMENT_OF_NEURONS</t>
  </si>
  <si>
    <t>GOBP_MULTICELLULAR_ORGANISMAL_RESPONSE_TO_STRESS</t>
  </si>
  <si>
    <t>GOBP_TRNA_PROCESSING</t>
  </si>
  <si>
    <t>GOBP_REGULATION_OF_TRANSCRIPTION_BY_RNA_POLYMERASE_I</t>
  </si>
  <si>
    <t>GOBP_NEUROMUSCULAR_PROCESS_CONTROLLING_POSTURE</t>
  </si>
  <si>
    <t>GOBP_MODULATION_OF_EXCITATORY_POSTSYNAPTIC_POTENTIAL</t>
  </si>
  <si>
    <t>GOBP_LIPID_DROPLET_ORGANIZATION</t>
  </si>
  <si>
    <t>GOBP_REGULATION_OF_CARDIAC_CONDUCTION</t>
  </si>
  <si>
    <t>GOBP_DENDRITIC_SPINE_DEVELOPMENT</t>
  </si>
  <si>
    <t>GOBP_ALTERNATIVE_MRNA_SPLICING_VIA_SPLICEOSOME</t>
  </si>
  <si>
    <t>GOBP_POSITIVE_REGULATION_OF_TRANSCRIPTION_BY_RNA_POLYMERASE_I</t>
  </si>
  <si>
    <t>GOBP_SPINDLE_ASSEMBLY</t>
  </si>
  <si>
    <t>GOBP_NEUTRAL_LIPID_METABOLIC_PROCESS</t>
  </si>
  <si>
    <t>GOBP_FEAR_RESPONSE</t>
  </si>
  <si>
    <t>GOBP_MITOTIC_SISTER_CHROMATID_SEGREGATION</t>
  </si>
  <si>
    <t>GOBP_QUINONE_METABOLIC_PROCESS</t>
  </si>
  <si>
    <t>GOBP_KETONE_BIOSYNTHETIC_PROCESS</t>
  </si>
  <si>
    <t>GOBP_UBIQUINONE_METABOLIC_PROCESS</t>
  </si>
  <si>
    <t>GOBP_NADH_DEHYDROGENASE_COMPLEX_ASSEMBLY</t>
  </si>
  <si>
    <t>GOBP_AMINO_ACID_METABOLIC_PROCESS</t>
  </si>
  <si>
    <t>GOBP_PROTEIN_MATURATION</t>
  </si>
  <si>
    <t>GOBP_INTRACELLULAR_IRON_ION_HOMEOSTASIS</t>
  </si>
  <si>
    <t>GOBP_RESPONSE_TO_OXIDATIVE_STRESS</t>
  </si>
  <si>
    <t>GOBP_RESPONSE_TO_TEMPERATURE_STIMULUS</t>
  </si>
  <si>
    <t>GOBP_RESPONSE_TO_ABIOTIC_STIMULUS</t>
  </si>
  <si>
    <t>GOBP_REACTIVE_OXYGEN_SPECIES_METABOLIC_PROCESS</t>
  </si>
  <si>
    <t>Pathway</t>
  </si>
  <si>
    <t>PanelApp</t>
  </si>
  <si>
    <t>Total counts</t>
  </si>
  <si>
    <t>GOBP_POSITIVE_REGULATION_OF_SECRETION</t>
  </si>
  <si>
    <t>GOBP_REGULATION_OF_POLYSACCHARIDE_METABOLIC_PROCESS</t>
  </si>
  <si>
    <t>GOBP_POSITIVE_REGULATION_OF_SMALL_MOLECULE_METABOLIC_PROCESS</t>
  </si>
  <si>
    <t>GOBP_LIVER_MORPHOGENESIS</t>
  </si>
  <si>
    <t>GOBP_REGULATION_OF_NERVOUS_SYSTEM_DEVELOPMENT</t>
  </si>
  <si>
    <t>GOBP_REGULATION_OF_NEUROGENESIS</t>
  </si>
  <si>
    <t>GOBP_CELL_ACTIVATION</t>
  </si>
  <si>
    <t>GOBP_NEGATIVE_REGULATION_OF_INNATE_IMMUNE_RESPONSE</t>
  </si>
  <si>
    <t>GOBP_STEROID_HORMONE_SECRETION</t>
  </si>
  <si>
    <t>GOBP_ENDOCRINE_PROCESS</t>
  </si>
  <si>
    <t>GOBP_REGULATION_OF_HEART_RATE</t>
  </si>
  <si>
    <t>GOBP_GASTRULATION</t>
  </si>
  <si>
    <t>GOBP_ADENYLATE_CYCLASE_ACTIVATING_G_PROTEIN_COUPLED_RECEPTOR_SIGNALING_PATHWAY</t>
  </si>
  <si>
    <t>GOBP_BONE_RESORPTION</t>
  </si>
  <si>
    <t>GOBP_POSITIVE_REGULATION_OF_GLUCOSE_METABOLIC_PROCESS</t>
  </si>
  <si>
    <t>GOBP_NEGATIVE_REGULATION_OF_BIOMINERAL_TISSUE_DEVELOPMENT</t>
  </si>
  <si>
    <t>GOBP_LEUKOCYTE_APOPTOTIC_PROCESS</t>
  </si>
  <si>
    <t>GOBP_REGULATION_OF_CARBOHYDRATE_BIOSYNTHETIC_PROCESS</t>
  </si>
  <si>
    <t>GOBP_ADAPTIVE_THERMOGENESIS</t>
  </si>
  <si>
    <t>GOBP_REGULATION_OF_ALCOHOL_BIOSYNTHETIC_PROCESS</t>
  </si>
  <si>
    <t>GOBP_REGULATION_OF_POLYSACCHARIDE_BIOSYNTHETIC_PROCESS</t>
  </si>
  <si>
    <t>GOBP_REGULATION_OF_GLYCOGEN_METABOLIC_PROCESS</t>
  </si>
  <si>
    <t>GOBP_POSITIVE_REGULATION_OF_ADAPTIVE_IMMUNE_RESPONSE</t>
  </si>
  <si>
    <t>GOBP_T_CELL_DIFFERENTIATION</t>
  </si>
  <si>
    <t>GOBP_REGULATION_OF_ADAPTIVE_IMMUNE_RESPONSE</t>
  </si>
  <si>
    <t>GOBP_POSITIVE_REGULATION_OF_CELL_CELL_ADHESION</t>
  </si>
  <si>
    <t>GOBP_NEGATIVE_REGULATION_OF_LIPID_CATABOLIC_PROCESS</t>
  </si>
  <si>
    <t>GOBP_TRANSMISSION_OF_NERVE_IMPULSE</t>
  </si>
  <si>
    <t>GOBP_POSITIVE_REGULATION_OF_TRANSLATION</t>
  </si>
  <si>
    <t>GOBP_GLUCAN_BIOSYNTHETIC_PROCESS</t>
  </si>
  <si>
    <t>GOBP_POSITIVE_REGULATION_OF_NEURON_APOPTOTIC_PROCESS</t>
  </si>
  <si>
    <t>GOBP_MITOCHONDRIAL_MEMBRANE_ORGANIZATION</t>
  </si>
  <si>
    <t>GOBP_NEGATIVE_REGULATION_OF_AUTOPHAGY</t>
  </si>
  <si>
    <t>GOBP_HEART_VALVE_DEVELOPMENT</t>
  </si>
  <si>
    <t>GOBP_CARDIAC_SEPTUM_MORPHOGENESIS</t>
  </si>
  <si>
    <t>GOBP_REGULATION_OF_SIGNAL_TRANSDUCTION_BY_P53_CLASS_MEDIATOR</t>
  </si>
  <si>
    <t>GOBP_REGULATION_OF_GLYCOGEN_BIOSYNTHETIC_PROCESS</t>
  </si>
  <si>
    <t>GOBP_NEUROINFLAMMATORY_RESPONSE</t>
  </si>
  <si>
    <t>GOBP_REGULATION_OF_MITOCHONDRIAL_MEMBRANE_POTENTIAL</t>
  </si>
  <si>
    <t>GOBP_MONOATOMIC_ION_HOMEOSTASIS</t>
  </si>
  <si>
    <t>P value</t>
  </si>
  <si>
    <t>Adjusted P value</t>
  </si>
  <si>
    <t>Associated significant PanelApp pathway</t>
  </si>
  <si>
    <t>ERCC1</t>
  </si>
  <si>
    <t>Hepatorenal syndrome;hepatorenal syndrome</t>
  </si>
  <si>
    <t>TMEM17</t>
  </si>
  <si>
    <t>Meckel syndrome MONDO:0018921</t>
  </si>
  <si>
    <t>BORCS5</t>
  </si>
  <si>
    <t>BORCS8</t>
  </si>
  <si>
    <t>CAD</t>
  </si>
  <si>
    <t>DDX17</t>
  </si>
  <si>
    <t>DRG1</t>
  </si>
  <si>
    <t>EFL1</t>
  </si>
  <si>
    <t>EIF3A</t>
  </si>
  <si>
    <t>FAM177A1</t>
  </si>
  <si>
    <t>LGI3</t>
  </si>
  <si>
    <t>LINC01081</t>
  </si>
  <si>
    <t>LINC01082</t>
  </si>
  <si>
    <t>MAGED2</t>
  </si>
  <si>
    <t>MAN2B2</t>
  </si>
  <si>
    <t>MPI</t>
  </si>
  <si>
    <t>MSL2</t>
  </si>
  <si>
    <t>PDCD2</t>
  </si>
  <si>
    <t>PLVAP</t>
  </si>
  <si>
    <t>PPFIA3</t>
  </si>
  <si>
    <t>RNU12</t>
  </si>
  <si>
    <t>RNU5A-1</t>
  </si>
  <si>
    <t>SLC12A9</t>
  </si>
  <si>
    <t>SNAPIN</t>
  </si>
  <si>
    <t>STXBP2</t>
  </si>
  <si>
    <t>SUPT7L</t>
  </si>
  <si>
    <t>ADA2</t>
  </si>
  <si>
    <t>ASAP2</t>
  </si>
  <si>
    <t>ATP5A1</t>
  </si>
  <si>
    <t>BBOX1</t>
  </si>
  <si>
    <t>BCAT1</t>
  </si>
  <si>
    <t>BRSK1</t>
  </si>
  <si>
    <t>BSN</t>
  </si>
  <si>
    <t>C1orf109</t>
  </si>
  <si>
    <t>CHTF18</t>
  </si>
  <si>
    <t>COMMD4</t>
  </si>
  <si>
    <t>DAP3</t>
  </si>
  <si>
    <t>DBX1</t>
  </si>
  <si>
    <t>EIF3B</t>
  </si>
  <si>
    <t>EIPR1</t>
  </si>
  <si>
    <t>FASTKD5</t>
  </si>
  <si>
    <t>GBX1</t>
  </si>
  <si>
    <t>GLYAT</t>
  </si>
  <si>
    <t>GRIP1</t>
  </si>
  <si>
    <t>GSS</t>
  </si>
  <si>
    <t>MAEA</t>
  </si>
  <si>
    <t>MAL</t>
  </si>
  <si>
    <t>MED29</t>
  </si>
  <si>
    <t>MRAP</t>
  </si>
  <si>
    <t>MRPS36</t>
  </si>
  <si>
    <t>MTERF3</t>
  </si>
  <si>
    <t>MTF1</t>
  </si>
  <si>
    <t>NAA60</t>
  </si>
  <si>
    <t>NFXL1</t>
  </si>
  <si>
    <t>POLR3D</t>
  </si>
  <si>
    <t>PPP1R2</t>
  </si>
  <si>
    <t>RNU6ATAC</t>
  </si>
  <si>
    <t>RTF1</t>
  </si>
  <si>
    <t>SKOR2</t>
  </si>
  <si>
    <t>SNW1</t>
  </si>
  <si>
    <t>SSPO</t>
  </si>
  <si>
    <t>TBC1D32</t>
  </si>
  <si>
    <t>TMEM167A</t>
  </si>
  <si>
    <t>TMPRSS7</t>
  </si>
  <si>
    <t>TTC1</t>
  </si>
  <si>
    <t>FBP2</t>
  </si>
  <si>
    <t>QARS</t>
  </si>
  <si>
    <t>PPOX</t>
  </si>
  <si>
    <t>JAG1</t>
  </si>
  <si>
    <t>Animals;D Copy Number Variations;D Helicases;Exome;Forkhead Transcription Factors;Frameshift Mutation;Hernias, Diaphragmatic, Congenital;Humans;Mice;Nuclear Proteins;Repressor Proteins;Transcription Factors;Exome Sequencing;Abnormalities, Multiple;Bone Diseases, Developmental;Cell Line;Chromosome Disorders;Craniofacial Abnormalities;Feeding and Eating Disorders;Female;Fusion Proteins, bcr-abl;Germ-Line Mutation;HEK293 Cells;Heart Defects, Congenital;Leukemia, Myelogenous, Chronic, BCR-ABL Positive;Limb Deformities, Congenital;Male;Mice, Knockout;Philadelphia Chromosome;Phosphorylation;Proto-Oncogene Mas;Signal Transduction</t>
  </si>
  <si>
    <t>Animals;D Copy Number Variations;D Helicases;Exome;Forkhead Transcription Factors;Frameshift Mutation;Hernias, Diaphragmatic, Congenital;Humans;Mice;Nuclear Proteins;Repressor Proteins;Transcription Factors;Exome Sequencing</t>
  </si>
  <si>
    <t>Abnormalities, Multiple;Diaphragm;Female;Hernia, Diaphragmatic;Hernias, Diaphragmatic, Congenital;Humans;Syndrome;Adult;CHARGE Syndrome;Esophageal Atresia;Hernia, Hiatal;Infant, Newborn;Pregnancy;Ultrasonography, Prenatal</t>
  </si>
  <si>
    <t>Abnormalities, Multiple;Adolescent;Adult;Cell Cycle Proteins;Child;Child, Preschool;Chondroitin Sulfate Proteoglycans;Chromosomal Proteins, Non-Histone;De Lange Syndrome;Face;Female;Humans;Image Processing, Computer-Assisted;Infant;Infant, Newborn;Intellectual Disability;Male;Mutation;Phenotype;Racial Groups;Young Adult;Amino Acid Sequence;Cohort Studies;Cranial Fontanelles;Eye Abnormalities;Genes, X-Linked;Histone Deacetylases;Hypertelorism;Molecular Sequence Data;Mutation, Missense;Repressor Proteins;Sequence Alignment</t>
  </si>
  <si>
    <t>Acyltransferases;Female;Focal Dermal Hypoplasia;Genetic Variation;Genomics;Humans;Male;Membrane Proteins;Microarray Analysis;Microphthalmos;Pedigree;Phenotype;Sequence Analysis, D;X Chromosome Inactivation</t>
  </si>
  <si>
    <t>Cell Cycle Proteins;D-Binding Proteins;De Lange Syndrome;Humans;Infant;Male;Mutation, Missense;Nuclear Proteins;Phenotype;Phosphoproteins;Protein Domains</t>
  </si>
  <si>
    <t>Adolescent;Adult;Animals;Child;Child, Preschool;Conduct Disorder;Female;Genes, X-Linked;HEK293 Cells;Humans;Infant, Newborn;Intellectual Disability;Male;X-Linked Intellectual Disability;Mice;Middle Aged;Mutation;Pedigree;Transcription Factors;Ubiquitin-Protein Ligases;Ubiquitination;X Chromosome Inactivation;Zebrafish;Zebrafish Proteins;Aged;Amino Acid Sequence;Base Sequence;Infant;Molecular Sequence Data;Mutation, Missense;Adaptor Proteins, Signal Transducing;Cells, Cultured;Chloride Channels;Cohort Studies;Cyclin-Dependent Kinases;Genetic Variation;High-Throughput Nucleotide Sequencing;Histone Acetyltransferases;Intracellular Signaling Peptides and Proteins;Mice, Knockout;Microfilament Proteins;Neurons;Nuclear Proteins;R, Messenger;TATA-Binding Protein Associated Factors;Transcription Factor TFIID</t>
  </si>
  <si>
    <t>Adaptor Proteins, Signal Transducing;Adolescent;Adult;Amino Acid Sequence;Autistic Disorder;Child;Child, Preschool;Female;Genetic Association Studies;Humans;Infant;Intellectual Disability;Male;Mutation, Missense;Nuclear Proteins;Prognosis;Sequence Homology;Syndrome;Young Adult</t>
  </si>
  <si>
    <t>Adaptor Proteins, Vesicular Transport;Age of Onset;Brefeldin A;Cells, Cultured;Cerebral Cortex;Consanguinity;D Mutational Analysis;D, Complementary;Exons;Failure to Thrive;Fatal Outcome;Fever;Fibroblasts;Glycosylation;Golgi Apparatus;Homozygote;Humans;Infant;Introns;Isoelectric Focusing;Male;Mutation;Protein Subunits;Protein Synthesis Inhibitors;Protein Transport;Sequence Analysis, D;Transferrin;Biological Transport;Endoplasmic Reticulum;Female;Kinetics;Morocco;N-Acetylneuraminic Acid;Polysaccharides;Base Sequence;Carbohydrate Metabolism, Inborn Errors;Carrier Proteins;Infant, Newborn</t>
  </si>
  <si>
    <t>Adolescent;Brain Diseases, Metabolic;Child;Child, Preschool;Cohort Studies;Female;Genetic Predisposition to Disease;Genetic Testing;Genotype;Humans;Imaging, Three-Dimensional;Infant;Magnetic Resonance Imaging;Male;Metabolism, Inborn Errors;Phenotype;Tripeptidyl-Peptidase 1;Young Adult</t>
  </si>
  <si>
    <t>type IV galactosaemia;Galactosemia IV;MONDO:0030105</t>
  </si>
  <si>
    <t>Alleles;Base Sequence;Carbohydrate Epimerases;Child, Preschool;Female;Galactose;Galactosemias;Genetic Variation;Humans;Infant;Male;Africa;Databases, Genetic;Enzyme Assays;Japan;Mutation;Prevalence;Protein Isoforms</t>
  </si>
  <si>
    <t>1,4-alpha-Glucan Branching Enzyme;Alleles;Base Sequence;Child, Preschool;D Primers;Female;Gene Expression Regulation, Enzymologic;Glycogen Storage Disease Type IV;Humans;Infant;Liver Diseases;Molecular Sequence Data;Neuromuscular Diseases;Point Mutation;R, Messenger;Sequence Deletion</t>
  </si>
  <si>
    <t>Female;Frameshift Mutation;Gallstones;Humans;Infant;Kidney Tubules;Membrane Proteins;Peroxisomal Disorders;Phenotype</t>
  </si>
  <si>
    <t>Age of Onset;Alleles;Amino Acid Sequence;Autophagy;Bone Diseases, Developmental;Cell Cycle Proteins;Child;Child, Preschool;Female;Fibroblasts;Golgi Apparatus;Humans;Infant;Liver Failure, Acute;Male;Mutation;Pedigree;Protein Transport;Recurrence;Sequence Homology</t>
  </si>
  <si>
    <t>Adult;Female;Hemochromatosis;Hemochromatosis Protein;Hepcidins;Humans;Male;Mutation, Missense;Phenotype;Receptors, Transferrin;Severity of Illness Index</t>
  </si>
  <si>
    <t>Bardet-Biedl syndrome 3;Ciliopathy genes associated with cystic kidney disease</t>
  </si>
  <si>
    <t>Animals;Bardet-Biedl Syndrome;Base Sequence;Carrier Proteins;Codon, Nonsense;Consanguinity;D Mutational Analysis;Exome;Fibroblasts;Genetic Association Studies;Genetic Linkage;HEK293 Cells;Humans;Male;Middle Aged;Molecular Sequence Annotation;Pedigree;Phenotype;Polymorphism, Single Nucleotide;Zebrafish;Alleles;Cilia;Ciliopathies;Sodium Channels;Mutation;Polydactyly;Microtubule-Associated Proteins;Cytoskeletal Proteins;Phosphate-Binding Proteins</t>
  </si>
  <si>
    <t>Bardet-Biedl syndrome 5;MONDO:0014434;Ciliopathy genes associated with cystic kidney disease</t>
  </si>
  <si>
    <t>Adaptor Proteins, Signal Transducing;Adult;Alternative Splicing;Amino Acid Sequence;Bardet-Biedl Syndrome;Chromosome Mapping;Cytoskeletal Proteins;D;Exons;Female;Fetus;Genes, Recessive;Genetic Variation;Humans;Male;Microtubule-Associated Proteins;Molecular Sequence Data;Mutation;Pedigree;Protein Isoforms;Proteins;Sequence Alignment;Sequence Homology, Amino Acid;Transcription, Genetic;Brain;Cell Cycle;Cognition Disorders;Consanguinity;D Mutational Analysis;Gene Regulatory Networks;Genes, Essential;High-Throughput Nucleotide Sequencing;Homozygote;Intellectual Disability;Metabolic Networks and Pathways;Organ Specificity;Synapses;Base Sequence;Cohort Studies;Genetic Association Studies;Genome, Human;Phenotype</t>
  </si>
  <si>
    <t>29127725;23972372;28711741</t>
  </si>
  <si>
    <t>Adult;Amino Acid Sequence;Animals;Central Nervous System;Child;Child, Preschool;DEAD-box R Helicases;Drosophila;Female;Frameshift Mutation;Homozygote;Humans;Male;Molecular Sequence Data;Mutation;R Helicases;Young Adult;Base Sequence;Chromosomes, Human, Pair 1;Embryo, Mammalian;Family;Gene Expression Regulation, Developmental;Genetic Loci;Lod Score;Mice;Orofaciodigital Syndromes;Pedigree;Codon, Terminator;Genes, Recessive;Infant;Phenotype</t>
  </si>
  <si>
    <t>Animals;Brain;Child;Ciliopathies;Cohort Studies;Congenital Abnormalities;Disease Models, Animal;Female;Fetus;Gene Knockdown Techniques;Hedgehog Proteins;Humans;Kidney;Male;Membrane Proteins;Mutation;Pedigree;Signal Transduction;Tumor Suppressor Proteins;Exome Sequencing;Xenopus</t>
  </si>
  <si>
    <t>Adult;Cross-Sectional Studies;Fabry Disease;Female;Humans;Italy;Kidney Diseases, Cystic;Male;Middle Aged;Prevalence;Prognosis;Retrospective Studies;Ultrasonography;alpha-Galactosidase;Exons;Kidney Failure, Chronic;Kidney Pelvis;Sequence Deletion;Adolescent;Case-Control Studies;Kidney Cortex;Kidney Medulla;Magnetic Resonance Imaging;Tomography, X-Ray Computed;Genotype;Heart Diseases;Heterozygote;Kidney;Kidney Diseases;Phenotype</t>
  </si>
  <si>
    <t>Cilia;Eye;Humans;Kidney;Muscle Proteins;Mutation;Sequence Analysis, D</t>
  </si>
  <si>
    <t>Adult;Bardet-Biedl Syndrome;Base Sequence;Child;Consanguinity;D Mutational Analysis;Exome;Female;Humans;Male;Molecular Sequence Data;Pedigree;Polydactyly;Situs Inversus;Transcription Factors;Fingers;Heterozygote;Mutation;Toes;Twins;Adaptor Protein Complex 1;Animals;Axoneme;Body Weight;Cell Death;Cilia;Cytoskeletal Proteins;Disease Progression;Gene Knockout Techniques;Growth and Development;Kidney;Mice;Mice, Inbred C57BL;Microtubule-Associated Proteins;Phenotype;Photoreceptor Cells;Protein Transport;Retina;Retinal Degeneration;Rhodopsin;HEK293 Cells;Hedgehog Proteins;Mice, Transgenic;R, Small Interfering;Receptors, G-Protein-Coupled;Signal Transduction;Smoothened Receptor</t>
  </si>
  <si>
    <t>Humans;Ciliopathies;Male;Female;Mutation;Mice;Exome Sequencing;Animals;Child;Cholestasis;Pedigree;Child, Preschool;Infant;Genomics;Homozygote;Cholestasis, Intrahepatic;Phenotype;Cilia</t>
  </si>
  <si>
    <t>Adult;Animals;Calcium-Binding Proteins;Cell Line, Transformed;Cysts;Endoplasmic Reticulum;Female;Genome-Wide Association Study;Glucosidases;Glucosyltransferases;Heterozygote;Humans;Intracellular Signaling Peptides and Proteins;Liver Diseases;Male;Membrane Proteins;Mice;Molecular Chaperones;Mutation;R-Binding Proteins;SEC Translocation Channels;TRPP Cation Channels</t>
  </si>
  <si>
    <t>Humans;Congenital Disorders of Glycosylation;Male;Female;Glycosylation;Alleles;Child, Preschool;Glucosyltransferases;Child;Infant;Genetic Association Studies;Adolescent;Endoplasmic Reticulum;Pedigree;Phenotype;Mutation</t>
  </si>
  <si>
    <t>Adaptor Proteins, Signal Transducing;Amino Acid Sequence;Animals;Base Sequence;Child, Preschool;Chondrocytes;Chromosome Segregation;Cilia;Ellis-Van Creveld Syndrome;Fatal Outcome;Female;Fetus;Fibroblasts;Humans;Infant;Infant, Newborn;Male;Mice;Molecular Sequence Data;Mutant Proteins;Mutation;Pedigree;Pregnancy;Radiography;Short Rib-Polydactyly Syndrome;Adolescent;Adult;Middle Aged;Young Adult;Ciliopathies;Exome;Homozygote;Polydactyly;Retinal Degeneration;Ribs;Siblings;Cytoplasmic Dyneins;Italy</t>
  </si>
  <si>
    <t>Animals;Humans;Zebrafish;Hypogonadism;Gonadotropin-Releasing Hormone;Repressor Proteins;Guanine Nucleotide Exchange Factors;GTPase-Activating Proteins</t>
  </si>
  <si>
    <t>Alopecia;Amino Acid Sequence;Basal Ganglia Diseases;Base Sequence;Chromosomes, Human, Pair 2;Conserved Sequence;Diabetes Mellitus;Female;Genes, Recessive;Genetic Linkage;Genome, Human;Haplotypes;Homozygote;Humans;Hypogonadism;Intellectual Disability;Lod Score;Male;Molecular Sequence Data;Mutation;Nuclear Proteins;Open Reading Frames;Pedigree;Physical Chromosome Mapping;Sequence Analysis, D;Sequence Deletion;Syndrome;Ubiquitin-Protein Ligase Complexes;Adolescent;Adult;Arrhythmias, Cardiac;Child;Cohort Studies;China;Exome Sequencing;Consanguinity;D Mutational Analysis;Facies;Protein Isoforms;Scalp;Saudi Arabia;Animals;Qatar;Retrospective Studies</t>
  </si>
  <si>
    <t>Abnormalities, Multiple;Adult;Cholesterol;Desmosterol;Female;Gas Chromatography-Mass Spectrometry;Humans;Infant, Newborn;Lipid Metabolism, Inborn Errors;Male;Middle Aged;Phenotype;Syndrome;Tissue Distribution;Amino Acid Sequence;Animals;Child, Preschool;Cloning, Molecular;D Mutational Analysis;Flavin-Adenine Dinucleotide;Genes, Recessive;Molecular Sequence Data;Mutation;DP;Nerve Tissue Proteins;Oxidoreductases;Oxidoreductases Acting on CH-CH Group Donors;Plants;Saccharomyces cerevisiae;Sequence Alignment</t>
  </si>
  <si>
    <t>Smith-Lemli-Opitz syndrome;Genital Anomalies and Suspected Adrenal Problems Gene Panel (UKGTN)</t>
  </si>
  <si>
    <t>Abnormalities, Multiple;Child;Codon, Nonsense;D Mutational Analysis;Female;Foot Deformities, Congenital;Genes, Homeobox;Hand Deformities, Congenital;Homeodomain Proteins;Humans;Infant;Male;Molecular Sequence Data;Mutation;Mutation, Missense;Pedigree;Phenotype;Radiography;Sequence Deletion;Syndrome;Urogenital Abnormalities;Amino Acid Sequence;Codon;D;Hypospadias;Point Mutation;Protein Binding;Protein Structure, Tertiary;Structure-Activity Relationship;Urethra;Uterus</t>
  </si>
  <si>
    <t>Animals;Bardet-Biedl Syndrome;Cell Line;Cell Nucleus;Cells, Cultured;Chromones;Cilia;Culture Media, Serum-Free;Embryo, Mammalian;Enzyme Inhibitors;Fibroblasts;Fluorescent Antibody Technique, Direct;Fluorescent Dyes;Genetic Linkage;Genetic Markers;Green Fluorescent Proteins;Humans;Indoles;Intellectual Disability;Male;Mice;Mice, Mutant Strains;Mice, Transgenic;Microsatellite Repeats;Morpholines;Mutation;Obesity;Penis;Phosphatidylinositol 3-Kinases;Phosphoinositide-3 Kinase Inhibitors;Phosphoric Monoester Hydrolases;Pigment Epithelium of Eye;Polymorphism, Single Nucleotide;Receptor, Platelet-Derived Growth Factor alpha;Retinal Degeneration;Signal Transduction;Transfection;Tubulin</t>
  </si>
  <si>
    <t>Child;Developmental Disabilities;Gain of Function Mutation;Humans;Mutation;Nerve Tissue Proteins;Potassium Channels, Tandem Pore Domain;Sleep Apnea Syndromes</t>
  </si>
  <si>
    <t>Adolescent;Amino Acyl-tR Synthetases;Child;Child, Preschool;D Helicases;Endopeptidase Clp;Exome;Female;Genetic Predisposition to Disease;Gonadal Dysgenesis, 46,XX;Hearing Loss, Sensorineural;High-Throughput Nucleotide Sequencing;Humans;Infant;Mitochondrial Proteins;Mutation, Missense;Pedigree;Peroxisomal Multifunctional Protein-2;Sequence Analysis, D;Alternative Splicing;Amino Acid Substitution;Animals;Caenorhabditis elegans;Histidine-tR Ligase;Male;Saccharomyces cerevisiae;Chromosome Mapping;Chromosomes, Human, Pair 19;Family Health;Genome, Human;Genotype;Polymorphism, Single Nucleotide;Turkey;Young Adult</t>
  </si>
  <si>
    <t>Meier-Gorlin syndrome 8 (MIM#617564);?Meier-Gorlin syndrome 8 617564</t>
  </si>
  <si>
    <t>Cell Cycle Proteins;Cells, Cultured;Child;Codon, Nonsense;Congenital Microtia;D Replication;Exome;Genetic Complementation Test;Growth Disorders;Humans;INDEL Mutation;Male;Micrognathism;Mutation, Missense;Patella;Saccharomyces cerevisiae</t>
  </si>
  <si>
    <t>Alleles;Bardet-Biedl Syndrome;Base Sequence;Chromosome Mapping;Consanguinity;D Mutational Analysis;D, Complementary;Female;Frameshift Mutation;Gene Deletion;Genetic Linkage;Genotype;Group II Chaperonins;Haplotypes;Homozygote;Humans;Kidney;Male;Microsatellite Repeats;Molecular Chaperones;Molecular Sequence Data;Mutation;Obesity;Pedigree;Phenotype;Point Mutation;Retinal Diseases;Abnormalities, Multiple;Adolescent;Blotting, Western;HEK293 Cells;Heart Defects, Congenital;High-Throughput Nucleotide Sequencing;Hydrocolpos;Mutation, Missense;Plasmids;Polydactyly;Retinal Pigment Epithelium;Retinitis Pigmentosa;Siblings;Tomography, Optical Coherence;Uterine Diseases;Adult;Child, Preschool;Cloning, Molecular;Codon;Exons;Family Health;Genes, Recessive;Heterozygote;Infant;Tissue Distribution</t>
  </si>
  <si>
    <t>Adolescent;Adult;Amino Acid Sequence;Animals;Arcuate Nucleus of Hypothalamus;Basic Helix-Loop-Helix Transcription Factors;Female;Genetic Variation;Humans;Hypogonadism;Kisspeptins;Male;Metabolic Networks and Pathways;Mice;Models, Molecular;Mutant Proteins;Mutation, Missense;Obesity;Pedigree;Promoter Regions, Genetic;Protein Conformation;Transcriptional Activation;Young Adult</t>
  </si>
  <si>
    <t>Cell Adhesion Molecules;HEK293 Cells;Humans;Hypogonadism;Membrane Proteins;Nerve Tissue Proteins;Receptors, Cell Surface;Semaphorins</t>
  </si>
  <si>
    <t>Cerebellar dysfunction;congenital hypogonadotropic hypogonadism</t>
  </si>
  <si>
    <t>Animals;Cerebellum;Developmental Disabilities;Disease Models, Animal;Histone-Lysine N-Methyltransferase;Humans;Hypogonadism;Hypothalamus;Mice;Mice, Mutant Strains;Mutation;Nervous System Malformations;Neurons;Transcription Factors;Brain Diseases;Brain Stem;Neurogenesis;Purkinje Cells;Zebrafish</t>
  </si>
  <si>
    <t>Adult;Animals;Apoptosis;Brain;Cell Proliferation;Child, Preschool;Female;Genes, X-Linked;Genetic Association Studies;Humans;Male;Microcephaly;Mutation, Missense;Pedigree;Ribosomal Protein L10;Ribosomal Proteins;Young Adult;Zebrafish;Cerebellum;Developmental Disabilities;Heterozygote;Intellectual Disability;Magnetic Resonance Imaging;Mutation;Nervous System Malformations;Neuroimaging;Osteochondrodysplasias;Phenotype;Sequence Analysis, D;X Chromosome Inactivation;Genetic Diseases, X-Linked;Adolescent;Epilepsy;Exome;Syndrome</t>
  </si>
  <si>
    <t>Male;Humans;Testis;Intellectual Disability;Induced Pluripotent Stem Cells;R-Binding Proteins;Gonadal Dysgenesis;Antigens, Neoplasm</t>
  </si>
  <si>
    <t>28165339;28165343;28181337</t>
  </si>
  <si>
    <t>RENI syndrome (MIM#617575);Nephrotic syndrome 14 617575</t>
  </si>
  <si>
    <t>Aldehyde-Lyases;Animals;Cell Line;Cell Movement;Drosophila Proteins;Drosophila melanogaster;Female;Humans;Ichthyosis, Lamellar;Male;Mesangial Cells;Mice;Mice, Knockout;Mutation;Nephrotic Syndrome;Protein Transport;Rats;Adrenal Glands;Adrenal Insufficiency;HEK293 Cells;Homozygote;INDEL Mutation;Kidney;Mutation, Missense;Adrenal Gland Diseases;Adult;Base Sequence;Calcinosis;Consanguinity;Infant;Lysophospholipids;Pedigree;Sequence Analysis, D;Sphingosine</t>
  </si>
  <si>
    <t>Animals;Cadherins;Cell Proliferation;Disease Models, Animal;Female;Gene Expression Regulation, Developmental;Genetic Association Studies;Genetic Predisposition to Disease;Glial Cell Line-Derived Neurotrophic Factor;Humans;Kidney;Male;Mice, Knockout;Morphogenesis;Mutation;Phenotype;Risk Factors;SOXC Transcription Factors;Ureter;Urogenital Abnormalities;Vesico-Ureteral Reflux;Abnormalities, Multiple;Adolescent;Child, Preschool;Cohort Studies;Face;Gene Knockdown Techniques;Hand Deformities, Congenital;Intellectual Disability;Mice;Micrognathism;Neck;SOX Transcription Factors;Zebrafish;Zebrafish Proteins;Electrocardiography;Electroencephalography;Genetic Variation;Magnetic Resonance Imaging;Exome Sequencing;Adult;Child;Mutation, Missense;Pedigree;CHARGE Syndrome;Cochlear Nerve;Hearing Loss, Sensorineural;D Methylation;Hypogonadism;Klinefelter Syndrome;Neurodevelopmental Disorders</t>
  </si>
  <si>
    <t>Animals;Azoospermia;Carrier Proteins;Family;Female;Genes, Recessive;Genetic Loci;Haplotypes;Homozygote;Humans;Infertility, Male;Male;Mice;Mutation;Pedigree;TATA-Binding Protein Associated Factors;Transcription Factor TFIID</t>
  </si>
  <si>
    <t>Alleles;Animals;Cerebellar Diseases;Exonucleases;Female;Humans;Male;Mice;Mutation;Neurodegenerative Diseases;Nuclear Proteins;R, Messenger;R, Small Nuclear;Spliceosomes;Zebrafish</t>
  </si>
  <si>
    <t>Abnormalities, Multiple;Amino Acid Sequence;Animals;Base Sequence;Chromatin Immunoprecipitation;Exome;Eye Abnormalities;Eyelid Diseases;HeLa Cells;Hirsutism;Humans;Hypertelorism;Hypertrichosis;Macrostomia;Microscopy, Electron;Models, Molecular;Molecular Sequence Data;Mutation, Missense;Phenotype;Protein Conformation;Repressor Proteins;Sequence Analysis, D;Skin Abnormalities;Twist-Related Protein 1;Zebrafish</t>
  </si>
  <si>
    <t>Neurodevelopmental disorder with speech delay and behavioral abnormalities</t>
  </si>
  <si>
    <t>Humans;Ubiquitin-Protein Ligases;Intellectual Disability;Caenorhabditis elegans;Animals;Male;Developmental Disabilities;Female;Autistic Disorder;Neurodevelopmental Disorders;Child;Heterozygote;Child, Preschool;Ubiquitination;Adolescent;Phenotype;Infant;Adult</t>
  </si>
  <si>
    <t>Hyperlysinemia (disease);Hyperlysinemia</t>
  </si>
  <si>
    <t>Mitochondrial complex I deficiency;ACYL-COA DEHYDROGESE FAMILY MEMBER TYPE 9 DEFICIENCY</t>
  </si>
  <si>
    <t>Reticular dysgenesis;MONDO:0009973;RETICULAR DYSGENESIS</t>
  </si>
  <si>
    <t>Animals;Humans;Biological Evolution;Body Patterning;Cilia;Gene Regulatory Networks;Loss of Function Mutation;Metalloproteases;Proteins;Vertebrates;Consanguinity;Male;Female;Heterotaxy Syndrome;Exome Sequencing;Pedigree;Genetic Testing;Genetic Predisposition to Disease;Child;Homozygote;Adult;Adolescent;Cohort Studies;Child, Preschool</t>
  </si>
  <si>
    <t>Porphyria;ACUTE HEPATIC PORPHYRIA</t>
  </si>
  <si>
    <t>Hyperprolinaemia;HYPERPROLINEMIA TYPE 2</t>
  </si>
  <si>
    <t>23404334;28733338;30221345;34971077</t>
  </si>
  <si>
    <t>Myasthenic syndrome;Myopathy;?Myasthenic syndrome</t>
  </si>
  <si>
    <t>Adolescent;Age of Onset;Base Sequence;Blotting, Western;Child;Child, Preschool;D Mutational Analysis;Female;Humans;Male;Molecular Sequence Data;Mutation;Myasthenic Syndromes, Congenital;N-Acetylglucosaminyltransferases;Oligonucleotide Array Sequence Analysis;Pedigree;Young Adult;Atrophy;Cerebrum;Congenital Disorders of Glycosylation;Epilepsy;Fatal Outcome;Infant;Muscle Weakness;Neurodegenerative Diseases;Phenotype;Syndrome;Alleles;Comparative Genomic Hybridization;Computational Biology;Consanguinity;Facies;Genetic Association Studies;Genetic Predisposition to Disease;Intellectual Disability;Exome Sequencing;Exons;Siblings;Survivors</t>
  </si>
  <si>
    <t>Mitochondrial complex IV deficiency;MITOCHONDRIAL COMPLEX IV DEFICIENCY</t>
  </si>
  <si>
    <t>Adenosine Triphosphatases;Failure to Thrive;Homozygote;Humans;Intellectual Disability;Membrane Transport Proteins;Microcephaly;Nervous System Malformations;Neurodevelopmental Disorders;Pedigree</t>
  </si>
  <si>
    <t>Maple syrup urine disease;MAPLE SYRUP URINE DISEASE</t>
  </si>
  <si>
    <t>Hermansky-Pudlak syndrome 9;HERMANSKY-PUDLAK SYNDROME 9</t>
  </si>
  <si>
    <t>Multiple mitochondrial dysfunctions syndrome 2 with hyperglycinemia;MULTIPLE MITOCHONDRIAL DYSFUNCTIONS SYNDROME 2</t>
  </si>
  <si>
    <t>Lysosomal storage disease;Arthrogryposis multiplex congenita</t>
  </si>
  <si>
    <t>Humans;Lysosomes;Female;Male;Neurodegenerative Diseases;Animals;Infant;Child, Preschool;Child;Zebrafish;Pedigree;ADP-Ribosylation Factors;Alleles;Mutation, Missense</t>
  </si>
  <si>
    <t>Humans;Intellectual Disability;Mechanistic Target of Rapamycin Complex 1;Epilepsy;Zebrafish;Mutation;Animals;Alleles;Male;Female;Cilia;Child</t>
  </si>
  <si>
    <t>severe growth impairment and endocrine complications</t>
  </si>
  <si>
    <t>25434475;31712251;36113987</t>
  </si>
  <si>
    <t>Ritscher-Schinzel syndrome-3 (RTSC3);Ritscher-Schinzel syndrome 3</t>
  </si>
  <si>
    <t>Abnormalities, Multiple;Animals;Cerebellum;Craniofacial Abnormalities;Dandy-Walker Syndrome;Female;Genetic Predisposition to Disease;Heart Septal Defects, Atrial;Humans;Loss of Function Mutation;Mice;Mice, Knockout;Mutation, Missense;Naphthyridines;Phenotype;Pregnancy;R Stability;Vesicular Transport Proteins;Hypercholesterolemia</t>
  </si>
  <si>
    <t>Brain Diseases;Cells, Cultured;Child, Preschool;Female;Fibroblasts;Humans;Infant;Liver Diseases;Male;Mitochondria;Mitochondrial Diseases;Mitochondrial Proteins;Open Reading Frames;Syndrome;Acidosis, Lactic;Brain;Electron Transport;Fatal Outcome;Genes, Lethal;Infant, Newborn;Kidney Calculi;Liver;Magnetic Resonance Imaging;Membrane Proteins;Mitochondrial Encephalomyopathies;Muscles;Mutation;Oxidative Phosphorylation;Psychomotor Performance;R Splice Sites</t>
  </si>
  <si>
    <t>Child;Humans;Atypical Hemolytic Uremic Syndrome;Escherichia coli;Thrombotic Microangiopathies;Mutation;Pneumonia;Molecular Chaperones;Male;Acute Kidney Injury;Polysaccharides;Germ Cells</t>
  </si>
  <si>
    <t>Epileptic encephalopathy;Uridine-responsive epileptic encephalopathy</t>
  </si>
  <si>
    <t>Combined oxidative phosphorylation deficiency 27;Epileptic encephalopathy with complex movement disorder and regression</t>
  </si>
  <si>
    <t>Centronuclear myopathy 4;CONGENITAL MYOPATHY WITH PROMINENT INTERL NUCLEI AND ATYPICAL CORES</t>
  </si>
  <si>
    <t>CCT6A-related neurodevelopmental disorder with or without brain abnormalities</t>
  </si>
  <si>
    <t>Humans;Male;Brain;Chaperonin Containing TCP-1;Fibroblasts;Intellectual Disability;Protein Folding;Protein Subunits;Proteome;Seizures;Transcriptome;Magnetic Resonance Imaging;Caenorhabditis elegans;Adult</t>
  </si>
  <si>
    <t>Amino Acid Sequence;Base Sequence;Case-Control Studies;Cell Nucleus;Child;Child, Preschool;D, Mitochondrial;Electron Transport Complex I;Exome;Female;Fibroblasts;Genes, Mitochondrial;Genetic Association Studies;Humans;Infant;Infant, Newborn;Male;Mitochondrial Diseases;Mitochondrial Myopathies;Molecular Sequence Data;Mutation;Oxidative Phosphorylation;Phosphotransferases (Alcohol Group Acceptor);Reproducibility of Results;Sequence Analysis, D;Cardiomyopathy, Hypertrophic;Copper;Cytochrome-c Oxidase Deficiency;Electron Transport Complex IV;HEK293 Cells;Mitochondria</t>
  </si>
  <si>
    <t>30412317;33709034;31759980</t>
  </si>
  <si>
    <t>9689136;9758617;11865139;32978031;31831253</t>
  </si>
  <si>
    <t>Acetylcholinesterase;Adolescent;Adult;Alternative Splicing;Amino Acid Sequence;Animals;Base Sequence;COS Cells;Child;Child, Preschool;Cloning, Molecular;Collagen;D, Complementary;Female;Heterozygote;Homozygote;Humans;Male;Molecular Sequence Data;Motor Endplate;Muscle Proteins;Mutation;Protein Binding;R, Messenger;Sequence Homology, Amino Acid;Chromosome Mapping;Chromosomes, Human, Pair 3;Lod Score;Middle Aged;Neuromuscular Diseases;Neuromuscular Junction;Pedigree;Polymerase Chain Reaction;Polymorphism, Single-Stranded Conformational;Sequence Analysis, D;Syndrome;Action Potentials;Amino Acid Substitution;Genetic Variation;Glycine;Myasthenic Syndromes, Congenital;Phenotype;Cross-Sectional Studies;Electromyography;Fatty Acid Desaturases;Receptors, Cholinergic;Thailand;Exome Sequencing;Young Adult;Autoantibodies;Cholinesterase Inhibitors;Diagnosis, Differential;Myasthenia Gravis</t>
  </si>
  <si>
    <t>Coenzyme Q10 deficiency;COENZYME Q10 DEFICIENCY</t>
  </si>
  <si>
    <t>Acidosis, Lactic;Cyclooxygenase 1;Electron Transport Complex IV;Fatal Outcome;Female;Fibroblasts;Homozygote;Humans;Infant, Newborn;Membrane Proteins;Mitochondria;Mitochondrial Proteins;Mutation, Missense</t>
  </si>
  <si>
    <t>24781756;18499082</t>
  </si>
  <si>
    <t>Cardiomyopathies;Electron Transport Complex IV;Fibroblasts;Humans;Hydrocephalus;Infant, Newborn;Male;Mitochondria, Muscle;Mitochondrial Encephalomyopathies;Muscle, Skeletal;Mutation;Syndrome;Amino Acid Sequence;Amino Acid Substitution;Base Sequence;Brain;Brain Diseases, Metabolic, Inborn;Cell Nucleus;Child;Cytochrome-c Oxidase Deficiency;Female;Genetic Complementation Test;Haplotypes;HeLa Cells;Infant;Magnetic Resonance Imaging;Models, Molecular;Molecular Sequence Data;Pedigree;Point Mutation;Protein Conformation;R Interference;Sequence Homology, Amino Acid</t>
  </si>
  <si>
    <t>Methaemoglobinemia;Methemoglobinemia;METHEMOGLOBINEMIA DUE TO DEFICIENCY OF METHEMOGLOBIN REDUCTASE</t>
  </si>
  <si>
    <t>Consensus;Diagnosis, Differential;Disease Management;Humans;Methemoglobinemia</t>
  </si>
  <si>
    <t>25-Hydroxyvitamin D3 1-alpha-Hydroxylase;Adult;Child;Child, Preschool;Cholestanetriol 26-Monooxygenase;Cytochrome P450 Family 2;Diagnostic Errors;Ergocalciferols;Female;Humans;Male;Mutation;Rickets;Vitamin D;Calcifediol;Chromosome Mapping;Chromosomes, Human, Pair 11;Mitochondria;Sequence Analysis, D;Steroid Hydroxylases;Vitamin D Deficiency</t>
  </si>
  <si>
    <t>Maple syrup urine disease;MAPLE SYRUP URINE DISEASEQ</t>
  </si>
  <si>
    <t>Animals;DEAD-box R Helicases;Humans;Mice;Neurodevelopmental Disorders;Female;Male;Child;Neurons;Child, Preschool;Alleles;Xenopus;Adolescent;Adult</t>
  </si>
  <si>
    <t>DEAD-box R Helicases;Humans;Intellectual Disability;Mutation, Missense;Proto-Oncogene Proteins;R</t>
  </si>
  <si>
    <t>Developmental and epileptic encephalopathy;Developmental and epileptic encephalopathy 49</t>
  </si>
  <si>
    <t>Animals;Humans;Mice;D-Binding Proteins;Neurons;Mutation;Nuclear Proteins;Microglia;Induced Pluripotent Stem Cells</t>
  </si>
  <si>
    <t>Carrier State;Codon, Terminator;Consanguinity;Diagnosis, Differential;Diagnostic Errors;Fatal Outcome;Glycogen Storage Disease;Hepatomegaly;Humans;Hypoglycemia;Infant;Male;Mitochondrial Diseases;Parents;Phosphotransferases (Alcohol Group Acceptor);Splenomegaly</t>
  </si>
  <si>
    <t>Pyruvate dehydrogenase E2 deficiency;PYRUVATE DEHYDROGESE E2 DEFICIENCY</t>
  </si>
  <si>
    <t>Alleles;Gene Expression;Humans;Lysine;Mixed Function Oxygenases;Neurodevelopmental Disorders</t>
  </si>
  <si>
    <t>Tan-Almurshedi syndrome</t>
  </si>
  <si>
    <t>Animals;Humans;Mice;Carrier Proteins;GTP Phosphohydrolases;GTP-Binding Proteins;Mammals;Neurodevelopmental Disorders;R, Messenger</t>
  </si>
  <si>
    <t>Neurodevelopmental disorder with progressive spasticity and brain abnormalities</t>
  </si>
  <si>
    <t>Humans;Selenoproteins;Male;Female;Animals;Neurodegenerative Diseases;Child;Child, Preschool;Pedigree;Infant;Mutation;Phenotype;Selenocysteine;Alleles;Drosophila;Adolescent</t>
  </si>
  <si>
    <t>28331068;31151987;34115847;29970384</t>
  </si>
  <si>
    <t>Shwachman-Diamond syndrome 2</t>
  </si>
  <si>
    <t>Syndromic disease (MONDO:0002254)</t>
  </si>
  <si>
    <t>Cleft Lip;Cleft Palate;Eukaryotic Initiation Factor-3;Humans;Intellectual Disability;Microcephaly;Neurodevelopmental Disorders</t>
  </si>
  <si>
    <t>Fanconi anaemia;Fanconi anemia</t>
  </si>
  <si>
    <t>Child;Child, Preschool;Female;Humans;Infant;Male;Pregnancy;Fanconi Anemia;Fanconi Anemia Complementation Group D2 Protein;Fanconi Anemia Complementation Group L Protein;Fanconi Anemia Complementation Group Proteins;Loss of Function Mutation;Pedigree;Animals;Mice;Zebrafish;Ubiquitin-Protein Ligases;Mutation, Missense;Gene Silencing</t>
  </si>
  <si>
    <t>38767059;25558065</t>
  </si>
  <si>
    <t>Neurodevelopmental disorder with white matter abnormalities and gait disturbance</t>
  </si>
  <si>
    <t>Animals;Brain;Female;Forkhead Transcription Factors;HEK293 Cells;Humans;Male;Mice;Mice, Knockout;Mutation, Missense;Phenotype;Stress, Physiological</t>
  </si>
  <si>
    <t>Mitochondrial complex I deficiency;MITOCHONDRIAL COMPLEX I DEFICIENCY</t>
  </si>
  <si>
    <t>Fucosidosis;FUCOSIDOSIS</t>
  </si>
  <si>
    <t>Amino Acid Sequence;Cardiomyopathies;Female;Fibroblasts;Humans;Infant;Infant, Newborn;Lentivirus;Male;Mitochondrial Diseases;Models, Molecular;Mutation;Myocardium;Nitrogenous Group Transferases;Oxidative Phosphorylation;Pedigree;Protein Biosynthesis;Protein Subunits;R, Transfer;Saccharomyces cerevisiae</t>
  </si>
  <si>
    <t>Glutaric aciduria;GLUTARICACIDEMIA TYPE 1</t>
  </si>
  <si>
    <t>GM2-gangliosidosis;GM2-GANGLIOSIDOSIS TYPE AB</t>
  </si>
  <si>
    <t>Brain;Diagnosis, Differential;Female;G(M2) Activator Protein;Gangliosidoses, GM2;Humans;Infant;Mutation;Retina;Codon, Nonsense;Genetic Markers;Genetic Testing;Male;Tay-Sachs Disease, AB Variant</t>
  </si>
  <si>
    <t>Mucolipidosis III gamma;MONDO:0009652;MUCOLIPIDOSIS TYPE III COMPLEMENTATION GROUP C</t>
  </si>
  <si>
    <t>Li-Takada-Miyake syndrome;complex neurodevelopmental disorder</t>
  </si>
  <si>
    <t>Brain;Cell Cycle;Cognition Disorders;Consanguinity;D Mutational Analysis;Exons;Gene Regulatory Networks;Genes, Essential;Genes, Recessive;High-Throughput Nucleotide Sequencing;Homozygote;Humans;Intellectual Disability;Metabolic Networks and Pathways;Mutation;Organ Specificity;Synapses</t>
  </si>
  <si>
    <t>syndromic disease;microcephaly with intrauterine growth restriction</t>
  </si>
  <si>
    <t>Epileptic encephalopathy;intellectual disability;Severe Epileptic Encephalopathy Treatable with NMDA Receptor Channel Blockers</t>
  </si>
  <si>
    <t>XL intellectual disability;XL INTELLECTUAL DISABILITY</t>
  </si>
  <si>
    <t>Combined oxidative phosphorylation deficiency 23 MIM#616198;MITOCHONDRIAL TRANSLATION DEFECT ASSOCIATED WITH HYPERTROPHIC CARDIOMYOPATHY</t>
  </si>
  <si>
    <t>Acidosis, Lactic;Amino Acid Sequence;Brain;Brain Diseases;Cardiomyopathy, Hypertrophic;Cell Line;Child;Child, Preschool;Consanguinity;Female;Fibroblasts;GTP-Binding Proteins;Humans;Infant;Infant, Newborn;Male;Molecular Sequence Data;Mutation;Pedigree;Protein Biosynthesis;Protein Processing, Post-Translational;R Interference;R, Transfer;Sequence Alignment</t>
  </si>
  <si>
    <t>Mucopolysaccharidosis type IIIC (Sanfilippo C);MONDO:0009657;MUCOPOLYSACCHARIDOSIS TYPE 3C</t>
  </si>
  <si>
    <t>Oral-facial-digital syndrome;orofaciodigital syndrome</t>
  </si>
  <si>
    <t>Carrier Proteins;Cell Cycle Proteins;Cilia;Ciliopathies;Homozygote;Humans;Mutation;Orofaciodigital Syndromes;R;R Polymerase II</t>
  </si>
  <si>
    <t>Congenital Hypothyroidism;Hormone Replacement Therapy;Humans;Immunoglobulins;Infant, Newborn;Insulin Receptor Substrate Proteins;Membrane Proteins;Neonatal Screening;Prognosis;Thyrotropin, beta Subunit;Thyroxine;Transducin;Adult;Mutation;Netherlands;Receptors, Thyrotropin-Releasing Hormone;Thyrotropin;Alleles;Child;Child, Preschool;Female;Frameshift Mutation;Male;Pedigree;Adolescent;Cross-Sectional Studies;Diagnostic Errors;Hypopituitarism;Incidence;Infant;Pituitary Hormones;Young Adult;Animals;Heterozygote;Hypothalamus;Hypothyroidism;Leptin;Mice;Middle Aged;Pituitary Gland;Signal Transduction</t>
  </si>
  <si>
    <t>neurodevelopmental disorder MONDO:0700092;Neurodevelopmental disorder</t>
  </si>
  <si>
    <t>Humans;Genes, Recessive;Developmental Disabilities;Female;Male;Exome;Genetic Predisposition to Disease;Genetic Variation;Acyltransferases;Cohort Studies;Mutation, Missense</t>
  </si>
  <si>
    <t>Neurodevelopmental disorder;Global developmental delay;Intellectual disability;Abnormality of brain morphology;Microcephaly</t>
  </si>
  <si>
    <t>Animals;Axons;Cell Movement;Cell Proliferation;Cerebral Cortex;Female;Gene Expression Regulation, Developmental;HEK293 Cells;Humans;Kinesins;Male;Mice;Motor Activity;Mutation;Mutation, Missense;Nerve Net;Neurodevelopmental Disorders;Neurons;Organ Size;Organogenesis;Pedigree;R, Messenger;Zebrafish</t>
  </si>
  <si>
    <t>Nemaline myopathy 9;Nemaline myopathy 615731</t>
  </si>
  <si>
    <t>L-2-hydroxyglutaric aciduria;L-2-HYDROXYGLUTARIC ACIDURIA</t>
  </si>
  <si>
    <t>Intellectual developmental disorder with muscle tone abnormalities and distal skeletal defects</t>
  </si>
  <si>
    <t>Animals;Autoantibodies;Axons;Genomics;Humans;Intracellular Signaling Peptides and Proteins;Mammals;Mice;Myokymia;Nerve Tissue Proteins;Phenotype;Reverse Genetics</t>
  </si>
  <si>
    <t>19500772;23034409;24842713;27071622;36157490;40869921</t>
  </si>
  <si>
    <t>Alveolar capillary dysplasia with misalignment of pulmonary veins</t>
  </si>
  <si>
    <t>23773660;21937992;32499722;28181389;34450347;39138116;32802957;38563234;31922598</t>
  </si>
  <si>
    <t>Mental retardation;autosomal recessive intellectual disability (MIM#614340);AUTOSOMAL RECESSIVE MENTAL RETARDATION;Intellectual developmental disorder</t>
  </si>
  <si>
    <t>Lipoyltransferase 1 deficiency;Leigh syndrome with secondary deficiency for pyruvate and alpha-ketoglutarate dehydrogenase.</t>
  </si>
  <si>
    <t>Acyltransferases;Amino Acids;Atrophy;Brain;Brain Diseases;Brain Mapping;Cells, Cultured;Energy Metabolism;Glycine;Humans;Infant, Newborn;Lipoylation;Magnetic Resonance Imaging;Mitochondria;Oxygen Consumption;Protein Binding;Thioctic Acid;Female;Infant;Dystonic Disorders;Dystonia;Mutation</t>
  </si>
  <si>
    <t>TIMES syndrome</t>
  </si>
  <si>
    <t>Humans;Cryoelectron Microscopy;HEK293 Cells;Membrane Proteins;Mutation;Syndrome</t>
  </si>
  <si>
    <t>Bartter syndrome</t>
  </si>
  <si>
    <t>Mannosidosis;MONDO:0009561;LYSOSOMAL ALPHA-MANNOSIDOSIS</t>
  </si>
  <si>
    <t>35637269;31775018;38622837</t>
  </si>
  <si>
    <t>Congenital disorder of glycosylation type 1EE with or without immunodeficiency</t>
  </si>
  <si>
    <t>Neurodevelopmental disorder with or without variable brain abnormalities - #618443;cerebral atrophy;corpus callosum anomalies;polymicrogyria;Neurodevelopmental disorder with or without variable brain abnormalities</t>
  </si>
  <si>
    <t>Adaptor Proteins, Signal Transducing;Adolescent;Adult;Animals;Child, Preschool;Female;Genetic Variation;Humans;Male;Nerve Tissue Proteins;Nervous System Diseases;Phenotype;Zebrafish;Brain;CRISPR-Cas Systems;Caenorhabditis elegans;Child;Computer Simulation;Intellectual Disability;Locomotion;Lysosomes;Models, Molecular;Mutation;Exome Sequencing;Young Adult</t>
  </si>
  <si>
    <t>33335874;32645526;32744787;31852446;31282596;30701556;36672789;38088234;38407511;34979703;37628684</t>
  </si>
  <si>
    <t>Intellectual disability MIM#617188;Intellectual developmental disorder;Intellectual Disability Accompanied by Epilepsy and Autistic Features</t>
  </si>
  <si>
    <t>Acyltransferases;Adolescent;Child;Child, Preschool;Female;Hep G2 Cells;Hepatocytes;Humans;Intellectual Disability;Magnetic Resonance Imaging;Male;Membrane Proteins;Mutation;Exome Sequencing;Adult;Cerebellum;Consanguinity;Exome;Genetic Predisposition to Disease;Homozygote;Olivopontocerebellar Atrophies;Pedigree;Young Adult;Electroencephalography;Genes, Recessive;Infant;Nervous System Diseases;Pakistan;Polymorphism, Single Nucleotide;beta-Hexosaminidase beta Chain;Attention Deficit Disorder with Hyperactivity;Chromosome Mapping;Developmental Disabilities;Phenotype;Seizures;Brain;D Mutational Analysis;Epilepsy;Family;Neuroimaging;Phospholipids;Turkey;Infant, Newborn;Neurodevelopmental Disorders;Nervous System Malformations;Asian People;China;Cerebellar Nuclei;Globus Pallidus;Patients;Arachidonic Acid</t>
  </si>
  <si>
    <t>Dystonia;Childhood-Onset Dystonia and Optic Atrophy</t>
  </si>
  <si>
    <t>8808595;11228641;22105986;33044030;31420886;33082562</t>
  </si>
  <si>
    <t>Blotting, Northern;Blotting, Western;Brain;Child;Congenital Disorders of Glycosylation;D Mutational Analysis;D Primers;Female;Fibroblasts;Humans;Male;Monocytes;N-Acetylglucosaminyltransferases;Pedigree;Point Mutation;Polymerase Chain Reaction;Polysaccharides;Restriction Mapping;Child, Preschool;Diarrhea;Face;Glycoproteins;Growth Disorders;Intellectual Disability;Transferrin;Bone Diseases, Metabolic;Chromosomes, Human, Pair 6;Mutation;Arrhythmias, Cardiac;Congenital Disorders of ;Glycosylation;Homozygote;Immune System Diseases;Phenotype;Fetal Death;Hydrops Fetalis;Infant, Newborn;Phosphotransferases (Phosphomutases);Pregnancy;Prenatal Diagnosis;Fetus;Prenatal Care;Exome Sequencing</t>
  </si>
  <si>
    <t>Glutamine;Humans;Mitochondria;Mitochondrial Membrane Transport Proteins;Monocarboxylic Acid Transporters;Pyruvic Acid;Adolescent;Alleles;Animals;Cell Line;Child;Female;Fibroblasts;Gene Expression Regulation;Gene Knockout Techniques;Male;Mice;Mice, Knockout;Mutation;Skin;Structure-Activity Relationship;Young Adult</t>
  </si>
  <si>
    <t>Humans;Female;Pregnancy;Mitochondrial Membrane Transport Proteins;Mitochondria;Biological Transport;Pyruvic Acid</t>
  </si>
  <si>
    <t>Congenital disorder of glycosylation;MPDU1-CDG;CONGENITAL DISORDERS OF GLYCOSYLATION</t>
  </si>
  <si>
    <t>MPI-CDG;Congenital disorder of glycosylation</t>
  </si>
  <si>
    <t>Child;Child, Preschool;Female;Humans;Infant;Infant, Newborn;Acidosis, Lactic;Amino Acid Sequence;Cardiomyopathy, Hypertrophic;Electron Transport Complex IV;High-Throughput Nucleotide Sequencing;Homozygote;Mitochondria;Mitochondrial Diseases;Mitochondrial Ribosomes;Mutation;Pedigree;Ribosomal Proteins</t>
  </si>
  <si>
    <t>Autopsy;Cause of Death;Female;Genes, Lethal;Genetic Association Studies;Genetic Diseases, Inborn;Genetic Predisposition to Disease;Humans;Molecular Diagnostic Techniques;Precision Medicine;Pregnancy;Prenatal Diagnosis;Exome Sequencing;Workflow</t>
  </si>
  <si>
    <t>38815585;33057194;31332282</t>
  </si>
  <si>
    <t>Karayol-Borroto-Haghshenas neurodevelopmental syndrome</t>
  </si>
  <si>
    <t>Adolescent;Child;Child, Preschool;Female;Humans;Male;Developmental Disabilities;D Methylation;Epigenesis, Genetic;Epilepsy;Histones;Induced Pluripotent Stem Cells;Intellectual Disability;Neurodevelopmental Disorders;Phenotype;Ubiquitin-Protein Ligases;Cohort Studies;D Copy Number Variations;D Mutational Analysis;Data Analysis;Databases, Genetic;Datasets as Topic;Delivery of Health Care;Europe;Genetic Diseases, Inborn;Germ-Line Mutation;Haploinsufficiency;Mutation, Missense;Penetrance;Perinatal Death;Sample Size;Autism Spectrum Disorder;Case-Control Studies;Gene Regulatory Networks;Genetic Predisposition to Disease;Intelligence Tests;Loss of Function Mutation;Models, Genetic;Multifactorial Inheritance;Sequence Analysis, D</t>
  </si>
  <si>
    <t>28544275;29339779;31130378;31604776;28554942;31463572;30684668;37431817</t>
  </si>
  <si>
    <t>Cerebrovascular Circulation;Child, Preschool;Comparative Genomic Hybridization;Female;Frameshift Mutation;Homozygote;Humans;Hydroxymethyl and Formyl Transferases;Kidney Failure, Chronic;Kidney Transplantation;Middle Cerebral Artery;Moyamoya Disease;Mutation;Perfusion;Temporal Arteries;Treatment Outcome;Adolescent;Biopsy;Child;Cohort Studies;Fibroblasts;Genomic Structural Variation;Infant;Infant, Newborn;Leigh Disease;Male;Mitochondria;Mitochondrial Diseases;Mitochondrial Proteins;Prognosis;Retrospective Studies</t>
  </si>
  <si>
    <t>Female;Fetus;Humans;Hydrops Fetalis;Pregnancy;Prenatal Care;Exome Sequencing;Croatia;Genes, Mitochondrial;Infant, Newborn;Mutation;R, Transfer, Glu</t>
  </si>
  <si>
    <t>Female;Fetus;Humans;Hydrops Fetalis;Pregnancy;Prenatal Care;Exome Sequencing</t>
  </si>
  <si>
    <t>Spondyloepimetaphyseal dysplasia;infantile-onset severe developmental delay and skeletal dysplasia</t>
  </si>
  <si>
    <t>30266093;18940309;21620786;19542079</t>
  </si>
  <si>
    <t>Family;Fetus;Genetic Diseases, Inborn;Humans;Inheritance Patterns;Phenotype;Ultrasonography, Prenatal;Exome Sequencing;Computational Biology;D Mutational Analysis;Electron Transport Complex I;Female;Genetic Markers;Homozygote;Intracellular Membranes;Male;Methyltransferases;Mitochondrial Diseases;Mitochondrial Proteins;Models, Genetic;Mutation;Mutation, Missense;Pedigree;R Interference;Electron Transport;Fetal Diseases;Glycogen Storage Disease;Infant, Newborn;Metabolic Diseases;Mitochondria;Adolescent;Adult;Amino Acid Sequence;Amino Acid Substitution;Base Sequence;Child, Preschool;Leigh Disease;Leukocytes, Mononuclear;Magnetic Resonance Imaging;Molecular Sequence Data;Morocco;Tomography, X-Ray Computed;Young Adult</t>
  </si>
  <si>
    <t>Alleles;Electron Transport Complex I;Female;Fibroblasts;Humans;Infant;Leigh Disease;Male;Mitochondrial Diseases;Mitochondrial Proteins;Mutation;DH Dehydrogenase;Pedigree;Phenotype</t>
  </si>
  <si>
    <t>28040730;31130284</t>
  </si>
  <si>
    <t>Acidosis, Lactic;Cardiomyopathies;Electron Transport Complex I;Female;Humans;Infant Nutrition Disorders;Infant, Newborn;Male;Mitochondrial Membrane Transport Proteins;Mitochondrial Precursor Protein Import Complex Proteins;Mutation;DH Dehydrogenase;Child;Cohort Studies;Consanguinity;Genes, Recessive;Genetic Diseases, X-Linked;Genetic Predisposition to Disease;Homozygote;Phenotype;Pregnancy;Saudi Arabia;Exome Sequencing</t>
  </si>
  <si>
    <t>27626371;40025060;33502047</t>
  </si>
  <si>
    <t>Alleles;Child;Electron Transport Complex I;Humans;Leigh Disease;Mitochondrial Diseases;Mitochondrial Proteins;Mutation</t>
  </si>
  <si>
    <t>Mitochondrial complex I deficiency;Leigh syndrome;MITOCHONDRIAL RESPIRATORY CHAIN COMPLEX I DEFICIENCY;LEIGH SYNDROME DUP;LEIGH SYNDROME</t>
  </si>
  <si>
    <t>Spastic ataxia 8;MONDO:0033043;Progressive Spastic Ataxia and Hypomyelination</t>
  </si>
  <si>
    <t>Humans;Intellectual Disability;Homozygote;Neurodevelopmental Disorders;Methyltransferases;R;Pedigree;tR Methyltransferases</t>
  </si>
  <si>
    <t>Intellectual developmental disorder with or without peripheral neuropathy MIM#619844;Intellectual developmental disorder with or without peripheral neuropathy</t>
  </si>
  <si>
    <t>Child;Young Adult;Humans;R, Messenger;Phosphoric Monoester Hydrolases;Neurodevelopmental Disorders;Intellectual Disability;Nudix Hydrolases</t>
  </si>
  <si>
    <t>Intellectual disability;Epilepsy;Microcephaly</t>
  </si>
  <si>
    <t>ADP Ribose Transferases;Animals;Cell Line, Tumor;Hippocampus;Humans;Mice, Knockout;Poly(ADP-ribose) Polymerases;Protein Binding;Mice</t>
  </si>
  <si>
    <t>Turnpenny-Fry syndrome;INTELLECTUAL DUSBILITY;Craniofacial Neurological Cardiovascular and Skeletal Features;Intellectual disability</t>
  </si>
  <si>
    <t>Non-immune hydrops fetalis;hydrops fetalis and early pregnancy loss</t>
  </si>
  <si>
    <t>Mitochondrial disease MONDO:0044970;mitochondrial disease;Mitochondrial disease</t>
  </si>
  <si>
    <t>Humans;Mitochondrial Diseases;Female;Male;Infant, Newborn;R, Mitochondrial;Exoribonucleases;R Processing, Post-Transcriptional;Mitochondria;Pedigree;Exome Sequencing;Fibroblasts;Electron Transport Complex IV</t>
  </si>
  <si>
    <t>24462369;25293719;31406627</t>
  </si>
  <si>
    <t>Humans;Child, Preschool;Osteogenesis Imperfecta;Heterozygote;Phenotype;Frameshift Mutation;Fractures, Bone;Collagen Type I;Mutation;Nerve Tissue Proteins;Intracellular Signaling Peptides and Proteins</t>
  </si>
  <si>
    <t>Adaptor Proteins, Signal Transducing;Adaptor Proteins, Vesicular Transport;Animals;Autophagy-Related Proteins;Chromosome Mapping;Chromosomes, Human, Pair 10;Female;Gene Expression Regulation;Humans;Kidney;Male;Membrane Glycoproteins;Monocytes;Mutation;Organ Specificity;Osteopetrosis;Pedigree;Rats;rab GTP-Binding Proteins;rab7 GTP-Binding Proteins;Acid Phosphatase;Adult;Amino Acid Substitution;Cell Communication;Cell Line;D Mutational Analysis;Endosomes;Exocytosis;Heterozygote;Isoenzymes;Osteoclasts;Parathyroid Hormone;Point Mutation;Tartrate-Resistant Acid Phosphatase;Autophagy;Base Sequence;Endocytosis;Follow-Up Studies;Genetic Predisposition to Disease;HEK293 Cells;Middle Aged;Protein Binding;Bone Resorption;Cell Differentiation;Cells, Cultured;Gene Deletion;Homeostasis;Lysosomes;Mice;Mice, Inbred C57BL;Vesicular Transport Proteins;Hip;Knee;Pain;Young Adult</t>
  </si>
  <si>
    <t>27912044;31741821;30668673</t>
  </si>
  <si>
    <t>31215290;29875123;29661969;26207260</t>
  </si>
  <si>
    <t>Diarrhoea 10</t>
  </si>
  <si>
    <t>Sudden cardiac failure;Sudden arrhythmic cardiac death after infectious or alcohol trigger</t>
  </si>
  <si>
    <t>37034625;38508193;38723631;38181735</t>
  </si>
  <si>
    <t>Paul-Chao neurodevelopmental syndrome</t>
  </si>
  <si>
    <t>Allografts;Amino Acid Substitution;Autoimmune Diseases;Cord Blood Stem Cell Transplantation;Cysteine Endopeptidases;Humans;Infant, Newborn;Janus Kinase Inhibitors;Mutation, Missense;Piperidines;Pyrimidines;Animals;Disease Models, Animal;Female;Hereditary Autoinflammatory Diseases;Heterozygote;Hypertension, Pulmonary;Male;Mice;Mice, Transgenic;Pedigree;Primary Immunodeficiency Diseases;Proteasome Endopeptidase Complex;Syndrome</t>
  </si>
  <si>
    <t>Animals;Humans;Mice;Adenosine Triphosphatases;Drosophila melanogaster;Gene Expression;Interferon Type I;Proteasome Endopeptidase Complex;Proteomics</t>
  </si>
  <si>
    <t>31395947;29899372;29090338;27848944;25558065</t>
  </si>
  <si>
    <t>Adolescent;Brain;Child;Child, Preschool;Female;Humans;Infant;Male;Mutation;Neurodevelopmental Disorders;Phenotype;Protein Tyrosine Phosphatases, Non-Receptor;Atrophy;Cell Nucleus;Fibroblasts;Motor Neurons;SMN Complex Proteins;Spasms, Infantile;Exome Sequencing;Adult;Developmental Disabilities;Infant, Newborn;Protein Conformation;Exome;Flavoproteins;Genetic Testing;Genotyping Techniques;Intracellular Signaling Peptides and Proteins;Middle Aged;Mitochondrial Proteins;V1.3 Voltage-Gated Sodium Channel;Nuclear Family;Potassium Channels;Protoporphyrinogen Oxidase;Sequence Analysis, D;Sodium Channels;Voltage-Gated Sodium Channel beta-1 Subunit;Central Nervous System Diseases;Chromosome Mapping;Genetic Association Studies;High-Throughput Nucleotide Sequencing;Homozygote;Pedigree;Polymorphism, Single Nucleotide</t>
  </si>
  <si>
    <t>Hyperphenylalaninemia;6-PYRUVOYLTETRAHYDROPTERIN SYNTHASE DEFICIENCY</t>
  </si>
  <si>
    <t>Glycogen storage disease VI;GLYCOGEN STORAGE DISEASE TYPE VI</t>
  </si>
  <si>
    <t>Myopathy;Early-Onset Myopathy with Internalized Nuclei and Myofibrillar Disorganization</t>
  </si>
  <si>
    <t>CDAGS syndrome MIM#603116;Craniosynostosis;CDAGS syndrome</t>
  </si>
  <si>
    <t>Anal Canal;Craniosynostoses;Digestive System Abnormalities;Humans;Porokeratosis;R Splicing;R, Small Nuclear</t>
  </si>
  <si>
    <t>Humans;R, Small Nuclear;Spliceosomes;Neurodevelopmental Disorders;R Splicing;Male;Female;Child;Microcephaly;R Splice Sites;Fetal Growth Retardation;Osteochondrodysplasias;Muscle Hypotonia;Mutation;Cohort Studies;Child, Preschool;Dwarfism</t>
  </si>
  <si>
    <t>Adaptor Proteins, Signal Transducing;Child;Female;Heterozygote;Homeostasis;Humans;Microscopy, Electron;Myasthenic Syndromes, Congenital;Nerve Tissue Proteins;Synaptic Transmission;Synaptic Vesicles;Vesicular Transport Proteins;Rabphilin-3A</t>
  </si>
  <si>
    <t>20301769;29599205;23812780</t>
  </si>
  <si>
    <t>Diamond-Blackfan anemia 12 - MIM#615550;multiple congenital malformations;hydrops;Diamond-Blackfan anemia 12</t>
  </si>
  <si>
    <t>Anemia, Diamond-Blackfan;Apoptosis;Biomarkers;Cell Differentiation;Cell Line;Cell Proliferation;D Mutational Analysis;Erythrocyte Indices;Female;Genes, p53;Genetic Association Studies;Genetic Predisposition to Disease;Genotype;Humans;Hydrops Fetalis;Male;Mutation;Pedigree;Phenotype;Pregnancy;Pregnancy Complications, Hematologic;Protein Biosynthesis;Ribosomal Proteins;Comparative Genomic Hybridization;D Copy Number Variations;Gene Deletion;Gene Knockdown Techniques;HeLa Cells;R, Ribosomal;R, Small Interfering</t>
  </si>
  <si>
    <t>Age Factors;Cardiomyopathy, Dilated;Exome;Female;Gene Expression Regulation;Genetic Association Studies;Genetic Heterogeneity;Genetic Linkage;Genotype;Humans;Infant;Infant, Newborn;Male;Mechanistic Target of Rapamycin Complex 1;Monomeric GTP-Binding Proteins;Multiprotein Complexes;Mutation, Missense;Pedigree;TOR Serine-Threonine Kinases;Fibroblasts;Genetic Diseases, Inborn;HEK293 Cells</t>
  </si>
  <si>
    <t>Thyroid hormone metabolism;THYROID HORMONE METABOLISM</t>
  </si>
  <si>
    <t>38831697;33082562;31742715;28749478</t>
  </si>
  <si>
    <t>pericardial effusion;pleural effusion;?Hydrops fetalis;SERPI11-prenatal lethal disorder</t>
  </si>
  <si>
    <t>Animals;Female;Humans;Male;Mice;Pregnancy;Fetus;HEK293 Cells;Pedigree;Phenotype;Serpins;Genes, Lethal;Hydrops Fetalis;Prenatal Care;Exome Sequencing;Autopsy;Congenital Abnormalities;Genetic Association Studies;Prenatal Diagnosis;Retrospective Studies;Cause of Death;Genetic Diseases, Inborn;Genetic Predisposition to Disease;Molecular Diagnostic Techniques;Precision Medicine;Workflow</t>
  </si>
  <si>
    <t>Mental retardation;SET syndrome</t>
  </si>
  <si>
    <t>Adolescent;Anemia, Macrocytic;Animals;Child;Erythropoiesis;Exome;Female;Gene Knockdown Techniques;Humans;Membrane Proteins;Mitochondrial Diseases;Mitochondrial Proteins;Mutation;Zebrafish</t>
  </si>
  <si>
    <t>34236445;32028018;30779713;34761145;34504906</t>
  </si>
  <si>
    <t>Calvarial doughnut lesions with bone fragility with or without spondylometaphyseal dysplasia - MIM#126550;Calvarial doughnut lesions with bone fragility with or without spondylometaphyseal dysplasia</t>
  </si>
  <si>
    <t>Spondyloepimetaphyseal dysplasia;?Spondyloepimetaphyseal dysplasia;spondyloepimetaphyseal dysplasia</t>
  </si>
  <si>
    <t>Amino Acid Sequence;Growth Plate;HEK293 Cells;Homozygote;Humans;Inheritance Patterns;Intracellular Signaling Peptides and Proteins;Mechanistic Target of Rapamycin Complex 1;Mechanistic Target of Rapamycin Complex 2;Mutant Proteins;Mutation, Missense;Osteogenesis;Parathyroid Hormone;Parathyroid Hormone-Related Protein;Protein Kinases;Proteolysis;Signal Transduction;TOR Serine-Threonine Kinases;Animals;Bone Development;Bone and Bones;Cell Differentiation;Cell Nucleus;Cells, Cultured;Chondrocytes;Chondrogenesis;Collagen Type XI;Dwarfism;Embryo, Mammalian;Histone Deacetylases;Hypertrophy;MEF2 Transcription Factors;Mice;Mice, Knockout;Mice, Transgenic;Myogenic Regulatory Factors;Protein Serine-Threonine Kinases</t>
  </si>
  <si>
    <t>SLC12A9-related syndromic neurodevelopmental disorder with lysosome defects</t>
  </si>
  <si>
    <t>Child;Child, Preschool;Female;Humans;Infant;Male;Alleles;Loss of Function Mutation;Lysosomes;Neurodevelopmental Disorders;Pedigree;Phenotype;Sodium-Potassium-Chloride Symporters</t>
  </si>
  <si>
    <t>Combined oxidative phosphorylation deficiency 28 (MIM#616794);Combined oxidative phosphorylation deficiency 28</t>
  </si>
  <si>
    <t>Amino Acid Sequence;Amino Acid Transport Systems;Calcium-Binding Proteins;Child, Preschool;D Methylation;Female;Humans;Male;Mitochondrial Diseases;Molecular Sequence Data;Muscle Weakness;Mutation;Pedigree;Prognosis;R Stability;S-Adenosylmethionine;Sequence Homology, Amino Acid;Thioctic Acid;Ubiquinone;Fetus;Hydrops Fetalis;Pregnancy;Prenatal Care;Exome Sequencing</t>
  </si>
  <si>
    <t>Anaemia;ANEMIA</t>
  </si>
  <si>
    <t>Congenital disorder of glycosylation;Intellectual Disability with Cerebellar Atrophy</t>
  </si>
  <si>
    <t>Intellectual developmental disorder with neuropsychiatric features;Intellectual disability and epilepsy</t>
  </si>
  <si>
    <t>10797435;22740598;22864630;24253200</t>
  </si>
  <si>
    <t>Brown-Vialetto-Van Laere syndrome 2 (MIM#614707);Brown-Vialetto-Van Laere syndrome 2</t>
  </si>
  <si>
    <t>Adolescent;Adult;Bulbar Palsy, Progressive;Child;Child, Preschool;Consanguinity;Deafness;Family Health;Fatal Outcome;Female;Genes, Recessive;Humans;Lebanon;Male;Pedigree;Syndrome;Alleles;Exome;Gene Frequency;Genotype;Hearing Loss, Sensorineural;Motor Neuron Disease;Mutation;Polymorphism, Single Nucleotide;Receptors, G-Protein-Coupled;Amino Acid Sequence;Base Sequence;Biological Transport, Active;D Mutational Analysis;Membrane Transport Proteins;Models, Biological;Molecular Sequence Data;Mutation, Missense;Nerve Tissue Proteins;Riboflavin;Sequence Homology, Amino Acid;Brain;Carnitine;Image Processing, Computer-Assisted;Magnetic Resonance Imaging;Microarray Analysis;Neurologic Examination;R;Sequence Analysis, D;Sural Nerve;Vitamins;Young Adult</t>
  </si>
  <si>
    <t>Intellectual developmental disorder;MENTAL RETARDATION</t>
  </si>
  <si>
    <t>40930097;26539891</t>
  </si>
  <si>
    <t>Neurodevelopmental disorder with structural brain abnormalities and craniofacial abnormalities</t>
  </si>
  <si>
    <t>Animals;Humans;Child;Zebrafish;Optic Atrophy;Epilepsy, Generalized;Phenotype;Endosomal Sorting Complexes Required for Transport</t>
  </si>
  <si>
    <t>Child;Hepatic Veno-Occlusive Disease;Humans;Liver Diseases;Male;Minor Histocompatibility Antigens;Mutation, Missense;Nuclear Proteins;Primary Immunodeficiency Diseases</t>
  </si>
  <si>
    <t>Zebrafish;Animals;Humans;Male;Protein Serine-Threonine Kinases;Female;Child;Intellectual Disability;X-Linked Intellectual Disability;Child, Preschool;Adolescent;Cognition;Adult;Eye</t>
  </si>
  <si>
    <t>23252400;21907012;31584066;27604308;17120046;25529582</t>
  </si>
  <si>
    <t>Mental retardation;Developmental and epileptic encephalopathy 15;developmental and epileptic encephalopathy;Intellectual developmental disorder;intellectual disability</t>
  </si>
  <si>
    <t>Adolescent;Age of Onset;Animals;Anticonvulsants;CHO Cells;Child;Child, Preschool;Cricetinae;Cricetulus;D Mutational Analysis;Electroencephalography;Epilepsy;Epitopes;Exons;Female;Genetic Linkage;Humans;Infant;Intellectual Disability;Lennox Gastaut Syndrome;Male;Pedigree;Sialyltransferases;Spasms, Infantile;gamma-Aminobutyric Acid;beta-Galactoside alpha-2,3-Sialyltransferase;Endoplasmic Reticulum;Genetic Predisposition to Disease;Immunoblotting;Immunohistochemistry;Immunoprecipitation;Iran;Mutation, Missense;Plasmids;Antigens, Tumor-Associated, Carbohydrate;Carbohydrate Metabolism, Inborn Errors;Gene Expression Regulation;Twins, Dizygotic;Brain Diseases, Metabolic;Cohort Studies;Genetic Testing;Genotype;Imaging, Three-Dimensional;Magnetic Resonance Imaging;Metabolism, Inborn Errors;Phenotype;Tripeptidyl-Peptidase 1;Young Adult;Adult;Consanguinity;Family;Genes, Recessive;Genetic Heterogeneity;Genetic Markers;Homozygote;Developmental Disabilities;Genetic Variation;Genome, Human;Genome-Wide Association Study;Heterozygote;Incidental Findings;Infant, Newborn;Information Dissemination;Specimen Handling</t>
  </si>
  <si>
    <t>34653363;23842455;30701557;28424003</t>
  </si>
  <si>
    <t>Adolescent;Adult;Amino Acid Sequence;Catalytic Domain;Child, Preschool;Congenital Disorders of Glycosylation;Female;Genes, Dominant;Heterozygote;Hexosyltransferases;Humans;Male;Membrane Proteins;Middle Aged;Musculoskeletal Diseases;Nervous System Diseases;Pedigree;Sequence Homology, Amino Acid;Cells, Cultured;Consanguinity;Glycosylation;HeLa Cells;Homozygote;Point Mutation;Substrate Specificity;Transferrin;Age of Onset;HEK293 Cells;Hemophilia A;Infant;Infant, Newborn;Mutation, Missense;von Willebrand Diseases;Child;Electroencephalography;Family Health;Magnetic Resonance Imaging;Polymorphism, Single Nucleotide;Young Adult</t>
  </si>
  <si>
    <t>Generalized epilepsy with febrile seizures plus;GENERALIZED EPILEPSY WITH FEBRILE SEIZURES PLUS</t>
  </si>
  <si>
    <t>33593331;38084697</t>
  </si>
  <si>
    <t>Fischer-Zirnsak progeroid syndrome</t>
  </si>
  <si>
    <t>Mitochondrial complex IV deficiency;LEIGH SYNDROME DUE TO MITOCHONDRIAL COMPLEX IV DEFICIENCY</t>
  </si>
  <si>
    <t>Mitochondrial complex I deficiency;Muscle Weakness and Isolated Complex I Deficiency</t>
  </si>
  <si>
    <t>Congenital disorder of glycosylation;TMEM165-CDG;CONGENITAL DISORDER OF GLYCOSYLATION</t>
  </si>
  <si>
    <t>Animals;Base Sequence;Bone Morphogenetic Proteins;Bone and Bones;Cell Differentiation;Cell Nucleus;Child;Child, Preschool;Female;Humans;Male;Membrane Proteins;Mice, Mutant Strains;Mutation;Osteoblasts;Pedigree;Phosphorylation;Sclerosis;Signal Transduction;Skull;Smad Proteins;Young Adult;Mice</t>
  </si>
  <si>
    <t>Cell Respiration;Cells, Cultured;Child, Preschool;Female;Fibroblasts;Humans;Membrane Proteins;Mitochondrial Encephalomyopathies;Mitochondrial Membranes;Mitochondrial Proteins;Mutation;Oxygen;R Splicing</t>
  </si>
  <si>
    <t>Apraxias;Brain;Carrier Proteins;D Helicases;Gene Expression Regulation, Developmental;Gene Regulatory Networks;Histone Acetyltransferases;Histone-Lysine N-Methyltransferase;Homeodomain Proteins;Humans;Intracellular Signaling Peptides and Proteins;Mi-2 Nucleosome Remodeling and Deacetylase Complex;Nuclear Proteins;R-Binding Proteins;Speech;Speech Disorders;Transcription Factors;Attention Deficit Disorder with Hyperactivity;Autistic Disorder;Child;Child, Preschool;Developmental Disabilities;Female;Genetic Predisposition to Disease;Heterozygote;Intellectual Disability;Language Development Disorders;Male;Motor Skills Disorders;Mutation;Phenotype;Exome Sequencing</t>
  </si>
  <si>
    <t>28777934;32347653</t>
  </si>
  <si>
    <t>Atrophy;Base Sequence;Brain;Brain Diseases;Cells, Cultured;Child, Preschool;Endoplasmic Reticulum;Exome;Female;Genetic Predisposition to Disease;Golgi Apparatus;Humans;Infant;Magnetic Resonance Imaging;Male;Membrane Transport Proteins;Protein Transport;Sequence Analysis, D;Transcription Factors;Fetus;Heterozygote;Hydrocephalus;Mutation;Pregnancy;Exome Sequencing</t>
  </si>
  <si>
    <t>Mental retardation autosomal dominant 49;TRIP12-related intellectual disability with/without autism spectrum disorder</t>
  </si>
  <si>
    <t>Mitochondrial complex III deficiency;MITOCHONDRIAL COMPLEX III DEFICIENCY</t>
  </si>
  <si>
    <t>Amino Acid Substitution;Animals;Caenorhabditis elegans;Caenorhabditis elegans Proteins;Cell Line;Female;Humans;Infant;Male;Motor Disorders;Mutation, Missense;Nerve Tissue Proteins;Neuronal Plasticity;Neurons;Synaptic Transmission;Synaptic Vesicles</t>
  </si>
  <si>
    <t>24385928;28804536</t>
  </si>
  <si>
    <t>Consanguinity;Cytochromes b;Electron Transport Complex III;Fibroblasts;Gene Expression Regulation;Homozygote;Humans;Membrane Proteins;Mitochondria;Mitochondrial Diseases;Mitochondrial Proteins;Molecular Chaperones;Mutation;Oxidative Phosphorylation;Saccharomyces cerevisiae;Saccharomyces cerevisiae Proteins;ATPases Associated with Diverse Cellular Activities;Blotting, Western;Carrier Proteins;Electrophoresis, Polyacrylamide Gel;Female;Infant, Newborn;Mitochondrial Encephalomyopathies</t>
  </si>
  <si>
    <t>Mitochondrial complex III deficiency;MITOCHONDRIAL RESPIRATORY CHAIN COMPLEX III DEFICIENCY</t>
  </si>
  <si>
    <t>Urocanase deficiency;UROCASE DEFICIENCY</t>
  </si>
  <si>
    <t>Porphyria;hydrops fetalis;multiple congenital anomalies;CONGENITAL ERYTHROPOIETIC PORPHYRIA</t>
  </si>
  <si>
    <t>Complex neurodevelopmental disorder MONDO:0100038;Hygroma;Hydrocephaly</t>
  </si>
  <si>
    <t>Aminopeptidases;Base Sequence;Child;Female;Humans;Kidney Diseases, Cystic;Mutation;Exome Sequencing;Animals;Centrosome;Chromosome Mapping;Cilia;Family;Genetic Diseases, Inborn;Genome-Wide Association Study;Kidney;Male;Mitochondria;Mitochondrial Proteins;Rats;Rats, Sprague-Dawley;Renal Insufficiency;Zebrafish</t>
  </si>
  <si>
    <t>Amino Acid Sequence;Animals;Child;Exons;Female;Founder Effect;Gene Expression Regulation, Neoplastic;Giant Cell Tumors;Humans;Male;Molecular Sequence Data;Mutation, Missense;Osteitis Deformans;Osteoclasts;Pedigree;Up-Regulation;Zebrafish;Zinc Fingers;Base Sequence;Cell Differentiation;D-Binding Proteins;Geography;Italy;Mutation;Sequestosome-1 Protein;Transcription Factors</t>
  </si>
  <si>
    <t>Adolescent;Animals;Child;Child, Preschool;Female;Humans;Infant;Male;Mice;Mice, Knockout;Neurodevelopmental Disorders;Transcription Factors</t>
  </si>
  <si>
    <t>Alkaline Ceramidase;Azoles;Brain Diseases;Ceramides;Child;Child, Preschool;Exome;Female;Humans;Male;Nitrobenzenes;Peripheral Nervous System Diseases;Sphingolipids;Sphingosine;Brain;Leukoencephalopathies;Magnetic Resonance Spectroscopy;Mutation;White Matter;Adolescent;Adult;Genetic Predisposition to Disease;Infant;Magnetic Resonance Imaging;Exome Sequencing;Young Adult</t>
  </si>
  <si>
    <t>Alleles;Cohort Studies;Computational Biology;Female;Genetic Association Studies;High-Throughput Nucleotide Sequencing;Humans;Inheritance Patterns;Intellectual Disability;Male;Mutation;Polymorphism, Single Nucleotide</t>
  </si>
  <si>
    <t>Vasculitis</t>
  </si>
  <si>
    <t>46XY sex reversal 8;46XY sex reversal 8 614279</t>
  </si>
  <si>
    <t>neurodevelopmental disorder MONDO:0700092;sporadic encephalopathic and familial epilepsy</t>
  </si>
  <si>
    <t>Adolescent;Child;Child, Preschool;Female;Humans;Male;Anoctamins;Calcium;Epilepsy;Genes, Dominant;Genetic Association Studies;HEK293 Cells;Mutation, Missense;Pedigree;Phospholipid Transfer Proteins</t>
  </si>
  <si>
    <t>31981491;33057194;35982160;35982159</t>
  </si>
  <si>
    <t>Neurodevelopmental disorder;Developmental disorder</t>
  </si>
  <si>
    <t>10024875;11809908;14566336;16551969</t>
  </si>
  <si>
    <t>Hermansky-Pudlak syndrome 2;MONDO:0011997;Hermansky-Pudlak syndrome 2 608233</t>
  </si>
  <si>
    <t>Adaptor Proteins, Vesicular Transport;Albinism, Oculocutaneous;Antigens, CD;D Mutational Analysis;Fibroblasts;Flow Cytometry;Humans;Lysosomal Membrane Proteins;Melanosomes;Membrane Glycoproteins;Membrane Proteins;Microscopy, Fluorescence;Molecular Sequence Data;Monomeric Clathrin Assembly Proteins;Nerve Tissue Proteins;Phosphoproteins;Platelet Membrane Glycoproteins;Protein Processing, Post-Translational;Proteins;R, Messenger;Tetraspanin 30;Adaptor Protein Complex 3;Adaptor Protein Complex beta Subunits;Adult;Blood Platelets;Carrier Proteins;Cell Membrane;Child, Preschool;Codon, Nonsense;Female;Hermanski-Pudlak Syndrome;Inclusion Bodies;Male;Membrane Transport Proteins;Phenotype;Protein Subunits;Base Sequence;Cytoplasmic Granules;Immune System;Microtubules;Mutation;T-Lymphocytes, Cytotoxic;Bone Marrow;Fatal Outcome;Killer Cells, Natural;Lymphohistiocytosis, Hemophagocytic;Mutation, Missense;Platelet Aggregation;Time Factors</t>
  </si>
  <si>
    <t>Adolescent;Adult;Apoptosis Regulatory Proteins;Cells, Cultured;Child;Child, Preschool;Cytochrome-c Oxidase Deficiency;Electron Transport Complex IV;Female;Fibroblasts;Humans;Infant;Leukoencephalopathies;Magnetic Resonance Imaging;Male;Mitochondria;Mitochondrial Proteins;Mutation;Myoblasts</t>
  </si>
  <si>
    <t>Adams-Oliver syndrome 1;Adams-Oliver syndrome 1 100300</t>
  </si>
  <si>
    <t>Actins;Cell Adhesion;Cell Movement;Cell Polarity;Cell Proliferation;Chromosome Mapping;Cytoskeleton;D Mutational Analysis;Ectodermal Dysplasia;Female;GTPase-Activating Proteins;Gene Expression Regulation;HEK293 Cells;HeLa Cells;Humans;Limb Deformities, Congenital;Male;Mutation;Scalp Dermatoses;Signal Transduction;cdc42 GTP-Binding Protein;rac1 GTP-Binding Protein;Abnormalities, Multiple;Diagnostic Imaging;Genetic Association Studies;Phenotype;Receptors, Notch</t>
  </si>
  <si>
    <t>Neurodevelopmental disorder MONDO:0700092;developmental delay</t>
  </si>
  <si>
    <t>Humans;Abnormalities, Multiple;Developmental Disabilities;Guanine Nucleotide Exchange Factors;Mutation, Missense;Pedigree;Phenotype;Rho Guanine Nucleotide Exchange Factors</t>
  </si>
  <si>
    <t>40770811;28191890;33057194;35982160</t>
  </si>
  <si>
    <t>neurodevelopmental disorder MONDO:0700092;intellectual disability</t>
  </si>
  <si>
    <t>Neurodevelopmental disorder;neurodevelopmental disorder</t>
  </si>
  <si>
    <t>Leukodystrophy;Neurodevelopmental disorder</t>
  </si>
  <si>
    <t>ATP Binding Cassette Transporter 1;ATP-Binding Cassette Transporters;Adult;Amino Acid Sequence;Amino Acid Substitution;Animals;Brain;Cell Membrane;Female;Genes, Lethal;Heterozygote;Humans;Male;Membrane Lipids;Mice;Mice, Inbred C57BL;Mice, Inbred ICR;Mice, Mutant Strains;Molecular Dynamics Simulation;Neurodegenerative Diseases;Phosphatidylcholines;Phospholipid Transfer Proteins;Point Mutation;Pregnancy;Substrate Specificity;Adenosine Triphosphatases;Nervous System Diseases;Sphingomyelins</t>
  </si>
  <si>
    <t>34483339;34954817;40859057</t>
  </si>
  <si>
    <t>Mitochondrial complex V (ATP synthase) deficiency</t>
  </si>
  <si>
    <t>Alleles;Cohort Studies;Computational Biology;Female;Genetic Association Studies;High-Throughput Nucleotide Sequencing;Humans;Inheritance Patterns;Intellectual Disability;Male;Mutation;Polymorphism, Single Nucleotide;Aged;Aged, 80 and over;Alzheimer Disease;Chromosome Mapping;Chromosomes, Human, X;Exome;Middle Aged;Reproducibility of Results</t>
  </si>
  <si>
    <t>Alleles;Cohort Studies;Computational Biology;Female;Genetic Association Studies;High-Throughput Nucleotide Sequencing;Humans;Inheritance Patterns;Intellectual Disability;Male;Mutation;Polymorphism, Single Nucleotide;3' Untranslated Regions;5' Untranslated Regions;Acyltransferases;Cytoplasm;Ectodermal Dysplasia 1, Anhidrotic;Ectodysplasins;Edar Receptor;Family Health;Gene Deletion;Hypohidrosis;India;Infant;NF-kappa B;Pedigree;Recombination, Genetic;Sequence Deletion;Signal Transduction</t>
  </si>
  <si>
    <t>24886560;21493627;40565534;40933483;25920555;32622957</t>
  </si>
  <si>
    <t>Ciliopathy;Meckel syndrome 9;Joubert syndrome 27</t>
  </si>
  <si>
    <t>Abnormalities, Multiple;Cerebellum;Cohort Studies;D Mutational Analysis;Eye Abnormalities;Genetic Association Studies;Genetic Heterogeneity;Humans;Kidney Diseases, Cystic;Models, Theoretical;Pedigree;Retina;Sequence Analysis, D;Amino Acid Sequence;Animals;Ciliary Motility Disorders;Encephalocele;Genetic Linkage;Homozygote;Mice;Mice, Inbred C57BL;Molecular Sequence Data;Mutation;NIH 3T3 Cells;Neural Tube;Phenotype;Polycystic Kidney Diseases;Polydactyly;Protein Transport;Proteins;R, Messenger;Retinitis Pigmentosa;Signal Transduction;Zebrafish;Base Sequence;Chromosome Segregation;Female;Fetus;Male</t>
  </si>
  <si>
    <t>Carnitine deficiency</t>
  </si>
  <si>
    <t>24334290;29654549;21944046;22562699;26741492;11156534</t>
  </si>
  <si>
    <t>Multiple mitochondrial dysfunctions syndrome 2 with hyperglycinemia (MMDS2;MULTIPLE MITOCHONDRIAL DYSFUNCTIONS SYNDROME 2</t>
  </si>
  <si>
    <t>Animals;Autophagy;Carrier Proteins;Cell Movement;Endoplasmic Reticulum;Enterovirus;Enterovirus A, Human;Enterovirus B, Human;Gene Expression Regulation;Golgi Apparatus;Host-Pathogen Interactions;Humans;Poliovirus;R Interference;Secretory Pathway;Virus Replication</t>
  </si>
  <si>
    <t>Bartter syndrome;Gene2Phenotype confirmed gene with ID HPO</t>
  </si>
  <si>
    <t>Ritscher-Schinzel syndrome-3 (RTSC3);3C/Ritscher-Schinzel-like syndrome</t>
  </si>
  <si>
    <t>Abnormalities, Multiple;Animals;Cerebellum;Craniofacial Abnormalities;Dandy-Walker Syndrome;Female;Genetic Predisposition to Disease;Heart Septal Defects, Atrial;Humans;Loss of Function Mutation;Mice;Mice, Knockout;Mutation, Missense;Naphthyridines;Phenotype;Pregnancy;R Stability;Vesicular Transport Proteins</t>
  </si>
  <si>
    <t>Contracture;Glycosylphosphatidylinositols;HEK293 Cells;Humans;Muscle Hypotonia;Nervous System Malformations;Neurodevelopmental Disorders</t>
  </si>
  <si>
    <t>30097616;27094867;26477546;24997988;26092869</t>
  </si>
  <si>
    <t>Aborted Fetus;Adolescent;Adult;Child, Preschool;Ciliopathies;Female;Humans;Infant;Male;Microtubule-Associated Proteins;Mutation;Orofaciodigital Syndromes;Pedigree;Phenotype;R Splicing;Animals;Cilia;D Mutational Analysis;Family;Fibroblasts;Mice;Mice, Knockout;Models, Biological;Osteochondrodysplasias;Radiography;Abnormalities, Multiple;Canada;Cerebellum;Child;Exome;Eye Abnormalities;Follow-Up Studies;High-Throughput Nucleotide Sequencing;Homozygote;Infant, Newborn;Kidney Diseases, Cystic;Prognosis;Retina;Young Adult;Cell Line;Centrioles;Genetic Predisposition to Disease;HEK293 Cells;Microcephaly;Proteins;Cohort Studies;Genetic Association Studies;Genetic Heterogeneity;Models, Theoretical;Sequence Analysis, D</t>
  </si>
  <si>
    <t>Combined oxidative phosphorylation deficiency-53 (COXPD53);Combined oxidative phosphorylation deficiency 53</t>
  </si>
  <si>
    <t>Animals;Biological Evolution;CRISPR-Cas Systems;Cell Line;Encephalitis;Female;Genes, Recessive;Glycogen;Humans;Inflammation;Male;Membrane Proteins;Mitochondrial Diseases;Pedigree;Seizures;Zebrafish;Glycogen Debranching Enzyme System;Loss of Function Mutation;Mice;Mice, Knockout;Microcephaly;Mitochondria;Mitochondrial Proteins;Open Reading Frames</t>
  </si>
  <si>
    <t>25678555;28007989;30914295</t>
  </si>
  <si>
    <t>Epileptic encephalopathy;Developmental and epileptic encephalopathy 50</t>
  </si>
  <si>
    <t>Animals;Aspartate Carbamoyltransferase;Base Sequence;CHO Cells;Carbamoyl-Phosphate Synthase (Glutamine-Hydrolyzing);Child, Preschool;Cricetinae;Cricetulus;D Mutational Analysis;Dihydroorotase;Genetic Association Studies;Glycosylation;Heterozygote;Humans;Male;Metabolic Diseases;Mutation, Missense;Protein Processing, Post-Translational;Pyrimidines;Sequence Deletion;Anemia;Brain;Child;Developmental Disabilities;Female;Infant;Magnetic Resonance Imaging;Mutation;Spasms, Infantile;Uridine;Computational Biology;Consensus;Data Curation;Databases, Genetic;Gene Regulatory Networks;Genetic Predisposition to Disease;High-Throughput Nucleotide Sequencing;Intellectual Disability;Sequence Analysis, D</t>
  </si>
  <si>
    <t>Alleles;Cohort Studies;Computational Biology;Female;Genetic Association Studies;High-Throughput Nucleotide Sequencing;Humans;Inheritance Patterns;Intellectual Disability;Male;Mutation;Polymorphism, Single Nucleotide;Chromosomes, Human, Pair 4;Chromosomes, Human, X;D Copy Number Variations;Gene Duplication;Genome, Human;Guanine Nucleotide Exchange Factors;Sequence Analysis, D</t>
  </si>
  <si>
    <t>Intellectual disability;microcephaly;brittle hair and nails;Microcephaly</t>
  </si>
  <si>
    <t>Adult;Amino Acid Sequence;Amino Acyl-tR Synthetases;Charcot-Marie-Tooth Disease;Developmental Disabilities;Female;Genes, Recessive;Genetic Predisposition to Disease;Hair Diseases;Humans;Male;Microcephaly;Mutation;Nail Diseases;Pedigree;Phenotype;Prognosis;Sequence Homology;Young Adult</t>
  </si>
  <si>
    <t>Amino Acid Sequence;Child;Child, Preschool;Cloning, Molecular;Endoplasmic Reticulum;Exome;Female;Fibroblasts;Glycosylation;Golgi Apparatus;HeLa Cells;Heterozygote;Homeostasis;Humans;Infant;Male;Molecular Sequence Data;Nerve Tissue Proteins;Pedigree;Phenotype;Spectrometry, Mass, Matrix-Assisted Laser Desorption-Ionization</t>
  </si>
  <si>
    <t>Chromosomes, Human, Pair 3;DEAD-box R Helicases;Eukaryotic Initiation Factor-4A;Exons;Genes, Recessive;Genetic Association Studies;Genetic Linkage;Haplotypes;Homozygote;Humans;Infant, Newborn;Male;Muscle Hypotonia;Mutation;Pedigree;Proteins;Psychomotor Disorders;Two-Hybrid System Techniques</t>
  </si>
  <si>
    <t>Chromosomes, Human, Pair 4;Chromosomes, Human, X;Cohort Studies;D Copy Number Variations;Gene Duplication;Genome, Human;Guanine Nucleotide Exchange Factors;Humans;Intellectual Disability;Male;Mutation;Polymorphism, Single Nucleotide;Sequence Analysis, D</t>
  </si>
  <si>
    <t>22818856;26503795;24896178</t>
  </si>
  <si>
    <t>Centronuclear myopathy 4;?Centronuclear myopathy 4 614807</t>
  </si>
  <si>
    <t>Animals;Base Sequence;Blotting, Western;Chromosomes, Human, Pair 16;Computational Biology;Genes, Dominant;Genetic Linkage;Humans;Microtubule-Associated Proteins;Models, Genetic;Molecular Sequence Data;Morpholinos;Muscle Proteins;Mutation;Myopathies, Structural, Congenital;Open Reading Frames;Pedigree;R Splicing;Reverse Transcriptase Polymerase Chain Reaction;Sequence Analysis, D;Zebrafish;D Mutational Analysis;Genetic Association Studies;High-Throughput Nucleotide Sequencing;Intellectual Disability;Neurodevelopmental Disorders;Chromosomes, Human, Pair 4;Chromosomes, Human, X;Cohort Studies;D Copy Number Variations;Gene Duplication;Genome, Human;Guanine Nucleotide Exchange Factors;Male;Polymorphism, Single Nucleotide</t>
  </si>
  <si>
    <t>Amino Acid Sequence;Cell Cycle;Cell Line;Cell Line, Tumor;Chromosomal Instability;Chromosomes;HeLa Cells;Humans;Introns;Mutation;Spliceosomes</t>
  </si>
  <si>
    <t>Amino Acid Sequence;Animals;Cell Cycle Proteins;Cerebellar Diseases;Cohort Studies;Female;Gene Knockout Techniques;HEK293 Cells;Heredodegenerative Disorders, Nervous System;Humans;Male;Mice;Mice, Inbred C57BL;Mice, Transgenic;Microcephaly;Mutation;Pedigree;Peptidylprolyl Isomerase;Protein Structure, Secondary;Protein Structure, Tertiary;R Splicing Factors;Spliceosomes</t>
  </si>
  <si>
    <t>Child;Humans;Central Nervous System;Mutation, Missense;Phenotype;Cysteine Dioxygenase</t>
  </si>
  <si>
    <t>24259107;21552266;32861809;30147898;12116237</t>
  </si>
  <si>
    <t>Mosaic variegated aneuploidy syndrome 2;MOSAIC VARIEGATED ANEUPLOIDY SYNDROME 2</t>
  </si>
  <si>
    <t>Neurodevelopmental disorder with microcephaly;Abnormal muscle tone;Global developmental delay;Intellectual disability;Seizures;Microcephaly;Abnormality of movement;Abnormality of nervous system morphology;Short stature</t>
  </si>
  <si>
    <t>Alleles;Choline Kinase;Epilepsy;Humans;Microcephaly;Nervous System Malformations;Neurodevelopmental Disorders</t>
  </si>
  <si>
    <t>Animals;Cell Proliferation;Cerebellar Cortex;Cyclin-Dependent Kinase Inhibitor p16;Endosomal Sorting Complexes Required for Transport;Gene Expression Regulation, Developmental;Genetic Linkage;HEK293 Cells;Humans;Mice;Microcephaly;Mitogen-Activated Protein Kinase 7;Mutation;NIH 3T3 Cells;Neural Stem Cells;Neurons;Polymorphism, Single Nucleotide;Vesicular Transport Proteins;Zebrafish</t>
  </si>
  <si>
    <t>Ehlers-Danlos syndrome;Gene2Phenotype confirmed gene with ID HPO</t>
  </si>
  <si>
    <t>Neurodevelopmental disorder MONDO#0700092</t>
  </si>
  <si>
    <t>Humans;Iron-Sulfur Proteins;Male;Female;Neuromuscular Diseases;Child;Cell Nucleus;Cytoplasm;Metallochaperones</t>
  </si>
  <si>
    <t>Wolfram syndrome 2;WOLFRAM SYNDROME TYPE 2</t>
  </si>
  <si>
    <t>18310267;29254190;15044642;32488762</t>
  </si>
  <si>
    <t>Adolescent;Anodontia;Ataxia;Brain;Child;Claudins;Codon, Terminator;Female;Genetic Variation;Humans;Hypogonadism;Leukoencephalopathies;Magnetic Resonance Imaging;Male;Pedigree</t>
  </si>
  <si>
    <t>Animals;Humans;Actins;D-Binding Proteins;Endosomes;HEK293 Cells;Lectins, C-Type;Membrane Proteins;Monosaccharide Transport Proteins;Nuclear Proteins;Protein Transport;Transcription Factors;Ubiquitin-Protein Ligases;Ubiquitins;Zebrafish;Autoimmune Diseases;Autoimmunity;Autophagy;Risk Factors</t>
  </si>
  <si>
    <t>Adaptor Proteins, Signal Transducing;Carrier Proteins;Child Development Disorders, Pervasive;Child, Preschool;Chromosome Deletion;Chromosomes, Human, Pair 16;Cytoskeletal Proteins;Developmental Disabilities;Exons;Female;Genetic Carrier Screening;Haploinsufficiency;Humans;Infant;Infant, Newborn;Language Development Disorders;Longitudinal Studies;Polymorphism, Single Nucleotide;Adolescent;Autism Spectrum Disorder;Gastrointestinal Diseases;In Situ Hybridization, Fluorescence;Male;Phenotype;Sequence Deletion</t>
  </si>
  <si>
    <t>Adolescent;Amino Acid Sequence;Animals;Child;Consanguinity;Electroencephalography;Endoplasmic Reticulum;Family;Female;Gene Expression;Heterozygote;Hippocampus;Humans;Infant;Magnetic Resonance Imaging;Male;Mice;Mice, Knockout;Molecular Chaperones;Mutation;Seizures;Sequence Alignment;Sequence Homology, Amino Acid;Siblings;Spasms, Infantile;Biological Variation, Population;Child, Preschool;Diagnosis;Diagnostic Techniques and Procedures;Disease;Genetic Testing;Genetic Variation;Genomics;Genotype;Heredity;High-Throughput Nucleotide Sequencing;Homozygote;Infant, Newborn;Phenotype;Sequence Analysis, D</t>
  </si>
  <si>
    <t>Ritscher-Schinzel syndrome</t>
  </si>
  <si>
    <t>Mitochondrial disease (MONDO:0044970);Mitochondrial complex IV deficiency</t>
  </si>
  <si>
    <t>Humans;Mitochondrial Encephalomyopathies;Mitochondrial Diseases;Mitochondria;Adenosine Triphosphate;Copper Transport Proteins;Mitochondrial Proteins;Electron Transport Chain Complex Proteins;Child;Saccharomyces cerevisiae;Saccharomyces cerevisiae Proteins;Amino Acid Sequence;Membrane Proteins;Electron Transport Complex IV;Mutation;Fibroblasts</t>
  </si>
  <si>
    <t>Mitochondrial complex IV deficiency;?Mitochondrial complex IV deficiency 220110</t>
  </si>
  <si>
    <t>Amino Acid Sequence;Amino Acid Substitution;Base Sequence;Brain;Brain Diseases, Metabolic, Inborn;Cell Nucleus;Child;Cytochrome-c Oxidase Deficiency;Electron Transport Complex IV;Female;Genetic Complementation Test;Haplotypes;HeLa Cells;Humans;Infant;Magnetic Resonance Imaging;Male;Models, Molecular;Molecular Sequence Data;Pedigree;Point Mutation;Protein Conformation;R Interference;Sequence Homology, Amino Acid;Cardiomyopathies;Fibroblasts;Hydrocephalus;Infant, Newborn;Mitochondria, Muscle;Mitochondrial Encephalomyopathies;Muscle, Skeletal;Mutation;Syndrome</t>
  </si>
  <si>
    <t>33009664;24463883</t>
  </si>
  <si>
    <t>Neurodevelopmental disorder;severe non-syndromic early-onset epilepsy;Global developmental delay;Intellectual disability;Autism;Seizures;Abnormality of the face;Abnormality of limbs</t>
  </si>
  <si>
    <t>Adolescent;Adult;Autism Spectrum Disorder;Casein Kinase II;Child;Child, Preschool;Comparative Genomic Hybridization;Developmental Disabilities;Female;Genetic Predisposition to Disease;Heterozygote;Humans;Male;Whole Genome Sequencing;Young Adult;Chromosomes, Human, Pair 9;Epilepsy;Genome-Wide Association Study;High-Throughput Nucleotide Sequencing;KCNQ2 Potassium Channel;Membrane Proteins;Mutation;V1.2 Voltage-Gated Sodium Channel;Nerve Tissue Proteins;Pathology, Molecular;Potassium Channels;Potassium Channels, Sodium-Activated;Proto-Oncogene Proteins c-cbl;Uniparental Disomy</t>
  </si>
  <si>
    <t>Adolescent;CCCTC-Binding Factor;Child;Child, Preschool;Chromatin;D Mutational Analysis;Enhancer Elements, Genetic;Exome;Female;Frameshift Mutation;Gene Expression Profiling;Gene Expression Regulation;Genome, Human;Haploinsufficiency;Humans;Intellectual Disability;Male;Microcephaly;Mutation, Missense;Point Mutation;Polymorphism, Single Nucleotide;Promoter Regions, Genetic;Repressor Proteins;Signal Transduction</t>
  </si>
  <si>
    <t>Alleles;Cohort Studies;Computational Biology;Female;Genetic Association Studies;High-Throughput Nucleotide Sequencing;Humans;Inheritance Patterns;Intellectual Disability;Male;Mutation;Polymorphism, Single Nucleotide;Chromosome Mapping;Chromosomes, Human, X;Exons;Genetic Variation;X-Linked Intellectual Disability;Pedigree;Sequence Analysis, D</t>
  </si>
  <si>
    <t>Abnormalities, Multiple;Adaptor Proteins, Signal Transducing;Animals;Anus, Imperforate;Codon, Nonsense;Genes, Dominant;HEK293 Cells;Hearing Loss, Sensorineural;Heterozygote;Humans;Mice, Knockout;Nuclear Proteins;Sequence Analysis, D;Syndrome;Thumb;Urogenital Abnormalities;Xenopus;Asian People;Cell Polarity;Embryo, Mammalian;Mice;Mutation;Neural Tube Defects;Alleles;Amino Acid Sequence;Congenital Abnormalities;Conserved Sequence;Crosses, Genetic;Gene Expression Regulation, Developmental;Homozygote;Intracellular Signaling Peptides and ;Mice, Inbred C57BL;Mice, Mutant Strains;Molecular Sequence Data;Nerve Tissue Proteins;Primitive Streak;Protein Structure, Tertiary;R-Binding Proteins</t>
  </si>
  <si>
    <t>Age of Onset;Cell Line;Cytosine;Epilepsy;Humans;Nucleic Acid Conformation;Protein Binding;R, Transfer, Arg;tR Methyltransferases;Brain Diseases;Methyltransferases;Mutation, Missense;R, Transfer</t>
  </si>
  <si>
    <t>Perrault syndrome 7</t>
  </si>
  <si>
    <t>Humans;Female;Apoptosis;Phenotype;Male;Alleles;Mitochondrial Ribosomes;Fibroblasts;Child, Preschool;Child;Oxidative Phosphorylation;Mitochondria;Mitochondrial Proteins;Mitochondrial Diseases;Infant;Ribosomal Proteins;Ribosome Subunits, Small</t>
  </si>
  <si>
    <t>central hypoventilation syndrome</t>
  </si>
  <si>
    <t>Age of Onset;Aged;Alzheimer Disease;Apolipoproteins E;Cadherins;Female;Genetic Predisposition to Disease;Genome-Wide Association Study;Humans;Male;Polymorphism, Single Nucleotide;White People;Adaptor Proteins, Signal Transducing;Basic Helix-Loop-Helix Transcription Factors;Brain;Cell Adhesion Molecules, Neuronal;Cyclooxygenase 2;Disease Progression;Extracellular Matrix Proteins;Gene Expression Profiling;Gene Ontology;Genes;Genetic Association Studies;Intercellular Signaling Peptides and Proteins;Intracellular Signaling Peptides and Proteins;Membrane Proteins;Myosin Type V;Nerve Tissue Proteins;Neurofibrillary Tangles;Real-Time Polymerase Chain Reaction;Reelin Protein;Serine Endopeptidases;Aged, 80 and over;Alleles;Brazil;Case-Control Studies;Cognitive Dysfunction;Educational Status;Gene Frequency;Genotype;Logistic Models;Risk Factors;Cohort Studies;Computational Biology;High-Throughput Nucleotide Sequencing;Inheritance Patterns;Intellectual Disability;Mutation;Adolescent;Animals;Cadherin Related Proteins;Hypothalamus;Mice;Mice, Inbred C57BL;Mice, Knockout;Pituitary Diseases;Pituitary Gland;Young Adult</t>
  </si>
  <si>
    <t>neurodevelopmental disorder MONDO:0700092;neurodevelopmental disorder;intellectual disability</t>
  </si>
  <si>
    <t>Dolichols;Humans;Glycosylation;3-Oxo-5-alpha-Steroid 4-Dehydrogenase;Membrane Proteins;Congenital Disorders of Glycosylation;Male;Mutation, Missense;Female</t>
  </si>
  <si>
    <t>Neurodevelopmental disorder;Intellectual disability</t>
  </si>
  <si>
    <t>Animals;Cerebral Palsy;Cyclin D;Cytoskeleton;Drosophila;Exome;Extracellular Matrix;F-Box Proteins;Female;Focal Adhesions;Genetic Predisposition to Disease;Genome, Human;Humans;Male;Mutation;Neurites;Risk Factors;Sequence Analysis, D;Signal Transduction;Tubulin;Tumor Suppressor Proteins;Exome Sequencing;beta Catenin;rhoB GTP-Binding Protein</t>
  </si>
  <si>
    <t>3-methylglutaconic aciduria type 5 MONDO:0012435;3-methylglutaconic aciduria</t>
  </si>
  <si>
    <t>Adolescent;Cardiomyopathy, Dilated;Cerebellar Ataxia;Diagnosis, Differential;Female;Genetic Variation;Homozygote;Humans;Mitochondrial Membrane Transport Proteins;Phenotype;Abnormalities, Multiple;Adult;Amino Acid Sequence;Ataxia;Canada;Child;Child, Preschool;Chromosome Mapping;Consanguinity;Genetic Testing;Genome, Human;Infant;Male;Membrane Transport Proteins;Microsatellite Repeats;Mitochondrial Proteins;Molecular Sequence Data;Pedigree;Protein Structure, Tertiary;Sequence Alignment;Syndrome</t>
  </si>
  <si>
    <t>Adolescent;Ataxia;Child;Child, Preschool;Developmental Disabilities;Female;Genetic Variation;Hereditary Central Nervous System Demyelinating Diseases;Humans;Infant;Leukoencephalopathies;Male;Nervous System Malformations;White Matter;eIF-2 Kinase</t>
  </si>
  <si>
    <t>19463982;30914295</t>
  </si>
  <si>
    <t>Amino Acid Sequence;Animals;Case-Control Studies;Cell Line;Chromosomes, Human, Pair 12;Cricetinae;D-Directed R Polymerases;Female;Fetal Growth Retardation;Fibroblasts;Genes, Recessive;Humans;Immunoblotting;Male;Models, Molecular;Molecular Sequence Data;Mutation;Organelle Biogenesis;Pedigree;Protein Conformation;Psychomotor Disorders;R, Messenger;Ribosomes;Sequence Homology, Amino Acid;Syndrome;Two-Hybrid System Techniques;Computational Biology;Consensus;Data Curation;Databases, Genetic;Gene Regulatory Networks;Genetic Predisposition to Disease;High-Throughput Nucleotide Sequencing;Intellectual Disability;Sequence Analysis, D</t>
  </si>
  <si>
    <t>Amino Acid Metabolism, Inborn Errors;Base Sequence;Blotting, Western;Cells, Cultured;D;D-Cytosine Methylases;Deoxyribonucleases, Type II Site-Specific;Electron-Transferring Flavoproteins;Fibroblasts;Flavoproteins;Glutarates;Humans;Molecular Sequence Data;Mutation;Oxidation-Reduction;Polymerase Chain Reaction;Polymorphism, Restriction Fragment Length;Sequence Deletion;Transfection;Acyl-CoA Dehydrogenase;Age of Onset;Alternative Splicing;D Mutational Analysis;Databases, Genetic;Electron Transport;Enzyme Stability;Exons;Fatty Acid Desaturases;Genotype;Infant, Newborn;Iron-Sulfur Proteins;Metabolism, Inborn Errors;Multienzyme Complexes;Oxidoreductases Acting on CH-NH Group Donors;Phenotype;Polymorphism, Genetic;Protein Folding;Protein Subunits;R;Temperature;Genetic Predisposition to Disease;Rhabdomyolysis;Adolescent;Brain Diseases, Metabolic;Child;Child, Preschool;Cohort Studies;Female;Genetic Testing;Imaging, Three-Dimensional;Infant;Magnetic Resonance Imaging;Male;Tripeptidyl-Peptidase 1;Young Adult;Critical Illness;England;Genetic Background;Genetic Diseases, Inborn;Intensive Care Units, Neonatal;Intensive Care Units, Pediatric;Prospective Studies;State Medicine;Whole Genome Sequencing</t>
  </si>
  <si>
    <t>Glutaric acidemia IIC;GLUTARIC ACIDURIA TYPE 2C</t>
  </si>
  <si>
    <t>Ethylmalonic encephalopathy ;Ethylmalonic encephalopathy;ETHYLMALONIC ENCEPHALOPATHY</t>
  </si>
  <si>
    <t>Animals;Brain Diseases;Cell Proliferation;Homozygote;Humans;Mice;Microcephaly;Zebrafish</t>
  </si>
  <si>
    <t>28132690;28148688</t>
  </si>
  <si>
    <t>Alleles;Cell Line;Cell Line, Tumor;Chondroitin;D Copy Number Variations;Genome-Wide Association Study;Glycosaminoglycans;Humans;Musculoskeletal Abnormalities;Mutation, Missense;N-Acetylglucosaminyltransferases;Osteochondrodysplasias;Severe Combined Immunodeficiency;Animals;Bone Diseases, Developmental;Child, Preschool;Developmental Disabilities;Female;Heparitin Sulfate;Immunologic Deficiency Syndromes;Induced Pluripotent Stem Cells;Infant;Lymphocytes;Mutation;Zebrafish</t>
  </si>
  <si>
    <t>Adolescent;Child;Child, Preschool;Developmental Disabilities;Female;Genetic Variation;Genome, Human;Genome-Wide Association Study;Heterozygote;Humans;Incidental Findings;Infant;Infant, Newborn;Information Dissemination;Male;Phenotype;Specimen Handling;Alleles;Cohort Studies;Computational Biology;Genetic Association Studies;High-Throughput Nucleotide Sequencing;Inheritance Patterns;Intellectual Disability;Mutation;Polymorphism, Single Nucleotide</t>
  </si>
  <si>
    <t>33598926;31355908</t>
  </si>
  <si>
    <t>Rajab interstitial lung disease with brain calcifications 2;?Rajab interstitial lung disease with brain calcifications 2</t>
  </si>
  <si>
    <t>Adolescent;Alleles;Charcot-Marie-Tooth Disease;Child;Child, Preschool;Female;Genes, Recessive;Humans;Infant;Infant, Newborn;Lung;Lung Diseases, Interstitial;Male;Mutation;Pedigree;Phenotype;Phenylalanine-tR Ligase;Brain;Calcinosis;Genetic Predisposition to Disease;Liver;Protein Subunits</t>
  </si>
  <si>
    <t>Animals;COS Cells;Chlorocebus aethiops;Codon, Nonsense;Cytochrome-c Oxidase Deficiency;Female;Genetic Predisposition to Disease;HeLa Cells;Humans;Infant;Infant, Newborn;Male;Mitochondria;Mitochondrial Encephalomyopathies;Muscle, Skeletal;Pedigree;Protein Serine-Threonine Kinases;Siblings;Adolescent;Adult;D, Mitochondrial;Heterozygote;MELAS Syndrome;Mutation;Sequence Analysis, D;Syndrome;Adenosine Triphosphate;Alleles;Amino Acid Sequence;Cell Line;Cell Respiration;Child;Child, Preschool;D Mutational Analysis;Gene Knockdown Techniques;Genetic Association Studies;Lymphocytes;Mitochondrial Diseases;Models, Molecular;Oxidative Phosphorylation;Phenotype;Protein Conformation;Exome Sequencing;Zebrafish;Cerebellar Ataxia;Cohort Studies;D Copy Number Variations;Genomics;Peroxins;Receptors, Cytoplasmic and Nuclear;United States</t>
  </si>
  <si>
    <t>Leigh syndrome MONDO:0009723</t>
  </si>
  <si>
    <t>Abnormalities, Multiple;Animals;Chromosome Deletion;Chromosomes, Human, Pair 4;Cleft Lip;Comparative Genomic Hybridization;Hand Deformities, Congenital;Humans;Infant, Newborn;Lymphokines;Male;Mice;Pedigree;Phenotype;Platelet-Derived Growth Factor;Receptors, AMPA;Syndrome;Thumb</t>
  </si>
  <si>
    <t>Adolescent;Adult;China;Chromosomes, Human, Pair 10;D Copy Number Variations;Female;Foot Deformities, Congenital;Gene Duplication;Hand Deformities, Congenital;Haplotypes;Humans;Limb Deformities, Congenital;Male;Mutation;Pedigree;Young Adult;Asian People;Chromosome Duplication;D Polymerase beta;Homeodomain Proteins;Polymorphism, Single Nucleotide;Transcription Factors;beta-Transducin Repeat-Containing Proteins;Centromere;Child, Preschool;D Mutational Analysis;F-Box Proteins;Genetic Testing;Genome, Human;Genome-Wide Association Study;Oligonucleotide Array Sequence Analysis;Phenotype;Proteins;Radiography;Real-Time Polymerase Chain Reaction;Regulatory Sequences, Nucleic Acid;Telomere;Eye Abnormalities;Fingers;Mosaicism;Nucleic Acid Hybridization</t>
  </si>
  <si>
    <t>36336956;28135719;33398170;33398168</t>
  </si>
  <si>
    <t>Animals;Humans;Child;Proteasome Endopeptidase Complex;Cullin Proteins;Acetylcholinesterase;Speech;Ubiquitin-Protein Ligases;Neurodevelopmental Disorders;Ubiquitin;Caenorhabditis elegans;Ataxia;Ubiquitin-Protein Ligase Complexes;Adolescent;Adult;Autoantigens;CDC2 Protein Kinase;Casein Kinase II;Chromosomal Proteins, Non-Histone;Cohort Studies;DEAD-box R Helicases;D-Binding Proteins;Developmental Disabilities;Exome;Female;Heredity;Histone-Lysine N-Methyltransferase;Homeodomain Proteins;Male;Mi-2 Nucleosome Remodeling and Deacetylase Complex;Middle Aged;Mutation;Myeloid-Lymphoid Leukemia Protein;Nerve Tissue Proteins;Parents;Phenotype;Prevalence;Protein Phosphatase 2C;Repressor Proteins;Sequence Analysis, D;Sex Characteristics;Transcription Factors;Young Adult;ras GTPase-Activating Proteins;Amino Acid Sequence;Arginine;Binding Sites;Carrier Proteins;Cell Cycle Proteins;Cloning, Molecular;Crystallography, X-Ray;Escherichia coli;Gene Expression;Genetic Vectors;HEK293 Cells;Models, Molecular;Protein Binding;Protein Conformation, alpha-Helical;Protein Conformation, beta-Strand;Protein Interaction Domains and Motifs;Proteolysis;Recombinant Proteins;Sequence Alignment;Sequence Homology, Amino Acid;Substrate Specificity</t>
  </si>
  <si>
    <t>Postnatal microcephaly;Global developmental delay;microcephaly;Brain atrophy</t>
  </si>
  <si>
    <t>31434271;20818383;20858599;10080174;17262856;23553477;20382551;22499348;12616398;15159508;11349233;11181577;21203893;9837812;10330338;19185523;16200211;15824269;10944442;9463323</t>
  </si>
  <si>
    <t>Mitochondrial disease MONDO:0044970;Mitochondrial complex I deficiency;mitochondrial complex 1 deficiency</t>
  </si>
  <si>
    <t>Blotting, Western;Case-Control Studies;Electron Transport Complex I;Gene Dosage;Genetic Association Studies;Humans;Mitochondrial Diseases;Mitochondrial Proteins;Mutation;R, Messenger;Reverse Transcriptase Polymerase Chain Reaction;Sequence Analysis, D;Amino Acid Sequence;Base Sequence;Child;Child, Preschool;Computational Biology;D Mutational Analysis;Flavin-Adenine Dinucleotide;Gene Expression Regulation;Gene Silencing;Genetic Complementation Test;Homozygote;Infant;Lentivirus;Male;Mitochondria;Mitochondrial Encephalomyopathies;Models, Molecular;Molecular Chaperones;Molecular Sequence Data;Protein Transport;Subcellular Fractions;Brain;Brain Diseases;Canavan Disease;Epilepsies, Myoclonic;Female;Mutation, Missense;D(P)H Dehydrogenase (Quinone);DH Dehydrogenase;Pedigree;Pregnancy;Proteins;Sequence Homology, Amino Acid;Animals;Arginine;Electrophoresis, Gel, Two-Dimensional;Genes, X-Linked;Glycine;Muscle, Skeletal;Sequence Alignment;Serine;Leukoencephalopathies;Magnetic Resonance Imaging;Amino Acid Substitution;Cells, Cultured;Codon, Nonsense;Fibroblasts;Sequence Deletion;Exome;Gene Expression;Leigh Disease;Liver;Microsatellite Repeats;DH, DPH Oxidoreductases;Age of Onset;Disease Progression;Dysarthria;Gait Disorders, Neurologic;Heterozygote;Lymphocytes;Mitochondria, Muscle;Phenotype;Abnormalities, Multiple;Catalytic Domain;Cell Nucleus;Chromatography, High Pressure Liquid;Electron Transport;Exons;Genetic Counseling;Haplotypes;Infant, Newborn;Nucleic Acid Denaturation;Point Mutation;D, Complementary;Consanguinity;Models, Biological;Mutagenesis, Insertional;Neurospora crassa;Recombinant Proteins;Consensus Sequence;Ferredoxins;Restriction Mapping;Nuclear Proteins;Adult;CHO Cells;Cricetinae;Cricetulus;D, Mitochondrial;Mutagenesis, Site-Directed;Neurodegenerative Diseases;Protein Subunits;Brain Diseases, Metabolic, Inborn;Central Nervous System;Genome, Human;Oxidative Phosphorylation;Radiography;Retroviridae;Transduction, Genetic;Fatal Outcome;Genetic Testing;Spain;Codon, Terminator;D Primers;Electron Transport Complex III;Genes, Lethal;Genotype;Polymorphism, Restriction Fragment Length;Chromosome Mapping;Chromosomes, Human, Pair 5;Genetic Carrier Screening;Lactates;Metabolism, Inborn Errors;Nuclear Family;Repetitive Sequences, Nucleic Acid</t>
  </si>
  <si>
    <t>Adolescent;Ankyrins;Autistic Disorder;Cadherins;Child;Child, Preschool;Female;Genome, Human;High-Throughput Nucleotide Sequencing;Humans;Neurogenesis;Polymorphism, Single Nucleotide;Sequence Analysis, D;Alternative Splicing;Child Development Disorders, Pervasive;Computer Simulation;Genes, X-Linked;Genetic Variation;Mutation;R Splice Sites;Receptors, GABA-A;Schizophrenia;Genetic Predisposition to Disease;Male;Monoamine Oxidase;Nerve Tissue Proteins;Synapses;Alleles;Cohort Studies;Computational Biology;Genetic Association Studies;Inheritance Patterns;Intellectual Disability</t>
  </si>
  <si>
    <t>D-glyceric aciduria MONDO:0009070;D-glyceric aciduria 220120</t>
  </si>
  <si>
    <t>Li-Takada-Miyake syndrome;prenatal-onset growth impairment and developmental delay</t>
  </si>
  <si>
    <t>Brain;Cell Cycle;Cognition Disorders;Consanguinity;D Mutational Analysis;Exons;Gene Regulatory Networks;Genes, Essential;Genes, Recessive;High-Throughput Nucleotide Sequencing;Homozygote;Humans;Intellectual Disability;Metabolic Networks and Pathways;Mutation;Organ Specificity;Synapses;Alleles;Cohort Studies;Computational Biology;Female;Genetic Association Studies;Inheritance Patterns;Male;Polymorphism, Single Nucleotide;Chromosomes, Human, Pair 4;Chromosomes, Human, X;D Copy Number Variations;Gene Duplication;Genome, Human;Guanine Nucleotide Exchange Factors;Sequence Analysis, D</t>
  </si>
  <si>
    <t>Neurodevelopmental disorder;Leber congenital amaurosis and developmental delay;neurodevelopmental disorder;intellectual disability</t>
  </si>
  <si>
    <t>Animals;Humans;Retinal Dystrophies;Mice;R Splicing;Retina;Male;Female;Mutation;Fibroblasts;Disease Models, Animal;Mice, Inbred C57BL</t>
  </si>
  <si>
    <t>29340523;24896178;26503795;8896573;15990954</t>
  </si>
  <si>
    <t>Glutathione synthetase deficiency;Hemolytic anemia due to glutathione synthetase deficiency 231900</t>
  </si>
  <si>
    <t>Acidosis;Amino Acid Metabolism, Inborn Errors;Glutamic Acid;Glutathione Synthase;Humans;Infant, Newborn;Male;Mutation;Pyroglutamate Hydrolase;Sequence Analysis, D;Chromosomes, Human, Pair 4;Chromosomes, Human, X;Cohort Studies;D Copy Number Variations;Gene Duplication;Genome, Human;Guanine Nucleotide Exchange Factors;Intellectual Disability;Polymorphism, Single Nucleotide;Animals;D Mutational Analysis;Genetic Association Studies;High-Throughput Nucleotide Sequencing;Neurodevelopmental Disorders;Anemia;Binding Sites;Erythrocytes;Escherichia coli;Female;Genetic Complementation Test;Heterozygote;Molecular Sequence Data;Pedigree;Polymerase Chain Reaction;Pyrrolidonecarboxylic Acid;R Splicing;Recombinant Proteins;Schizosaccharomyces;Anemia, Hemolytic, Congenital;Brain Diseases, Metabolic;Genotype;Glutathione;Mice;Phenotype</t>
  </si>
  <si>
    <t>28973399;26996949</t>
  </si>
  <si>
    <t>Cell Differentiation;Cellular Reprogramming;D Helicases;D Repair;Female;Humans;Induced Pluripotent Stem Cells;Male;Mutation;Mutation, Missense;Organ Specificity;Pedigree;Transcription Factors, TFII;Transcription, Genetic;Trichothiodystrophy Syndromes;Amino Acid Sequence;Cyclin-Dependent Kinases;D Damage;D-Binding Proteins;Gene Silencing;Infant;Molecular Sequence Data;Phosphorylation;R, Small Interfering;Transcription Factor TFIIH;Xeroderma Pigmentosum Group D Protein;Cyclin-Dependent Kinase-Activating Kinase</t>
  </si>
  <si>
    <t>36063482;7811722</t>
  </si>
  <si>
    <t>long chain 3-hydroxyacyl-CoA dehydrogenase deficiency MONDO:0012173;LONG CHAIN 3-HYDROXYACYL-COA DEHYDROGESE DEFICIENCY</t>
  </si>
  <si>
    <t>3-Hydroxyacyl CoA Dehydrogenases;Amino Acid Sequence;Base Sequence;D, Complementary;Fatty Acids;Humans;Long-Chain-3-Hydroxyacyl-CoA Dehydrogenase;Mitochondria;Molecular Sequence Data;Mutation;Polymorphism, Restriction Fragment Length;Sequence Alignment</t>
  </si>
  <si>
    <t>Humans;Animals;Neurodevelopmental Disorders;Mice;Ubiquitin-Protein Ligases;Male;Female;Child;Caenorhabditis elegans;Mice, Knockout;Child, Preschool;Adolescent;Phenotype;Epilepsy;Mutation;Attention Deficit Disorder with Hyperactivity;Autistic Disorder</t>
  </si>
  <si>
    <t>Carrier Proteins;Child;Corpus Callosum;Hereditary Central Nervous System Demyelinating ;Humans;Jews;Magnetic Resonance Imaging;Whole Genome Sequencing;Adolescent;Animals;Child, Preschool;Female;Founder Effect;HSP70 Heat-Shock Proteins;Leukoencephalopathies;Male;Mice;Mutation;Optic Atrophies, Hereditary;Pedigree</t>
  </si>
  <si>
    <t>Neurodevelopmental disorder;Global developmental delay;Intellectual disability;Microcephaly;Growth abnormality;Abnormality of the face</t>
  </si>
  <si>
    <t>Animals;Chromatin;D;Histones;Humans;Syndrome;Zebrafish</t>
  </si>
  <si>
    <t>Neurodevelopmental syndrome;Tessadori-van Haaften neurodevelopmental syndrome 4;Tessadori-Van Haaften neurodevelopmental syndrome 4</t>
  </si>
  <si>
    <t>36771238;35646072;28583327;8617516;9463337;11129331</t>
  </si>
  <si>
    <t>3-hydroxy-3-methylglutaric aciduria MONDO:0009520;HMG-CoA lyase deficiency;3-Hydroxy-3-methylglutaryl-CoA lyase deficiency;HMGCLD;Intellectual disability</t>
  </si>
  <si>
    <t>Neurodevelopmental disorder with dysmorphic facies and skeletal and brain abnormalities;Global developmental delay;Intellectual disability;Seizures;Postnatal microcephaly;Short digit</t>
  </si>
  <si>
    <t>Child;Child, Preschool;Developmental Disabilities;Female;Fibroblasts;Gene Expression Regulation;Genes, Homeobox;Heterogeneous-Nuclear Ribonucleoproteins;Humans;Infant;Male;Mutation;Oxidative Stress;Phenotype;R Splicing;Exome Sequencing;Adolescent;Adult;D-Binding Proteins;Dynamins;Epilepsy;GTP Phosphohydrolases;Genetic Predisposition to Disease;Infant, Newborn;Microtubule-Associated Proteins;Mitochondrial Proteins;Pathology, Molecular;Transcription Factors</t>
  </si>
  <si>
    <t>3-methylglutaconic aciduria type 8 MONDO:0044723;3-methylglutaconic aciduria</t>
  </si>
  <si>
    <t>Animals;Apoptosis;D Mutational Analysis;Exome;Fatal Outcome;Female;High-Temperature Requirement A Serine Peptidase 2;Humans;Infant;Infant, Newborn;Male;Metabolism, Inborn Errors;Mice;Mitochondria;Mitochondrial Proteins;Mutation;Neurodegenerative Diseases;Pedigree;Serine Endopeptidases;Syndrome;Cell Death;Cells, Cultured;Child;Fibroblasts;Genetic Variation;Mitochondrial Diseases;Muscle, Skeletal;Serine Proteases;Developmental Disabilities;Dystonia;Epilepsy;Infant, Newborn, Diseases;Movement Disorders;Respiratory Insufficiency;Tremor;Brain Diseases;Tandem Mass Spectrometry</t>
  </si>
  <si>
    <t>Hydrolethalus syndrome;HYDROLETHALUS SYNDROME TYPE 1 (HLS1)</t>
  </si>
  <si>
    <t>Abnormalities, Multiple;Amino Acid Sequence;Animals;Animals, Genetically Modified;Base Sequence;COS Cells;Chlorocebus aethiops;D, Complementary;Drosophila melanogaster;Fetal Development;Genes, Lethal;Genes, Recessive;Humans;In Situ Hybridization;Linkage Disequilibrium;Mice;Molecular Sequence Data;Mutation, Missense;Proteins;R, Messenger;Sequence Homology, Amino Acid;Subcellular Fractions</t>
  </si>
  <si>
    <t>Adult;Amino Acid Sequence;Brain;Cataract;Consanguinity;D Mutational Analysis;Dwarfism, Pituitary;Female;Genes, Recessive;Hearing Loss, Sensorineural;Humans;Isoleucine-tR Ligase;Leigh Disease;Magnetic Resonance Imaging;Male;Molecular Sequence Data;Mutation;Pedigree;Peripheral Nervous System Diseases;Phenotype;Sequence Alignment;Syndrome;Child;Exome;Gene Expression;Genetic Diseases, X-Linked;Growth Hormone;Hereditary Sensory and Autonomic Neuropathies;High-Throughput Nucleotide Sequencing;Homozygote;Osteochondrodysplasias;Radiography;Child, Preschool;Amino Acyl-tR Synthetases;HEK293 Cells;Membrane Potential, Mitochondrial;Oxidative Phosphorylation</t>
  </si>
  <si>
    <t>Microcephaly;Primary microcephaly-epilepsy-permanent neonatal diabetes syndrome;MEDS;Intellectual disability</t>
  </si>
  <si>
    <t>Amino Acid Sequence;Apoptosis;Brain;Carrier Proteins;Child, Preschool;Computational Biology;Diabetes Mellitus;Epilepsy;Family;Fatal Outcome;Female;Fibroblasts;Genetic Linkage;Humans;Infant;Infant, Newborn;Magnetic Resonance Imaging;Male;Membrane Proteins;Microcephaly;Molecular Sequence Data;Mutation;Neural Stem Cells;Pedigree;Tumor Necrosis Factor-alpha;Base Sequence;Bone and Bones;Consanguinity;Diabetes Mellitus, Type 1;Epiphyses;Facies;Homozygote;Osteochondrodysplasias;Amino Acid Substitution;Blindness, Cortical;Developmental Disabilities;Epilepsy, Generalized;Frameshift Mutation;Heterozygote;Infant, Newborn, Diseases;Neurologic Manifestations;Point Mutation;Severity of Illness Index;Syndrome</t>
  </si>
  <si>
    <t>Developmental Disabilities;Ikaros Transcription Factor;Hearing Loss;Syndrome;Humans;D-Binding Proteins;Craniofacial Abnormalities;Breast Diseases</t>
  </si>
  <si>
    <t>25539947;29297947;29122497;29359243;31279336;31106229</t>
  </si>
  <si>
    <t>20170897;31091003</t>
  </si>
  <si>
    <t>Amino Acid Sequence;Autoimmune Diseases;Base Sequence;Child;Child, Preschool;Chromosome Mapping;Chromosomes, Human, Pair 20;Consanguinity;D;Developmental Disabilities;Ethnicity;Female;Frameshift Mutation;Homozygote;Humans;Infant;Male;Molecular Sequence Data;Mutagenesis, Insertional;Pedigree;Phenotype;Repressor Proteins;Syndrome;Ubiquitin-Protein Ligases;United States;Young Adult;Alleles</t>
  </si>
  <si>
    <t>26018748;2063866;15486829;10677295;1310317</t>
  </si>
  <si>
    <t>isovaleric acidaemia MONDO:0009475;ISOVALERIC ACIDEMIA</t>
  </si>
  <si>
    <t>Adolescent;Age of Onset;Amino Acid Metabolism, Inborn Errors;Asian People;Child;Exons;Female;Gas Chromatography-Mass Spectrometry;Heterozygote;Humans;Infant;Infant, Newborn;Introns;Isovaleryl-CoA Dehydrogenase;Leucine;Male;Mutation;Mutation, Missense;Odorants;Pentanoic Acids;Phenotype;Polymerase Chain Reaction;Alleles;Amino Acid Sequence;Base Sequence;D;Genes;Hemiterpenes;Molecular Sequence Data;Oxidoreductases;Oxidoreductases Acting on CH-CH Group Donors;Algorithms;D Primers;Genotype;Mass Spectrometry;Metabolism, Inborn Errors;Neonatal Screening;Restriction Mapping;Animals;Cell Line;Enzyme Stability;Fibroblasts;Gene Frequency;Hydrogen-Ion Concentration;Open Reading Frames;Point Mutation;Polymorphism, Genetic;R Interference;R, Messenger;Regulatory Sequences, Nucleic Acid;Tandem Repeat Sequences;Acid-Base Equilibrium;Blotting, Southern;Chromosome Deletion;Electrophoresis, Agar Gel;Mitochondria, Liver;Protein Biosynthesis;Protein Precursors;R Splicing;Rats;Receptors, Cell Surface;Transcription, Genetic</t>
  </si>
  <si>
    <t>Adolescent;Adult;Child;Child, Preschool;Female;Humans;Infant;Male;Epilepsy;Exome Sequencing;Genetic Diseases, X-Linked;Heterozygote;Mutation, Missense;Neurodevelopmental Disorders;Pedigree;Phenotype;Shal Potassium Channels</t>
  </si>
  <si>
    <t>36307226;23647072;35874597;24133262</t>
  </si>
  <si>
    <t>Joubert syndrome 23 MIM#616490;Joubert syndrome 23 616490</t>
  </si>
  <si>
    <t>Abnormalities, Multiple;Adolescent;Adult;Alternative Splicing;Brain;Cell Cycle Proteins;Cerebellum;Child;Child, Preschool;D Mutational Analysis;Eye Abnormalities;Gene Order;Genetic Association Studies;Humans;Kidney Diseases, Cystic;Magnetic Resonance Imaging;Mutation;Phenotype;Retina;Young Adult</t>
  </si>
  <si>
    <t>Exome;Family;Female;Finland;Genes, Recessive;Genetic Predisposition to Disease;Genotype;Homozygote;Humans;Intellectual Disability;Male;Pedigree;Exome Sequencing</t>
  </si>
  <si>
    <t>36228617;36564622;39305096</t>
  </si>
  <si>
    <t>Cortical dysplasia;cortical dysplasia</t>
  </si>
  <si>
    <t>Humans;Liver Failure;Muscle Hypotonia;Mutation;Seizures</t>
  </si>
  <si>
    <t>24334290;22152680;26108146;30914295</t>
  </si>
  <si>
    <t>Atrophy;Child;Child, Preschool;Fatal Outcome;Female;Genetic Variation;Glutaredoxins;Humans;Hyperglycinemia, Nonketotic;Infant;Male;Mitochondrial Proteins;Mutation;Proteins;Severity of Illness Index;Sulfurtransferases;Abnormalities, Multiple;Acidosis, Lactic;Amino Acid Sequence;Base Sequence;Chromosomes, Human, Pair 4;Consanguinity;Energy Metabolism;Epilepsy;Escherichia coli;Fibroblasts;Gene Expression;Glycine;Homozygote;Infant, Newborn;Infant, Newborn, Diseases;Mitochondria;Molecular Sequence Data;Muscle Hypotonia;Muscle, Skeletal;Mutation, Missense;Pyruvate Dehydrogenase Complex;Sequence Analysis, D;Adult;Exome;Heterozygote;Computational Biology;Consensus;Data Curation;Databases, Genetic;Gene Regulatory Networks;Genetic Predisposition to Disease;High-Throughput Nucleotide Sequencing;Intellectual Disability</t>
  </si>
  <si>
    <t>Child, Preschool;Female;Humans;Infant;Male;Brain;D-Binding Proteins;Gene Deletion;Haploinsufficiency;Neurodevelopmental Disorders;Phenotype;R, Long Noncoding;Sequence Deletion</t>
  </si>
  <si>
    <t>Developmental Delay;Intellectual disability;speech disorder</t>
  </si>
  <si>
    <t>Adolescent;Child;Child, Preschool;Dystonia;Exome;Female;Genetic Variation;Humans;Infant;Infant, Newborn;Male;Pedigree;Exome Sequencing;Young Adult</t>
  </si>
  <si>
    <t>Humans;Cilia;Male;Female;Alleles;Pedigree;Nervous System Diseases;Exome Sequencing;Nerve Tissue Proteins;Genetic Predisposition to Disease;Child;Fibroblasts;Phenotype;Centrioles</t>
  </si>
  <si>
    <t>TIMES syndrome MIM#621056;TIMES syndrome</t>
  </si>
  <si>
    <t>Autoimmune Diseases of the Nervous System;Cell Line;Chromatin;D;Gene Expression Regulation;HCT116 Cells;HEK293 Cells;Hereditary Autoinflammatory Diseases;Histones;Humans;Interferon Type I;Membrane Proteins;Nervous System Malformations;Nucleotides, Cyclic;Nucleotidyltransferases;R Precursors;R-Binding Proteins;Ribonucleoprotein, U7 Small Nuclear</t>
  </si>
  <si>
    <t>Leukodystrophy;developmental delay;nystagmus;progressive motor deterioration;dysmyelination</t>
  </si>
  <si>
    <t>Humans;Mutation;Mutation, Missense;Myelin Proteolipid Protein;Neurodegenerative Diseases;Pelizaeus-Merzbacher Disease;Protein Transport</t>
  </si>
  <si>
    <t>36357165;40628855</t>
  </si>
  <si>
    <t>?Combined oxidative phosphorylation deficiency 25;Spastic ataxia 3;?Combined oxidative phosphorylation deficiency 25 (616430) (global developmental delay)</t>
  </si>
  <si>
    <t>Animals;Humans;Homozygote;Mediator Complex;Microcephaly;Neurodegenerative Diseases;R;Zebrafish</t>
  </si>
  <si>
    <t>39600096;20044811</t>
  </si>
  <si>
    <t>Adolescent;Adult;Child;Child, Preschool;Female;Humans;Infant;Male;Phenotype;Syndrome;Basic Helix-Loop-Helix Transcription Factors;Loss of Function Mutation;Amino Acid Sequence;Animals;Apoptosis;Brain;Cloning, Molecular;Conserved Sequence;GATA Transcription Factors;Gastrointestinal Tract;Gene Expression Regulation, Developmental;Heart;Mice;Molecular Sequence Data;Organogenesis;T-Box Domain Proteins;Tumor Suppressor Protein p53;Zebrafish;Zebrafish Proteins</t>
  </si>
  <si>
    <t>Congenital disorder of glycosylation;MGAT2-CDG;CONGENITAL DISORDER OF GLYCOSYLATION TYPE 2A (CDG2A)</t>
  </si>
  <si>
    <t>Amino Acid Sequence;Base Sequence;Cloning, Molecular;Codon, Nonsense;D Primers;D Replication;D, Mitochondrial;Exodeoxyribonucleases;Gene Components;HeLa Cells;Humans;Mitochondrial Diseases;Models, Molecular;Molecular Sequence Data;Sequence Analysis, D</t>
  </si>
  <si>
    <t>Neurodevelopmental disorder MONDO:0700092;Developmental disorders</t>
  </si>
  <si>
    <t>Cohort Studies;D Copy Number Variations;D Mutational Analysis;Data Analysis;Databases, Genetic;Datasets as Topic;Delivery of Health Care;Developmental Disabilities;Europe;Female;Genetic Diseases, Inborn;Germ-Line Mutation;Haploinsufficiency;Humans;Male;Mutation, Missense;Penetrance;Perinatal Death;Sample Size</t>
  </si>
  <si>
    <t>31925597;30587846;33058492;24716661;20301507</t>
  </si>
  <si>
    <t>Base Sequence;Cardiomyopathy, Hypertrophic;D Mutational Analysis;D, Mitochondrial;Exome;Female;Humans;Infant;Infant, Newborn;Male;Mitochondria;Mitochondrial Diseases;Mitochondrial Proteins;Molecular Sequence Data;Mutation;Ribosomal Proteins;Sequence Deletion</t>
  </si>
  <si>
    <t>Humans;Female;Hearing Loss, Sensorineural;Primary Ovarian Insufficiency;Child;Alleles;Child, Preschool;Pedigree;Male;Ribosomal Proteins;Mitochondrial Proteins;Oxidative Phosphorylation;Adolescent;Phenotype;Adult;Gonadal Dysgenesis, 46,XX;Mutation;Infant</t>
  </si>
  <si>
    <t>Alkyl and Aryl Transferases;Blotting, Northern;D Mutational Analysis;D, Mitochondrial;Electron Transport Complex IV;Female;Fibroblasts;Humans;Infant, Newborn;Membrane Proteins;Mitochondrial Diseases;Mutation;R, Ribosomal;Ribosomal Proteins</t>
  </si>
  <si>
    <t>41018056;38685873</t>
  </si>
  <si>
    <t>Leigh syndrome - MONDO:0009723</t>
  </si>
  <si>
    <t>Mitochondrial disease (MONDO:0044970)</t>
  </si>
  <si>
    <t>26350204;28901405;18341605;23033978</t>
  </si>
  <si>
    <t>INTELLECTUAL DISABILITY</t>
  </si>
  <si>
    <t>Alleles;Cohort Studies;Computational Biology;Female;Genetic Association Studies;High-Throughput Nucleotide Sequencing;Humans;Inheritance Patterns;Intellectual Disability;Male;Mutation;Polymorphism, Single Nucleotide;Abnormalities, Multiple;Adult;Child;Chromosome Disorders;Chromosomes, Human, Pair 4;Genotype;Karyotyping;Monosomy;Phenotype;Translocation, Genetic;Trisomy;Child, Preschool;Chromosome Deletion;Chromosomes, Human, Pair 20;D-Binding Proteins;Telomere;Transcription Factors;Adolescent;Exome;Genes, Recessive;Genes, X-Linked;Genetic Diseases, X-Linked;Sequence Analysis, D;Young Adult</t>
  </si>
  <si>
    <t>Amino Acid Sequence;Animals;Arginine;COS Cells;Catalytic Domain;Cell Line;Chlorocebus aethiops;Chromosomes, Human, Pair 3;Female;Genetic Variation;Humans;Male;Molecular Sequence Data;Muscle, Skeletal;Mutation, Missense;Myopathies, Structural, Congenital;Pedigree;Phosphatidylinositol Phosphates;Phosphoric Monoester Hydrolases;Protein Structure, Tertiary;Protein Tyrosine Phosphatases;Protein Tyrosine Phosphatases, Non-Receptor;Sequence Alignment;Transfection</t>
  </si>
  <si>
    <t>Abetalipoproteinemia;Adolescent;Adult;Amino Acid Sequence;Animals;Apolipoproteins B;Base Sequence;Carrier Proteins;Cattle;Cells, Cultured;Cholesterol Ester Transfer Proteins;Cloning, Molecular;D;D Mutational Analysis;Female;Fibroblasts;Glycoproteins;Humans;Intestine, Small;Lipoproteins;Liver;Molecular Sequence Data;Polymerase Chain Reaction;Sequence Alignment;Triglycerides;Adenine;COS Cells;D, Complementary;Frameshift Mutation;Gene Expression;Heterozygote;Infant;Male;Mutation;Mutation, Missense;R Splicing;Sequence Analysis, D;Transfection;Aged;Alleles;Blood Glucose;Case-Control Studies;Cohort Studies;Diabetes Mellitus, Type 2;Exons;Gene Frequency;Germany;Glucose Tolerance Test;Insulin;Insulin Resistance;Metabolic Syndrome;Middle Aged;Polymorphism, Genetic;Adenocarcinoma;Ileal Neoplasms;Age of Onset;Canada;Child;Cholesterol;Chromosomes, Human, Pair 4;Severity of Illness Index;Prognosis;Vitamin A;Vitamin E;Developmental Disabilities;Fatty Liver;Follow-Up Studies;Genetic Association Studies;Introns;Turkey</t>
  </si>
  <si>
    <t>Arthrogryposis;Base Sequence;Carrier Proteins;Child, Preschool;Consanguinity;Ethnicity;Exome;Exons;Female;Gene Expression;Genetic Association Studies;Genotype;Homozygote;Humans;Infant;Israel;Male;Muscle, Skeletal;Mutation, Missense;Pedigree;Phenotype</t>
  </si>
  <si>
    <t>Animals;Autonomic Nervous System Diseases;Consanguinity;Frameshift Mutation;Genes, Recessive;Humans;Hypoventilation;Mice;Mutagenesis, Site-Directed;Myosin Type I;Pedigree;Whole Genome Sequencing</t>
  </si>
  <si>
    <t>Basal ganglia calcification;basal ganglia calcification</t>
  </si>
  <si>
    <t>Aspartic Acid;Brain;Child, Preschool;Dipeptides;Humans;Magnetic Resonance Spectroscopy;Male;Nervous System Diseases;Acetyl Coenzyme A;Acetyltransferases;Animals;Base Sequence;CHO Cells;Catalysis;Cell Line;Cells, Cultured;Cricetinae;Cricetulus;Databases, Genetic;Endoplasmic Reticulum;Kinetics;Microscopy, Confocal;Molecular Sequence Data;Mutation;Neurons;Rats;Substrate Specificity;Transfection;Attention;Attention Deficit Disorder with Hyperactivity;Benzazepines;Dendritic Spines;Dentate Gyrus;Dopamine;Dopamine Antagonists;Dopaminergic Neurons;Female;Galantamine;Mice;Mice, Inbred C57BL;Neurogenesis;Nicotinic Antagonists;Nootropic Agents;Synaptic Transmission</t>
  </si>
  <si>
    <t>Adenosine Triphosphatases;Aneuploidy;Animals;Catenanes;Cell Cycle Proteins;Cells, Cultured;Chromosomal Instability;Chromosome Segregation;D-Binding Proteins;Female;Humans;Male;Mice;Mice, Inbred C57BL;Microcephaly;Micronuclei, Chromosome-Defective;Mitosis;Multiprotein Complexes;Mutation;Neurons;Nuclear Proteins;Stem Cells</t>
  </si>
  <si>
    <t>21150889;26741492;26425749</t>
  </si>
  <si>
    <t>Mitochondrial complex I deficiency;Leigh syndrome;Leigh disease with leukodystrophy;Nuclear Gene-Encoded Leigh syndrome</t>
  </si>
  <si>
    <t>Consanguinity;D Primers;Electron Transport Complex I;Exons;Fibroblasts;Genetic Complementation Test;Homozygote;Humans;Infant;Leigh Disease;Male;Mitochondria;Muscles;Mutation;R, Messenger;Child;Child, Preschool;Exome;Female;Leukoencephalopathies;DH Dehydrogenase;Solute Carrier Family 22 Member 5;Exome Sequencing</t>
  </si>
  <si>
    <t>Adolescent;Adult;Child;Child, Preschool;Developmental Disabilities;Electron Transport Complex I;Epilepsy;Gene Knockout Techniques;Genetic Predisposition to Disease;Homozygote;Humans;Infant;Male;Microcephaly;Mitochondrial Diseases;DH Dehydrogenase;Young Adult;Female;Fibroblasts;Metabolism, Inborn Errors;Mitochondria;Oxidative Phosphorylation;Siblings;Exome Sequencing</t>
  </si>
  <si>
    <t>28671271;22114105;26425749</t>
  </si>
  <si>
    <t>Mitochondrial complex I deficiency;Leigh syndrome due to mitochondrial complex I deficiency;Leigh disease with leukodystrophy;Nuclear Gene-Encoded Leigh syndrome</t>
  </si>
  <si>
    <t>Amino Acid Sequence;Animals;Base Sequence;Cell Line;Conserved Sequence;D, Mitochondrial;Electron Transport Complex I;Genetic Predisposition to Disease;Humans;Mitochondrial Proteins;Molecular Sequence Data;Mutation;DH Dehydrogenase;Protein Binding;Protein Subunits;Sequence Alignment;Blotting, Western;Cardiomyopathy, Hypertrophic;Cohort Studies;D Mutational Analysis;Electrophoresis, Polyacrylamide Gel;Fatal Outcome;Female;Infant;Leigh Disease;Mitochondrial Diseases;Mutation, Missense;Brain Diseases, Metabolic, Inborn;Exons;Heterozygote;Male;Point Mutation</t>
  </si>
  <si>
    <t>Calmodulin-Binding Proteins;Child;Child, Preschool;Consanguinity;Electron Transport Complex I;Female;Humans;Infant;Infant, Newborn;Male;Mitochondrial Diseases;Mitochondrial Proteins;Mutation, Missense;Pedigree;Cells, Cultured;Fibroblasts;Homozygote;Leigh Disease;Protein Multimerization</t>
  </si>
  <si>
    <t>Mitochondrial complex I deficiency;Mitochondrial complex 1 deficiency</t>
  </si>
  <si>
    <t>Adolescent;Adult;Amino Acid Sequence;Amino Acid Substitution;Base Sequence;Child, Preschool;D Mutational Analysis;Electron Transport Complex I;Family;Female;Homozygote;Humans;Leigh Disease;Leukocytes, Mononuclear;Magnetic Resonance Imaging;Male;Methyltransferases;Mitochondrial Proteins;Molecular Sequence Data;Morocco;Mutation;Pedigree;Tomography, X-Ray Computed;Young Adult;Biopsy;Child;Electron Transport Complex IV;Family Health;Genetic Complementation Test;Jews;Mitochondrial Diseases;Models, Genetic;Muscles;Oxidative Phosphorylation;Computational Biology;Genetic Markers;Intracellular Membranes;Mutation, Missense;R Interference</t>
  </si>
  <si>
    <t>Adolescent;Child;Child, Preschool;Chromosome Aberrations;D, Mitochondrial;Exome;Female;Fibroblasts;Genetic Heterogeneity;High-Throughput Nucleotide Sequencing;Humans;INDEL Mutation;Infant;Infant, Newborn;Male;Mitochondria;Mitochondrial Diseases;Polymorphism, Single Nucleotide;Animals;Databases, Protein;Electron Transport Complex I;Green Fluorescent Proteins;Leigh Disease;Mass Spectrometry;Mice;Mice, Inbred C57BL;Microscopy, Fluorescence;Mitochondrial Proteins;Mutation;Organ Specificity;Proteome</t>
  </si>
  <si>
    <t>D Mutational Analysis;Electron Transport Complex I;Genes, Mitochondrial;Genetic Heterogeneity;High-Throughput Screening Assays;Humans;Mitochondrial Diseases;Mutation;DH Dehydrogenase;Phenotype;Child;Mitochondria;D, Mitochondrial;Corpus Callosum</t>
  </si>
  <si>
    <t>Mitochondrial complex I deficiency;Leigh syndrome due to mitochondrial complex I deficiency</t>
  </si>
  <si>
    <t>24399846;30626896;30525121</t>
  </si>
  <si>
    <t>Epileptic encephalopathy;?Epileptic encephalopathy</t>
  </si>
  <si>
    <t>Failure to Thrive;Gene Expression Regulation;Genitalia;Humans;Male;Muscle Hypotonia;NF-E2-Related Factor 1;Transcription Factors</t>
  </si>
  <si>
    <t>21944046;22077971;32747156;29441221;11156534</t>
  </si>
  <si>
    <t>40430072;41024252</t>
  </si>
  <si>
    <t>Adolescent;Adult;Amino Acid Sequence;Consanguinity;Dyskeratosis Congenita;Genetic Linkage;Genetic Markers;HeLa Cells;Homozygote;Humans;Molecular Sequence Data;Mutation;Pedigree;R, Small Interfering;Ribonucleoproteins, Small Nucleolar;Telomerase;Telomere</t>
  </si>
  <si>
    <t>32197075;32100099;28459434</t>
  </si>
  <si>
    <t>neurodegeneration;intracranial calcification;epilepsy;Seizures</t>
  </si>
  <si>
    <t>Alleles;Brain Diseases;Calcinosis;Female;Genetic Variation;HEK293 Cells;Humans;Infant;Latent TGF-beta Binding Proteins;Macrophages;Male;Microglia;Neurodegenerative Diseases;Transforming Growth Factor beta1;Age of Onset;Animals;Brain;Mice, Knockout;Mutation;Pedigree;Astrocytes;Blotting, Western;Central Nervous System;Flow Cytometry;Gene Expression Regulation, Developmental;Immunohistochemistry;Lameness, Animal;Locomotion;Membrane Proteins;Mice;Myeloid Cells;Nervous System Diseases;Posture;Proteins;Transcription Factors;Urinary Incontinence;Urinary Retention</t>
  </si>
  <si>
    <t>Animals;Drosophila;Female;Humans;Mutation;N-Ethylmaleimide-Sensitive Proteins;Spasms, Infantile;Rats;Vesicular Transport Proteins;SRE Proteins;Membrane Fusion;Neurotransmitter Agents;Brain Diseases;Mammals;TOR Serine-Threonine Kinases</t>
  </si>
  <si>
    <t>Adolescent;Adult;Algorithms;Child;Child, Preschool;Female;Genetic Association Studies;Genetic Predisposition to Disease;Genetic Testing;Genetics, Medical;Genomics;Healthcare Disparities;Humans;Incidental Findings;Infant;Infant, Newborn;Male;Middle Aged;Pedigree;Population Surveillance;Vulnerable Populations;Workflow;Young Adult;Active Transport, Cell Nucleus;Alleles;Animals;Brain;Cell Nucleus;Dendrites;Drosophila Proteins;Drosophila melanogaster;Eye Abnormalities;Fibroblasts;Genes, Recessive;Heart Defects, Congenital;Jews;Loss of Function Mutation;Nuclear Pore Complex Proteins;Seizures;Syndrome;beta Karyopherins</t>
  </si>
  <si>
    <t>34800363;28017472</t>
  </si>
  <si>
    <t>Alleles;Animals;Ataxia;Cells, Cultured;Child;Cohort Studies;D Mutational Analysis;Drosophila melanogaster;Epilepsy;Family Health;Female;Fibroblasts;Hearing Loss;Humans;Ketoglutarate Dehydrogenase Complex;Male;Mutation;Neurodevelopmental Disorders;R Splicing;Vision Disorders;Autophagy;Drosophila;Drosophila Proteins;Ketoglutaric Acids;Lysine;Mechanistic Target of Rapamycin Complex 1;Metalloendopeptidases;Mitochondria;Molecular Chaperones;Multiprotein Complexes;Neurodegenerative Diseases;TOR Serine-Threonine Kinases</t>
  </si>
  <si>
    <t>Animals;Body Height;Child, Preschool;Chromosome Mapping;Cryptorchidism;Ear, External;Female;Humans;Infant;Male;Mice;Micrognathism;Mutation;Patella;Phenotype;Syndrome;Abnormalities, Multiple;Congenital Microtia;Growth Disorders;Urogenital Abnormalities</t>
  </si>
  <si>
    <t>Amino Acid Sequence;Animals;Bone Diseases, Developmental;Exome;Female;Gene Expression Profiling;Humans;Male;Mitochondrial Precursor Protein Import Complex Proteins;Mitochondrial Proteins;Molecular Sequence Data;Mutation, Missense;Pedigree;R, Messenger;Radiography;Saccharomyces cerevisiae;Sequence Homology, Amino Acid;Abnormalities, Multiple;Child, Preschool;Founder Effect;Growth Disorders;Hernia;Homozygote;Infant;Joint Instability;Mutation;Phenotype;Psychomotor Disorders;Survival Analysis</t>
  </si>
  <si>
    <t>Global developmental delay with regression;spastic para- or tetra paresis;epilepsy;progressive cerebral and cerebellar atrophy;Spastic paraplegia 82;Global developmental delay;Developmental regression;Intellectual disability;Spastic paraparesis;Seizures;Spastic tetraparesis;Cerebral atrophy;Cerebellar atrophy</t>
  </si>
  <si>
    <t>Adolescent;Alleles;Animals;Atrophy;Brain;Child;Child, Preschool;Developmental Disabilities;Epilepsy;Female;Gene Knockout Techniques;Genetic Variation;Humans;Lipidomics;Male;Mice;Phosphatidylethanolamines;R Nucleotidyltransferases;Spastic Paraplegia, Hereditary;Young Adult;Zebrafish</t>
  </si>
  <si>
    <t>24462369;25293719;31406627;26425749</t>
  </si>
  <si>
    <t>Mitochondrial complex IV deficiency;Intellectual disability;Complex IV-deficient Leigh syndrome</t>
  </si>
  <si>
    <t>Peroxisome biogenesis disorder 13A (Zellweger) MIM#614887;peroxisome biogenesis disorder due to PEX14 defect MONDO:0100268;ZELLWEGER SYNDROME (ZWS)</t>
  </si>
  <si>
    <t>Neurodevelopmental disorder;Neurodevelopmental disorder with hypotonia</t>
  </si>
  <si>
    <t>Alleles;Child;Child, Preschool;Female;Glucose-6-Phosphate;Glycosylation;Humans;Male;Mutation;Neurodevelopmental Disorders;Pedigree;Phosphotransferases</t>
  </si>
  <si>
    <t>Humans;Abnormalities, Multiple;Congenital Abnormalities;Mutation, Missense;Phenotype;Protein Domains</t>
  </si>
  <si>
    <t>Male;Humans;Hypospadias;R Splicing Factors;R Splicing;Transcription Factors;Craniofacial Abnormalities;Trans-Activators;R-Binding Proteins</t>
  </si>
  <si>
    <t>Lipodystrophy;Associated with Lipodystrophy;lipodystrophy</t>
  </si>
  <si>
    <t>Humans;Animals;Mice;PPAR gamma;Adipocytes;Adipogenesis;Lipodystrophy;Phospholipases</t>
  </si>
  <si>
    <t>Animals;Hedgehog Proteins;Holoprosencephaly;Humans;Mammals;Mutation;Phenotype;Type C Phospholipases</t>
  </si>
  <si>
    <t>Adolescent;Base Sequence;Collagen;Connective Tissue Diseases;Family Health;Female;Glycosylation;Heterozygote;Humans;Male;Models, Biological;Mutation;Phenotype;Procollagen-Lysine, 2-Oxoglutarate 5-Dioxygenase;Sequence Analysis, D;Adult;Animals;Arthritis;Comparative Genomic Hybridization;Disease Models, Animal;Facies;Gene Expression;Genetic Association Studies;Genetic Predisposition to Disease;Genetic Variation;Hearing Loss, Sensorineural;Immunohistochemistry;Mice;Models, Molecular;Pedigree;Phylogeny;Protein Conformation;Retinal Detachment;Structure-Activity Relationship;Vascular Diseases;Exome Sequencing;Young Adult;Biological Variation, Population;Child;Child, Preschool;Diagnosis;Diagnostic Techniques and Procedures;Disease;Genetic Testing;Genomics;Genotype;Heredity;High-Throughput Nucleotide Sequencing;Homozygote;Infant;Infant, Newborn;Collagen Type VII;Down-Regulation;Epidermolysis Bullosa;Mutation, Missense</t>
  </si>
  <si>
    <t>Complex neurodevelopmental disorder;?Mitochondrial myopathy with lactic acidosis;mitochondrial myopathy-lactic acidosis-deafness syndrome MONDO:0016825</t>
  </si>
  <si>
    <t>Adolescent;Child;Child, Preschool;Female;Humans;Infant;Male;Induced Pluripotent Stem Cells;Lipase;Microcephaly;Neuroglia;Phospholipases A2, Calcium-Independent</t>
  </si>
  <si>
    <t>Humans;Mice;Animals;Mandibulofacial Dysostosis;Apoptosis;Mutagenesis;Ribosomes;Phenotype;Neural Crest;Craniofacial Abnormalities</t>
  </si>
  <si>
    <t>Anauxetic dysplasia 2</t>
  </si>
  <si>
    <t>Humans;Female;Phenotype;Homozygote;Male;Abnormalities, Multiple;Mutation;Pedigree;Developmental Disabilities;Child, Preschool;Child;Genetic Predisposition to Disease</t>
  </si>
  <si>
    <t>Humans;Animals;Mice;Stuttering;Peptidyl-Prolyl Isomerase F;Speech;Brain;Brain Mapping</t>
  </si>
  <si>
    <t>Pontocerebellar hypoplasia;microcephaly;seizures;PPIL1-related Neurodegenerative Pontocerebellar Hypoplasia with Microcephaly</t>
  </si>
  <si>
    <t>40597352;26558779</t>
  </si>
  <si>
    <t>Humans;Protein Phosphatase 2;Learning Disabilities;Male;Muscular Diseases;Mutation;Exome Sequencing</t>
  </si>
  <si>
    <t>Animals;Caenorhabditis elegans;Caenorhabditis elegans Proteins;Child;Developmental Disabilities;F-Box Proteins;Humans;Microcephaly;Mutation, Missense;Nuclear Proteins;Phenotype;Phosphoprotein Phosphatases;Seizures;Separase;Child Development Disorders, Pervasive;Cluster Analysis;Exome;Female;Genes;Genetic Predisposition to Disease;Intelligence Tests;Male;Mutation;Open Reading Frames;Reproducibility of Results;Cohort Studies;D Copy Number Variations;D Mutational Analysis;Data Analysis;Databases, Genetic;Datasets as Topic;Delivery of Health Care;Europe;Genetic Diseases, Inborn;Germ-Line Mutation;Haploinsufficiency;Penetrance;Perinatal Death;Sample Size</t>
  </si>
  <si>
    <t>Amino Acid Sequence;Animals;Base Sequence;Cell Line;Child, Preschool;D Ligase ATP;D Ligases;D Mutational Analysis;D Repair;D-Activated Protein Kinase;D-Binding Proteins;Endonucleases;Female;Fibroblasts;Genotype;Humans;Infant;Male;Molecular Sequence Data;Mutation, Missense;Nuclear Proteins;Pedigree;Radiation Tolerance;Recombination, Genetic;Sequence Alignment;Severe Combined Immunodeficiency;Abnormalities, Multiple;Brain;Conserved Sequence;Fatal Outcome;Genetic Association Studies;Microcephaly;Molecular Diagnostic Techniques;Point Mutation</t>
  </si>
  <si>
    <t>Humans;Spliceosomes;Gene Regulatory Networks;Neurodevelopmental Disorders;Mutation, Missense;R Splicing;R Splicing Factors;Nuclear Proteins;D Repair Enzymes</t>
  </si>
  <si>
    <t>Neurodevelopmental disorder with ataxia and brain abnormalities;neurodevelopmental disorder</t>
  </si>
  <si>
    <t>Humans;Cardiolipins;Male;Female;Neurodevelopmental Disorders;Zebrafish;Animals;Mitochondrial Diseases;Child, Preschool;Child;Infant;Mitochondria;Mutation;Pedigree;Mice;Fatty Acids;Glucose;Heart Failure;Mice, Knockout;Muscular Atrophy</t>
  </si>
  <si>
    <t>Amino Acid Transport Systems, Acidic;Antiporters;Female;Genotype;Hereditary Central Nervous System Demyelinating Diseases;Homozygote;Humans;Male;Microcephaly;Mitochondrial Diseases;Mutation;Phenotype;Psychomotor Disorders;Pyrroline Carboxylate Reductases;delta-1-Pyrroline-5-Carboxylate Reductase;Adolescent;Child;Child, Preschool;Codon, Nonsense;Exome;Failure to Thrive;Fibroblasts;Gene Expression;Genetic Predisposition to Disease;Infant;Mutation, Missense;Primary Cell Culture;Syndrome;Transfection;Young Adult;Alleles;Amino Acid Substitution;Brain;Codon;D Mutational Analysis;Genetic Association Studies;Growth Charts;High-Throughput Nucleotide Sequencing;Metabolomics;Pedigree</t>
  </si>
  <si>
    <t>Encephalopathy;{Encephalopathy</t>
  </si>
  <si>
    <t>Exons;Genetic Predisposition to Disease;Humans;Influenza, Human;Leukoencephalitis, Acute Hemorrhagic;Molecular Chaperones;Mutation, Missense;Mycoplasma pneumoniae;Nuclear Pore Complex Proteins;Paramyxoviridae Infections;Pedigree;Pneumonia, Mycoplasma;Recurrence</t>
  </si>
  <si>
    <t>Animals;Anophthalmos;Exome;Eye;Eye Abnormalities;Humans;Microphthalmos;Phenotype;Syndrome;Adolescent;Adult;Child;Child, Preschool;Eye Proteins;Female;Forkhead Transcription Factors;Genetic Heterogeneity;Growth Differentiation Factor 6;Homeodomain Proteins;Infant;Male;Otx Transcription Factors;PAX6 Transcription Factor;Paired Box Transcription Factors;Point Mutation;Repressor Proteins;SOXB1 Transcription Factors;Transcription Factors;HMGB Proteins;Magnetic Resonance Imaging;Mutation;Prevalence;Vitamin A Deficiency;Antidiuretic Agents;Cleft Lip;Cleft Palate;Deamino Arginine Vasopressin;Diabetes Insipidus;Frameshift Mutation;Hormone Replacement Therapy;Human Growth Hormone;Hydrocortisone;Hypopituitarism;Infant, Newborn;Melatonin;Mice, Knockout;Pituitary Gland;Thyroxine;Cornea;Molecular Sequence Data;Orbit;Sequence Analysis, D;Codon, Nonsense;Mutation, Missense;Pedigree;Radiography</t>
  </si>
  <si>
    <t>Humans;Replication Protein C;Male;HeLa Cells;Female;Phenotype;D Replication;Adult;Mutation;Proliferating Cell Nuclear Antigen;Alleles</t>
  </si>
  <si>
    <t>Anauxetic dysplasia 1;Cartilage-hair hypoplasia;Metaphyseal dysplasia without;hypotrichosis;Anauxetic dysplasia</t>
  </si>
  <si>
    <t>Humans;Mice;Animals;Ribonucleases;Carrier Proteins;Transcription Factors;Anemia;Cataract;Mammals</t>
  </si>
  <si>
    <t>Neurodevelopmental disorder (MONDO:0700092);Neurodevelopmental disorder</t>
  </si>
  <si>
    <t>Neurodevelopmental disorder with seizures and joint laxity;Neurodevelopmental disorder</t>
  </si>
  <si>
    <t>Humans;Neurodevelopmental Disorders;R, Small Nuclear;Ribonucleoprotein, U5 Small Nuclear;Nucleic Acid Conformation;R, Small Nucleolar;Mutation;Spliceosomes;R Splicing;Male;Female;Child;Microcephaly;R Splice Sites;Fetal Growth Retardation;Osteochondrodysplasias;Muscle Hypotonia;Cohort Studies;Child, Preschool;Dwarfism</t>
  </si>
  <si>
    <t>40770811;33057194;35982160;31038196</t>
  </si>
  <si>
    <t>Humans;Neurodevelopmental Disorders;Animals;Drosophila melanogaster;Repressor Proteins;Female;Male;Child;Congenital Abnormalities;Child, Preschool;D Methylation;Heterozygote;Polymorphism, Single Nucleotide;Zinc Fingers</t>
  </si>
  <si>
    <t>27182967;34659124;32194975;29175836;37195360;30900330;37745698</t>
  </si>
  <si>
    <t>MIRAGE Syndrome;MIRAGE syndrome</t>
  </si>
  <si>
    <t>Alkalosis, Respiratory;D, Mitochondrial;Female;Humans;Hypertension, Pulmonary;Hyperuricemia;Infant;Infant, Newborn;Male;Mitochondria;Mutation;Pedigree;Polymorphism, Single Nucleotide;R, Transfer, Amino Acyl;Renal Insufficiency;Serine-tR Ligase;Syndrome;Genetic Markers;Mitochondrial Proteins;Child;Homozygote;Paraparesis, Spastic;R Splicing;R, Messenger</t>
  </si>
  <si>
    <t>Age of Onset;Amino Acid Sequence;Base Sequence;Chromosomes, Human, Pair 17;Cytochrome-c Oxidase Deficiency;D Mutational Analysis;Electron Transport;Electron Transport Complex IV;Female;Humans;Infant, Newborn;Liver;Liver Failure;Male;Metabolism, Inborn Errors;Molecular Sequence Data;Muscles;Mutation;Pedigree;Sequence Alignment;Carrier Proteins;Cell Line;Copper;Fetal Growth Retardation;Fibroblasts;Homeostasis;Infant;Kidney;Membrane Proteins;Mitochondria;Mitochondrial Proteins;Molecular Chaperones;Myocytes, Cardiac;Skin;Early Diagnosis;Fatal Outcome;Genetic Predisposition to Disease;Homozygote;Mitochondrial Diseases;Phenotype;Predictive Value of Tests;Exome Sequencing;Acidosis, Lactic;Alleles;Gene Order;Olivopontocerebellar Atrophies</t>
  </si>
  <si>
    <t>26581903;30914295;29419818;17571074;30531813</t>
  </si>
  <si>
    <t>Spinocerebellar ataxia;acute infantile liver failure-cerebellar ataxia-peripheral sensory motor neuropathy syndrome MONDO:0014744</t>
  </si>
  <si>
    <t>Adaptor Proteins, Vesicular Transport;Adolescent;Base Sequence;Cerebellar Ataxia;D-Binding Proteins;Exome;Female;Gene Expression;Hepatolenticular Degeneration;Heterozygote;Humans;Liver Failure;Male;Molecular Sequence Data;Mutation;Pedigree;Peripheral Nervous System Diseases;Sequence Analysis, D;Syndrome;Transcription Factors;Young Adult;Computational Biology;Consensus;Data Curation;Databases, Genetic;Gene Regulatory Networks;Genetic Predisposition to Disease;High-Throughput Nucleotide Sequencing;Intellectual Disability;Alleles;Child;Child, Preschool;Cholestasis;Infant;Liver Failure, Acute;Nerve Degeneration;gamma-Glutamyltransferase;Animals;Crosses, Genetic;Genes, Recessive;Immunohistochemistry;In Situ Hybridization;Mice;Mice, Inbred C57BL;Mice, Mutant Strains;Physical Chromosome Mapping;Protein Kinases;Protein Structure, Tertiary;R, Messenger;Spinocerebellar Ataxias;Respiratory Insufficiency</t>
  </si>
  <si>
    <t>?Neurodevelopmental disorder with spastic quadriplegia;Neurodevelopmental disorder with spastic quadriplegia</t>
  </si>
  <si>
    <t>Animals;Consanguinity;Disease Models, Animal;Drosophila;Electromyography;Endoplasmic Reticulum;Female;Genetic Association Studies;Genetic Predisposition to Disease;Homeostasis;Humans;Magnetic Resonance Imaging;Male;Mutation;Nervous System Diseases;Neural Conduction;Pedigree;Phenotype;Syndrome;Tomography, X-Ray Computed;Vesicular Transport Proteins</t>
  </si>
  <si>
    <t>Combined oxidative phosphorylation deficiency 18;Combined oxidative phosphorylation deficiency 18 615578</t>
  </si>
  <si>
    <t>Adolescent;Child;Female;Humans;Membrane Proteins;Mitochondrial Diseases;Mutation;Exome Sequencing;Anemia, Macrocytic;Animals;Erythropoiesis;Exome;Gene Knockdown Techniques;Mitochondrial Proteins;Zebrafish</t>
  </si>
  <si>
    <t>40890458;29997391;21937600</t>
  </si>
  <si>
    <t>Valence-Farazi cerebellar ataxia syndrome</t>
  </si>
  <si>
    <t>31506564;31295743;12185364;19798730</t>
  </si>
  <si>
    <t>Adolescent;Brain Diseases;Genetic Predisposition to Disease;Humans;Male;Microcephaly;Mitochondrial Membrane Transport Proteins;Mutation;Protein Conformation;R, Messenger;Thiamine;Thiamine Deficiency;Child, Preschool;Corpus Striatum;Female;India;Metabolic Diseases;Necrosis;Polyneuropathies;Carrier Proteins;Christianity;Chromosomes, Human, Pair 17;Cloning, Molecular;Deoxyribonucleotides;Escherichia coli;Ethnicity;Genetic Markers;Haplotypes;Lod Score;Membrane Transport Proteins;Pedigree;Physical Chromosome Mapping;Recombinant Proteins;Adult;Basal Ganglia Diseases;Child;D, Mitochondrial;Diagnosis, Differential;Functional Laterality;Molecular Sequence Data;Mutation, Missense;Phenotype</t>
  </si>
  <si>
    <t>Genetic Therapy;Genomics;Humans;Metabolomics;Mitochondria;Mitochondrial Diseases;Mutation;Proteomics;Abnormalities, Multiple;Adenosine Triphosphate;Adolescent;Antiporters;Calcium-Binding Proteins;Child;Child, Preschool;Craniofacial Abnormalities;Craniosynostoses;Cutis Laxa;D, Mitochondrial;Ductus Arteriosus, Patent;Exome;Female;Fetal Growth Retardation;Fibroblasts;Growth Disorders;Hydrogen Peroxide;Hypertrichosis;Infant;Membrane Potential, Mitochondrial;Mitochondrial Proteins;Oxidative Stress;Progeria;Adenine;Aging;Bone Diseases, Developmental;Cytosol;Fetal Death;Infant, Newborn;Male;Molecular Dynamics Simulation;Oxygen;Phosphates;Syndrome</t>
  </si>
  <si>
    <t>Arterial tortuosity syndrome;OMIM #208050;Gene2Phenotype confirmed gene with ID HPO</t>
  </si>
  <si>
    <t>Glycine encephalopathy with normal serum glycine 617301;Glycine encephalopathy with normal serum glycine</t>
  </si>
  <si>
    <t>Amino Acid Oxidoreductases;Animals;Base Sequence;Carrier Proteins;Exome;Female;Glycine;Glycine Plasma Membrane Transport Proteins;Homozygote;Humans;Hyperglycinemia, Nonketotic;Infant;Mice;Mice, Knockout;Multienzyme Complexes;Mutation;Phenotype;Transferases;Arthrogryposis;Child, Preschool;Gene Deletion;Gene Expression Regulation;Infant, Newborn;Male;Pedigree</t>
  </si>
  <si>
    <t>Humans;Cell Cycle Proteins;Microcephaly;D Repair;Chromosomes;Genomic Instability;D-Binding Proteins;Ubiquitin-Protein Ligases;Chromosomal Proteins, Non-Histone</t>
  </si>
  <si>
    <t>Alleles;Cohort Studies;Computational Biology;Female;Genetic Association Studies;High-Throughput Nucleotide Sequencing;Humans;Inheritance Patterns;Intellectual Disability;Male;Mutation;Polymorphism, Single Nucleotide;Animals;Animals, Genetically Modified;Base Sequence;Cell Differentiation;Cell Line, Tumor;Chromatin Assembly and Disassembly;Chromosomal Proteins, Non-Histone;D Mutational Analysis;Family Health;Gene Regulatory Networks;Leukemia, Promyelocytic, Acute;Mice, Inbred C57BL;Mice, Knockout;Neutrophils;Pedigree;Transcription Factors;Zebrafish</t>
  </si>
  <si>
    <t>Paraparesis, Spastic;Humans;Alternative Splicing;D-Binding Proteins;Transcription Factors;HeLa Cells;Protein Isoforms;R-Seq;Male;Female;Pedigree;Alleles;Infant;Child, Preschool;Child;Adolescent;Protein Structure, Secondary;R, Small Nuclear</t>
  </si>
  <si>
    <t>Neurodevelopmental disorder with poor growth</t>
  </si>
  <si>
    <t>Humans;Zebrafish;Animals;Spindle Apparatus;Neurodevelopmental Disorders;Male;Mutation, Missense;Female;Zebrafish Proteins;Methyltransferases;Centrosome;Microcephaly;Pedigree;Child;Chromosome Segregation</t>
  </si>
  <si>
    <t>Animals;Bone Marrow Diseases;Child;Congenital Bone Marrow Failure Syndromes;D Mutational Analysis;Exocrine Pancreatic Insufficiency;Female;Genetic Association Studies;Humans;Infant;Lipomatosis;Male;Models, Molecular;Neutropenia;Pancreas, Exocrine;Phenotype;Protein Domains;Shwachman-Diamond Syndrome;Signal Recognition Particle;Zebrafish;Computational Biology;Consensus;Data Curation;Databases, Genetic;Gene Regulatory Networks;Genetic Predisposition to Disease;High-Throughput Nucleotide Sequencing;Intellectual Disability;Sequence Analysis, D</t>
  </si>
  <si>
    <t>Capillaries;Case-Control Studies;Child, Preschool;Cohort Studies;Developmental Disabilities;Endosomal Sorting Complexes Required for Transport;Epilepsy;Exome;Female;Fluorescent Antibody Technique, Indirect;Genes, Recessive;Genome, Human;Genotype;Humans;Infant;Male;Microcephaly;Mutation;R, Small Interfering;Skin Diseases;Syndrome;Ubiquitin Thiolesterase;Age of Onset;Child;D Mutational Analysis;Genetic Association Studies;Genetic Predisposition to Disease;Pedigree;Sequence Analysis, D;Vascular Malformations;Amino Acid Motifs;Homozygote;Mutation, Missense;Signal Transduction;src Homology Domains;Brain;Consanguinity;D Copy Number Variations;Facies;High-Throughput Nucleotide Sequencing;Magnetic Resonance Imaging;Phenotype;Siblings;Abnormalities, Multiple;Arabs;Point Mutation</t>
  </si>
  <si>
    <t>21835308;17304550</t>
  </si>
  <si>
    <t>Spinocerebellar ataxia;psychomotor retardation</t>
  </si>
  <si>
    <t>Age of Onset;Amino Acid Sequence;Animals;Base Sequence;D Mutational Analysis;Exons;Female;Gene Expression Regulation;Genes, Recessive;Homozygote;Humans;Magnetic Resonance Imaging;Male;Mice;Middle Aged;Molecular Sequence Data;Mutation;Pedigree;Psychomotor Disorders;Purkinje Cells;Spinocerebellar Ataxias;Synaptotagmins;Abnormalities, Multiple;Atrophy;Blotting, Northern;Blotting, Southern;Brain;Child;Chromosome Banding;Chromosome Breakage;Chromosomes, Human, Pair 1;Chromosomes, Human, Pair 3;Developmental Disabilities;Gene Expression;Genetic Predisposition to Disease;In Situ Hybridization, Fluorescence;Seizures;Translocation, Genetic</t>
  </si>
  <si>
    <t>Chromosomes, Human, Pair 17;Cytochrome-c Oxidase Deficiency;Electron Transport Complex IV;Genome-Wide Association Study;Humans;Leigh Disease;Microfilament Proteins;Microsatellite Repeats;Mutation;Adolescent;Adult;Basal Ganglia;Child;Cognition Disorders;Female;Magnetic Resonance Imaging;Male;Muscle, Skeletal;Phenotype;Sex Factors;Arabs;Child, Preschool;Consanguinity;Exome;Genes, Recessive;Infant;Pedigree;Rare Diseases;Sequence Analysis, D;Young Adult</t>
  </si>
  <si>
    <t>Neurodevelopmental disorder (MONDO#0700092);Global developmental delay;Intellectual disability;Spasticity;Strabismus;Seizures;Abnormality of nervous system morphology</t>
  </si>
  <si>
    <t>24285566;32573025;32060556;31130284;36826837;40319332</t>
  </si>
  <si>
    <t>Orofacial digital syndrome type IX</t>
  </si>
  <si>
    <t>Congenital nervous system disorder</t>
  </si>
  <si>
    <t>Amino Acid Motifs;Amino Acid Sequence;Animals;Child, Preschool;Epidermal Growth Factor;Female;GPI-Linked Proteins;Holoprosencephaly;Homeodomain Proteins;Humans;Intercellular Signaling Peptides and Proteins;Male;Membrane Glycoproteins;Molecular Sequence Data;Mutation;Neoplasm Proteins;Polymerase Chain Reaction;Prosencephalon;Protein Structure, Tertiary;Sequence Homology, Amino Acid;Transcription Factors;Zebrafish;Zebrafish Proteins</t>
  </si>
  <si>
    <t>Adolescent;Alleles;Brain Diseases;Cerebellar Ataxia;Cerebellar Diseases;Cerebellum;Child;Child, Preschool;Developmental Disabilities;Epilepsy;Female;Heterozygote;Homozygote;Humans;Infant;Jews;Male;Microcephaly;Mutation;Nervous System Malformations;Phenotype;Proteins;Siblings</t>
  </si>
  <si>
    <t>Alleles;Amino Acid Sequence;Cataract;Cerebellum;Child, Preschool;Developmental Disabilities;Female;Homozygote;Humans;Infant;Male;Mutation;Nervous System Malformations;Pedigree;Phenotype;Phosphorus-Oxygen Lyases;Phosphorylation;Phosphotransferases (Alcohol Group Acceptor);Sequence Homology;Exome Sequencing</t>
  </si>
  <si>
    <t>Age of Onset;Aging, Premature;Asian People;Base Sequence;Brain;Child;Child, Preschool;Chromosomes, Human, Pair 2;Exons;Female;Genetic Predisposition to Disease;Humans;Language Development Disorders;Leukoencephalopathies;Magnetic Resonance Imaging;Male;Molecular Sequence Data;Pedigree;Sequence Analysis, D;Sequence Deletion;Tetraspanins</t>
  </si>
  <si>
    <t>Joubert syndrome 2 MONDO:0011963;JOUBERT SYNDROME 2</t>
  </si>
  <si>
    <t>Adolescent;Adult;Alleles;Brain;Child;Child, Preschool;D Mutational Analysis;Homozygote;Humans;Infant;Jews;Magnetic Resonance Imaging;Mutation;Nervous System Diseases;Syndrome;Abnormalities, Multiple;Amino Acid Sequence;Animals;Base Sequence;Cell Line;Cilia;Consanguinity;Embryo, Mammalian;Gastrulation;Gene Expression Regulation, Developmental;Genetic Predisposition to Disease;Green Fluorescent Proteins;In Situ Hybridization;Membrane Proteins;Microscopy, Confocal;Molecular Sequence Data;Pedigree;Polymorphism, Single Nucleotide;R Interference;Zebrafish</t>
  </si>
  <si>
    <t>Animals;Ciliopathies;Disease Models, Animal;Electroretinography;Eye;Female;Kidney;Kidney Diseases, Cystic;Leber Congenital Amaurosis;Male;Membrane Proteins;Mice;Mice, Knockout;Optic Atrophies, Hereditary;Retina;Retinal Degeneration</t>
  </si>
  <si>
    <t>Abnormalities, Multiple;Adolescent;Adult;Amino Acid Sequence;Brain;Canada;Cerebellar Diseases;Cerebellum;Child;Child, Preschool;Exome;Eye Abnormalities;Female;Gene Order;Humans;Infant;Kidney Diseases, Cystic;Male;Membrane Proteins;Middle Aged;Molecular Sequence Data;Mutation;Pedigree;Retina;Sequence Alignment;Young Adult;Ciliary Motility Disorders;Encephalocele;Gene Conversion;Mutation, Missense;Polycystic Kidney Diseases;Retinitis Pigmentosa;Sequence Analysis, D</t>
  </si>
  <si>
    <t>Adolescent;Adult;Animals;Anxiety Disorders;Autism Spectrum Disorder;Child;Child, Preschool;Codon, Nonsense;Female;Humans;Male;Membrane Proteins;Memory Disorders;Mice;Mice, Knockout;Motor Activity;Phenotype;Serine Endopeptidases;Exome Sequencing</t>
  </si>
  <si>
    <t>Animals;Caenorhabditis elegans;Cilia;Ciliopathies;Cleft Lip;Cleft Palate;Female;Humans;Male;Mutation;Nervous System Malformations;Abnormalities, Multiple;Acetylation;Armadillo Domain Proteins;CRISPR-Cas Systems;Cerebellum;Disease Models, Animal;Eye Abnormalities;Kidney Diseases, Cystic;Peptides;Retina;Zebrafish;Zebrafish Proteins</t>
  </si>
  <si>
    <t>Atrophy;Base Sequence;Brain;Brain Diseases;Cells, Cultured;Child, Preschool;Endoplasmic Reticulum;Exome;Female;Genetic Predisposition to Disease;Golgi Apparatus;Humans;Infant;Magnetic Resonance Imaging;Male;Membrane Transport Proteins;Protein Transport;Sequence Analysis, D;Transcription Factors;Child;Mutation;Phenotype;Vesicular Transport Proteins</t>
  </si>
  <si>
    <t>Animals;Bardet-Biedl Syndrome;Chromosome Mapping;D Mutational Analysis;Genome, Human;Homozygote;Humans;Mutation;Oligonucleotide Array Sequence Analysis;Polymorphism, Single Nucleotide;Transcription Factors;Tripartite Motif Proteins;Ubiquitin-Protein Ligases;Zebrafish;Zebrafish Proteins</t>
  </si>
  <si>
    <t>Mulibrey nanism;OMIM #253250;MULIBREY NISM;MUL;Muscle-liver-brain-eye nanism</t>
  </si>
  <si>
    <t>Mosaic variegated aneuploidy syndrome 3;Mosaic variegated aneuploidy syndrome 3 617598</t>
  </si>
  <si>
    <t>ATPases Associated with Diverse Cellular Activities;Aneuploidy;Carrier Proteins;Cell Cycle Proteins;Child, Preschool;Chromosome Segregation;D, Neoplasm;Developmental Disabilities;Female;Genetic Predisposition to Disease;Humans;Kidney Neoplasms;Leukemia, Myeloid, Acute;M Phase Cell Cycle Checkpoints;Microcephaly;Microtubule-Associated Proteins;Mosaicism;Mutation;Neoplasms, Multiple Primary;Nuclear Proteins;Ovarian Neoplasms;Protein Serine-Threonine Kinases;R Stability;Seizures;Sertoli-Leydig Cell Tumor;Wilms Tumor</t>
  </si>
  <si>
    <t>Retinoschisis;cataracts;learning disabilities;developmental delay;learning disability</t>
  </si>
  <si>
    <t>Adolescent;Adult;Aged;Child;Developmental Disabilities;Female;Humans;Low Density Lipoprotein Receptor-Related Protein-1;Male;Middle Aged;Mutation;Pedigree;Retinal Drusen;Retinoschisis;Syndrome;Exome Sequencing</t>
  </si>
  <si>
    <t>27648472;28192369;39634123</t>
  </si>
  <si>
    <t>Congenital myasthenia;dyskinesia;autism;developmental delay;neurodevelopmental disorder MONDO#0700092;developmental and epileptic encephalopathy</t>
  </si>
  <si>
    <t>ATPases Associated with Diverse Cellular Activities;Blotting, Western;Carrier Proteins;Electron Transport Complex III;Electrophoresis, Polyacrylamide Gel;Female;Fibroblasts;Humans;Infant, Newborn;Membrane Proteins;Mitochondrial Encephalomyopathies;Mitochondrial Proteins;Molecular Chaperones;Consanguinity;Cytochromes b;Gene Expression Regulation;Homozygote;Mitochondria;Mitochondrial Diseases;Mutation;Oxidative Phosphorylation;Saccharomyces cerevisiae;Saccharomyces cerevisiae Proteins</t>
  </si>
  <si>
    <t>Spinocerebellar ataxia-29 (SCAR29);Progressive neurodevelopmental disorder with ataxia;Dystonia;Intellectual disability</t>
  </si>
  <si>
    <t>Adult;Cost of Illness;Dystonia;Exome;Female;Fibroblasts;Genetic Predisposition to Disease;Genetic Variation;Humans;Lysosomal Storage Diseases;Male;Middle Aged;Mutation;Pedigree;Vesicular Transport Proteins;Adolescent;Animals;Cerebellar Ataxia;Child;Child, Preschool;Neurodevelopmental Disorders;Protein Transport;Young Adult;Zebrafish;Autophagy;Basic Helix-Loop-Helix Leucine Zipper Transcription Factors;Caenorhabditis elegans;HeLa Cells;Lysosomes;Mechanistic Target of Rapamycin Complex 1;Neurodegenerative Diseases</t>
  </si>
  <si>
    <t>Complex neurodevelopmental disorder MONDO:0100038;neurodevelopmental disorder;intellectual disability</t>
  </si>
  <si>
    <t>Humans;Animals;Male;Female;Mice;Neurodevelopmental Disorders;Agenesis of Corpus Callosum;Alleles;Pedigree;Child;Disease Models, Animal;Child, Preschool;Nerve Tissue Proteins;Carrier Proteins;Neurons;Corpus Callosum</t>
  </si>
  <si>
    <t>Complex neurodevelopmental disorder MONDO:0100038</t>
  </si>
  <si>
    <t>Chromosome Mapping;Chromosomes, Human, X;Exons;Female;Genetic Variation;Humans;Male;X-Linked Intellectual Disability;Pedigree;Sequence Analysis, D</t>
  </si>
  <si>
    <t>Alleles;Amino Acid Sequence;Child;Child, Preschool;D Breaks, Double-Stranded;D Ligase ATP;D Ligases;D-Binding Proteins;Dwarfism;Dwarfism, Pituitary;Electrophoresis, Gel, Pulsed-Field;Exome;Facies;Female;Humans;Infant;Male;Microcephaly;Molecular Sequence Data;Mutation;Phenotype;Protein Conformation;Severe Combined Immunodeficiency;Adult;Animals;Brain Diseases;Cardiomyopathies;Codon, Nonsense;Fibroblasts;Gene Expression Profiling;Genetic Association Studies;Homozygote;Mice;Mice, Knockout;Mutant Proteins;Adolescent;Body Height;Genomic Instability;Point Mutation;Turkey;Carbidopa;Cockayne Syndrome;Drug Therapy, Combination;Levodopa;Movement Disorders</t>
  </si>
  <si>
    <t>Infantile-onset multisystem neurologic;Charcot-Marie-Tooth disease;Intellectual disability;deafness;nystagmus;liver dysfunction</t>
  </si>
  <si>
    <t>Caenorhabditis elegans;Animals;Caenorhabditis elegans Proteins;Memory;Humans;R-Binding Proteins;Behavior, Animal;Learning;D Copy Number Variations;Y-Box-Binding Protein 1</t>
  </si>
  <si>
    <t>Brain Diseases;Child;Child, Preschool;Epilepsy;Female;Humans;Male;Microcephaly;Movement Disorders;Mutation;Pedigree;Vesicular Transport Proteins</t>
  </si>
  <si>
    <t>Animals;Female;Humans;Infant;Male;Alleles;Carcinoma, Hepatocellular;Developmental Disabilities;Drosophila;Drosophila Proteins;Genetic Predisposition to Disease;Homozygote;Liver Diseases;Liver Neoplasms;Loss of Function Mutation;Mutation, Missense;Phenotype;Vesicular Transport Proteins</t>
  </si>
  <si>
    <t>Humans;CD4-Positive T-Lymphocytes;CD8-Positive T-Lymphocytes;Fibroblasts;Fibrosis;Mutation;T-Lymphocytes;Transcription Factors</t>
  </si>
  <si>
    <t>Neurodevelopmental disorder;Delayed speech and language development;Motor delay;Intellectual disability;Abnormality of cardiovascular system morphology;Hearing abnormality;Abnormality of vision;Abnormality of the face;Seizures</t>
  </si>
  <si>
    <t>Brain;Gene Expression Regulation;Humans;Intellectual Disability;Neurodevelopmental Disorders;Protein Domains;Exome Sequencing;Animals;Autism Spectrum Disorder;Craniosynostoses;Disease Models, Animal;Epilepsy;Female;Homeodomain Proteins;Male;Mice;Mice, Transgenic;Social Behavior;Ubiquitin-Protein Ligases;Vocalization, Animal</t>
  </si>
  <si>
    <t>Neurodevelopmental disorder with poor growth;D damage repair defect;microcephaly;growth deficiency;severe global developmental delay;brain malformation;facial dysmorphism</t>
  </si>
  <si>
    <t>Abnormalities, Multiple;Child;D Damage;Genes, Recessive;Homozygote;Humans;Male;Tumor Suppressor Proteins;Consanguinity;Disorders of Sex Development;Exome;Female;Genomics;High-Throughput Nucleotide Sequencing;Hypoglycemia;Microcephaly;Mutation;Pedigree;Phenotype;Sequence Analysis, D</t>
  </si>
  <si>
    <t>Adult;Alleles;Autistic Disorder;Child;Chromosome Fragile Sites;Chromosomes, Human, Pair 7;CpG Islands;D Methylation;D-Binding Proteins;Female;Genetic Association Studies;Humans;In Situ Hybridization, Fluorescence;Male;Pedigree;Sequence Analysis, D;Transcription Factors;Trinucleotide Repeat Expansion</t>
  </si>
  <si>
    <t>A549 Cells;Adolescent;Antigens, Neoplasm;Cells, Cultured;Child;Cytoplasmic Granules;Female;HEK293 Cells;HeLa Cells;Homozygote;Humans;Infant;Interferon-gamma;Leukocytosis;Male;Mutation;Mycobacterium Infections, Nontuberculous;Pedigree;THP-1 Cells;Young Adult;Child, Preschool;Genetic Predisposition to Disease;Inflammation;Primary Immunodeficiency Diseases;Virus Diseases;Exome Sequencing</t>
  </si>
  <si>
    <t>isolated lactic acidosis</t>
  </si>
  <si>
    <t>Child, Preschool;Female;Glycine;Glycine Decarboxylase Complex H-Protein;Humans;Hyperglycinemia, Nonketotic;Male;Mutation;Pedigree;Proteins;Exons</t>
  </si>
  <si>
    <t>Amino Acid Sequence;Apoptosis;Brain;Carrier Proteins;Child, Preschool;Computational Biology;Diabetes Mellitus;Epilepsy;Family;Fatal Outcome;Female;Fibroblasts;Genetic Linkage;Humans;Infant;Infant, Newborn;Magnetic Resonance Imaging;Male;Membrane Proteins;Microcephaly;Molecular Sequence Data;Mutation;Neural Stem Cells;Pedigree;Tumor Necrosis Factor-alpha;Base Sequence;Bone and Bones;Consanguinity;Diabetes Mellitus, Type 1;Epiphyses;Facies;Homozygote;Osteochondrodysplasias;Amino Acid Substitution;Blindness, Cortical;Developmental Disabilities;Epilepsy, Generalized;Frameshift Mutation;Heterozygote;Infant, Newborn, Diseases;Neurologic Manifestations;Point Mutation;Severity of Illness Index</t>
  </si>
  <si>
    <t>Female;Humans;Gonadal Dysgenesis, 46,XX;Hearing Loss, Sensorineural;Mitochondria;Mutation, Missense;Primary Ovarian Insufficiency;Animals;Drosophila melanogaster</t>
  </si>
  <si>
    <t>Mitochondrial disease (MONDO:0044970);MYOTONIC DYSTROPHY-LIKE MYOPATHY;MITOCHONDRIAL MYOPATHY</t>
  </si>
  <si>
    <t>Central Nervous System Diseases;Chromosome Mapping;Female;Genetic Association Studies;High-Throughput Nucleotide Sequencing;Homozygote;Humans;Male;Pedigree;Phenotype;Polymorphism, Single Nucleotide;Sequence Analysis, D</t>
  </si>
  <si>
    <t>Amino Acid Sequence;Animals;Biosynthetic Pathways;Cardiomyopathy, Dilated;Carnitine;Child, Preschool;Coenzyme A;Demography;Drosophila;Enzyme Stability;Female;Fibroblasts;Genes, Recessive;Heart;High-Throughput Nucleotide Sequencing;Homozygote;Humans;Infant;Infant, Newborn;Magnetic Resonance Imaging;Male;Mutation;Pantetheine;Pedigree;Peptide Synthases;Reproducibility of Results;Saccharomyces cerevisiae</t>
  </si>
  <si>
    <t>29884839;37239392;29903433;28328138;31057140;25558065</t>
  </si>
  <si>
    <t>Miscellaneous disorders associated with mitochondrial dysfunction;neurologic;Infantile-onset multisystem neurologic</t>
  </si>
  <si>
    <t>Humans;Metabolism, Inborn Errors;Nervous System Malformations;Developmental Disabilities;Cerebellar Ataxia;Mutation;Mitochondrial Proteins;Carboxylic Ester Hydrolases;Cerebellum;Codon, Nonsense;Ataxia;Genetic Therapy;Genomics;Metabolomics;Mitochondria;Mitochondrial Diseases;Proteomics;Adolescent;Base Sequence;Consanguinity;Disease Progression;Female;Gene Expression;Genetic Heterogeneity;Hearing Loss, Sensorineural;Homozygote;Male;Mutation, Missense;Myopia;Pain Insensitivity, Congenital;Pedigree;Peripheral Nervous System Diseases;Phenotype;Puberty, Delayed;Siblings;Abnormalities, Multiple;Endocrine System Diseases;Nervous System Diseases;Pancreatic Diseases;Central Nervous System Diseases;Chromosome Mapping;Genetic Association Studies;High-Throughput Nucleotide Sequencing;Polymorphism, Single Nucleotide;Sequence Analysis, D</t>
  </si>
  <si>
    <t>28620870;25471517;25432320;25041233;24656866;32042906</t>
  </si>
  <si>
    <t>Microcephaly;Multiple respiratory chain complex deficiencies (disorders of protein synthesis)</t>
  </si>
  <si>
    <t>Humans;International Classification of Diseases;Metabolism, Inborn Errors</t>
  </si>
  <si>
    <t>Genetic Therapy;Genomics;Humans;Metabolomics;Mitochondria;Mitochondrial Diseases;Mutation;Proteomics;Child;Chromosome Aberrations;Consanguinity;D Mutational Analysis;Exome;Female;Genes, Recessive;Genetic Association Studies;Genetic Predisposition to Disease;Genetic Variation;Germany;Homozygote;Male;Neurodevelopmental Disorders;Sequence Analysis, D</t>
  </si>
  <si>
    <t>Combined oxidative phosphorylation deficiency-56 (COXPD56);hypotonia;developmental delay;myopathy;ptosis;Combined oxidative phosphorylation deficiency 56</t>
  </si>
  <si>
    <t>Animals;Cardiolipins;Cell Line;Diacylglycerol Cholinephosphotransferase;Mitochondria, Heart;Mitochondrial Proteins;Myocytes, Cardiac;Oxygen Consumption;Rats</t>
  </si>
  <si>
    <t>Animals;Humans;Male;Phenotype;Female;Drosophila melanogaster;Cataract;Alleles;Drosophila Proteins;R Interference;Mutation;Pedigree;Cardiomyopathy, Hypertrophic;Acidosis, Lactic;Disease Models, Animal;Adult;Mitochondria</t>
  </si>
  <si>
    <t>Genetic Therapy;Genomics;Humans;Metabolomics;Mitochondria;Mitochondrial Diseases;Mutation;Proteomics</t>
  </si>
  <si>
    <t>Acyl-CoA Oxidase;Animals;Axons;Drosophila;Humans;Mice;Mutation;Nerve Degeneration;Neuroglia;Rats</t>
  </si>
  <si>
    <t>ADP-Ribosylation;Adenosine Diphosphate Ribose;Adolescent;Alleles;Cerebellar Ataxia;Child;Child, Preschool;Developmental Disabilities;Exome;Female;Glycoside Hydrolases;Humans;Infant;Male;Mutation;Nervous System Malformations;Neurodegenerative Diseases;Protein Processing, Post-Translational</t>
  </si>
  <si>
    <t>Carboxypeptidases;Cerebellum;Female;GTP-Binding Proteins;Humans;Male;Motor Neurons;Peptides;Peripheral Nerves;Protein Processing, Post-Translational;Purkinje Cells;Serine-Type D-Ala-D-Ala Carboxypeptidase;Spine;Spinocerebellar Degenerations</t>
  </si>
  <si>
    <t>30244301;23423674;19057675</t>
  </si>
  <si>
    <t>MEDNIK Syndrome (MONDO:0012251;Congenital-onset;MEDNIK syndrome;Congenital onset</t>
  </si>
  <si>
    <t>Adaptor Protein Complex 1;Adaptor Protein Complex sigma Subunits;Child;Copper;Copper-Transporting ATPases;Female;Frameshift Mutation;Humans;Intellectual Disability;Syndrome;Base Sequence;Blotting, Western;D Mutational Analysis;Fibroblasts;Metal Metabolism, Inborn Errors;Microscopy, Confocal;Molecular Sequence Data;Pedigree;Real-Time Polymerase Chain Reaction;Transfection;Zinc Acetate;Animals;Cells, Cultured;Gene Knockdown Techniques;Male;Mutation;Neurocutaneous Syndromes;Phenotype;Skin;Spinal Cord;Zebrafish;Zebrafish Proteins</t>
  </si>
  <si>
    <t>Motor Peripheral Neuropathy;MONDO:0002316;ARHGAP19 related;motor peripheral neuropathy</t>
  </si>
  <si>
    <t>36928819;26166300;40011789</t>
  </si>
  <si>
    <t>Amino Acid Sequence;Animals;Arthrogryposis;Carrier Proteins;Cells, Cultured;Fibroblasts;Fractures, Bone;Gene Expression Profiling;Gene Expression Regulation, Developmental;Homozygote;Humans;LIM Domain Proteins;Mice;Molecular Sequence Data;Muscular Atrophy, Spinal;Mutation;Nuclear Proteins;Pedigree;Phenotype;Transcription Factors;Zebrafish;Zebrafish Proteins</t>
  </si>
  <si>
    <t>Humans;Nuclear Proteins;Cell Nucleus;Chromatin;D-Binding Proteins;Fibrinogen</t>
  </si>
  <si>
    <t>Maple Syrup Urine Disease;Maple syrup urine disease;Metabolic encephalopathy</t>
  </si>
  <si>
    <t>Adolescent;Biomarkers;Electromyography;Female;Humans;Leucine;Maple Syrup Urine Disease;Mitochondrial Diseases;Neural Conduction;Neurologic Examination;Peripheral Nerves;Polyneuropathies;Psychomotor Performance;Recurrence;Time Factors;Acute Disease;Adult;Axons;Electrophysiology;Muscle Weakness;Sural Nerve;Wallerian Degeneration</t>
  </si>
  <si>
    <t>24382084;23149847</t>
  </si>
  <si>
    <t>Anemia, Hemolytic;Antibodies, Monoclonal, Humanized;Female;Hemoglobinuria;Hemolysis;Humans;Infant;Age of Onset;Amino Acid Sequence;CD59 Antigens;Child, Preschool;Founder Effect;Jews;Libya;Male;Membrane Proteins;Molecular Sequence Data;Morocco;Mutation, Missense;Pedigree;Point Mutation;Polyradiculoneuropathy, Chronic Inflammatory Demyelinating;Protein Transport</t>
  </si>
  <si>
    <t>Cell Differentiation;Cell Line;Clathrin Heavy Chains;Humans;Muscle, Skeletal;Mutation;Neural Stem Cells;Neurogenesis;Neurons;Pain;Touch</t>
  </si>
  <si>
    <t>8008008;11074238;11309681;21103937;24353603;24156084;35228944;35584894;38940544</t>
  </si>
  <si>
    <t>Coproporphyria;Harderoporphyria</t>
  </si>
  <si>
    <t>Leukodystrophy;Demyelinating neuropathy. Motor developmental delay</t>
  </si>
  <si>
    <t>Amino Acid Substitution;Cell Line;Central Nervous System Diseases;Fatty Acid Desaturases;Female;Humans;Lipid Metabolism, Inborn Errors;Male;Mutation, Missense;Sphingosine;Exome Sequencing;Animals;Animals, Genetically Modified;Brain;Disease Models, Animal;Fingolimod Hydrochloride;Hereditary Central Nervous System Demyelinating Diseases;Locomotion;Oligodendroglia;Zebrafish;Zebrafish Proteins</t>
  </si>
  <si>
    <t>11687800;15883261</t>
  </si>
  <si>
    <t>Mitochondrial D depletion syndrome 3 (hepatocerebral type);Portal hypertension;Progressive external ophthalmoplegia with mitochondrial D deletions;Neonatal liver failure</t>
  </si>
  <si>
    <t>25466870;32738013;34654017;28940199;33486469</t>
  </si>
  <si>
    <t>Adolescent;Adult;Ataxia;Diabetes Mellitus, Type 1;Endoplasmic Reticulum Chaperone BiP;Exome;Female;Fibroblasts;Gene Expression Regulation;HSP40 Heat-Shock Proteins;Heat-Shock Proteins;Homozygote;Humans;Male;Models, Molecular;Multiple System Atrophy;Mutation;Pedigree;Phenotype;Radiography;Sequence Analysis, D;Young Adult;Child;Diabetes Complications;Diabetes Mellitus;Developmental Disabilities;Insulin;Neurodegenerative Diseases;Congenital Hypothyroidism;Nerve Degeneration;Age Factors;Animals;Apoptosis;Cells, Cultured;Insulin-Secreting Cells;Loss of Function Mutation;Mice;Mitochondria;Rats;Syndrome</t>
  </si>
  <si>
    <t>Agenesis of Corpus Callosum;Amino Acid Sequence;Animals;Cerebellum;Cerebral Cortex;Developmental Disabilities;Exosome Multienzyme Ribonuclease Complex;Female;Fungal Proteins;Gene Expression;Gene Knockdown Techniques;Hereditary Central Nervous System Demyelinating Diseases;Homozygote;Humans;Infant;Male;Molecular Sequence Data;Nervous System Malformations;R-Binding Proteins;Sequence Analysis, D;Spinal Muscular Atrophies of Childhood;Syndrome;Zebrafish</t>
  </si>
  <si>
    <t>Brain Stem Neoplasms;Cerebellum;Child;Developmental Disabilities;Exosome Multienzyme Ribonuclease Complex;Female;Genetic Association Studies;Genetic Predisposition to Disease;Homozygote;Humans;Male;Mutation;Nervous System Malformations;Neurodegenerative Diseases;Olivopontocerebellar Atrophies;Phenotype;R-Binding Proteins;Spinal Nerves;Amino Acid Sequence;Animals;Atrophy;Base Sequence;Child, Preschool;Exosomes;Fibroblasts;Gene Knockdown Techniques;Genetic Variation;Haplotypes;Infant;Motor Neurons;Muscle, Skeletal;Pedigree;Spinal Cord;Zebrafish</t>
  </si>
  <si>
    <t>Adolescent;Adult;Aged;Aged, 80 and over;Amino Acid Sequence;Anterior Horn Cells;Axons;Exome;F-Box Proteins;Female;Fibroblasts;Genetic Linkage;HEK293 Cells;Humans;Kruppel-Like Transcription Factors;Male;Middle Aged;Molecular Sequence Data;Motor Neurons;Muscular Atrophy, Spinal;Mutation, Missense;Pedigree;Young Adult</t>
  </si>
  <si>
    <t>Adolescent;Adult;Brazil;Child;Electron Transport Complex IV;Female;Ferredoxins;Homozygote;Humans;Iron;Iron-Sulfur Proteins;Leukoencephalopathies;Male;Mitochondria;Mitochondrial Proteins;Muscular Diseases;Myalgia;Optic Atrophy;Pedigree;Phenotype;Succinate Dehydrogenase;Syndrome;Exome Sequencing;D Mutational Analysis;Electron Transport Complex I;Electron Transport Complex II;Exome;Mitochondrial Myopathies;Point Mutation;Acyltransferases;Biosynthetic Pathways;Carrier Proteins;Child, Preschool;Fibroblasts;Infant;Mutation;Oxidative Phosphorylation;Oxidative Stress;Proteins;Thioctic Acid</t>
  </si>
  <si>
    <t>3' Untranslated Regions;Animals;Base Sequence;Case-Control Studies;Chromosomes, Human, Pair 9;D, Complementary;Exons;Fatty Acid Transport Proteins;Female;Fetal Diseases;Gene Frequency;Genes, Recessive;Genetic Markers;Haplotypes;HeLa Cells;Homozygote;Humans;Introns;Mice;Models, Genetic;Motor Neuron Disease;Mutation;Mutation, Missense;Nucleocytoplasmic Transport Proteins;Polymorphism, Single Nucleotide;Pregnancy;Pregnancy Trimester, Second;Primed In Situ Labeling;Protein Structure, Tertiary;R, Messenger;Sequence Analysis, D</t>
  </si>
  <si>
    <t>Acute Disease;Adolescent;Adult;Child;Child, Preschool;Female;Gangliosidoses, GM2;Humans;Infant;Male;Prospective Studies;Retrospective Studies;Action Potentials;Electromyography;Middle Aged;Muscle, Skeletal;Neural Conduction;Peripheral Nervous System Diseases;Tay-Sachs Disease;Atrophy;Brain;Hexosaminidase A;Hexosaminidases;Hot Temperature;Kinetics;Magnetic Resonance Spectroscopy;Motor Neurons;Muscles;Neuromuscular Diseases;beta-N-Acetylhexosaminidases;Gangliosidoses;Ophthalmoplegia;Sural Nerve;Syndrome</t>
  </si>
  <si>
    <t>Porphyria;MONDO:0008294;AIP</t>
  </si>
  <si>
    <t>Aminolevulinic Acid;Animals;Atrophy;Axons;Base Sequence;Chimera;Disease Models, Animal;Female;Gene Targeting;Humans;Hydroxymethylbilane Synthase;Kidney;Liver;Male;Mice;Molecular Sequence Data;Motor Activity;Muscle, Skeletal;Nervous System Diseases;Phenobarbital;Porphyria, Acute Intermittent;R, Messenger</t>
  </si>
  <si>
    <t>28328135;30419932;25130867;30041933</t>
  </si>
  <si>
    <t>Cataract;Child;Exome;Female;Gene Expression;Genetic Diseases, X-Linked;Growth Hormone;Hearing Loss, Sensorineural;Hereditary Sensory and Autonomic Neuropathies;High-Throughput Nucleotide Sequencing;Homozygote;Humans;Isoleucine-tR Ligase;Mutation;Osteochondrodysplasias;Radiography;Syndrome;Adult;Amino Acid Sequence;Bone Diseases, Developmental;Consanguinity;Leigh Disease;Male;Mitochondrial Diseases;Models, Molecular;Mutation, Missense;Pedigree;Protein Conformation;Protein Subunits;Exome Sequencing;Brain;D Mutational Analysis;Dwarfism, Pituitary;Genes, Recessive;Magnetic Resonance Imaging;Molecular Sequence Data;Peripheral Nervous System Diseases;Phenotype;Sequence Alignment;Human Growth Hormone;Infant;Japan;Siblings;Spasms, Infantile</t>
  </si>
  <si>
    <t>Adult;Child;Child, Preschool;Exome;Female;Genetic Variation;Humans;Male;Middle Aged;Peripheral Nervous System Diseases;Sequence Analysis, D;Treatment Outcome;Young Adult</t>
  </si>
  <si>
    <t>Animals;Genotype;Humans;Infant;Infant, Newborn;Muscular Atrophy, Spinal;Mutation;Nuclear Proteins;Ribosomes;Zebrafish</t>
  </si>
  <si>
    <t>Humans;Male;Female;Adult;Middle Aged;Peripheral Nervous System Diseases;Trinucleotide Repeat Expansion;Aged;Adolescent;Young Adult;LDL-Receptor Related Proteins;Child;Neural Conduction;Genetic Testing;Amyotrophic Lateral Sclerosis;Motor Neurons;Muscular Dystrophies;Neurodegenerative Diseases;C9orf72 Protein;D Repeat Expansion;Low Density Lipoprotein Receptor-Related Protein-1;Ataxia;Brain;Case-Control Studies;Fragile X Mental Retardation Protein;Fragile X Syndrome;Genetic Markers;Genome-Wide Association Study;High-Throughput Nucleotide Sequencing;Intranuclear Inclusion Bodies;Linkage Disequilibrium;Mutation;Neuroimaging;Pedigree;Tremor</t>
  </si>
  <si>
    <t>Demyelinating Diseases;Female;Genetic Association Studies;Homocystinuria;Humans;Infant;Methylmalonic Acid;Neural Conduction;Peripheral Nervous System Diseases</t>
  </si>
  <si>
    <t>Adult;Biopsy;Brain Diseases;Fabry Disease;Female;Follow-Up Studies;Hexosaminidases;Humans;Lysosomal Storage Diseases, Nervous System;Male;Middle Aged;Neuroaxonal Dystrophies;Peripheral Nervous System Diseases;Sural Nerve</t>
  </si>
  <si>
    <t>39003500;19782045</t>
  </si>
  <si>
    <t>Neurodevelopmental disorder with achalasia;demyelinating neuropathy;alacrima;achalasia</t>
  </si>
  <si>
    <t>Adolescent;Child;Child, Preschool;Female;Humans;Male;Adrenal Insufficiency;Alleles;Esophageal Achalasia;Intellectual Disability;Nuclear Pore Complex Proteins;Pedigree;Protein Binding;Gene Knockdown Techniques;HeLa Cells;Membrane Glycoproteins;Nerve Tissue Proteins;Nuclear Envelope</t>
  </si>
  <si>
    <t>Amino Acid Sequence;Animals;Female;Humans;Male;Mice;Mice, Knockout;Mutation;Neuromuscular Diseases;Proteolysis;R-Binding Proteins;Ribosomes;Saccharomyces cerevisiae;Saccharomyces cerevisiae Proteins;Sequence Alignment</t>
  </si>
  <si>
    <t>Adult;Child;Developmental Disabilities;Electroencephalography;Electromyography;Female;Frameshift Mutation;Humans;Intellectual Disability;Magnetic Resonance Imaging;Male;Pedigree;Phosphoric Monoester Hydrolases;Polyneuropathies;Exome Sequencing;Young Adult;Child, Preschool;Cohort Studies;D Copy Number Variations;Exome;Genomics;Karyotyping;Mutation;Prospective Studies;Sensitivity and Specificity;Sequence Analysis, D;Founder Effect;Genes, Recessive;Neurodevelopmental Disorders;Saudi Arabia</t>
  </si>
  <si>
    <t>Mice;Animals;Humans;Phosphoenolpyruvate;Phosphoenolpyruvate Carboxykinase (ATP);Phosphoenolpyruvate Carboxykinase (GTP);Gluconeogenesis;Phosphoenolpyruvate Carboxylase;Peripheral Nervous System Diseases</t>
  </si>
  <si>
    <t>Spinocerebellar ataxia 23 (MIM#610245);Cerebellar ataxia;Spinocerebellar ataxia 23</t>
  </si>
  <si>
    <t>Cerebellum;Dynorphins;Enkephalins;Female;Glutamate Plasma Membrane Transport Proteins;Humans;Male;Mutation, Missense;Pedigree;Protein Precursors;Purkinje Cells;Spinocerebellar Degenerations</t>
  </si>
  <si>
    <t>Adult;Child;Child, Preschool;Exome;Female;Genetic Variation;Humans;Male;Middle Aged;Peripheral Nervous System Diseases;Sequence Analysis, D;Treatment Outcome;Young Adult;Egypt;Founder Effect;Infant, Newborn;Membrane Proteins;Mutation;Peroxisomal Disorders;Zellweger Syndrome</t>
  </si>
  <si>
    <t>20301507;20301289;9140401</t>
  </si>
  <si>
    <t>Neonatal-onset;Congenital disorder of glycosylation;Neonatal onset</t>
  </si>
  <si>
    <t>Amino Acid Sequence;Base Sequence;Blotting, Northern;Blotting, Southern;Chromosome Mapping;Chromosomes, Human, Pair 16;Cloning, Molecular;Congenital Disorders of Glycosylation;Fungal Proteins;Heterozygote;Humans;Liver;Molecular Sequence Data;Mutation;Pancreas;Phosphotransferases (Phosphomutases);Polymerase Chain Reaction;Polymorphism, Genetic;Saccharomyces cerevisiae Proteins;Sequence Analysis, D;Sequence Homology, Amino Acid;Tissue Distribution</t>
  </si>
  <si>
    <t>9811936;11286631;33159949;8290408;10870850</t>
  </si>
  <si>
    <t>Porphyria variegata;Variegate porphyria;Skin photosensitivity. Acute episodes similar to AIP</t>
  </si>
  <si>
    <t>Adolescent;Adult;Amino Acid Substitution;D;D Mutational Analysis;Escherichia coli;Female;Flavoproteins;Genetic Complementation Test;Heteroduplex Analysis;Homozygote;Humans;Male;Mitochondrial Proteins;Mutation;Mutation, Missense;Oxidoreductases;Oxidoreductases Acting on CH-CH Group Donors;Porphyrias;Protoporphyrinogen Oxidase;Sequence Deletion;Base Sequence;Follow-Up Studies;Genetic Variation;Molecular Sequence Data;Pedigree;Exons;Porphyria, Variegate;Bone and Bones;Epilepsy;Growth Disorders;Infant;Photosensitivity Disorders;Porphyrias, Hepatic;Skin;Syndrome;Child;Family Health;Genotype;Polymorphism, Single-Stranded Conformational;South Africa</t>
  </si>
  <si>
    <t>ATPases Associated with Diverse Cellular Activities;Adolescent;Animals;Cataract;Child;Child, Preschool;Consanguinity;Deafness;Female;Humans;Infant;Male;Mutation;Nuclear Respiratory Factor 1;Pedigree;Phenotype;Proteasome Endopeptidase Complex;Proteasome Inhibitors;Proteolysis;Stress, Physiological;Syndrome;Ubiquitin;Zebrafish;Zebrafish Proteins</t>
  </si>
  <si>
    <t>Adult;Alleles;Amino Acid Substitution;Codon;Facies;Female;Genetic Association Studies;Heterozygote;Humans;Lentigo;Magnetic Resonance Imaging;Mutation;Noonan Syndrome;Peripheral Nervous System Diseases;Phenotype;Protein Tyrosine Phosphatase, Non-Receptor Type 11;Adolescent;Hypertrophy;LEOPARD Syndrome;Male;Middle Aged;Mitogen-Activated Protein Kinases;Neurofibroma;Neurofibromatosis 1;Spinal Neoplasms;Neuralgia</t>
  </si>
  <si>
    <t>25574476;27129381;28328138;25572476;25558065</t>
  </si>
  <si>
    <t>Infantile multisystem neurologic;Infantile-onset multisystem disease with intellectual disability;Infantile-onset multisystem neurologic</t>
  </si>
  <si>
    <t>Carboxylic Ester Hydrolases;Gene Expression Regulation, Enzymologic;Humans;Mitochondrial Proteins;Mutation;Pancreatic Diseases;Pedigree;Adolescent;Base Sequence;Consanguinity;Disease Progression;Female;Gene Expression;Genetic Heterogeneity;Hearing Loss, Sensorineural;Homozygote;Male;Mutation, Missense;Myopia;Pain Insensitivity, Congenital;Peripheral Nervous System Diseases;Phenotype;Puberty, Delayed;Siblings;4-1BB Ligand;Adenoviridae;Animals;Cytokines;Dendritic Cells;HEK293 Cells;Immunity, Cellular;Killer Cells, Natural;Mice;Prostatic Neoplasms;Transduction, Genetic;Central Nervous System Diseases;Chromosome Mapping;Genetic Association Studies;High-Throughput Nucleotide Sequencing;Polymorphism, Single Nucleotide;Sequence Analysis, D</t>
  </si>
  <si>
    <t>Animals;Cerebellum;Disease Models, Animal;Exosome Multienzyme Ribonuclease Complex;Exosomes;Humans;Motor Neurons;Muscular Atrophy, Spinal;Mutation;R-Binding Proteins;Sequence Analysis, R;Zebrafish</t>
  </si>
  <si>
    <t>Adult;Demyelinating Diseases;Genetic Predisposition to Disease;Humans;Lysosomal Membrane Proteins;Male;Mutation;Myoclonic Epilepsies, Progressive;Pedigree;Peripheral Nervous System Diseases;Prognosis;Receptors, Scavenger;Electroencephalography;Evoked Potentials, Somatosensory;Intelligence;Neural Conduction;Polyradiculoneuropathy;Young Adult</t>
  </si>
  <si>
    <t>Adult;Carrier Proteins;Codon, Nonsense;Dementia, Vascular;Dystonia;Fatty Acids;Frameshift Mutation;Glucuronides;Humans;Magnetic Resonance Imaging;Male;Polyneuropathies;Pons;Syndrome;Thalamus;Torticollis</t>
  </si>
  <si>
    <t>Adaptor Proteins, Vesicular Transport;Adolescent;Base Sequence;Cerebellar Ataxia;D-Binding Proteins;Exome;Female;Gene Expression;Hepatolenticular Degeneration;Heterozygote;Humans;Liver Failure;Male;Molecular Sequence Data;Mutation;Pedigree;Peripheral Nervous System Diseases;Sequence Analysis, D;Syndrome;Transcription Factors;Young Adult;Cholestasis;Liver Failure, Acute;Respiratory Insufficiency;gamma-Glutamyltransferase</t>
  </si>
  <si>
    <t>20301539;19798730</t>
  </si>
  <si>
    <t>Progressive demyelinating neuropathy with bilateral striatal necrosis MONDO:0013382;Thiamine metabolism dysfunction syndrome 4 (progressive polyneuropathy type);Acute encephalopathic episodes and paralysis following febrile illness with almost complete recovery. Absent sensory-motor action potential during illness. Bilateral striatal necrosis on MRI. Additional chronic progressive axonal neuropathy</t>
  </si>
  <si>
    <t>Adolescent;Adult;Basal Ganglia Diseases;Child;Corpus Striatum;D, Mitochondrial;Diagnosis, Differential;Female;Functional Laterality;Humans;Male;Membrane Transport Proteins;Microcephaly;Mitochondrial Membrane Transport Proteins;Molecular Sequence Data;Mutation, Missense;Necrosis;Pedigree;Phenotype;Polyneuropathies</t>
  </si>
  <si>
    <t>Brown-Vialetto-Van Laere syndrome 1 (MIM#211530);dHMN;Brown-Vialetto-Van Laere syndrome 1;Fazio-Londe disease</t>
  </si>
  <si>
    <t>Amino Acid Sequence;Amino Acid Substitution;Bulbar Palsy, Progressive;Child;Child, Preschool;Chromosomes, Human, Pair 20;Deafness;Female;Hearing Loss, Sensorineural;Humans;Infant;Male;Membrane Proteins;Membrane Transport Proteins;Molecular Sequence Data;Motor Neuron Disease;Mutation, Missense;Open Reading Frames;Phenotype;Sequence Homology, Amino Acid;Syndrome</t>
  </si>
  <si>
    <t>Biotin;Humans;Membrane Transport Proteins;Pantothenic Acid;Sodium;Symporters;Vitamins</t>
  </si>
  <si>
    <t>40946707;37927170;25652355</t>
  </si>
  <si>
    <t>McLeod syndrome with or without chronic granulomatous disease (MIM#300842);McLeod syndrome with or without chronic granulomatous disease;McLeod syndrome</t>
  </si>
  <si>
    <t>Adult;Female;Humans;Male;Nerve Fibers, Myelinated;Peripheral Nerves;Peripheral Nervous System Diseases;Spinal Nerves;Xeroderma Pigmentosum</t>
  </si>
  <si>
    <t>ADAMTS9 Protein;Animals;Cilia;Ciliopathies;Female;Humans;Male;Mutation;Phenotype;Polycystic Kidney Diseases;Spheroids, Cellular;Zebrafish;Zebrafish Proteins</t>
  </si>
  <si>
    <t>Adaptor Proteins, Signal Transducing;Animals;Cilia;Computational Biology;Dishevelled Proteins;Exons;HEK293 Cells;Humans;Kidney;Kidney Diseases, Cystic;Mice;Microscopy, Electron, Transmission;Microtubule-Associated Proteins;Mutation;NIH 3T3 Cells;Phenotype;Phosphoproteins;Wnt Signaling Pathway;Zebrafish;beta Catenin</t>
  </si>
  <si>
    <t>Aged;Amidinotransferases;Animals;Computer Simulation;Fanconi Syndrome;Female;Heterozygote;Humans;Infant;Inflammasomes;Kidney Failure, Chronic;Male;Mice;Mice, Knockout;Mitochondria;Molecular Conformation;Mutation;Mutation, Missense;Pedigree;Reactive Oxygen Species;Sequence Analysis, D;Young Adult</t>
  </si>
  <si>
    <t>JAG1-related autosomal dominant tubulointerstitial kidney disease;Alagille syndrome;Autosomal dominant tubulointerstitial kidney disease</t>
  </si>
  <si>
    <t>Acetylglucosaminidase;Biopsy;D, Mitochondrial;Female;Fibroblasts;Genetic Linkage;Humans;Kidney Diseases;Kidney Tubules;Leucine;Male;Mitochondria;Mutation;Oxygen Consumption;Pedigree;Phenotype;Phenylalanine;Polymorphism, Single Nucleotide;Promoter Regions, Genetic;Quadriceps Muscle;R, Transfer;Animals;Base Sequence;Biological Evolution;Child, Preschool;Conserved Sequence;Kidney;Microscopy, Electron;Molecular Sequence Data;Nephritis, Interstitial;Point Mutation;R, Transfer, Phe;Reference Values;Adolescent;Anticonvulsants;Electron Transport Complex IV;Epilepsy;Family Health;Mitochondrial Diseases;Muscle, Skeletal;Polymorphism, Restriction Fragment Length;Succinate Dehydrogenase;Young Adult;Cells, Cultured;D Mutational Analysis;Fatal Outcome;Fibrosis;Genetic Predisposition to Disease;Infant;Kidney Failure, Chronic;Mitochondrial Proteins;Peritoneal Dialysis;R;R Stability;R, Mitochondrial;Time Factors</t>
  </si>
  <si>
    <t>Aminopeptidases;Animals;Centrosome;Chromosome Mapping;Cilia;Family;Female;Genetic Diseases, Inborn;Genome-Wide Association Study;Humans;Kidney;Male;Mitochondria;Mitochondrial Proteins;Rats;Rats, Sprague-Dawley;Renal Insufficiency;Zebrafish;Base Sequence;Child;Kidney Diseases, Cystic;Mutation;Exome Sequencing</t>
  </si>
  <si>
    <t>Animals;Cilia;D Damage;D-Binding Proteins;Exome;Gene Knockdown Techniques;Genes, Recessive;Humans;Kidney Diseases, Cystic;MRE11 Homologue Protein;Mice;Microtubule Proteins;Proteins;Signal Transduction;Zebrafish</t>
  </si>
  <si>
    <t>Rickets, Hypophosphatemic/genetics[mesh] OR hypophospha*[tiab] OR rickets[tiab]</t>
  </si>
  <si>
    <t>Autistic Disorder;Case-Control Studies;Cell Lineage;Cerebral Cortex;Cohort Studies;Exome;Female;Gene Expression Regulation, Developmental;Gene Frequency;Genetic Predisposition to Disease;Humans;Male;Mutation, Missense;Neurobiology;Neurons;Phenotype;Sex Factors;Single-Cell Analysis;Exome Sequencing;D Copy Number Variations;D Mutational Analysis;Data Analysis;Databases, Genetic;Datasets as Topic;Delivery of Health Care;Developmental Disabilities;Europe;Genetic Diseases, Inborn;Germ-Line Mutation;Haploinsufficiency;Penetrance;Perinatal Death;Sample Size;Autism Spectrum Disorder;Mutation;Forkhead Transcription Factors;Repressor Proteins</t>
  </si>
  <si>
    <t>Humans;Microcephaly;Neurodevelopmental Disorders;Female;Male;Neural Stem Cells;Child, Preschool;Child;Exome Sequencing;Genetic Predisposition to Disease;Genetic Variation;Nerve Tissue Proteins;Autism Spectrum Disorder;Exome;Intellectual Disability;Phenotype;Cohort Studies;D Copy Number Variations;D Mutational Analysis;Data Analysis;Databases, Genetic;Datasets as Topic;Delivery of Health Care;Developmental Disabilities;Europe;Genetic Diseases, Inborn;Germ-Line Mutation;Haploinsufficiency;Mutation, Missense;Penetrance;Perinatal Death;Sample Size;Autistic Disorder;Mutation</t>
  </si>
  <si>
    <t>Catalytic Domain;Cells, Cultured;Child, Preschool;Female;Fibroblasts;Humans;Infant;Male;Mitochondrial Diseases;Mitochondrial Proton-Translocating ATPases;Mutation;Phenotype;Dystonia;Epilepsy;Genetic Variation;Mitochondria;Mitochondrial ADP, ATP Translocases;Models, Molecular;Mutation, Missense;Nervous System Diseases;Neurodegenerative Diseases;Neurodevelopmental Disorders;Pedigree;Proteomics;Exome Sequencing;Oxidative Phosphorylation;Animals;Caenorhabditis elegans;Child</t>
  </si>
  <si>
    <t>Humans;Male;Female;Neurodevelopmental Disorders;Phenotype;Child;Nerve Tissue Proteins;Adult;Child, Preschool;Adolescent;Young Adult;Middle Aged;Seizures, Febrile;Epilepsy</t>
  </si>
  <si>
    <t>Animals;Female;Humans;Male;Adrenal Insufficiency;Developmental Disabilities;Growth Disorders;Microcephaly;Syndrome;Zebrafish;Child;Adolescent</t>
  </si>
  <si>
    <t>Animals;Female;Humans;Male;Adrenal Insufficiency;Developmental Disabilities;Growth Disorders;Microcephaly;Syndrome;Zebrafish;Child;Adolescent;Iran;Consanguinity;Cognitive Dysfunction;Mutant Proteins;Mutation</t>
  </si>
  <si>
    <t>Humans;Ribosomes;Organoids;Protein Biosynthesis;Cell Differentiation;TOR Serine-Threonine Kinases;Neurogenesis;Neurodevelopmental Disorders;Brain;Transcription Factors;Proteomics;Gene Expression Regulation, Developmental</t>
  </si>
  <si>
    <t>Humans;Cohesins;Chromosomal Proteins, Non-Histone;Cell Cycle Proteins;Mutation, Missense;Male;Female;Child;Child, Preschool;Neurodevelopmental Disorders;Adolescent;Phenotype</t>
  </si>
  <si>
    <t>Endosomes;Humans;Animals;Mice;Abnormalities, Multiple;Mutation;Craniofacial Abnormalities;Phenotype;Sorting Nexins</t>
  </si>
  <si>
    <t>Acute Disease;Adult;Electrodiagnosis;Humans;Male;Peripheral Nervous System Diseases;Porphyrias, Hepatic;Sural Nerve;Adolescent;Aged;Aged, 80 and over;Aminolevulinic Acid;Arginine;Child;Chromatography, High Pressure Liquid;Coproporphyrinogen Oxidase;Coproporphyrins;Feces;Female;Germany;Heme;Heterozygote;Isomerism;Middle Aged;Porphobilinogen;Uroporphyrins;Amino Acid Sequence;Amino Acid Substitution;D Mutational Analysis;Escherichia coli;Exons;Gene Frequency;Genotype;Molecular Sequence Data;Mutation;Pedigree;Phenotype;Phylogeny;Polymorphism, Single Nucleotide;Porphyrins;Promoter Regions, Genetic;R Splice Sites;Sequence Alignment;United Kingdom;Consanguinity;Coproporphyria, Hereditary;Infant;Mutation, Missense;Porphyrinogens;Porphyrias;Genetic Testing;Biomarkers;Diagnosis, Differential</t>
  </si>
  <si>
    <t>Humans;DEAD-box R Helicases;Male;Female;Animals;Neurodevelopmental Disorders;Child;Child, Preschool;Pedigree;Mutation, Missense;Zebrafish;Developmental Disabilities;HEK293 Cells;Infant;Adolescent</t>
  </si>
  <si>
    <t>Base Sequence;Blotting, Southern;Blotting, Western;Chromosome Mapping;Chromosomes, Human, Pair 2;Consanguinity;D Mutational Analysis;D, Mitochondrial;Female;Gene Expression;Hepatocytes;Homozygote;Humans;Male;Mitochondrial Diseases;Molecular Sequence Data;Pedigree;Phosphotransferases (Alcohol Group Acceptor);Point Mutation;Sequence Alignment;Telencephalon;Blotting, Northern;Hepatic Encephalopathy;Infant;Liver;Muscles;Mutation;R, Messenger;Reverse Transcriptase Polymerase Chain Reaction;Siblings</t>
  </si>
  <si>
    <t>Humans;Microcephaly;Male;Female;Homozygote;Developmental Disabilities;Growth Disorders;Child, Preschool;Child;Pedigree;Neurodevelopmental Disorders;Phenotype</t>
  </si>
  <si>
    <t>Humans;Endonucleases;D-Binding Proteins;Female;Male;Child;Child, Preschool;D Repair;Adolescent;Adult;Infant;Phenotype</t>
  </si>
  <si>
    <t>Humans;Leigh Disease;Cytochrome-c Oxidase Deficiency;Male;Female;Alleles;Mutation, Missense;Fibroblasts;Mitochondrial Proteins;Mutation;Electron Transport Complex IV;Age of Onset;Adult;Mitochondria</t>
  </si>
  <si>
    <t>Humans;D Helicases;Mi-2 Nucleosome Remodeling and Deacetylase Complex;Nerve Tissue Proteins;Neurodevelopmental Disorders;Nucleosomes;Repressor Proteins</t>
  </si>
  <si>
    <t>Animals;Female;Humans;Developmental Disabilities;Disease Models, Animal;Epilepsies, Partial;Homeodomain Proteins;Zebrafish;Child</t>
  </si>
  <si>
    <t>Cells, Cultured;Female;Fetal Growth Retardation;Genetic Diseases, X-Linked;Humans;Male;Microcephaly;Mutation;Pregnancy;R Splicing;R-Binding Proteins;Syndrome;Animals;Frameshift Mutation;Drosophila melanogaster;Pedigree;Child;Phenotype;Fibroblasts;Drosophila Proteins</t>
  </si>
  <si>
    <t>Humans;Epilepsy;Mutation;Neurodevelopmental Disorders;Seizures;Kv1.6 Potassium Channel;Mutation, Missense;Male;Animals;Female;Kv1.3 Potassium Channel;Shaker Superfamily of Potassium Channels;Child, Preschool;Infant;Child;Exome Sequencing;Spasms, Infantile</t>
  </si>
  <si>
    <t>Humans;Animals;Mice;Kinesins;Neurons;Focal Adhesion Protein-Tyrosine Kinases;Apoptosis;Brain;Hirschsprung Disease;Hydrocephalus;Megacolon;Phenotype;Intestinal Pseudo-Obstruction;Male;Female;Infant;Child, Preschool;Child;Exome Sequencing;Magnetic Resonance Imaging;Mutation;Genetic Predisposition to Disease;Mutation, Missense;Genetic Association Studies</t>
  </si>
  <si>
    <t>Humans;D Replication;Rad51 Recombinase;Genomic Instability;Ku Autoantigen;Ubiquitin-Protein Ligases;Animals;Ubiquitination;Mice;Mutation;Homologous Recombination</t>
  </si>
  <si>
    <t>Male;Humans;Glycosylation;HEK293 Cells;Homozygote;Congenital Disorders of Glycosylation;Polysaccharides;Mannosidases;Female;alpha-Mannosidase;Autism Spectrum Disorder;Cognitive Dysfunction;Exome Sequencing;Pedigree;Autistic Disorder;Child</t>
  </si>
  <si>
    <t>Child;Humans;Male;Congenital Disorders of Glycosylation;East Asian People;Glycosylation;Polysaccharides;Spectrometry, Mass, Matrix-Assisted Laser Desorption-Ionization;Female;Immunologic Deficiency Syndromes;Mannosidase Deficiency Diseases;alpha-Mannosidase;Chromatography, Liquid;Glycoproteins;Tandem Mass Spectrometry</t>
  </si>
  <si>
    <t>Animals;Female;Humans;Male;Mice;Cataract;Cerebellar Diseases;Mediator Complex;Zebrafish</t>
  </si>
  <si>
    <t>Leigh Disease;Humans;Male;Ketoglutarate Dehydrogenase Complex;Mitochondrial Proteins;Child, Preschool;Infant</t>
  </si>
  <si>
    <t>Humans;Male;Female;Developmental Disabilities;Hypoglycemia;Asian People;Mutation;Child, Preschool;HEK293 Cells;Mitochondrial Diseases;Mitochondrial Proteins;China;Fibroblasts;Oxidative Phosphorylation;Infant;East Asian People</t>
  </si>
  <si>
    <t>Humans;Acetylation;Brain;Brain Diseases;Inheritance Patterns;Mutation;Phosphates;Sodium-Phosphate Cotransporter Proteins, Type III</t>
  </si>
  <si>
    <t>Humans;Male;Female;Antigens, CD;Psychotic Disorders;Pedigree;Receptor, Insulin;Adult;Homozygote;Schizophrenia;Genetic Predisposition to Disease;Young Adult;Bipolar Disorder;Adolescent;Mutation, Missense;Genomic Medicine;Saudi Arabia;Genetic Diseases, Inborn;Exome Sequencing;Phenotype;Middle Aged;Genomics;Cohort Studies;Genetic Testing;Exome</t>
  </si>
  <si>
    <t>Humans;Female;Animals;Hydrops Fetalis;Pregnancy;Apoptosis Regulatory Proteins;Ribosomal Proteins;Alleles;Abortion, Spontaneous;Molecular Chaperones;Male</t>
  </si>
  <si>
    <t>Adult;Animals;Humans;Alleles;Animals, Genetically Modified;Drosophila;Drosophila Proteins;Intellectual Disability;Intracellular Signaling Peptides and Proteins;Neurodevelopmental Disorders;Protein Tyrosine Phosphatases</t>
  </si>
  <si>
    <t>Humans;Rare Diseases;Sequence Analysis, R;Cohort Studies;D Copy Number Variations;Animals;Cells, Cultured;Female;Hippocampus;Male;Maze Learning;Memory;Mice;Mice, 129 Strain;Mice, Inbred C57BL;Mice, Knockout;Protein Phosphatase 1;Proteins;Rats</t>
  </si>
  <si>
    <t>Humans;Female;Exome Sequencing;Pregnancy;Consanguinity;Ultrasonography, Prenatal;Congenital Abnormalities;Phenotype;Fetus;Male;Prenatal Diagnosis;Adult;Mutation;Prospective Studies</t>
  </si>
  <si>
    <t>Humans;Introns;Transcriptome;R Splicing;Spliceosomes;R, Small Nuclear;Rare Diseases;Male;Female</t>
  </si>
  <si>
    <t>Humans;Microcephaly;Neurodevelopmental Disorders;Female;Male;Neural Stem Cells;Child, Preschool;Child;Exome Sequencing;Genetic Predisposition to Disease;Genetic Variation;Nerve Tissue Proteins;Cohort Studies;D Copy Number Variations;D Mutational Analysis;Data Analysis;Databases, Genetic;Datasets as Topic;Delivery of Health Care;Developmental Disabilities;Europe;Genetic Diseases, Inborn;Germ-Line Mutation;Haploinsufficiency;Mutation, Missense;Penetrance;Perinatal Death;Sample Size;Autism Spectrum Disorder;Autistic Disorder;Mutation;Alleles;Amino Acid Substitution;British Columbia;Genetic Association Studies;Genotype;Phenotype;Polymorphism, Single Nucleotide;Whole Genome Sequencing</t>
  </si>
  <si>
    <t>Adolescent;Ataxia;Cerebellar Ataxia;Child;Child, Preschool;Cohort Studies;Exome;Female;France;Genetic Heterogeneity;Genetic Predisposition to Disease;Genotype;Humans;Male;Mutation;Phenotype;Spasms, Infantile;Exome Sequencing;Young Adult;Animals;Bone Morphogenetic Proteins;Cell Differentiation;Cerebellum;Gene Expression Regulation, Developmental;Hair Color;Hedgehog Proteins;Histone Deacetylases;Mice;Mice, Knockout;Mice, Transgenic;Monophenol Monooxygenase;Mutagenesis, Insertional;Proto-Oncogene Proteins;Purkinje Cells;Repressor Proteins;Signal Transduction;Transforming Growth Factor beta;Transposases</t>
  </si>
  <si>
    <t>Humans;Animals;Zebrafish;Neurodevelopmental Disorders;Female;Vesicular Transport Proteins;Male;Brain;Alleles;Pedigree;Dyneins;Mutation;Pregnancy;Autophagy;Exome Sequencing;Zebrafish Proteins;Cohort Studies;Databases, Genetic;Gene Regulatory Networks;Genetic Association Studies;Genetic Variation;Mendelian Randomization Analysis;Nervous System Diseases</t>
  </si>
  <si>
    <t>Microcephaly;Humans;Animals;Spliceosomes;Drosophila melanogaster;Neurodevelopmental Disorders;Mutation;Male;Drosophila Proteins;Female;Neural Stem Cells;Alternative Splicing;Human Embryonic Stem Cells</t>
  </si>
  <si>
    <t>Humans;Lymphohistiocytosis, Hemophagocytic;Female;Infant, Newborn;Hydrops Fetalis;Exome Sequencing;Munc18 Proteins;Pedigree;Mutation;Fatal Outcome;Homozygote;Sequence Deletion</t>
  </si>
  <si>
    <t>Humans;Male;D Damage;D Repair;Fetal Growth Retardation;Fibroblasts;HeLa Cells;Lipodystrophy;Lipodystrophy, Congenital Generalized;Loss of Function Mutation;Mutation, Missense;Transcription Factors</t>
  </si>
  <si>
    <t>Child, Preschool;Epilepsy;Female;Fibroblasts;Homozygote;Humans;Infant;Infant, Newborn;Magnetic Resonance Imaging;Male;Mutation, Missense;Phenotype;R Polymerase I;Spasms, Infantile;TATA-Binding Protein Associated Factors;Transcription Factor TFIID;Cell Nucleolus;Neurodevelopmental Disorders;Genetic Predisposition to Disease</t>
  </si>
  <si>
    <t>Adaptor Proteins, Signal Transducing;Cilia;Exome;Female;GTPase-Activating Proteins;Humans;INDEL Mutation;Infant;Male;Orofaciodigital Syndromes;Pedigree;Polymorphism, Single Nucleotide;Skin Diseases, Genetic;Sodium Channels;Child;Child, Preschool;Ciliopathies;Cleft Palate;Fetus;Hydrocephalus;Prenatal Diagnosis;Biomarkers;Follow-Up Studies;Hypopituitarism;Infant, Newborn;Mutation;Phenotype;Prognosis;Signal Transduction;Cohort Studies;Consanguinity;Genes, Recessive;Genetic Diseases, X-Linked;Genetic Predisposition to Disease;Homozygote;Pregnancy;Saudi Arabia;Exome Sequencing;Hearing Loss, Sensorineural</t>
  </si>
  <si>
    <t>Humans;Female;Male;Membrane Proteins;Ciliopathies;Encephalocele;Polycystic Kidney Diseases;Mutation;Phenotype;Eye Abnormalities;Retina;Alleles;Pedigree;Cerebellum;Retinitis Pigmentosa;Genetic Predisposition to Disease;Homozygote;Child;Abnormalities, Multiple;Child, Preschool;Genetic Association Studies;Ciliary Motility Disorders;Kidney Diseases, Cystic</t>
  </si>
  <si>
    <t>TMEM184B</t>
  </si>
  <si>
    <t>Animals;Humans;Serine Endopeptidases;Neurodevelopmental Disorders;Mice;Membrane Proteins;Mice, Knockout;Synapses;Female;Male;Loss of Function Mutation;Pedigree</t>
  </si>
  <si>
    <t>Humans;Female;Leukomalacia, Periventricular;Cerebellar Diseases;Child, Preschool;Homozygote;Magnetic Resonance Imaging;Infant;Child</t>
  </si>
  <si>
    <t>Humans;Male;Mitochondrial Proteins;Mitochondrial Diseases;Young Adult;Phenotype;Motor Neuron Disease;Electron Transport Complex III;Membrane Proteins;Mutation;Peripheral Nervous System Diseases;Movement Disorders;Pedigree;Adult;Asian People;Brain;Cerebellar Ataxia;D Mutational Analysis;Electron Transport Chain Complex Proteins;Homozygote;Japan;Magnetic Resonance Imaging;Mitochondria;Paraparesis, Spastic;Perceptual Disorders</t>
  </si>
  <si>
    <t>Abnormalities, Multiple;Cohort Studies;Congenital Abnormalities;Exome;Fetus;Genetic Association Studies;Genotype;Humans;Sequence Analysis, D;Animals;Autophagy;Behavior, Animal;Cerebellar Cortex;Cerebral Cortex;HEK293 Cells;HeLa Cells;Intracellular Signaling Peptides and Proteins;Lysosomes;Membrane Fusion;Membrane Proteins;Mice, Knockout;Microscopy, Confocal;Microscopy, Electron, Transmission;Microscopy, Fluorescence;Microtubule-Associated Proteins;Motor Activity;Neurons;Phosphatidylinositol Phosphates;Protein Binding;Protein Transport;Proteolysis;Sequestosome-1 Protein;Vesicular Transport Proteins;rab GTP-Binding Proteins;rab7 GTP-Binding Proteins;Mice;Carrier Proteins;Endosomes;Neurites;Neurogenesis;Phosphatidylinositol 3-Kinases</t>
  </si>
  <si>
    <t>24268659;30986853;28939701;28826497</t>
  </si>
  <si>
    <t>12414827;9585601;10980531;33098580;33204592;32905087;32266963;30242110</t>
  </si>
  <si>
    <t>11715067;17825557;14569122;27014581;20813205;25873012;16476954</t>
  </si>
  <si>
    <t>7689388;11196116;19223931;23696415;19273760;27536729;27816331;32305257;32419253</t>
  </si>
  <si>
    <t>15286228;17588757;19809478;22781096</t>
  </si>
  <si>
    <t>ADP-Ribosylation Factors;Alleles;Amino Acid Sequence;Animals;Bardet-Biedl Syndrome;Chromosome Mapping;Chromosomes, Human, Pair 3;Cloning, Molecular;Codon;Codon, Terminator;Computational Biology;D Mutational Analysis;Databases as Topic;Genes, Fungal;Genes, Plant;Genome;Genome, Human;Genotype;Homozygote;Humans;Israel;Models, Genetic;Molecular Sequence Data;Mutation;Sequence Analysis, D;Sequence Homology, Amino Acid;Syndrome;Adolescent;Child;Child, Preschool;Female;Founder Effect;Genetic Predisposition to Disease;Haplotypes;Male;Pedigree;Polydactyly;Polymorphism, Single Nucleotide;Adult;Chaperonins;Cytoskeletal Proteins;Genetic Association Studies;High-Throughput Nucleotide Sequencing;Lebanon;Membrane Proteins;Phosphate-Binding Proteins;Polymorphism, Genetic;Usher Syndromes;Exome Sequencing;Young Adult;Chlamydomonas reinhardtii;Cilia;Crystallography, X-Ray;Guanosine Triphosphate;Microtubule-Associated Proteins;Models, Molecular;Plant Proteins;Point Mutation;Protein Conformation;Protein Transport;Recombinant Proteins</t>
  </si>
  <si>
    <t>Animals;Bardet-Biedl Syndrome;Chromosome Mapping;Cilia;Ciliary Motility Disorders;Humans;Obesity;Phenotype;Polydactyly;Prevalence;Retinal Diseases;Vertebrates;Arabidopsis;Caenorhabditis elegans;Caenorhabditis elegans Proteins;Chlamydomonas;Chromosomes, Human, Pair 2;Cytoskeletal Proteins;D Mutational Analysis;D, Complementary;Female;Flagella;Genomic Library;Male;Mice;Molecular Sequence Data;Mutation;Pedigree;Phosphate-Binding Proteins;Proteins;Proteome;R Interference;Sequence Homology, Amino Acid;Sequence Homology, Nucleic Acid;Transcription Factors;Adult;Genetic Linkage;Kidney;Microsatellite Repeats;Syndrome;Adolescent;Aged;Child;Child, Preschool;Cohort Studies;Genotype;Group II Chaperonins;Infant;Microtubule-Associated Proteins;Middle Aged;Molecular Chaperones;Newfoundland and Labrador;Time Factors</t>
  </si>
  <si>
    <t>Abnormalities, Multiple;Adolescent;Adult;Child;Child, Preschool;Chromatin Assembly and Disassembly;Developmental Disabilities;Female;Genetic Association Studies;Genotype;Hearing Loss;Heart Defects, Congenital;Humans;Infant;Infant, Newborn;Intellectual Disability;Male;Megalencephaly;Mi-2 Nucleosome Remodeling and Deacetylase Complex;Musculoskeletal Abnormalities;Mutation, Missense;Neurodevelopmental Disorders;Phenotype;Syndrome;Transcription Factors</t>
  </si>
  <si>
    <t>Adolescent;Exome;Female;Gonadotropin-Releasing Hormone;Humans;Hypogonadism;Male;Mutation;Neuroendocrine Cells;R Polymerase III;Young Adult;Amino Acid Sequence;Base Sequence;D Mutational Analysis;Hereditary Central Nervous System Demyelinating Diseases;Molecular Sequence Data;Tooth Abnormalities;Adult;Codon, Nonsense;Corpus Callosum;Genes, Recessive;Genetic Predisposition to Disease;Models, Molecular;Mutation, Missense;Nonsense Mediated mR Decay;Pedigree;R Splice Sites;Reverse Transcriptase Polymerase Chain Reaction;Sequence Analysis, D;Cerebellum;Child;Sequence Homology, Amino Acid;Child, Preschool;Cross-Sectional Studies;Infant;Mitochondrial Diseases;Biological Variation, Population;Cohort Studies;D-Directed R Polymerases;Endocrine System Diseases;Genetic Heterogeneity;Growth Disorders;Hereditary Central Nervous System Demyelinating ;Infant, Newborn;Retrospective Studies</t>
  </si>
  <si>
    <t>Adenylate Kinase;Animals;Cell Differentiation;Cell Line;Ear, Inner;Female;Gene Expression Regulation, Enzymologic;Hearing Loss, Sensorineural;Hematopoietic System;Humans;Infant, Newborn;Isoenzymes;Male;Mice;Mutation;Neutrophils;Pedigree;Protein Transport;Severe Combined Immunodeficiency;Apoptosis;Bone Marrow Cells;Embryo, Nonmammalian;Fibroblasts;Leukocytes, Mononuclear;Membrane Potential, Mitochondrial;Mitochondria;Reactive Oxygen Species;Zebrafish</t>
  </si>
  <si>
    <t>Adolescent;Carrier Proteins;Codon, Nonsense;D Mutational Analysis;Exome;Female;Hermanski-Pudlak Syndrome;Humans;Immunologic Deficiency Syndromes;Killer Cells, Natural;Lectins;Sequence Analysis, D;Genetic Testing;Infant;Intracellular Signaling Peptides and Proteins;Male;Melanocytes;Membrane Glycoproteins;Nerve Tissue Proteins;Oxidoreductases;Qa-SRE Proteins;SRE Proteins;Albinism;Blood Platelets</t>
  </si>
  <si>
    <t>Brain;Diagnostic Imaging;Female;Humans;Infant;Magnetic Resonance Imaging;Magnetic Resonance Spectroscopy;Mitochondrial Diseases;Mitochondrial Proteins;Mutation;Phenotype;Proteins;Tomography, X-Ray Computed</t>
  </si>
  <si>
    <t>Adolescent;Amino Acyl-tR Synthetases;Diffuse Cerebral Sclerosis of ;Electroencephalography;Female;Humans;Mitochondrial Diseases;Status Epilepticus;Amino Acid Sequence;Aminoacylation;Brain Diseases;Child;D Mutational Analysis;Epilepsy;Exome;Male;Molecular Sequence Data;R, Transfer;Sequence Alignment</t>
  </si>
  <si>
    <t>Animals;Base Sequence;Blotting, Western;Chromosomes, Human, Pair 16;Computational Biology;Genes, Dominant;Genetic Linkage;Humans;Microtubule-Associated Proteins;Models, Genetic;Molecular Sequence Data;Morpholinos;Muscle Proteins;Mutation;Myopathies, Structural, Congenital;Open Reading Frames;Pedigree;R Splicing;Reverse Transcriptase Polymerase Chain Reaction;Sequence Analysis, D;Zebrafish</t>
  </si>
  <si>
    <t>3-Methyl-2-Oxobutanoate Dehydrogenase (Lipoamide);Acyltransferases;Base Sequence;D Primers;Humans;Introns;Ketone Oxidoreductases;Maple Syrup Urine Disease;Molecular Sequence Data;Multienzyme Complexes;Mutation;R Splicing;R, Messenger;Thiamine;Alleles;Child;Chromosomes, Human, Pair 1;Crossing Over, Genetic;Female;Gene Deletion;Genes, Recessive;Genotype;Male;Meiosis;Mitosis;Models, Genetic;Nondisjunction, Genetic;Nuclear Family;Oocytes;Polymorphism, Genetic;Spermatozoa;Amino Acid Substitution;Amino Acids, Branched-Chain;Child, Preschool;D Mutational Analysis;Decarboxylation;Fibroblasts;Gene Expression Regulation;Heterozygote;Infant;Mutation, Missense;Norway;Protein Structure, Secondary;Protein Subunits</t>
  </si>
  <si>
    <t>Adult;Child;Child, Preschool;Cohort Studies;D Copy Number Variations;Exome;Female;Genomics;Humans;Intellectual Disability;Karyotyping;Male;Mutation;Prospective Studies;Sensitivity and Specificity;Sequence Analysis, D;Young Adult;Adolescent;Animals;Brain;Consanguinity;Epilepsy;Guanine Nucleotide Exchange Factors;Neurons;PC12 Cells;Pedigree;Rats;rab GTP-Binding Proteins;Brain Diseases;High-Throughput Nucleotide Sequencing;Microtubule-Associated Proteins;Phenotype;Exome Sequencing</t>
  </si>
  <si>
    <t>Autoantigens;Blotting, Western;Brain Chemistry;Child;D Mutational Analysis;Dihydrolipoyllysine-Residue Acetyltransferase;Fibroblasts;Globus Pallidus;Glutamic Acid;Humans;Leucine;Magnetic Resonance Imaging;Male;Mitochondrial Proteins;Mutation;Phenylalanine;Pyruvate Dehydrogenase Complex Deficiency ;Transfection;Acidosis, Lactic;Adult;Consanguinity;Dyskinesias;Exercise;Pyruvate Dehydrogenase Complex Deficiency Disease;Young Adult</t>
  </si>
  <si>
    <t>Animals;Bone Development;Bone and Bones;Consanguinity;Female;Genes, Recessive;Homozygote;Humans;Infant;Male;Mice;Mutation;Osteoblasts;Osteogenesis Imperfecta;Pedigree;Phenotype;Polynucleotide Adenylyltransferase;Proteins;Exome Sequencing</t>
  </si>
  <si>
    <t>Adult;Alleles;Cataract;Child;Child, Preschool;Chromosomes, Human, Pair 3;Codon, Nonsense;Consanguinity;Family;Female;Frameshift Mutation;Genes, Recessive;Genetic Linkage;Genetic Predisposition to Disease;Haplotypes;Homozygote;Humans;Infant;Male;Microsatellite Repeats;Microtubule-Associated Proteins;Mutation, Missense;Pakistan;Pedigree;Phylogeny</t>
  </si>
  <si>
    <t>Amidinotransferases;Child, Preschool;Creatine;Female;Glycine;Guanidinoacetate N-Methyltransferase;Humans;Male;Methyltransferases;Pedigree;Psychomotor Disorders;Adolescent;Amino Acid Metabolism, Inborn Errors;Child;Cognition;Frameshift Mutation;Treatment Outcome;Brain;Developmental Disabilities;Dietary Supplements;Mutation</t>
  </si>
  <si>
    <t>Animals;Blotting, Western;Case-Control Studies;Cells, Cultured;Embryo, Nonmammalian;Female;Fluorescent Antibody Technique;Gene Expression Regulation, Developmental;Genetic Linkage;Glutamine-Fructose-6-Phosphate Transaminase (Isomerizing);Glycosylation;Hexosamines;Humans;Immunoenzyme Techniques;In Situ Hybridization, Fluorescence;Male;Mutation;Myasthenic Syndromes, Congenital;Neuromuscular Junction;Pedigree;R, Messenger;Reverse Transcriptase Polymerase Chain Reaction;Signal Transduction;Synaptic Transmission;Zebrafish;Zebrafish Proteins;Child;Child, Preschool;Computer Simulation;Consanguinity;Leukoencephalopathies;Magnetic Resonance Imaging;Muscle, Skeletal;Mutation, Missense;Neural Conduction;Siblings</t>
  </si>
  <si>
    <t>Amino Acid Sequence;Base Sequence;Chromosomes, Human, Pair 16;Cloning, Molecular;Female;Fibroblasts;Frameshift Mutation;Genetic Linkage;Humans;Lod Score;Lysosomes;Male;Molecular Sequence Data;Mucolipidoses;Pedigree;R, Messenger;Sequence Analysis;Transferases (Other Substituted Phosphate Groups);Adolescent;Adult;Alternative Splicing;Child;Codon, Nonsense;Genotype;Mutation;Mutation, Missense;Protein Subunits;R Splice Sites;R Stability;Reverse Transcriptase Polymerase Chain Reaction;Sequence Deletion;Child, Preschool;Gene Expression Regulation, Enzymologic;Infant;Infant, Newborn;Phenotype;R Splicing;Genetic Predisposition to Disease;Homozygote;Joints;Severity of Illness Index;Siblings;Skeleton;Exome Sequencing;Achilles Tendon;Aging;Animals;Cartilage;Cell Differentiation;Chondrocytes;Disease Models, Animal;Extracellular Matrix;Fibrillar Collagens;Homeostasis;Mice, Inbred C57BL;Mice, Knockout;Motor Activity;Asian People;Exons;Gene Deletion;Gene Duplication;India;Mannosephosphates;Protein Isoforms;Young Adult</t>
  </si>
  <si>
    <t>Amino Acid Sequence;Base Sequence;Cell Death;Child;D Mutational Analysis;Dendrites;Electroencephalography;Exome;Female;Genes, Dominant;Glutamic Acid;Humans;Infant;Infant, Newborn;Ketamine;Magnesium;Memantine;Models, Molecular;Mutation;Precision Medicine;Receptors, N-Methyl-D-Aspartate;Seizures;Spasms, Infantile;Adolescent;Alleles;Brain;Child, Preschool;Developmental Disabilities;Epilepsy;Genetic Variation;Genotype;Male;Molecular Dynamics Simulation;Protein Conformation;Structure-Activity Relationship</t>
  </si>
  <si>
    <t>Antigens, Neoplasm;Child;Child, Preschool;Chromosomal Proteins, Non-Histone;Chromosome Duplication;Chromosomes, Human, X;Comparative Genomic Hybridization;Developmental Disabilities;Female;Genes, X-Linked;Humans;Intellectual Disability;Male;Neoplasm Proteins;Pedigree;Peptide Termination Factors;Phenotype;Sequence Deletion;X Chromosome Inactivation</t>
  </si>
  <si>
    <t>Acetyltransferases;Amino Acid Sequence;Humans;Molecular Sequence Data;Mucopolysaccharidosis III;Mutation;Algeria;Animals;Azerbaijan;Brazil;COS Cells;Canada;Chlorocebus aethiops;Colombia;Evolution, Molecular;Female;Founder Effect;Haplotypes;Iran;Male;Netherlands;Pedigree;Phylogeography;Poland;Protein Folding;Alleles;Child;Child, Preschool;Exons;Gene Expression;Introns;Polymorphism, Single Nucleotide;R Splicing;Spain;Cell Line;Enzyme Assays;Fluorescent Antibody Technique;Immunoblotting;Mutagenesis, Site-Directed;Mutant Proteins;Transfection</t>
  </si>
  <si>
    <t>Adolescent;Animals;Child;Child, Preschool;Cytoskeletal Proteins;Fatal Outcome;Female;Gene Expression;Gene Order;Genetic Association Studies;Humans;Infant;Infant, Newborn;Male;Models, Molecular;Muscle, Skeletal;Mutation;Myofibrils;Myopathies, Nemaline;Protein Conformation;Protein Interaction Domains and Motifs;Proteins;Signal Transduction;Ubiquitination;Zebrafish;Animals, Genetically Modified;Disease Models, Animal;Gene Knockout Techniques;Mice;Muscle Proteins;Phenotype;Proteasome Endopeptidase Complex;Proteolysis;Critical Illness;Delayed Diagnosis;Follow-Up Studies;Genetic Diseases, Inborn;Genetic Markers;Genomics;Intensive Care, Neonatal;Pilot Projects;Prospective Studies;Sequence Analysis, D;Time Factors;Mice, Inbred C57BL;Mice, Knockout;Muscle Contraction;Sarcomeres;Ubiquitin</t>
  </si>
  <si>
    <t>Alcohol Oxidoreductases;Animals;Brain Diseases, Metabolic, Inborn;Disease Models, Animal;Genetic Association Studies;Humans;Mutation</t>
  </si>
  <si>
    <t>Acyltransferases;Amino Acids;Carrier Proteins;Cells, Cultured;Fibroblasts;Humans;Immunoblotting;Ketoglutarate Dehydrogenase Complex;Ketone Oxidoreductases;Leigh Disease;Pyruvate Dehydrogenase (Lipoamide);Thioctic Acid;Acidosis, Lactic;Amino Acid Metabolism, Inborn Errors;Animals;COS Cells;Chlorocebus aethiops;Energy Metabolism;Female;Infant, Newborn;Ketoglutaric Acids;Lipoylation;Mitochondria;Mutation, Missense;Oxo-Acid-Lyases;Pyruvate Dehydrogenase Complex;Alleles;Biomarkers;Brain;Diagnosis, Differential;Electroencephalography;Genetic Association Studies;Genotype;Infant;Magnetic Resonance Imaging;Male;Phenotype;Pyruvate Dehydrogenase Complex Deficiency Disease;Spasms, Infantile;Exome Sequencing</t>
  </si>
  <si>
    <t>Basal Ganglia;Cells, Cultured;Child;Child, Preschool;Dystonic Disorders;Fatty Acids;Female;Fibroblasts;Genetic Complementation Test;Humans;Infant;Male;Mitochondria;Mitochondrial Diseases;Models, Molecular;Mutation;Mutation, Missense;Optic Atrophy;Oxidoreductases Acting on CH-CH Group Donors;Pedigree;R Splice Sites;Saccharomyces cerevisiae;China;Crystallography, X-Ray;Dystonia;Homozygote;Protein Conformation;Thioctic Acid;Exome Sequencing;Basal Ganglia Diseases;Brain;Optic Atrophy, Autosomal Dominant</t>
  </si>
  <si>
    <t>Ataxia;Cell Cycle Proteins;Child;Child, Preschool;Cytoskeletal Proteins;Female;Humans;Infant;Infant, Newborn;Mitochondrial Dynamics;Muscular Diseases;Mutation;Adolescent;Age of Onset;Alleles;Atrophy;Cell Line;Cerebellar Diseases;D Mutational Analysis;Genes, Recessive;Genotype;Magnetic Resonance Imaging;Male;Pedigree;Phenotype;Retinitis Pigmentosa;Whole Genome Sequencing;Disease Progression;Muscle, Skeletal;Muscular Dystrophies;Mutation, Missense;Adult;Family;Mitochondria;Mitochondrial Diseases;Mitochondrial Myopathies;Cells, Cultured;Middle Aged;Young Adult;D Copy Number Variations;D, Mitochondrial;Fibroblasts;Muscles;Cerebellar Ataxia;Genetic Association Studies;Heterozygote;Intellectual Disability;Exome Sequencing</t>
  </si>
  <si>
    <t>Adult;Age of Onset;Animals;Bone Diseases, Developmental;Brain;Child, Preschool;Developmental Disabilities;Embryo, Nonmammalian;Female;Fibroblasts;Humans;Infant;Infant, Newborn;Male;Metabolism, Inborn Errors;Mutation;Oxo-Acid-Lyases;Sialic Acids;Zebrafish</t>
  </si>
  <si>
    <t>Brain;Child;Diagnosis, Differential;Electron Transport Complex I;Humans;Leigh Disease;Male;Mutation, Missense;DH Dehydrogenase;Spinal Cord;Spinal Cord Diseases;Adult;Amino Acid Sequence;Animals;Base Sequence;CHO Cells;Child, Preschool;Cricetinae;Cricetulus;D Mutational Analysis;D, Mitochondrial;Disease Progression;Female;Mitochondria, Muscle;Mitochondrial Diseases;Molecular Sequence Data;Mutagenesis, Site-Directed;Mutation;Neurodegenerative Diseases;Pedigree;Protein Subunits;Arginine;Electrophoresis, Gel, Two-Dimensional;Genes, X-Linked;Glycine;Mitochondrial Encephalomyopathies;Muscle, Skeletal;Sequence Alignment;Serine;Genetic Diseases, X-Linked;Heterozygote;Infant;R, Messenger</t>
  </si>
  <si>
    <t>Base Sequence;Cell Nucleus;Cells, Cultured;Codon, Terminator;Consanguinity;D Mutational Analysis;D Primers;Electron Transport Complex I;Electron Transport Complex III;Female;Fibroblasts;Genes, Lethal;Genotype;Humans;Infant;Leigh Disease;Male;Mitochondria;Muscle, Skeletal;DH, DPH Oxidoreductases;Oxidative Phosphorylation;Point Mutation;Polymorphism, Restriction Fragment Length;Electrophoresis, Polyacrylamide Gel;Infant, Newborn;DH Dehydrogenase;Ubiquinone;Adult;Child, Preschool;Cyclic AMP-Dependent Protein Kinases;Fatal Outcome;Gene Frequency;Genetic Linkage;Genetic Predisposition to Disease;Haplotypes;Heredity;Homozygote;Jews;Microsatellite Repeats;Molecular Sequence Data;Mutation;Pedigree;Phenotype;Phosphorylation;Pregnancy;Protein Processing, Post-Translational;Codon, Nonsense;Liver;Mitochondrial Diseases</t>
  </si>
  <si>
    <t>Adult;Amino Acid Sequence;Amino Acid Transport Systems, Acidic;Antiporters;Brain;Child;Female;Gene Regulatory Networks;Hereditary Central Nervous System Demyelinating Diseases;Homeodomain Proteins;Humans;Infant;Intellectual Disability;Male;Mitochondrial Diseases;Muscle Spasticity;Mutation;Optic Atrophy;Pedigree;Phenotype;Psychomotor Disorders;Spinocerebellar Ataxias;Young Adult;Animals;Central Nervous System;Cranial Nerves;Evoked Potentials, Auditory, Brain Stem;Gene Expression Regulation, Developmental;Intercellular Junctions;Mice;Mice, Knockout;Microtubule Proteins;Motor Neurons;Myelin Sheath;Nerve Tissue Proteins;Oligodendroglia;Phosphoproteins;Psychomotor Performance;Recombinant Fusion Proteins;Rotarod Performance Test;Stathmin;Transcription Factors;Transcription, Genetic;Adolescent;Consanguinity;Genes, Homeobox;Genetic Association Studies;Genome-Wide Association Study;Lower Extremity;Mutation, Missense;Exome Sequencing;Cerebellum;Child, Preschool;Magnetic Resonance Imaging;White Matter</t>
  </si>
  <si>
    <t>Alkyl and Aryl Transferases;Ataxia;Autopsy;Fatal Outcome;Genetic Testing;Humans;Infant;Kidney;Male;Mitochondrial Diseases;Muscle Weakness;Mutation;Nephrotic Syndrome;Sclerosis;Ubiquinone;Adolescent;Adult;Age of Onset;Child;Child, Preschool;Cohort Studies;Female;Genes, Wilms Tumor;Genetic Association Studies;Genetic Predisposition to Disease;Genotype;Heterozygote;Incidence;Intracellular Signaling Peptides and Proteins;Membrane Proteins;Middle Aged;Pedigree;Phenotype;Real-Time Polymerase Chain Reaction;Retrospective Studies;Risk Assessment;Young Adult;Biotin;Carnitine;Case-Control Studies;Cells, Cultured;Coenzymes;Fibroblasts;Kidney Diseases;Leigh Disease;Muscle Hypotonia;Protein Subunits;Riboflavin;Thiamine;Animals;Administration, Oral;Antioxidants;Biopsy;Electron Transport;Lymphocytes;Mitochondria, Muscle;Mitochondrial Encephalomyopathies;Renal Insufficiency</t>
  </si>
  <si>
    <t>Chromosomes, Human, Pair 19;Cyclooxygenase 2;Cytochrome-c Oxidase Deficiency;D, Mitochondrial;Female;Founder Effect;Genetic Complementation Test;Genetic Linkage;Genome-Wide Association Study;Haplotypes;Homozygote;Humans;Infant;Lebanon;Leigh Disease;Male;Mitochondria;Mitochondrial Proteins;Mutation;Pedigree;Polymorphism, Single Nucleotide;Proteomics;Sequence Analysis, D;Acidosis, Lactic;D Mutational Analysis;Exome;Family Health;Fatal Outcome;Immunoblotting;Infant, Newborn</t>
  </si>
  <si>
    <t>Adult;Base Sequence;Case-Control Studies;Cells, Cultured;D Mutational Analysis;Female;Fibroblasts;Genetic Complementation Test;Green Fluorescent Proteins;Humans;Male;Membrane Proteins;Microscopy, Fluorescence;Molecular Sequence Data;Mutation;Peroxisomal Disorders;Protein Isoforms;R, Messenger;Temperature;Transfection;Child;Homozygote;Exome Sequencing</t>
  </si>
  <si>
    <t>Carrier Proteins;Exons;Female;Frameshift Mutation;Homozygote;Humans;Infant;Mutation;Pedigree;Protein-Losing Enteropathies;Adult;Amino Acid Substitution;Biomarkers;Biopsy;Computational Biology;Consanguinity;Genetic Association Studies;Infant, Newborn;Male;Membrane Proteins;Models, Molecular;Mutation, Missense;Phenotype;Protein Conformation;Structure-Activity Relationship;Young Adult;Fatal Outcome;Exome Sequencing</t>
  </si>
  <si>
    <t>Alleles;Death, Sudden, Cardiac;Diphosphates;Exome;Female;Gene Deletion;Genes, Essential;Genetic Complementation Test;Heterozygote;Humans;Infant;Inorganic Pyrophosphatase;Male;Membrane Potential, Mitochondrial;Microbial Viability;Mitochondria;Mitochondrial Proteins;Mutation;Mutation, Missense;Proton Pumps;Saccharomyces cerevisiae;Saccharomyces cerevisiae Proteins;Adolescent;Cardiomyopathies;Child, Preschool</t>
  </si>
  <si>
    <t>Adult;Animals;Animals, Genetically Modified;Cell Respiration;Cells, Cultured;Drosophila;Drosophila Proteins;Female;Humans;Male;Mice;Mitochondria, Muscle;Muscular Dystrophies, Limb-Girdle;Mutation;Myoblasts;Oxidoreductases Acting on Sulfur Group Donors;Pedigree;Saudi Arabia;Sudan;Aged;Finland;Genes, Recessive;Oxidoreductases;Exome Sequencing;Amino Acid Sequence;COS Cells;Cell Nucleus;Chlorocebus aethiops;Cohort Studies;Creatine Kinase;Cytoplasm;Distal Myopathies;ELAV-Like Protein 4;Flavoproteins;Gene Deletion;Genetic Variation;Genome-Wide Association Study;Glutathione Reductase;HEK293 Cells;Muscle, Skeletal;Mutation, Missense;Myopathies, Structural, Congenital;Protein Conformation;Saccharomyces cerevisiae Proteins;Zebrafish</t>
  </si>
  <si>
    <t>Adolescent;Adult;Child;Child, Preschool;Female;Fibroblasts;Heterozygote;Homozygote;Humans;Iodide Peroxidase;Male;Mutation, Missense;Pedigree;R-Binding Proteins;Siblings;Skin;Thyroid Hormones;Arginine;Black People;Body Height;Codon;Ghana;Mutation;Phenotype;Polymerase Chain Reaction;Protein Biosynthesis;Selenium;Thyroid Function Tests;Thyrotropin;Triiodothyronine;Aged;Amino Acid Sequence;Animals;Azoospermia;Base Sequence;Codon, Nonsense;D;Hearing Loss, Sensorineural;Insulin Resistance;Mice;Middle Aged;Models, Molecular;Molecular Sequence Data;Muscular Dystrophies;Photosensitivity Disorders;Reactive Oxygen Species;Selenocysteine;Selenoproteins;Sequence Homology, Amino Acid;Spermatogenesis;T-Lymphocytes;Age Determination by Skeleton;Bone Development;Calcification, Physiologic;Growth Disorders;Human Growth Hormone</t>
  </si>
  <si>
    <t>Adult;Aged;Bone Density;Bone Diseases;Bone and Bones;Child;Collagen Type I;Female;Humans;Male;Mutation;Osteoporosis;Pregnancy;Young Adult;Absorptiometry, Photon;Codon, Nonsense;Fractures, Compression;Phenotype;Spinal Fractures;Transferases (Other Substituted Phosphate Groups);Age of Onset;Aged, 80 and over;Calcification, Physiologic;Child, Preschool;D Mutational Analysis;Heterozygote;High-Throughput Nucleotide Sequencing;Membrane Proteins;Mutation, Missense;Nerve Tissue Proteins;Osteochondrodysplasias;Pedigree</t>
  </si>
  <si>
    <t>Anemia, Sideroblastic;Animals;Carrier State;Family;Fishes;Heme;Humans;Mitochondrial Membrane Transport Proteins;Mutation;Phenotype;Yeasts;5-Aminolevulinate Synthetase;Child;Cohort Studies;Europe;Female;Genetic Association Studies;Genetic Diseases, X-Linked;Male;Nucleotidyltransferases;Retrospective Studies;Child, Preschool;Genotype;Infant;Infant, Newborn</t>
  </si>
  <si>
    <t>Adolescent;Cation Transport Proteins;Cations, Divalent;Cerebellar Diseases;Child;Dwarfism;Ethnicity;Exome;Female;Gene Expression;Genes, Recessive;High-Throughput Nucleotide Sequencing;Humans;Intellectual Disability;Ion Transport;Male;Manganese;White People;Young Adult;Zinc;Amino Acid Sequence;Carbohydrate Sequence;Congenital Disorders of Glycosylation;Galactose;Infant;Molecular Sequence Data;Mutation;Pedigree;Sequence Alignment;Spasms, Infantile</t>
  </si>
  <si>
    <t>Animals;COS Cells;Child;Chlorocebus aethiops;Epilepsy;Female;Glucose Transport Proteins, Facilitative;Homozygote;Humans;Infant;Intellectual Disability;Male;Monosaccharide Transport Proteins;Mutation;Pedigree;Young Adult</t>
  </si>
  <si>
    <t>Adolescent;Adult;Age of Onset;Alleles;Amino Acid Sequence;Child;Electron Transport Complex I;Female;Humans;Infant;Male;Membrane Proteins;Middle Aged;Mitochondrial Diseases;Mutation;Pedigree;Phenotype;Young Adult;Exercise;Exome;Genetic Complementation Test;Heterozygote;Muscle Weakness</t>
  </si>
  <si>
    <t>Adolescent;Autistic Disorder;Base Sequence;Carrier Proteins;Child;Cohort Studies;Female;Genetic Variation;Genome, Human;Humans;Intellectual Disability;Karyotyping;Male;Mutation, Missense;Phenotype;Proteolysis;R Splicing;Sequence Analysis, D;Ubiquitin-Protein Ligases;Autism Spectrum Disorder;Child, Preschool;D Copy Number Variations;Facies;Haploinsufficiency;Infant;Language Development Disorders</t>
  </si>
  <si>
    <t>Cells, Cultured;Female;Fibroblasts;Genetic Heterogeneity;Genetic Predisposition to Disease;Genetic Testing;Humans;Male;Membrane Proteins;Middle Aged;Mitochondria;Mitochondrial Encephalomyopathies;Mitochondrial Proteins;Mutation;Pedigree;Phenotype</t>
  </si>
  <si>
    <t>Child, Preschool;Chromosomes, Human, Pair 5;Consanguinity;Electron Transport Complex III;Genetic Linkage;Genome, Human;Haplotypes;Homozygote;Humans;Intellectual Disability;Mutation;Pedigree</t>
  </si>
  <si>
    <t>Amino Acid Metabolism, Inborn Errors;Amino Acid Sequence;Ataxia;Biomarkers;Child;Computer Simulation;Female;Folic Acid;Histidine;Humans;Intellectual Disability;Models, Molecular;Molecular Sequence Data;Mutation;Sequence Alignment;Urocanate Hydratase;Urocanic Acid</t>
  </si>
  <si>
    <t>Humans;Porphyria, Erythropoietic;Infant, Newborn;Adult;Female;Hydrops Fetalis;Phenotype;Pregnancy;Uroporphyrinogen III Synthetase;Amniocentesis;Blood Transfusion, Intrauterine;Fatal Outcome;Gestational Age;Male;Mutation;Pregnancy Outcome;Prenatal Diagnosis;Treatment Outcome;Ultrasonography, Prenatal;alpha-Fetoproteins</t>
  </si>
  <si>
    <t>Amino Acid Substitution;Animals;D Mutational Analysis;Exome;Facies;Female;Gene Expression;Germ-Line Mutation;Heterozygote;High-Throughput Nucleotide Sequencing;Humans;Male;Models, Molecular;Mutation;Noonan Syndrome;Pedigree;Phenotype;Protein Conformation;Zebrafish;alpha-Macroglobulins;Adolescent;Adult;Child;Child, Preschool;Ear, External;Hearing Loss, Bilateral;Hearing Loss, Conductive;Hearing Loss, Sensorineural;Infant;Infant, Newborn;Intracellular Signaling Peptides and Proteins;MAP Kinase Kinase 2;Middle Aged;Protein Tyrosine Phosphatase, Non-Receptor Type 11;Proto-Oncogene Proteins;Proto-Oncogene Proteins c-raf;Proto-Oncogene Proteins p21(ras);Retrospective Studies;SOS1 Protein;Young Adult;ras Proteins</t>
  </si>
  <si>
    <t>Animals;Centrosome;Cerebellar Diseases;Chromosome Mapping;Cilia;Ciliary Motility Disorders;Eye Abnormalities;Female;Genetic Loci;Glutamic Acid;Humans;Male;Mice;Mutation;Peptide Synthases;Polycystic Kidney Diseases;Polymorphism, Single Nucleotide;Protein Processing, Post-Translational;Proteins;Syndrome;Tubulin</t>
  </si>
  <si>
    <t>Adolescent;Adult;Amino Acid Sequence;Antigens, Neoplasm;Biopsy;Child;Collagen;D-Binding Proteins;Dermatan Sulfate;Ehlers-Danlos Syndrome;Exons;Extracellular Matrix;Facies;Female;Fibronectins;Genetic Heterogeneity;Humans;Male;Molecular Sequence Data;Mutation;Neoplasm Proteins;Pedigree;Phenotype;R, Messenger;Sequence Alignment;Skin;Sulfotransferases;Young Adult</t>
  </si>
  <si>
    <t>Adult;Child, Preschool;Cyclooxygenase 1;Cytochrome-c Oxidase Deficiency;Dwarfism;Electron Transport Complex IV;Exercise;Exome;Female;Fibroblasts;Gene Expression Regulation, Enzymologic;Humans;Membrane Proteins;Mitochondrial Proteins;Obesity</t>
  </si>
  <si>
    <t>Base Sequence;Carbohydrate Metabolism, Inborn Errors;Carrier Proteins;D, Complementary;Female;Glycosylation;Golgi Apparatus;Homozygote;Humans;Infant;Infant, Newborn;Male;Mutation;Abnormalities, Multiple;Adaptor Proteins, Vesicular Transport;Apolipoprotein C-III;Failure to Thrive;Fatal Outcome;Isoelectric Focusing;Microcephaly;Syndrome;Thumb;Transferrin;Animals;Biological Transport;Congenital Disorders of Glycosylation;Disease Models, Animal;Drosophila Proteins;Drosophila melanogaster;Gait Disorders, Neurologic;Gene Deletion;Gene Expression Regulation, Developmental;Genetic Complementation Test;Larva;Mannose;Neuromuscular Junction;Oncogene Proteins;Phenotype;Polysaccharides;Protein Processing, Post-Translational;Vesicular Transport Proteins;rab GTP-Binding Proteins</t>
  </si>
  <si>
    <t>Adaptor Proteins, Vesicular Transport;Brefeldin A;Carbohydrate Metabolism, Inborn Errors;Child;Codon, Nonsense;D Mutational Analysis;Female;Fibroblasts;Glycoproteins;Glycosylation;Golgi Apparatus;Humans;Immunoblotting;Immunoprecipitation;Polysaccharides;Protein Binding;Spectrometry, Mass, Matrix-Assisted Laser Desorption-Ionization;Transfection;Congenital Disorders of Glycosylation;Exome;Heterozygote;Male;Mutation;Exome Sequencing;Base Sequence;Exons;Genetic Association Studies;Genetic Predisposition to Disease;Infant, Newborn;Introns;Phenotype;R Splice Sites;Radiography;Sequence Analysis, D;Ultrasonography, Prenatal;Biological Transport;Blotting, Western;Endoplasmic Reticulum;Fluorescent Antibody Technique;Golgi Matrix Proteins;Lentivirus;Membrane Proteins;Spectrometry, Mass, Electrospray Ionization;Transferrin</t>
  </si>
  <si>
    <t>Cardiomyopathy, Hypertrophic;Cytochrome-c Oxidase Deficiency;Electron Transport Complex IV;Heterozygote;Humans;Infant, Newborn;Male;Mitochondrial Encephalomyopathies;Mutation;Phenotype;Biological Variation, Population;Brain;Child;Child, Preschool;Female;Infant;Leigh Disease;Magnetic Resonance Imaging;Pedigree;Siblings;Exome Sequencing;Brain Diseases, Metabolic, Inborn;Electron Transport Chain Complex Proteins;Heart Diseases;Myocardium;Age of Onset;Amino Acid Sequence;Animals;Base Sequence;D Mutational Analysis;Fibroblasts;Heme;Membrane Proteins;Mitochondria, Heart;Molecular Sequence Data;Saccharomyces cerevisiae Proteins;Cells, Cultured;Genetic Complementation Test;Genetic Vectors;Retroviridae;Sequence Homology, Nucleic Acid;Skin;Transfection</t>
  </si>
  <si>
    <t>Adolescent;Adult;Alleles;Amino Acid Sequence;Amino Acid Substitution;Anticonvulsants;Carboxypeptidases A;Case-Control Studies;Child;Child, Preschool;D Mutational Analysis;Epilepsy, Generalized;Female;Gene Expression;Genetic Association Studies;Genetic Predisposition to Disease;Humans;Male;Models, Molecular;Molecular Sequence Data;Mutation;Myoclonic Epilepsy, Juvenile;Polymorphism, Single Nucleotide;Protein Conformation;Sequence Alignment;Young Adult;Chromosomes, Human, Pair 8;Consanguinity;Epilepsies, Partial;Epilepsy, Temporal Lobe;Exons;Genes, Recessive;Genetic Linkage;Genetic Loci;Genome-Wide Association Study;Genotype;Homozygote;Infant;Mutation, Missense;Pedigree;Seizures, Febrile;Demography;Enzyme Precursors;Enzyme Stability;Epilepsy;Family;Genetic Testing;HEK293 Cells;Hot Temperature;Hydrogen Peroxide;Mutant Proteins;Trypsin</t>
  </si>
  <si>
    <t>Amino Acid Sequence;Blotting, Western;Brain Diseases;Cells, Cultured;Chromosome Mapping;Chromosomes, Human, Pair 19;Female;Fluorescent Antibody Technique;Genetic Linkage;Humans;Infant;Male;Malonates;Metabolism, Inborn Errors;Mitochondrial Proteins;Molecular Sequence Data;Mutation;Nucleocytoplasmic Transport Proteins;Pedigree;Sequence Homology, Amino Acid</t>
  </si>
  <si>
    <t>Carbohydrate Metabolism, Inborn Errors;Child;Exons;Glyceric Acids;Homozygote;Humans;Male;Metabolic Diseases;Mutation;Phosphotransferases;Phosphotransferases (Alcohol Group Acceptor);R Splicing;Serine;Child, Preschool;Dihydroxyacetone;Epilepsy;Female;Fructose;Intellectual Disability;Brain Diseases;Hyperoxaluria, Primary;Infant;Phenotype;Spasms, Infantile;Amino Acid Oxidoreductases;Aminomethyltransferase;Carrier Proteins;Diagnosis, Differential;Glycine;Hyperglycinemia, Nonketotic;Multienzyme Complexes;Mutation, Missense;Transferases;Amino Acid Sequence;Base Sequence;Body Fluids;D Mutational Analysis;Fatal Outcome;Gene Expression Regulation;HEK293 Cells;Infant, Newborn;Molecular Sequence Data;Pregnancy;Sequence Alignment;Transfection;Family Health;Magnetic Resonance Imaging</t>
  </si>
  <si>
    <t>Amino Acid Sequence;Base Sequence;Child, Preschool;Fatal Outcome;Female;Genetic Predisposition to Disease;Homozygote;Humans;Infant;Iron-Sulfur Proteins;Male;Mitochondria;Mitochondrial Proteins;Mutation;Pedigree;Syndrome;Amino Acid Substitution;Cells, Cultured;Mitochondrial Diseases;Phenotype;Protein Domains;Protein Stability</t>
  </si>
  <si>
    <t>Adult;Alexander Disease;Child, Preschool;D, Mitochondrial;Exome;Female;Humans;Infant;Iron-Sulfur Proteins;Male;Middle Aged;Mitochondrial Diseases;Mutation, Missense;Neurodegenerative Diseases;Pedigree;Sequence Analysis, D;White Matter;Brain Diseases;Brain Stem;Loss of Function Mutation;Mutation;Brain;Leukodystrophy, Metachromatic;Magnetic Resonance Imaging;Phenotype;Retrospective Studies;Spinal Cord;Lactic Acid;Leukoencephalopathies;Mitochondria;Electron Transport Complex I;Iran</t>
  </si>
  <si>
    <t>Amino Acid Sequence;Amino Acid Substitution;Brain;Child, Preschool;Developmental Disabilities;Genes, Mitochondrial;Genetic Association Studies;Growth Disorders;Hearing Loss, Sensorineural;Heterozygote;Humans;Magnetic Resonance Imaging;Male;Methionine-tR Ligase;Pedigree;Phenotype;Polymorphism, Single Nucleotide</t>
  </si>
  <si>
    <t>?Deafness;{Osteofibrous dysplasia</t>
  </si>
  <si>
    <t>Blotting, Northern;Blotting, Western;Brain;Child;Congenital Disorders of Glycosylation;D Mutational Analysis;D Primers;Female;Fibroblasts;Humans;Male;Monocytes;N-Acetylglucosaminyltransferases;Pedigree;Point Mutation;Polymerase Chain Reaction;Polysaccharides;Restriction Mapping;Child, Preschool;Diarrhea;Face;Glycoproteins;Growth Disorders;Intellectual Disability;Transferrin;Bone Diseases, Metabolic;Chromosomes, Human, Pair 6;Mutation;Arrhythmias, Cardiac;Congenital Disorders of ;Glycosylation;Homozygote;Immune System Diseases;Phenotype;Fetal Death;Hydrops Fetalis;Infant, Newborn;Phosphotransferases (Phosphomutases);Pregnancy;Prenatal Diagnosis</t>
  </si>
  <si>
    <t>Asian People;Child, Preschool;China;Congenital Disorders of Glycosylation;Female;Humans;Infant;Mutation;Spasms, Infantile;Exome Sequencing;alpha-Glucosidases;Heterozygote;Prognosis;Protein Conformation;Siblings;Adolescent;Adult;Brain;Child;Electroencephalography;Epilepsy;Magnetic Resonance Imaging;Male;Movement Disorders;Muscle Hypotonia;Phenotype;Seizures;Young Adult;Agammaglobulinemia;Antibodies, Viral;Disease Resistance;Glycosylation;Immunoglobulins;Virus Diseases</t>
  </si>
  <si>
    <t>Glucocorticoid deficiency 2;OMIM #607398</t>
  </si>
  <si>
    <t>Amino Acid Transport Systems, Acidic;Antiporters;Brain;Carbon-Nitrogen Ligases;Epilepsy;Female;Folate Receptor 1;Hereditary Central Nervous System Demyelinating Diseases;Humans;Male;Metabolic Diseases;Microcephaly;Mitochondrial Diseases;Nervous System Malformations;Neuroaxonal Dystrophies;Psychomotor Disorders;Tetrahydrofolates</t>
  </si>
  <si>
    <t>Amino Acid Substitution;Cell Nucleus;Cells, Cultured;D, Mitochondrial;Electron Transport Complex I;Heterozygote;Humans;Infant;Leigh Disease;Male;Mitochondria;Mitochondrial Diseases;Mutation;DH Dehydrogenase;Oxidative Phosphorylation;Adolescent;Child;Child, Preschool;Chromosome Aberrations;Exome;Female;Fibroblasts;Genetic Heterogeneity;High-Throughput Nucleotide Sequencing;INDEL Mutation;Infant, Newborn;Polymorphism, Single Nucleotide</t>
  </si>
  <si>
    <t>Cells, Cultured;Electron Transport Complex I;Fatal Outcome;HEK293 Cells;Humans;Infant, Newborn;Male;Mitochondrial Proteins;Point Mutation;Exome Sequencing;Amino Acid Sequence;Consanguinity;D Mutational Analysis;Genetic Association Studies;Homozygote;Leigh Disease;Magnetic Resonance Imaging;Molecular Sequence Data;Mutation, Missense;Neuroimaging</t>
  </si>
  <si>
    <t>Amino Acid Sequence;Amino Acid Substitution;Calmodulin-Binding Proteins;Consanguinity;D Mutational Analysis;Electron Transport Complex I;Electrophoresis, Polyacrylamide Gel;Fatal Outcome;Female;Genetic Complementation Test;Humans;Infant;Infant, Newborn;Male;Membrane Proteins;Mitochondrial Diseases;Mitochondrial Proteins;Models, Genetic;Molecular Sequence Data;Pedigree;Sequence Homology, Amino Acid</t>
  </si>
  <si>
    <t>Amino Acid Sequence;Cardiomyopathies;D, Mitochondrial;Electron Transport Complex I;Humans;Infant;Infant, Newborn;Mitochondrial Encephalomyopathies;Molecular Sequence Data;Mutation;DH, DPH Oxidoreductases;Phenotype;Polymorphism, Restriction Fragment Length;Liver;Male;Mitochondrial Diseases;DH Dehydrogenase;Adolescent;Adult;Child;Cohort Studies;Electroencephalography;Epilepsy;Female;Genotype;Magnetic Resonance Imaging;Treatment Outcome;Young Adult</t>
  </si>
  <si>
    <t>Child;Electron Transport Complex I;Fatal Outcome;Humans;Iron-Sulfur Proteins;Leigh Disease;Male;Mutation;DH Dehydrogenase;Protein Subunits;Amino Acid Substitution;Exome;Gene Expression;Mitochondrial Diseases;Sequence Analysis, D;Asian People;Infant;Mutation, Missense</t>
  </si>
  <si>
    <t>Adaptor Protein Complex alpha Subunits;Animals;Brain;Child;D Mutational Analysis;Family;Fatal Outcome;Female;Genetic Loci;Homozygote;Humans;Infant;Male;Membrane Proteins;Mice;Mutation;Pedigree;Spasms, Infantile;Seizures</t>
  </si>
  <si>
    <t>Adolescent;B-Lymphocytes;Base Sequence;Cell Cycle;Child;Child, Preschool;D Repair Enzymes;D Repair-Deficiency Disorders;D, Complementary;D-Binding Proteins;Fibroblasts;Gene Rearrangement, B-Lymphocyte;Growth Disorders;Humans;Immunoglobulin Joining Region;Immunoglobulin Variable Region;Lymphopenia;Microcephaly;Molecular Sequence Data;Mutation;Radiation Tolerance;Syndrome;T-Lymphocytes</t>
  </si>
  <si>
    <t>Humans;Alleles;Peroxisomes;Protein Transport;Proteins;Zellweger Syndrome</t>
  </si>
  <si>
    <t>Child;Child Development Disorders, Pervasive;D;D-Binding Proteins;Female;Fragile X Mental Retardation Protein;Frameshift Mutation;GTP-Binding Proteins;Humans;Male;Nerve Tissue Proteins;Pedigree;Phenotype;Sequence Deletion;Sex Factors;Alternative Splicing;Amino Acid Sequence;Base Sequence;D Primers;Genes, Dominant;Genome;Models, Molecular;Molecular Sequence Data;Mutation;Retinitis Pigmentosa;Sequence Homology, Amino Acid</t>
  </si>
  <si>
    <t>Autoimmune Diseases of the Nervous System;Brain;Cell Cycle Proteins;Child, Preschool;Cytomegalovirus Infections;Female;Humans;Leukoencephalopathies;Magnetic Resonance Imaging;Nervous System Malformations;Pregnancy;Ribonucleases;Tumor Suppressor Proteins;Brain Diseases;Central Nervous System Cysts;Hereditary Central Nervous System Demyelinating Diseases;Molecular Sequence Data;Mutation;Adolescent;Calcinosis;Child;Cysts;Diagnosis, Differential;Infant;Male;Phenotype;Tomography, X-Ray Computed;Young Adult;Asian People;Developmental Disabilities;Genotype;Electroencephalography;Hearing Loss, Bilateral;Hearing Loss, Sensorineural;Psychomotor Disorders;Adult;Age of Onset;Cerebral Cortex;Disease Progression;Epilepsy;Face;Intellectual Disability;Language Development Disorders;Nerve Fibers, Myelinated;Quadriplegia;Syndrome;Turkey;White People</t>
  </si>
  <si>
    <t>Adolescent;Child;Child, Preschool;Chromatography, Liquid;Consanguinity;D Mutational Analysis;Ethanolaminephosphotransferase;Family Health;Female;Gene Expression;Humans;Infant;Male;Mass Spectrometry;Mutation;Oman;Phospholipids;Saccharomyces cerevisiae;Signal Transduction;Spastic Paraplegia, Hereditary</t>
  </si>
  <si>
    <t>Age of Onset;Animals;Base Sequence;Carcinoma, Hepatocellular;Chromosome Mapping;Cloning, Molecular;D Primers;D Replication;D-Binding Proteins;Flow Cytometry;Fluorescent Antibody Technique;Genes, cdc;Genomic Instability;Germ-Line Mutation;Humans;Liver Neoplasms;Male;Molecular Sequence Data;Pedigree;Progeria;Reverse Transcriptase Polymerase Chain Reaction;Sequence Analysis, D;Zebrafish</t>
  </si>
  <si>
    <t>Animals;Female;Humans;Infant;Male;Cytosol;Fibroblasts;Iron-Sulfur Proteins;Metallochaperones;Microcephaly;Neurodegenerative Diseases;Phenotype;Zebrafish;Transcription Factors</t>
  </si>
  <si>
    <t>A549 Cells;Alleles;Bone Marrow Diseases;D Helicases;D Repair;D-Activated Protein Kinase;Female;Genetic Diseases, Inborn;Genomic Instability;HeLa Cells;Humans;Male;R Polymerase II;Syndrome;Transcription, Genetic;Acetylcysteine;Anemia, Aplastic;Bone Marrow Failure Disorders;Cell Line, Tumor;Cell Nucleus;Cell Survival;D Damage;Gene Knockdown Techniques;HEK293 Cells;Hemoglobinuria, Paroxysmal;Histones;Mitochondria;Mitomycin;Mutation;Pedigree;Phosphorylation;Reactive Oxygen Species;Sesquiterpenes</t>
  </si>
  <si>
    <t>mitochondrial disease (MONDO:0044970)</t>
  </si>
  <si>
    <t>Base Sequence;Child;D, Mitochondrial;Female;Humans;Intellectual Disability;Male;Mitochondrial Encephalomyopathies;Molecular Epidemiology;Molecular Sequence Data;R, Transfer;Sequence Analysis, D;Speech Disorders;Amino Acid Substitution;Asperger Syndrome;Mitochondrial Myopathies;Nucleic Acid Conformation;Pedigree;Polymorphism, Restriction Fragment Length;R, Transfer, Arg;Blotting, Northern;Child, Preschool;D Mutational Analysis;Electron Transport Complex I;Electrophoresis, Polyacrylamide Gel;Fatal Outcome;Fibroblasts;Infant;Infant, Newborn;Mitochondria;Mitochondrial Diseases;Muscle, Skeletal;Mutation;Pregnancy;Protein Biosynthesis;R, Transfer, Amino Acyl;Adolescent;Anticodon;Base Pairing;Cell Respiration;Cytochrome-c Oxidase Deficiency;Histological Techniques;Phenotype;Polymerase Chain Reaction;Sweden</t>
  </si>
  <si>
    <t>Amino Acyl-tR Synthetases;Brain;Brain Diseases;Child;Epilepsy;Female;Homozygote;Humans;Intellectual Disability;Microcephaly;Mutation;Phenotype;Adolescent;Age of Onset;D Mutational Analysis;Electroencephalography;Exome;Family Health;Magnetic Resonance Imaging;Male;Siblings;Anticodon;Family;Genetic Predisposition to Disease;Animals;Seizures;Aminoacylation;Child, Preschool;Pedigree;Zebrafish</t>
  </si>
  <si>
    <t>Humans;Rare Diseases;Bayes Theorem;Genotype;Genome-Wide Association Study;Phenotype;Membrane Proteins;Actin Cytoskeleton;Actin-Related Protein 2-3 Complex;Actins;Animals;Axons;Cell Membrane;Cell Movement;Cells, Cultured;Central Nervous System;Cofilin 1;Gelsolin;Mice;Mice, Inbred C57BL;Mice, Knockout;Myelin Basic Protein;Myelin Sheath;Oligodendroglia;Optic Nerve;R Interference;R, Small Interfering;Rats;Rats, Sprague-Dawley</t>
  </si>
  <si>
    <t>Adolescent;Adult;Child;Child, Preschool;Cockayne Syndrome;D Helicases;D Repair Enzymes;Demyelinating Diseases;Disease Progression;Electromyography;Female;Humans;Infant;Infant, Newborn;Male;Middle Aged;Mutation;Neural Conduction;Neurophysiology;Poly-ADP-Ribose Binding Proteins;Retrospective Studies;Severity of Illness Index;Transcription Factors;Young Adult</t>
  </si>
  <si>
    <t>1,4-alpha-Glucan Branching Enzyme;Adult;Aged;Cerebral Cortex;Female;France;Glycogen Storage Disease;Humans;Israel;Kaplan-Meier Estimate;Magnetic Resonance Imaging;Male;Middle Aged;Mutation;Nervous System Diseases;Netherlands;Neurologic Examination;Spinal Cord;United States;Brain;Consanguinity;Genes, Recessive;Glycogen;Glycogen Storage Disease Type IV;Jews;Neutrophils;Pedigree;Sural Nerve;Aged, 80 and over;Axons;Biopsy;Glucose;Muscles;Polymers</t>
  </si>
  <si>
    <t>Adolescent;Adult;Basic Helix-Loop-Helix Leucine Zipper Transcription Factors;Child;Child, Preschool;Exome;Female;Genetic Diseases, Inborn;Humans;Infant;Male;Models, Genetic;Molecular Diagnostic Techniques;Mutation;V1.2 Voltage-Gated Sodium Channel;Peptide-N4-(N-acetyl-beta-glucosaminyl) Asparagine Amidase;Sequence Analysis, D;Smad4 Protein;Transcription Factor 4;Transcription Factors;Albumins;Cerebrospinal Fluid Proteins;Developmental Disabilities;Glycoproteins;Glycosylation;Phenotype;Young Adult</t>
  </si>
  <si>
    <t>Alleles;Bulbar Palsy, Progressive;Child;Child, Preschool;Exome;Female;Gene Frequency;Genotype;Hearing Loss, Sensorineural;Humans;Male;Motor Neuron Disease;Mutation;Pedigree;Polymorphism, Single Nucleotide;Receptors, G-Protein-Coupled;Adolescent;Brain;Carnitine;Image Processing, Computer-Assisted;Magnetic Resonance Imaging;Microarray Analysis;Neurologic Examination;R;Riboflavin;Sequence Analysis, D;Sural Nerve;Vitamins;Young Adult</t>
  </si>
  <si>
    <t>Amino Acid Sequence;Calcium Channels;Cell Line;Humans;Molecular Sequence Data;Nerve Tissue Proteins;Pain;Pain Measurement;Pedigree;Point Mutation;Syndrome;TRPA1 Cation Channel;Transient Receptor Potential Channels</t>
  </si>
  <si>
    <t>Adult;Age of Onset;Aged;Aging;Amino Acid Transport Systems, Neutral;Carrier Proteins;Chorea;Humans;Kell Blood-Group System;Male;Membrane Proteins;Middle Aged;Mutation;Phenotype</t>
  </si>
  <si>
    <t>CDKN1C</t>
  </si>
  <si>
    <t>Beckwith-Wiedemann syndrome</t>
  </si>
  <si>
    <t>GPC3</t>
  </si>
  <si>
    <t>Simpson-Golabi-Behmel syndrome</t>
  </si>
  <si>
    <t>KDM6A</t>
  </si>
  <si>
    <t>Kabuki syndrome 2</t>
  </si>
  <si>
    <t>OFD1</t>
  </si>
  <si>
    <t>16783569;27589329</t>
  </si>
  <si>
    <t>Alleles;Blotting, Northern;Child;Chromosome Mapping;Ciliary Motility Disorders;Craniofacial Abnormalities;D, Complementary;Female;Frameshift Mutation;Genes, Recessive;Heterozygote;Humans;Male;X-Linked Intellectual Disability;Pedigree;Proteins;Syndrome;Abnormalities, Multiple;Adult;Arrhythmias, Cardiac;Comparative Genomic Hybridization;Fetal Macrosomia;Genetic Diseases, X-Linked;Gigantism;Heart Defects, Congenital;Hernias, Diaphragmatic, Congenital;Infant, Newborn;Intellectual Disability;Karyotyping;Pregnancy;Prenatal Diagnosis;Sequence Analysis, D;Ultrasonography, Prenatal</t>
  </si>
  <si>
    <t>hypogonadotropic hypogonadism</t>
  </si>
  <si>
    <t>LHX4</t>
  </si>
  <si>
    <t>Pituitary hormone deficiency;Combined Pituitary Hormone deficiency (OMIM 262700)</t>
  </si>
  <si>
    <t>SLC40A1</t>
  </si>
  <si>
    <t>Hemochromatosis;Haemochromatosis type 4 (OMIM 606069)</t>
  </si>
  <si>
    <t>ADK</t>
  </si>
  <si>
    <t>21963049;17120046;33309011;27500280;26642971</t>
  </si>
  <si>
    <t>Hypermethioninemia due to adenosine kinase deficiency</t>
  </si>
  <si>
    <t>Adenosine Kinase;Adult;Amino Acid Metabolism, Inborn Errors;Brain Diseases;Child;Developmental Disabilities;Family Health;Female;Fibroblasts;Homocysteine;Humans;Liver Diseases;Male;Methionine;S-Adenosylhomocysteine;S-Adenosylmethionine;Consanguinity;Family;Genes, Recessive;Genetic Heterogeneity;Genetic Markers;Homozygote;Intellectual Disability;Iran;Pedigree;Adenosine;Epilepsy;Genetic Predisposition to Disease;Glycine N-Methyltransferase;Infant;Infant, Newborn;Retrospective Studies;Adolescent;Biomarkers;Child, Preschool;Diet;Hypoglycemia;Liver;Metabolic Diseases;Young Adult</t>
  </si>
  <si>
    <t>AMACR</t>
  </si>
  <si>
    <t>31951345;24735479;12512044;10655068;34267495;33047465</t>
  </si>
  <si>
    <t>Bile acid synthesis defect;Neonatal and Adult Cholestasis</t>
  </si>
  <si>
    <t>Acyl Coenzyme A;Alanine Transaminase;Aspartate Aminotransferases;Biomarkers;Humans;Infant;Lipid Metabolism, Inborn Errors;Male;Nervous System Diseases;Racemases and Epimerases;Animals;Bile Acids and Salts;Female;Mice;Mice, Inbred C57BL;Mice, Knockout;Models, Animal;Multienzyme Complexes;Signal Transduction;Bile;Blood;Cholestanols;D Mutational Analysis;Gas Chromatography-Mass Spectrometry;Infant, Newborn;Liver Diseases;Liver Transplantation;Metabolism, Inborn Errors;Mutation;Peroxisomes;Spectrometry, Mass, Fast Atom Bombardment;Urine;Adult;Age of Onset;Amino Acid Sequence;Amino Acid Substitution;Cloning, Molecular;Escherichia coli;Hereditary Sensory and Motor Neuropathy;Middle Aged;Molecular Sequence Data;Point Mutation;Rats;Recombinant Proteins;Sequence Alignment;Sequence Homology, Amino Acid;Adolescent;Young Adult;Electroretinography;Exome Sequencing;Multimodal Imaging;Pedigree;Retina;Retinal Diseases;Retrospective Studies;Siblings;Coenzyme A</t>
  </si>
  <si>
    <t>31355908;33598926</t>
  </si>
  <si>
    <t>?Rajab interstitial lung disease with brain calcifications 2</t>
  </si>
  <si>
    <t>Adolescent;Brain;Calcinosis;Child;Genetic Predisposition to Disease;Humans;Liver;Lung;Lung Diseases, Interstitial;Male;Mutation;Phenylalanine-tR Ligase;Protein Subunits;Alleles;Charcot-Marie-Tooth Disease;Child, Preschool;Female;Genes, Recessive;Infant;Infant, Newborn;Pedigree;Phenotype</t>
  </si>
  <si>
    <t>FARSB</t>
  </si>
  <si>
    <t>29573043;29979980;30014610</t>
  </si>
  <si>
    <t>Rajab interstitial lung disease with brain calcifications</t>
  </si>
  <si>
    <t>Amino Acyl-tR Synthetases;Gene Expression Regulation;Genetic Predisposition to Disease;Humans;Loss of Function Mutation;Male;Phenotype;Phenylalanine-tR Ligase;Adolescent;Alleles;Charcot-Marie-Tooth Disease;Child, Preschool;Female;Genes, Recessive;Heterozygote;Infant;Lung Diseases;Mutation;Protein Biosynthesis;Brain;Child;Consanguinity;Genotype;Lung Diseases, Interstitial;Neurodevelopmental Disorders;Pedigree;Tomography, X-Ray Computed;Young Adult</t>
  </si>
  <si>
    <t>FOCAD</t>
  </si>
  <si>
    <t>Liver disease</t>
  </si>
  <si>
    <t>Adult;Animals;Child;Hepatocytes;Humans;Liver;Liver Cirrhosis;R, Messenger;Syndrome;Tumor Suppressor Proteins;Zebrafish</t>
  </si>
  <si>
    <t>GALT</t>
  </si>
  <si>
    <t>Galactosemia;MONDO:0018116</t>
  </si>
  <si>
    <t>Cholestasis;D Mutational Analysis;Female;Humans;Infant;Infant, Newborn;Infant, Newborn, Diseases;Liver Failure, Acute;Male;Metabolism, Inborn Errors;Retrospective Studies</t>
  </si>
  <si>
    <t>9003853;10518281</t>
  </si>
  <si>
    <t>LCHAD deficiency;Mitochondrial trifunctional protein deficiency</t>
  </si>
  <si>
    <t>3-Hydroxyacyl CoA Dehydrogenases;Cardiomyopathies;Fatal Outcome;Female;Humans;Hypoglycemia;Infant;Infant, Newborn;Lipid Metabolism, Inborn Errors;Liver Diseases;Male;Muscle Hypotonia;Mutation;Retinal Diseases;Calcitriol;Cholestasis;Fatty Liver;Hypocalcemia;Long-Chain-3-Hydroxyacyl-CoA Dehydrogenase;Pregnancy;Pregnancy Complications;Vitamin D;Vitamin D Deficiency</t>
  </si>
  <si>
    <t>Child, Preschool;High-Throughput Nucleotide Sequencing;Humans;Leucine-tR Ligase;Liver Failure;Male;Mitochondrial Membrane Transport Proteins;Mutation;Adolescent;Adult;Amino Acyl-tR Synthetases;Base Sequence;Child;Cytoplasm;HEK293 Cells;Homozygote;Infant;Leucine;Liver Failure, Acute;Mitochondria;Mitochondrial Diseases;Molecular Sequence Data;Pedigree;Young Adult</t>
  </si>
  <si>
    <t>LIPA</t>
  </si>
  <si>
    <t>8254026;29702543;8617513;7759067;8598644;26137452;29731497;23485521;33964214</t>
  </si>
  <si>
    <t>Cholesteryl ester storage disease;Wolman disease;lysosomal acid lipase deficiency;Neonatal and Adult Cholestasis;cholestasis</t>
  </si>
  <si>
    <t>Adolescent;Adult;Amino Acid Sequence;Base Sequence;Child;Child, Preschool;Cholesterol Ester Storage Disease;D Primers;Exons;Female;Fibroblasts;Humans;Introns;Leukocytes;Lipase;Lysosomes;Male;Molecular Sequence Data;Point Mutation;R, Messenger;Sequence Deletion;Skin;Diagnosis, Differential;Homozygote;Infant;Lymphohistiocytosis, Hemophagocytic;Mutation;Prenatal Diagnosis;Sequence Analysis, D;Sterol Esterase;Tunisia;Wolman Disease;Alternative Splicing;D Mutational Analysis;Gene Expression;Pedigree;Recombinant Proteins;Structure-Activity Relationship;Aged;Alleles;Codon;D;Middle Aged;R Splicing;Spain;beta-Galactosidase;D, Complementary;Gene Deletion;Heterozygote;Polymerase Chain Reaction;Polymorphism, Single-Stranded Conformational;Enzyme Replacement Therapy;Fatal Outcome;Infant, Newborn;Japan;Jaundice;Liver Failure;Siblings;Cholesterol;Cholesterol Ester Storage ;Liver;Liver Transplantation;Triglycerides;Hepatomegaly</t>
  </si>
  <si>
    <t>MKS1</t>
  </si>
  <si>
    <t>Meckel syndrome 1</t>
  </si>
  <si>
    <t>12414827;9585601;10980531;33098580;33204592;32905087;32266963;30242110;33413482;28108845</t>
  </si>
  <si>
    <t>Congenital disorder of glycosylation;MPI-CDG</t>
  </si>
  <si>
    <t>Abnormalities, Multiple;Congenital Disorders of Glycosylation;D Mutational Analysis;D, Complementary;Diarrhea, Infantile;Family Health;Haplotypes;Humans;Infant;Liver Cirrhosis;Mannose-6-Phosphate Isomerase;Mutation, Missense;Protein-Losing Enteropathies;Quebec;Syndrome;Amino Acid Sequence;Intestinal Diseases;Liver Diseases;Molecular Sequence Data;Exons;Glycosylation;Introns;Administration, Oral;Child;Child, Preschool;Female;Hypertension;Male;Mannose;Medication Adherence;Retrospective Studies;Transferrin;Treatment Outcome;Venous Thrombosis;Consensus;Disease Management;Practice Guidelines as Topic;Adult;Arthritis, Rheumatoid;Blood Proteins;Chromatography, High Pressure Liquid;Electrophoresis, Capillary;Glycomics;Pregnancy;Pregnancy Complications;Spectrometry, Mass, Matrix-Assisted Laser Desorption-Ionization;Follow-Up Studies;Liver;Phosphotransferases (Phosphomutases)</t>
  </si>
  <si>
    <t>MVK</t>
  </si>
  <si>
    <t>Mevalonic aciduria</t>
  </si>
  <si>
    <t>NPC2</t>
  </si>
  <si>
    <t>17470133;11567215;11125141;12955717</t>
  </si>
  <si>
    <t>Niemann-pick disease;Neonatal and Adult Cholestasis;Niemann-Pick disease type C2</t>
  </si>
  <si>
    <t>Adolescent;Amino Acid Sequence;Base Sequence;Carrier Proteins;Cells, Cultured;Child;Child, Preschool;D Mutational Analysis;D, Complementary;Female;Fibroblasts;Genotype;Glycoproteins;Homozygote;Humans;Infant;Infant, Newborn;Male;Microscopy, Fluorescence;Models, Molecular;Molecular Sequence Data;Mutation;Niemann-Pick Disease, Type C;Phenotype;R Splicing;Vesicular Transport Proteins;Adult;Age of Onset;Blotting, Western;Codon, Nonsense;Exons;Gene Frequency;Lung;Mutation, Missense;Niemann-Pick Diseases;Prenatal Diagnosis;Restriction Mapping;Sequence Deletion;Animals;Biological Transport;CHO Cells;Cell Membrane;Cholesterol;Cricetinae;Culture Media, Conditioned;Lysosomes;Rats;Receptor, IGF Type 2;Recombinant Proteins;Transfection;Cell Line;Cholesterol Esters;Genetic Complementation Test;Genetic Testing;Intracellular Signaling Peptides and Proteins;Membrane Glycoproteins;Niemann-Pick C1 Protein;Oncogene Proteins;Polymorphism, Genetic;Protein Structure, Tertiary</t>
  </si>
  <si>
    <t>PEX10</t>
  </si>
  <si>
    <t>Peroxisome biogenesis disorder 6A (Zellweger)</t>
  </si>
  <si>
    <t>PEX6</t>
  </si>
  <si>
    <t>10408779;8670792;8940266</t>
  </si>
  <si>
    <t>Peroxisome biogenesis disorder 4A (Zellweger) (MIM#614862);Peroxisome biogenesis disorder 4A (Zellweger) 614862</t>
  </si>
  <si>
    <t>ATPases Associated with Diverse Cellular Activities;Adenosine Triphosphatases;Base Sequence;Exons;Fibroblasts;Fluorescent Antibody Technique;Gene Expression Regulation;Gene Library;Humans;Introns;Models, Genetic;Molecular Sequence Data;Mutagenesis, Site-Directed;Mutation;Mutation, Missense;Peroxisomal Disorders;Transfection;Amino Acid Sequence;Biological Transport;Cells, Cultured;Chromosome Mapping;Chromosomes, Human, Pair 6;Cytoplasm;D, Complementary;Genetic Complementation Test;Peroxisome-Targeting Signal 1 Receptor;Proteins;Receptors, Cytoplasmic and Nuclear;Animals;Cloning, Molecular;Female;Infant;Microbodies;Mutagenesis, Insertional;R, Messenger;Rats;Sequence Deletion;Zellweger Syndrome</t>
  </si>
  <si>
    <t>PPM1F</t>
  </si>
  <si>
    <t>30250217;30976738</t>
  </si>
  <si>
    <t>sclerosing cholangitis;short stature;hypothyroidism;abnormal tongue pigmentatio;abnormal tongue pigmentation</t>
  </si>
  <si>
    <t>Child;Child, Preschool;Cholestasis;Chromosome Mapping;Family;Female;Genetic Variation;Humans;Infant;Jaundice, Obstructive;Kinesins;Liver Diseases;Male;Pedigree;Phosphoprotein Phosphatases;Receptors, Lipoprotein;Saudi Arabia;Transcription Factors;Ubiquitin-Specific Proteases;Exome Sequencing</t>
  </si>
  <si>
    <t>PTC</t>
  </si>
  <si>
    <t>SMPD1</t>
  </si>
  <si>
    <t>Niemann-Pick disease</t>
  </si>
  <si>
    <t>21153446;21931168;19732863;23625533</t>
  </si>
  <si>
    <t>Base Sequence;Child, Preschool;Female;Humans;Liver Cirrhosis;Liver Failure, Acute;Mitochondrial Diseases;Mitochondrial Proteins;Molecular Sequence Data;Mutation;tR Methyltransferases;Acidosis, Lactic;Adolescent;Adult;Amino Acid Sequence;Animals;Brain;Child;Cytochrome-c Oxidase Deficiency;Electron Transport Complex IV;Face;Family;Genetic Heterogeneity;Histocytochemistry;Infant;Infant, Newborn;Liver;Magnetic Resonance Imaging;Male;Muscle Hypotonia;Muscle, Skeletal;Sequence Alignment;D, Mitochondrial;Fibroblasts;Genotype;Mitochondria;Protein Biosynthesis;R, Transfer;Sulfhydryl Compounds</t>
  </si>
  <si>
    <t>Adult;Catalytic Domain;Child, Preschool;Female;Genetic Diseases, Inborn;Genetic Predisposition to Disease;Hearing Loss, Sensorineural;Heterozygote;Homozygote;Humans;Infant;Infant, Newborn;Loss of Function Mutation;Male;Mutation;Pedigree;Phenotype;Severity of Illness Index;Tyrosine-tR Ligase;Exome Sequencing;Yeasts;Alleles;Facies;Genes, Dominant;Genetic Association Studies;Genotype;Magnetic Resonance Imaging;Models, Molecular;Protein Conformation;Sequence Analysis, D;Siblings;Tomography, X-Ray Computed</t>
  </si>
  <si>
    <t>Nephronophthisis</t>
  </si>
  <si>
    <t>Animals;Ataxin-10;Centrosome;Cilia;Ciliary Motility Disorders;Encephalocele;Hedgehog Proteins;Humans;Kidney Diseases, Cystic;Membrane Proteins;Mice;NIH 3T3 Cells;Nerve Tissue Proteins;Polycystic Kidney Diseases;Retinitis Pigmentosa;Signal Transduction;Zebrafish</t>
  </si>
  <si>
    <t>Ciliopathy</t>
  </si>
  <si>
    <t>Cystic kidney disease MONDO:0002473;polycystic kidney disease</t>
  </si>
  <si>
    <t>CYP24A1</t>
  </si>
  <si>
    <t>34307984;22337913;27105398;28324001</t>
  </si>
  <si>
    <t>Hypercalcemia;hypercalcemia</t>
  </si>
  <si>
    <t>14-alpha Demethylase Inhibitors;Adult;Calcitriol;Genotype;Humans;Hypercalcemia;Hypercalciuria;Ketoconazole;Male;Mutation;Steroid Hydroxylases;Syndrome;Treatment Outcome;Vitamin D3 24-Hydroxylase;Acute Disease;Base Sequence;Female;Pancreatitis;Pregnancy;Puerperal Disorders;Sequence Deletion;Adolescent;Calcium;Child;Cytochrome P-450 CYP3A Inducers;Infant, Newborn, Diseases;Metabolism, Inborn Errors;Nephrocalcinosis;Parathyroid Hormone;Phosphorus;Rifampin;Vitamin D</t>
  </si>
  <si>
    <t>EVC2</t>
  </si>
  <si>
    <t>Ellis van Creveld syndrome</t>
  </si>
  <si>
    <t>ICK</t>
  </si>
  <si>
    <t>19185282;27069622;40615527;24797473</t>
  </si>
  <si>
    <t>Endocrine-cerebroosteodysplasia;Cranioectodermal dysplasia 6</t>
  </si>
  <si>
    <t>Animals;Autopsy;Bone Diseases;Brain;Central Nervous System Diseases;Conserved Sequence;Endocrine System Diseases;Ethnicity;Exons;Female;Genes, Recessive;Humans;Kidney;Liver;Male;Mutation;Pedigree;Protein Serine-Threonine Kinases;Siblings;Species Specificity;Syndrome;Ectodermal Dysplasia;Frameshift Mutation;Homozygote;Craniosynostoses;Child, Preschool;Child;Infant;Bone and Bones;Biological Transport;Cilia;Flagella;Hedgehog Proteins;Kinesins;Lung;Mice;Mice, Inbred C57BL;Mice, Knockout;Microtubule-Associated Proteins;Neurons;Organ Specificity;Phenotype;Phosphorylation;Retina;Signal Transduction;Stem Cells</t>
  </si>
  <si>
    <t>24488770;30761183;26763875;25443296</t>
  </si>
  <si>
    <t>Bardet-Biedl syndrome 19</t>
  </si>
  <si>
    <t>Adolescent;Amino Acid Sequence;Animals;Bardet-Biedl Syndrome;Consanguinity;Evolution, Molecular;Exome;Female;Genetic Predisposition to Disease;High-Throughput Nucleotide Sequencing;Humans;Male;Models, Molecular;Monomeric GTP-Binding Proteins;Pedigree;Point Mutation;Saudi Arabia;Sequence Alignment;Zebrafish;Adaptor Proteins, Signal Transducing;Carrier Proteins;Child;Child, Preschool;Computational Biology;Cytoskeletal Proteins;Homozygote;Mutation;Phenotype;Skeleton;ADP-Ribosylation Factors;Biological Transport;Cells, Cultured;Cilia;Mice;rab GTP-Binding Proteins</t>
  </si>
  <si>
    <t>IFT43</t>
  </si>
  <si>
    <t>28400947;21378380;29896747</t>
  </si>
  <si>
    <t>Short-rib thoracic dysplasia 18 with polydactyly;Cranioectodermal dysplasia 3</t>
  </si>
  <si>
    <t>Animals;Base Sequence;Carrier Proteins;Child;Cilia;Craniofacial Abnormalities;Ectodermal Dysplasia;Fibroblasts;Flagella;HEK293 Cells;Humans;Male;Molecular Sequence Data;Morocco;Mutation;Netherlands;Oligonucleotide Array Sequence Analysis;Polymorphism, Single Nucleotide;Protein Transport;Recombinant Proteins;Siblings;Syndrome;Transfection;Adolescent;Bone and Bones;Craniosynostoses;D Mutational Analysis;Female;High-Throughput Nucleotide Sequencing;Homozygote</t>
  </si>
  <si>
    <t>IFT74</t>
  </si>
  <si>
    <t>27486776;32144365</t>
  </si>
  <si>
    <t>Bardet-Biedl syndrome 20 617119</t>
  </si>
  <si>
    <t>Adolescent;Adult;Alleles;Animals;Bardet-Biedl Syndrome;Child;Child, Preschool;Chromosome Breakpoints;Cytoskeletal Proteins;D Copy Number Variations;Exons;Female;Gastrulation;Genes, Recessive;Humans;Infant;Male;Mutation;Pedigree;Young Adult;Zebrafish;Zebrafish Proteins;Phenotype</t>
  </si>
  <si>
    <t>MAPKBP1</t>
  </si>
  <si>
    <t>PDE6D</t>
  </si>
  <si>
    <t>Joubert syndrome 22</t>
  </si>
  <si>
    <t>ADP-Ribosylation Factors;Abnormalities, Multiple;Animals;Cerebellar Diseases;Cerebellum;Cilia;Cyclic Nucleotide Phosphodiesterases, Type 6;Exome;Eye Abnormalities;Female;Genetic Predisposition to Disease;Homozygote;Humans;Kidney Diseases, Cystic;Male;Models, Molecular;Pedigree;Phosphoric Monoester Hydrolases;Protein Prenylation;Proteomics;Retina;Sequence Analysis, D;Zebrafish;Zebrafish Proteins</t>
  </si>
  <si>
    <t>TMEM237</t>
  </si>
  <si>
    <t>Abnormalities, Multiple;Adult;Animals;Bardet-Biedl Syndrome;Caenorhabditis elegans;Case-Control Studies;Cell Line;Cerebellar Diseases;Cerebellum;Child;Child, Preschool;Chromosome Mapping;Cilia;Eye Abnormalities;Female;Gene Expression;Gene Knockdown Techniques;Gene Knockout Techniques;Genetic Association Studies;Haplotypes;Humans;Infant;Infant, Newborn;Kidney Diseases, Cystic;Male;Membrane Proteins;Mice;Microscopy, Electron, Transmission;Multiprotein Complexes;Mutation;Polymorphism, Single Nucleotide;Retina;Sequence Analysis, D;Wnt Proteins;Wnt Signaling Pathway;Zebrafish</t>
  </si>
  <si>
    <t>ERAL1</t>
  </si>
  <si>
    <t>Perrault syndrome 6 617565</t>
  </si>
  <si>
    <t>Amino Acid Sequence;Animals;Caenorhabditis elegans;Exome;Female;GTP-Binding Proteins;Gonadal Dysgenesis, 46,XX;Hearing Loss, Sensorineural;Homozygote;Humans;Mitochondria;Mitochondrial Proteins;Molecular Chaperones;Mutation;Mutation, Missense;R, Ribosomal;R-Binding Proteins;Exome Sequencing</t>
  </si>
  <si>
    <t>HSD17B2</t>
  </si>
  <si>
    <t>Gender Assignment Gene Panel (UKGTN)</t>
  </si>
  <si>
    <t>HSD17B4</t>
  </si>
  <si>
    <t>24553428;23181892</t>
  </si>
  <si>
    <t>Perrault syndrome 1</t>
  </si>
  <si>
    <t>Adult;Cells, Cultured;D Mutational Analysis;Exome;Fatty Acids;Female;Fibroblasts;Humans;Male;Peroxisomal Multifunctional Protein-2;Protein Deficiency;Siblings;17-Hydroxysteroid Dehydrogenases;Cerebellar Ataxia;Hearing Loss, Sensorineural;Heterozygote;Hydro-Lyases;Mutation;Phytanic Acid;Polyneuropathies;Retinitis Pigmentosa</t>
  </si>
  <si>
    <t>LARS2</t>
  </si>
  <si>
    <t>LHX3</t>
  </si>
  <si>
    <t>Pituitary hormone deficiency</t>
  </si>
  <si>
    <t>D-Directed R Polymerases;Gene Expression Regulation, Enzymologic;Genes, Recessive;Genetic Predisposition to Disease;Hereditary Central Nervous System Demyelinating Diseases;Homozygote;Humans;Mutation;R Polymerase III;Adolescent;Adult;Biological Variation, Population;Child;Child, Preschool;Cohort Studies;Cross-Sectional Studies;Endocrine System Diseases;Female;Genetic Heterogeneity;Growth Disorders;Hereditary Central Nervous System Demyelinating ;Hypogonadism;Infant;Infant, Newborn;Male;Mitochondrial Diseases;Retrospective Studies;Young Adult</t>
  </si>
  <si>
    <t>RNF216</t>
  </si>
  <si>
    <t>ABCB7</t>
  </si>
  <si>
    <t>ACBD5</t>
  </si>
  <si>
    <t>27799409;23105016;33427402;34668366</t>
  </si>
  <si>
    <t>Retinal dystrophy with leukodystrophy - MIM#618863</t>
  </si>
  <si>
    <t>Acyl Coenzyme A;Adaptor Proteins, Signal Transducing;Autophagy;Child, Preschool;D, Complementary;Fatty Acids;Female;Fibroblasts;Genetic Complementation Test;HeLa Cells;Humans;Infant;Magnetic Resonance Imaging;Membrane Proteins;Peroxisomes;Skin;Exome;Family;Genetic Association Studies;Genotype;Mutation;Phenotype;Retinal Dystrophies;Sequence Analysis, D;Adult;Genetic Predisposition to Disease;Homozygote;Lipid Metabolism;Audiometry;Child;Peroxisomal Disorders</t>
  </si>
  <si>
    <t>12970144;20522910</t>
  </si>
  <si>
    <t>Bile acid synthesis defect;BILE ACID SYNTHESIS DEFECT</t>
  </si>
  <si>
    <t>Chenodeoxycholic Acid;Cholic Acid;D Mutational Analysis;Female;Gene Deletion;Hepatitis;Humans;Infant, Newborn;Liver;Liver Failure;Male;Mutation, Missense;Oxidoreductases;Polymerase Chain Reaction;Spectrometry, Mass, Electrospray Ionization;Bile Acids and Salts;Cell Line;Circular Dichroism;Cycloheximide;Genetic Vectors;Kinetics;Models, Molecular;Molecular Conformation;Mutation;DP;Point Mutation;Protein Synthesis Inhibitors;Spectrometry, Fluorescence</t>
  </si>
  <si>
    <t>Annotations for every other gene but skips CIROP for some reason</t>
  </si>
  <si>
    <t>ALG6</t>
  </si>
  <si>
    <t>10914684;27498540</t>
  </si>
  <si>
    <t>Congenital disorder of glycosylation;ALG6-CDG</t>
  </si>
  <si>
    <t>Alleles;Base Sequence;Congenital Disorders of Glycosylation;D Primers;Exons;Genetic Complementation Test;Glucosyltransferases;Glycosylation;Haplotypes;Humans;Membrane Proteins;Molecular Sequence Data;Mutation;Oligosaccharides;Saccharomyces cerevisiae</t>
  </si>
  <si>
    <t>ASCC3</t>
  </si>
  <si>
    <t>35047834;21937992</t>
  </si>
  <si>
    <t>ASTN1</t>
  </si>
  <si>
    <t>27431290;26539891;29706646;11861479</t>
  </si>
  <si>
    <t>Polymicrogyria;hypoplastic corpus callosum</t>
  </si>
  <si>
    <t>Adult;Child;Child, Preschool;Cohort Studies;D Copy Number Variations;Exome;Female;Genomics;Humans;Intellectual Disability;Karyotyping;Male;Mutation;Prospective Studies;Sensitivity and Specificity;Sequence Analysis, D;Young Adult;Brain;Databases, Genetic;Gene Regulatory Networks;Genetic Association Studies;Genetic Variation;Mendelian Randomization Analysis;Nervous System Diseases;Pedigree;Cadherins;Genetic Heterogeneity;Malformations of Cortical Development;Nerve Tissue Proteins;Polymorphism, Single Nucleotide;Receptors, Cell Surface;Animals;Cell Division;Cell Movement;Cerebellum;Glycoproteins;In Situ Nick-End Labeling;Mice;Mice, Inbred C57BL;Mice, Knockout;Motor Activity;Neuroglia;Neurons;Purkinje Cells</t>
  </si>
  <si>
    <t>ATP11C</t>
  </si>
  <si>
    <t>?Hemolytic anemia</t>
  </si>
  <si>
    <t>ATP6V1B1</t>
  </si>
  <si>
    <t>Distal renal tubular acidosis 2 with progressive sensorineural hearing loss;DISTAL REL TUBULAR ACIDOSIS WITH DEAFNESS</t>
  </si>
  <si>
    <t>Congenital disorder of glycosylation;Disorder of Golgi homeostasis</t>
  </si>
  <si>
    <t>CFL2</t>
  </si>
  <si>
    <t>17160903;22560515;32697999;29457652;24610938</t>
  </si>
  <si>
    <t>Nemaline myopathy 7</t>
  </si>
  <si>
    <t>Actins;Child;Child, Preschool;Cofilin 2;Escherichia coli;Female;Genetic Predisposition to Disease;Humans;Male;Microfilament Proteins;Models, Molecular;Muscle, Skeletal;Mutation;Myofibrils;Myopathies, Nemaline;Pedigree;Phosphorylation;Adenosine Triphosphatases;D Mutational Analysis;Family Health;Longitudinal Studies;Microscopy, Electron, Transmission;Muscle Proteins;Muscular Dystrophies;Mutation, Missense;Young Adult;Actin Cytoskeleton;Actin Depolymerizing Factors;Amino Acid Sequence;Animals;Drosophila melanogaster;Gene Knockdown Techniques;Muscle Development;Muscle Weakness;Muscles;Organogenesis;Phenotype;Point Mutation;Proteasome Endopeptidase Complex;Protein Aggregates;Sarcomeres;Tropomodulin;Troponin;Adolescent;Infant;Infant, Newborn;Mice;Muscular Diseases;Adult;Base Sequence;Sequence Deletion</t>
  </si>
  <si>
    <t>CHRNB2</t>
  </si>
  <si>
    <t>CHRNB2-RELATED NOCTURL FRONTAL LOBE EPILEPSY;NOCTURL FRONTAL LOBE EPILEPSY</t>
  </si>
  <si>
    <t>CHRNE</t>
  </si>
  <si>
    <t>CLMP</t>
  </si>
  <si>
    <t>Congenital short bowel syndrome ;Congenital short bowel syndrome</t>
  </si>
  <si>
    <t>Adolescent;Adult;Animals;CHO Cells;Child;Child, Preschool;Coxsackie and Adenovirus Receptor-Like Membrane Protein;Cricetinae;Cricetulus;Disease Models, Animal;Female;Gene Expression Regulation, Developmental;Genetic Predisposition to Disease;Heterozygote;Homozygote;Humans;Infant;Infant, Newborn;Intestine, Small;Male;Morphogenesis;Mutation, Missense;Phenotype;Polymorphism, Single Nucleotide;Receptors, Virus;Short Bowel Syndrome;Transfection;Young Adult;Zebrafish;Zebrafish Proteins</t>
  </si>
  <si>
    <t>COG1</t>
  </si>
  <si>
    <t>16537452;19008299;17904886;11980916</t>
  </si>
  <si>
    <t>Congenital disorder of glycosylation;COG1-CDG</t>
  </si>
  <si>
    <t>Adaptor Proteins, Vesicular Transport;Base Sequence;Blood Proteins;Carbohydrate Metabolism, Inborn Errors;Carrier Proteins;D;D Mutational Analysis;Female;Glycoproteins;Glycosylation;Golgi Apparatus;Humans;In Vitro Techniques;Infant;Infant, Newborn;Membrane Proteins;Polysaccharides;Protein Subunits;Transfection;Adolescent;Brefeldin A;Cells, Cultured;Fibroblasts;Frameshift Mutation;Intellectual Disability;Introns;Male;Molecular Sequence Data;Point Mutation;Animals;Genotype;Models, Biological;Phenotype;Cell Line;Cloning, Molecular;Conserved Sequence;Macromolecular Substances;Multiprotein Complexes;Mutation;Protein Conformation;Proteins;Rats;Saccharomyces cerevisiae Proteins</t>
  </si>
  <si>
    <t>COG4</t>
  </si>
  <si>
    <t>31949312;30290151;21185756;19494034</t>
  </si>
  <si>
    <t>Congenital disorder of glycosylation;Saul-Wilson syndrome;COG4-CDG</t>
  </si>
  <si>
    <t>Adult;Dwarfism;Female;Humans;Phenotype;Retrospective Studies;Amino Acid Substitution;Animals;Animals, Genetically Modified;Cell Line;Child;Child, Preschool;Endoplasmic Reticulum;Extracellular Matrix;Fibroblasts;Fragile X Syndrome;Glycosylation;Golgi Apparatus;Heterozygote;Infant;Male;Protein Transport;Proteoglycans;Vesicular Transport Proteins;Zebrafish;Adaptor Proteins, Vesicular Transport;Brefeldin A;Congenital Disorders of Glycosylation;Genetic Complementation Test;Lentivirus;Mutation;Polysaccharides;Protein Synthesis Inhibitors;Singapore;Amino Acid Sequence;Carbohydrate Metabolism, Inborn Errors;Carrier Proteins;Cells, Cultured;HeLa Cells;Molecular Sequence Data;Sequence Homology, Amino Acid</t>
  </si>
  <si>
    <t>Cell Line, Transformed;Cerebral Small Vessel Diseases;Child;Collagen Type IV;D Mutational Analysis;Genetic Predisposition to Disease;Glucosyltransferases;Humans;Magnetic Resonance Imaging;Male;Models, Molecular;Mutagenesis;Mutation;R, Messenger;Transfection;Alanine Transaminase;Animals;Collagen;Down-Regulation;Extracellular Matrix;Female;Galactosyltransferases;Glycosylation;Liver;Liver Cirrhosis;Mice;Mice, Inbred C57BL;Mice, Knockout;Pregnancy</t>
  </si>
  <si>
    <t>Spinocerebellar ataxia</t>
  </si>
  <si>
    <t>D-2-hydroxyglutaric aciduria</t>
  </si>
  <si>
    <t>DDRGK1</t>
  </si>
  <si>
    <t>35670300;35377455;28263186;36243336</t>
  </si>
  <si>
    <t>Spondyloepimetaphyseal dysplasia</t>
  </si>
  <si>
    <t>Dwarfism;Homozygote;Humans;Mutation;Mutation, Missense;Osteochondrodysplasias;Pedigree;Animals;Cartilage;Cell Differentiation;Chondrocytes;Chondrogenesis;Growth Plate;Mice;Mice, Transgenic;Zebrafish;Adaptor Proteins, Signal Transducing;Carrier Proteins;Cells, Cultured;Collagen Type II;Gene Expression;Genetic Association Studies;Genetic Predisposition to Disease;Mice, Knockout;Protein Isoforms;Protein Stability;R Splice Sites;SOX9 Transcription Factor;Ubiquitination;Pregnancy;Female;Phenotype;Exome Sequencing</t>
  </si>
  <si>
    <t>DYNC1I1</t>
  </si>
  <si>
    <t>22914741;25231166;32219838</t>
  </si>
  <si>
    <t>Split-hand/split-foot malformation (SHFM) MONDO:0016576;Split-hand/split-foot malformation (SHFM)</t>
  </si>
  <si>
    <t>Animals;Comparative Genomic Hybridization;Enhancer Elements, Genetic;Gene Expression Profiling;Gene Expression Regulation, Developmental;Gene Order;Genetic Loci;Homeodomain Proteins;Humans;Mice;Organ Specificity;Proteasome Endopeptidase Complex;Transcription Factors;Zebrafish;Cohort Studies;Cytoplasmic Dyneins;Exons;Female;Limb Deformities, Congenital;Male;Pedigree;Chromosome Deletion;Chromosomes, Human, Pair 7;D Copy Number Variations;Fetus;In Situ Hybridization, Fluorescence;Karyotyping</t>
  </si>
  <si>
    <t>Bone Marrow Diseases;Bone and Bones;Child;Child, Preschool;Exocrine Pancreatic ;Female;GTP Phosphohydrolases;Genetic Variation;Humans;Infant;Lipomatosis;Male;Mutation;Pancytopenia;Peptide Elongation Factors;Protein Folding;Ribonucleoprotein, U5 Small Nuclear;Ribosome Subunits, Large, Eukaryotic;Saccharomyces cerevisiae;Shwachman-Diamond Syndrome;Exome Sequencing;Adolescent;Animals;Cells, Cultured;D Mutational Analysis;Disease Models, Animal;Disease Susceptibility;Genome-Wide Association Study;Mice;Mice, Transgenic;Models, Molecular;Pedigree;Peptide Initiation Factors;Phenotype;Protein Conformation;Structure-Activity Relationship;Whole Genome Sequencing;Adult;Alleles;Mice, Inbred C57BL;Point Mutation;Uniparental Disomy;Exocrine Pancreatic Insufficiency;Osteochondrodysplasias;Proteins</t>
  </si>
  <si>
    <t>EIF2B3</t>
  </si>
  <si>
    <t>Leukoencephalopathy with vanishing white matter;vanishing white matter disease 603896</t>
  </si>
  <si>
    <t>Brain;Eukaryotic Initiation Factor-2B;Fatal Outcome;Humans;Infant;Leukoencephalopathies;Male;Mutation;Phenotype;Siblings;Exome Sequencing</t>
  </si>
  <si>
    <t>ELAC2</t>
  </si>
  <si>
    <t>23849775;31045291</t>
  </si>
  <si>
    <t>Combined oxidative phosphorylation deficiency 17;INFANTILE HYPERTROPHIC CARDIOMYOPATHY</t>
  </si>
  <si>
    <t>Amino Acid Sequence;Cardiomyopathy, Hypertrophic;Cell Nucleus;Electron Transport;Endoribonucleases;Female;Fibroblasts;Genetic Complementation Test;Humans;Infant;Male;Mitochondria;Molecular Sequence Data;Muscles;Mutation;Neoplasm Proteins;Pedigree;R Processing, Post-Transcriptional;R, Messenger;R, Mitochondrial;R, Ribosomal;R, Transfer;Saccharomyces cerevisiae;Alleles;Amino Acid Substitution;Biomarkers;Cohort Studies;Enzyme Activation;Gene Expression;Genes, Mitochondrial;Genetic Association Studies;Genetic Predisposition to Disease;Genotype;Kinetics;Phenotype;Protein Conformation;Protein Interaction Domains and Motifs;Structure-Activity Relationship;Substrate Specificity</t>
  </si>
  <si>
    <t>ETFA</t>
  </si>
  <si>
    <t>Glutaric acidemia IIA;multiple acyl-CoA dehydrogenase deficiency</t>
  </si>
  <si>
    <t>FAM126A</t>
  </si>
  <si>
    <t>21911699;17928815;17683097;16951682</t>
  </si>
  <si>
    <t>Leukodystrophy;LEUKODYSTROPHY HYPOMYELITING TYPE 5</t>
  </si>
  <si>
    <t>Cataract;Child, Preschool;Demyelinating Diseases;Humans;Infant;Intracellular Signaling Peptides and Proteins;Membrane Proteins;Phenotype;Severity of Illness Index;Adolescent;Amino Acid Sequence;Base Sequence;Child;Diagnosis, Differential;Female;Infant, Newborn;Male;Myelin Sheath;Pedigree;Sequence Deletion;Biopsy;Cerebellar Ataxia;Genes, Recessive;Hereditary Central Nervous System Demyelinating ;Intellectual Disability;Magnetic Resonance Imaging;Muscle Spasticity;Nervous System;Neural Conduction;Peripheral Nervous System Diseases;Retrospective Studies;Single-Blind Method;Sural Nerve;Animals;COS Cells;Chlorocebus aethiops;Hereditary Central Nervous System Demyelinating Diseases;Mutation;Oncogene Proteins</t>
  </si>
  <si>
    <t>Humans;Zebrafish;Animals;Neurodevelopmental Disorders;Golgi Apparatus;Male;Female;Loss of Function Mutation;Child;Phenotype;Child, Preschool;Intellectual Disability;Pedigree;Membrane Proteins;Central Nervous System Diseases;Chromosome Mapping;Genetic Association Studies;High-Throughput Nucleotide Sequencing;Homozygote;Polymorphism, Single Nucleotide;Sequence Analysis, D</t>
  </si>
  <si>
    <t>Tayoun-Maawali syndrome</t>
  </si>
  <si>
    <t>Humans;F-Box Proteins;Female;Male;Epigenesis, Genetic;Genetic Pleiotropy;Jumonji Domain-Containing Histone Demethylases;Fetal Growth Retardation;Child;Frameshift Mutation;Abnormalities, Multiple;Child, Preschool;Neurodevelopmental Disorders;Pedigree;Syndrome;Fibroblasts</t>
  </si>
  <si>
    <t>FERMT3</t>
  </si>
  <si>
    <t>31068971;34485203;33391282;31724816;30412664;25854317;28095295;26359933;25072369;22134107;20216991;19234463;19234460;18779414;19064721</t>
  </si>
  <si>
    <t>Leukocyte adhesion deficiency</t>
  </si>
  <si>
    <t>Adolescent;CD18 Antigens;Cell Adhesion;Child;Child, Preschool;Cohort Studies;Female;Humans;India;Infant;Infant, Newborn;Leukocyte-Adhesion Deficiency Syndrome;Leukocytes;Leukocytosis;Male;Membrane Proteins;Mutation;Neutrophils;Blood Platelet Disorders;Genetic Linkage;Guanine Nucleotide Exchange Factors;Hemorrhagic Disorders;Homozygote;Neoplasm Proteins;Pedigree;Phenotype;Prognosis;Antigens, Bacterial;Bacterial Infections;CD11 Antigens;Chemotaxis;Consanguinity;Erythroid Cells;Lewis X Antigen;Membrane Glycoproteins;Mycoses;Retrospective Studies;Treatment Outcome;Blood Platelets;Bone Marrow Transplantation;Bone Resorption;Cell Nucleus;Codon, Nonsense;Exons;Homeostasis;Integrins;Mutation, Missense;Osteoclasts;Osteopetrosis;Platelet Aggregation;Point Mutation;Remission Induction;Hematopoietic Stem Cell Transplantation;Adaptive Immunity;Antibodies;B-Lymphocytes;Cell Differentiation;Immunoglobulin Class Switching;Pneumonia, Bacterial;Radiography;Golgi Apparatus;Monosaccharide Transport Proteins;Protein Conformation;Cell Degranulation;Cells, Cultured;Chimerism;Collagen;GTPase-Activating Proteins;Hemorrhage;Leukocytes, Mononuclear;Platelet Activation;Platelet Glycoprotein GPIIb-IIIa Complex;Platelet Glycoprotein GPIb-IX Complex;Thrombin;Vascular Cell Adhesion Molecule-1;Base Sequence;R, Messenger;Reverse Transcriptase Polymerase Chain Reaction;Cell Line, Transformed;Codon, Terminator;Cytoskeletal Proteins;Sequence Alignment;Sequence Analysis, D;Antineoplastic Combined Chemotherapy Protocols;Blotting, Western;Chromosome Mapping;Cisplatin;Cyclophosphamide;D Primers;Doxorubicin;Nerve Tissue Proteins;Polymorphism, Single Nucleotide;R Splicing</t>
  </si>
  <si>
    <t>FUT8</t>
  </si>
  <si>
    <t>Congenital disorder of glycosylation with defective fucosylation 1</t>
  </si>
  <si>
    <t>Alleles;Alternative Splicing;Cells, Cultured;Child;Child, Preschool;Fatal Outcome;Female;Fibroblasts;Fucose;Fucosyltransferases;Glycosylation;Humans;Lectins;Male;Mutation;Polysaccharides;R, Messenger</t>
  </si>
  <si>
    <t>GALC</t>
  </si>
  <si>
    <t>Krabbe disease</t>
  </si>
  <si>
    <t>Amino Acid Sequence;Angiopoietin-Like Protein 3;Angiopoietin-like Proteins;Angiopoietins;Animals;Base Sequence;Cholesterol, HDL;Gene Knockdown Techniques;Glycoproteins;Homozygote;Humans;Lipoproteins, HDL;Liver;Mice;Mice, Knockout;Models, Animal;Mutation;N-Acetylgalactosaminyltransferases;Phenotype;Phospholipid Transfer Proteins;Polymorphism, Single Nucleotide;Primates;Proteomics;Rats;Triglycerides;Polypeptide N-acetylgalactosaminyltransferase;Adolescent;Apolipoprotein C-III;Child;Child, Preschool;Developmental Disabilities;Female;Glycosylation;Loss of Function Mutation;Male;Pedigree;Young Adult</t>
  </si>
  <si>
    <t>GINS3</t>
  </si>
  <si>
    <t>Meier-Gorlin syndrome</t>
  </si>
  <si>
    <t>Animals;Chromosomal Proteins, Non-Histone;Congenital Microtia;D Replication;Growth Disorders;Humans;Mice;Micrognathism;Minichromosome Maintenance Proteins;Patella;Saccharomyces cerevisiae</t>
  </si>
  <si>
    <t>Congenital vascular tumours</t>
  </si>
  <si>
    <t>Humans;GTP-Binding Protein alpha Subunits, Gq-G11;Animals;Mice;Female;Male;GTP-Binding Protein alpha Subunits;Mutation;Adult;Middle Aged;Signal Transduction;Hemangioma, Cavernous;Adolescent;Exome Sequencing;Sirolimus;TOR Serine-Threonine Kinases</t>
  </si>
  <si>
    <t>GNS</t>
  </si>
  <si>
    <t>12573255;12624138;31536183;25851924</t>
  </si>
  <si>
    <t>Mucopolysaccharidosis type IIID;Sanfilippo syndrome type D</t>
  </si>
  <si>
    <t>Genome, Human;Heparitin Sulfate;Humans;Mucopolysaccharidosis III;Polymorphism, Single Nucleotide;Sequence Analysis, D;Sulfatases;Base Sequence;Child, Preschool;Consanguinity;D;D Mutational Analysis;Frameshift Mutation;Homozygote;Male;Mutation;Sequence Deletion;Diagnostic Imaging;Disease Management;Global Health;Glycosaminoglycans;Morbidity</t>
  </si>
  <si>
    <t>GON7</t>
  </si>
  <si>
    <t>Galloway-Mowat syndrome 9</t>
  </si>
  <si>
    <t>Adenosine;Child;Female;GTP-Binding Proteins;Hernia, Hiatal;Humans;Intrinsically Disordered Proteins;Male;Microcephaly;Multiprotein Complexes;Mutation;Nephrosis;Nuclear Proteins;R, Transfer;R-Binding Proteins</t>
  </si>
  <si>
    <t>HIST1H4C</t>
  </si>
  <si>
    <t>28920961;35202563</t>
  </si>
  <si>
    <t>Tessadori-van Haaften neurodevelopmental syndrome 1 MIM#619758;Tessadori-van Haaften neurodevelopmental syndrome 1</t>
  </si>
  <si>
    <t>Adolescent;Animals;Apoptosis;Cell Cycle Checkpoints;Child;D Damage;D Repair;Developmental Disabilities;Embryo, Nonmammalian;Female;Gene Expression Regulation, Developmental;Genomic Instability;Germ-Line Mutation;Histones;Humans;Infant;Intellectual Disability;Microcephaly;Mutation, Missense;Nucleosomes;Syndrome;Zebrafish;Chromatin;D</t>
  </si>
  <si>
    <t>3-HYDROXY-3-METHYLGLUTARYL-COENZYME A LYASE DEFICIENCY</t>
  </si>
  <si>
    <t>25145936;23313374;33558177</t>
  </si>
  <si>
    <t>Urofacial syndrome 1 MIM#236730;UROFACIAL SYNDROME</t>
  </si>
  <si>
    <t>Animals;Facies;Female;Glucuronidase;Humans;Male;Mice;Mice, Inbred C57BL;Mutation;Urinary Tract;Urologic Diseases;Base Sequence;Child;Child, Preschool;D Mutational Analysis;Family;Immunohistochemistry;Infant;Membrane Glycoproteins;Molecular Sequence Data;Pedigree;Urinary Bladder;Urinary Bladder, Neurogenic</t>
  </si>
  <si>
    <t>INTS11</t>
  </si>
  <si>
    <t>37054711;39030370</t>
  </si>
  <si>
    <t>Neurodevelopmental disorder with motor and language delay</t>
  </si>
  <si>
    <t>Adult;Animals;Humans;Drosophila;Drosophila Proteins;Mutation;Nervous System Diseases;R, Messenger;Female;Child, Preschool;Neurodevelopmental Disorders;Developmental Disabilities;Exons</t>
  </si>
  <si>
    <t>IYD</t>
  </si>
  <si>
    <t>18434651;18765512;838849;14169503</t>
  </si>
  <si>
    <t>Thyroid dyshormonogenesis 4 - MIM#274800</t>
  </si>
  <si>
    <t>Adult;Amino Acid Sequence;Child;D Mutational Analysis;Female;Frameshift Mutation;Goiter;Homozygote;Humans;Hypothyroidism;Iodide Peroxidase;Male;Middle Aged;Molecular Sequence Data;Monoiodotyrosine;Mutation, Missense;Open Reading Frames;Phenotype;Polymerase Chain Reaction;Sequence Deletion;Adolescent;Calibration;Cell Line;Chromatography, High Pressure Liquid;Congenital Hypothyroidism;Diiodotyrosine;Hydrolases;Membrane Proteins;Plasmids;Reference Standards;Reproducibility of Results;Thyroglobulin;Thyroid Hormones;Transfection;Young Adult;Amino Acid Metabolism, Inborn Errors;Heterozygote;Pedigree;Peroxidases;Potassium Iodide;Thyroid Function Tests;Thyroxine;Genetics, Medical;Iodine Isotopes;Japan;Metabolic Diseases;Siblings;Thyroid Diseases</t>
  </si>
  <si>
    <t>11731279;21104864</t>
  </si>
  <si>
    <t>Nemaline myopathy 6;NEMALINE MYOPATHY 6</t>
  </si>
  <si>
    <t>Adult;Aged;Biopsy;Family Health;Female;Humans;Male;Microscopy, Electron;Movement Disorders;Muscle Weakness;Myofibrils;Myopathies, Nemaline;Neural Conduction;Pedigree;Phenotype;Tomography, X-Ray Computed;Genotype;Middle Aged;Muscle, Skeletal</t>
  </si>
  <si>
    <t>KRT74</t>
  </si>
  <si>
    <t>Woolly hair;HYPOTRICHOSIS SIMPLEX OF THE SCALP 2</t>
  </si>
  <si>
    <t>Base Sequence;Chromosome Mapping;Chromosomes, Human, Pair 12;D Mutational Analysis;Family Health;Female;Genes, Dominant;Genotype;Hair Diseases;Humans;Hypotrichosis;Keratins, Hair-Specific;Keratins, Type II;Male;Mutation;Mutation, Missense;Pakistan;Pedigree;R Splice Sites</t>
  </si>
  <si>
    <t>24334290;22152680</t>
  </si>
  <si>
    <t>Hyperglycinemia;Neonatal-onset epilepsy</t>
  </si>
  <si>
    <t>Atrophy;Child;Child, Preschool;Fatal Outcome;Female;Genetic Variation;Glutaredoxins;Humans;Hyperglycinemia, Nonketotic;Infant;Male;Mitochondrial Proteins;Mutation;Proteins;Severity of Illness Index;Sulfurtransferases;Abnormalities, Multiple;Acidosis, Lactic;Amino Acid Sequence;Base Sequence;Chromosomes, Human, Pair 4;Consanguinity;Energy Metabolism;Epilepsy;Escherichia coli;Fibroblasts;Gene Expression;Glycine;Homozygote;Infant, Newborn;Infant, Newborn, Diseases;Mitochondria;Molecular Sequence Data;Muscle Hypotonia;Muscle, Skeletal;Mutation, Missense;Pyruvate Dehydrogenase Complex;Sequence Analysis, D</t>
  </si>
  <si>
    <t>Abnormalities, Multiple;Bronchopulmonary Dysplasia;Capillaries;Child, Preschool;Chromosome Mapping;Chromosomes, Human, Pair 16;Doxorubicin;Female;Forkhead Transcription Factors;Gene Deletion;Gene Silencing;Humans;In Situ Hybridization, Fluorescence;Infant;Infant, Newborn;Male;Mutation;Pulmonary Alveoli;Pulmonary Veins;Chromatin;CpG Islands;D Copy Number Variations;D Methylation;Enhancer Elements, Genetic;Fatal Outcome;Gene Expression Regulation;Genomic Imprinting;HEK293 Cells;Kruppel-Like Transcription Factors;Nuclear Proteins;Persistent Fetal Circulation Syndrome;Promoter Regions, Genetic;R, Long Noncoding;Sequence Deletion;Transcription, Genetic;Zinc Finger Protein Gli2;Adult;Biopsy;Comparative Genomic Hybridization;D Mutational Analysis;Gene Expression;Lung;R Interference;R, Messenger;Radiography;Genes, Lethal;Genome, Human;High-Throughput Nucleotide Sequencing;Pedigree;Pregnancy;Chromosome Deletion;Epigenesis, Genetic;Prenatal Diagnosis;Genomics;Ultrasonography, Prenatal</t>
  </si>
  <si>
    <t>Child;Child, Preschool;Cognition;Exons;Female;Genes, Recessive;Humans;Intellectual Disability;Male;Mutation;Pedigree;Proteins;Wnt Signaling Pathway;Brain;Cell Cycle;Cognition Disorders;Consanguinity;D Mutational Analysis;Gene Regulatory Networks;Genes, Essential;High-Throughput Nucleotide Sequencing;Homozygote;Metabolic Networks and Pathways;Organ Specificity;Synapses;Base Sequence;Exome;Family;Gene Expression;Heterozygote;Models, Molecular;Mutation, Missense;Mutism;Polymorphism, Restriction Fragment Length;Protein Structure, Secondary;Young Adult;Anxiety;Anxiety Disorders;Codon, Nonsense;Schizophrenia;Pregnancy;Exome Sequencing;Genetic Diseases, Inborn;Prenatal Diagnosis;Phenotype;Adult;China;East Asian People;Genetic Association Studies;Neurodevelopmental Disorders;Comparative Genomic Hybridization</t>
  </si>
  <si>
    <t>12666227;28374935;11487567</t>
  </si>
  <si>
    <t>Wolman disease;Fetal hydrops;Lysosomal Acid Lipase Deficiency</t>
  </si>
  <si>
    <t>Adult;Ascites;Cesarean Section;Female;Fetal Diseases;Humans;Pregnancy;Pregnancy Outcome;Wolman Disease;Pregnancy Trimester, Third;Ultrasonography, Prenatal;Animals;Antibodies;Cells, Cultured;Cholesterol Ester Storage Disease;Disease Models, Animal;Drug Delivery Systems;Immunoenzyme Techniques;Intestines;Lectins, C-Type;Lipase;Lipids;Liver;Lysosomes;Macrophages;Male;Mannose Receptor;Mannose-Binding Lectins;Mice;Phenotype;Pichia;Receptors, Cell Surface;Recombinant Proteins;Spleen</t>
  </si>
  <si>
    <t>LIPN</t>
  </si>
  <si>
    <t>21439540;39891418</t>
  </si>
  <si>
    <t>Ichthyosis</t>
  </si>
  <si>
    <t>Adolescent;Base Sequence;Consanguinity;D Primers;Female;Genes, Recessive;Haplotypes;Homozygote;Humans;Ichthyosis;Lipase;Male;Pedigree;Polymerase Chain Reaction;Polymorphism, Restriction Fragment Length;Sequence Deletion;Exome Sequencing;Pregnancy;Ultrasonography, Prenatal;Congenital Abnormalities;Phenotype;Fetus;Prenatal Diagnosis;Adult;Mutation;Prospective Studies</t>
  </si>
  <si>
    <t>?Aicardi-Goutieres syndrome 8</t>
  </si>
  <si>
    <t>MDFIC</t>
  </si>
  <si>
    <t>Lymphatic malformation 12</t>
  </si>
  <si>
    <t>Animals;Chylothorax;Endothelial Cells;Female;Humans;Hydrops Fetalis;Lymphatic Vessels;Lymphedema;Mice;Myogenic Regulatory Factors;Pregnancy</t>
  </si>
  <si>
    <t>MESD</t>
  </si>
  <si>
    <t>Animals;Female;Genes, Recessive;HEK293 Cells;Humans;Low Density Lipoprotein Receptor-Related Protein-5;Low Density Lipoprotein Receptor-Related Protein-6;Male;Mice;Molecular Chaperones;Mutation;Osteogenesis Imperfecta;Pedigree;Phenotype;Wnt Signaling Pathway</t>
  </si>
  <si>
    <t>Amino Acid Sequence;Cells, Cultured;Chromosome Mapping;Congenital Disorders of Glycosylation;Female;Fibroblasts;Glycosylation;Humans;Male;Molecular Sequence Data;Mutation;Oligosaccharides;Repressor Proteins;Adolescent;Animals;Blood Protein Electrophoresis;CHO Cells;Cricetinae;Ichthyosis;Infant;Skin;Exome Sequencing</t>
  </si>
  <si>
    <t>Abnormalities, Multiple;Congenital Disorders of Glycosylation;D Mutational Analysis;D, Complementary;Diarrhea, Infantile;Family Health;Haplotypes;Humans;Infant;Liver Cirrhosis;Mannose-6-Phosphate Isomerase;Mutation, Missense;Protein-Losing Enteropathies;Quebec;Syndrome;Amino Acid Sequence;Intestinal Diseases;Liver Diseases;Molecular Sequence Data;Exons;Glycosylation;Introns;Administration, Oral;Child;Child, Preschool;Female;Hypertension;Male;Mannose;Medication Adherence;Retrospective Studies;Transferrin;Treatment Outcome;Venous Thrombosis;Consensus;Disease Management;Practice Guidelines as Topic;Adult;Arthritis, Rheumatoid;Blood Proteins;Chromatography, High Pressure Liquid;Electrophoresis, Capillary;Glycomics;Pregnancy;Pregnancy Complications;Spectrometry, Mass, Matrix-Assisted Laser Desorption-Ionization</t>
  </si>
  <si>
    <t>MTPAP</t>
  </si>
  <si>
    <t>?Spastic ataxia 4</t>
  </si>
  <si>
    <t>Brain Diseases;D-Directed R Polymerases;Female;Fibroblasts;Humans;Infant;Infant Death;Male;Mitochondrial Proteins;Pedigree;Exome Sequencing</t>
  </si>
  <si>
    <t>MUT</t>
  </si>
  <si>
    <t>METHYLMALONIC ACIDURIA TYPE MUT</t>
  </si>
  <si>
    <t>N-acetylglutamate synthase deficiency;N-ACETYLGLUTAMATE SYNTHASE DEFICIENCY</t>
  </si>
  <si>
    <t>21150889;26741492</t>
  </si>
  <si>
    <t>Mitochondrial complex I deficiency;LEIGH SYNDROME DUP</t>
  </si>
  <si>
    <t>Cell Line;Cell Respiration;Cell Survival;Electron Transport Complex I;Gene Editing;Gene Knockout Techniques;HEK293 Cells;Humans;Membrane Proteins;Mitochondria;Mitochondrial Proteins;Mitochondrial Proton-Translocating ATPases;Models, Molecular;Protein Stability;Protein Subunits;Proteomics;Acidosis, Lactic;Cardiomyopathy, Hypertrophic;Mitochondrial Diseases;Mutation;DH, DPH Oxidoreductases</t>
  </si>
  <si>
    <t>NDUFS7</t>
  </si>
  <si>
    <t>17604671;17275378;10360771</t>
  </si>
  <si>
    <t>Amino Acid Sequence;Base Sequence;D Mutational Analysis;Electron Transport Complex I;Exons;Female;Humans;Infant;Introns;Leigh Disease;Male;Mitochondria;Molecular Sequence Data;Mutation;DH Dehydrogenase;Pedigree;R Splicing;Amino Acid Substitution;D(P)H Dehydrogenase (Quinone)</t>
  </si>
  <si>
    <t>NDUFS8</t>
  </si>
  <si>
    <t>23430795;9837812;15159508;22499348;20818383;20819849</t>
  </si>
  <si>
    <t>Amino Acid Sequence;Base Sequence;Cell Nucleus;Cells, Cultured;Consensus Sequence;D Mutational Analysis;Electron Transport Complex I;Female;Ferredoxins;Fibroblasts;Gene Expression;Heterozygote;Humans;Infant, Newborn;Leigh Disease;Male;Molecular Sequence Data;Mutation;DH, DPH Oxidoreductases;R, Messenger;Restriction Mapping;Age of Onset;Child;Disease Progression;Dysarthria;Gait Disorders, Neurologic;Lymphocytes;Mitochondria;Mitochondria, Muscle;Mutation, Missense;D(P)H Dehydrogenase (Quinone);DH Dehydrogenase;Phenotype;Sequence Alignment;Sequence Homology, Amino Acid;Amino Acid Substitution;Exome;Mitochondrial Diseases;Sequence Analysis, D;Blotting, Western;Case-Control Studies;Gene Dosage;Genetic Association Studies;Mitochondrial Proteins;Reverse Transcriptase Polymerase Chain Reaction;Electrophoresis, Polyacrylamide Gel;Haplotypes;Infant;Polymerase Chain Reaction</t>
  </si>
  <si>
    <t>Niemann-pick disease;NIEMANN-PICK DISEASE</t>
  </si>
  <si>
    <t>MODERATE SENSORINEURAL HEARING LOSS</t>
  </si>
  <si>
    <t>PCBD1</t>
  </si>
  <si>
    <t>HYPERPHENYLALANINEMIA</t>
  </si>
  <si>
    <t>PDHX</t>
  </si>
  <si>
    <t>20002125;34873726;33092611;30981218;25087164;22766002</t>
  </si>
  <si>
    <t>Lactic acidaemia due to PDX1 deficiency MIM#245349;Lacticacidemia due to PDX1 deficiency</t>
  </si>
  <si>
    <t>Adolescent;Brain;Female;Genetic Predisposition to Disease;Humans;Longitudinal Studies;Magnetic Resonance Imaging;Male;Motor Skills Disorders;Mutation;Nervous System Diseases;Peripheral Nervous System;Phenotype;Pyruvate Dehydrogenase Complex;Pyruvate Dehydrogenase Complex Deficiency Disease;Retrospective Studies;Thiamine;Vitamin B Complex;Leukoencephalopathies;Pregnancy;Pyruvate Dehydrogenase (Lipoamide);Stroke;Portugal;Early Diagnosis;Gene Knockout Techniques;HEK293 Cells;Homozygote;Leigh Disease;Mitochondrial Membrane Transport Proteins;Mitochondrial Precursor Protein Import Complex Proteins;Sequence Deletion;Exome Sequencing;Acidosis, Lactic;Child;Child, Preschool;Codon;Consanguinity;D Mutational Analysis;Founder Effect;Genotype;Infant;Infant, Newborn;Romania;Slovakia;Heterozygote;Morocco;Mutation, Missense;Pedigree</t>
  </si>
  <si>
    <t>PDSS1</t>
  </si>
  <si>
    <t>17332895;22494076;33285023</t>
  </si>
  <si>
    <t>Adolescent;Adult;Alkyl and Aryl Transferases;Amino Acid Sequence;Amino Acid Substitution;Child, Preschool;Chromosomes, Human, Pair 10;Coenzymes;Female;Genetic Complementation Test;Homozygote;Humans;Male;Mitochondrial Diseases;Molecular Sequence Data;Mutation;Oxidative Phosphorylation;Pedigree;Sequence Analysis, D;Ubiquinone;Yeasts;Base Sequence;Child;Electron Transport;High-Throughput Nucleotide Sequencing;Infant;Infant, Newborn;Ataxia;Consanguinity;Hearing Loss, Sensorineural;Muscle Weakness;Mutation, Missense;Optic Atrophies, Hereditary</t>
  </si>
  <si>
    <t>PISD</t>
  </si>
  <si>
    <t>Adolescent;Carnosine;Cells, Cultured;Child;Child, Preschool;Epilepsy;Exome;Female;Fibroblasts;Homeostasis;Homozygote;Humans;Infant;Male;Mutation;Pedigree;Proline;Proteins;Pyridoxal Phosphate;Vitamin B 6;Animals;Disease Models, Animal;HEK293 Cells;Phenotype;Pyridoxine;Vitamin B 6 Deficiency;Zebrafish</t>
  </si>
  <si>
    <t>Adolescent;Amino Acid Sequence;D Mutational Analysis;Female;Genetic Complementation Test;Glycosylation;Humans;Membrane Glycoproteins;Metabolic Diseases;Molecular Sequence Data;Pedigree;Point Mutation;Polyisoprenyl Phosphate Sugars;Protein Processing, Post-Translational;Saccharomyces cerevisiae;Carbohydrate Metabolism, Inborn Errors;Cells, Cultured;Chromatography, High Pressure Liquid;Male;Phenotype;Congenital Disorders of Glycosylation;Hearing Loss, Sensorineural;Infant;Infant, Newborn;Lipopolysaccharides;Mutation;Exons;Heterozygote;Siblings;Young Adult;Adult;Diagnosis, Differential;Fatal Outcome;Mutation, Missense;Respiratory Distress Syndrome, Newborn;Golgi Apparatus;Oligosaccharides;Protozoan Proteins;Trypanosoma brucei brucei;Brain;Epilepsy</t>
  </si>
  <si>
    <t>Neurodevelopmental disorder with seizures and joint laxity</t>
  </si>
  <si>
    <t>SCN7A</t>
  </si>
  <si>
    <t>Holoprosencephaly</t>
  </si>
  <si>
    <t>Abnormalities, Multiple;Cohort Studies;Congenital Abnormalities;Exome;Fetus;Genetic Association Studies;Genotype;Humans;Sequence Analysis, D</t>
  </si>
  <si>
    <t>SDHAF1</t>
  </si>
  <si>
    <t>19465911;26749241;22995659</t>
  </si>
  <si>
    <t>Mitochondrial complex II deficiency;MITOCHONDRIAL COMPLEX II DEFICIENCY</t>
  </si>
  <si>
    <t>Genetic Complementation Test;Humans;Infant;Iron-Sulfur Proteins;Leukoencephalopathies;Mutation;Protein Subunits;Proteins;Sequence Deletion;Succinate Dehydrogenase;Yeasts;Amino Acid Motifs;Amino Acid Sequence;Electron Transport Complex II;Female;HEK293 Cells;Hypoxia-Inducible Factor 1, alpha Subunit;Infant, Newborn;Molecular Chaperones;Molecular Sequence Data;Protein Binding;Riboflavin;Succinates;Adolescent;Child;Child, Preschool;Magnetic Resonance Spectroscopy;Male;Succinic Acid</t>
  </si>
  <si>
    <t>Dyserythropoietic anemia;COPII component SEC23B (Disorders of multiple glycosylation and other glycosylation pathways</t>
  </si>
  <si>
    <t>Adolescent;Anemia, Dyserythropoietic, Congenital;Child;Child, Preschool;Female;Hematologic Tests;Humans;Hydrops Fetalis;Infant;Infant, Newborn;Mutation;Pregnancy;Vesicular Transport Proteins</t>
  </si>
  <si>
    <t>SGSH</t>
  </si>
  <si>
    <t>7493035;9158154;9401012;9554748</t>
  </si>
  <si>
    <t>Mucopolysaccharidosis type IIIA (Sanfilippo A);MONDO:0009655;MUCOPOLYSACCHARIDOSIS TYPE 3A</t>
  </si>
  <si>
    <t>Amino Acid Sequence;Base Sequence;Chromosome Mapping;Chromosomes, Human, Pair 17;Cloning, Molecular;D Mutational Analysis;D, Complementary;Fibroblasts;Genes;Humans;Hydrolases;Molecular Sequence Data;Mucopolysaccharidosis III;Organ Specificity;R, Messenger;Sequence Analysis, D;Sequence Deletion;Age of Onset;Americas;Australia;Child;Child, Preschool;Mutation;Polymerase Chain Reaction;Polymorphism, Genetic;Binding Sites;Cells, Cultured;Europe;Gene Frequency;Genetic Heterogeneity;Nucleic Acid Heteroduplexes;Polymorphism, Single-Stranded Conformational;Alleles;D;D Primers;D Restriction Enzymes;Founder Effect;Genotype;Italy;Phenotype</t>
  </si>
  <si>
    <t>SLC25A15</t>
  </si>
  <si>
    <t>HYPERORNITHINEMIA-HYPERAMMONEMIA-HOMOCITRULLINURIA SYNDROME</t>
  </si>
  <si>
    <t>SLC25A20</t>
  </si>
  <si>
    <t>34784499;32337051</t>
  </si>
  <si>
    <t>Carnitine-acylcarnitine translocase deficiency;CARNITINE-ACYLCARNITINE TRANSLOCASE DEFICIENCY</t>
  </si>
  <si>
    <t>Carnitine;Carnitine Acyltransferases;Death, Sudden;Heterozygote;Humans;Infant, Newborn;Membrane Transport Proteins;Mutation</t>
  </si>
  <si>
    <t>SLC30A7</t>
  </si>
  <si>
    <t>35751429;36821639</t>
  </si>
  <si>
    <t>Joubert syndrome (MONDO:0018772);Ziegler-Huang syndrome</t>
  </si>
  <si>
    <t>Abnormalities, Multiple;Ataxia;Cation Transport Proteins;Cerebellum;Eye Abnormalities;Female;Hedgehog Proteins;Humans;Kidney Diseases, Cystic;Megalencephaly;Polydactyly;Proteomics;Retina;Zinc;Male;Mice;Animals;Siblings;Codon, Nonsense;Bone Marrow Failure Disorders;Hypogonadism;Growth Disorders</t>
  </si>
  <si>
    <t>17952091;19508970;31423530</t>
  </si>
  <si>
    <t>Schneckenbecken dysplasia 269250;O-xylosyl/N-acetylgalactosaminylglycan synthesis deficiencies (Disorders of protein O-glycosylation);SCHNECKENBECKEN DYSPLASIA</t>
  </si>
  <si>
    <t>Animals;Bone and Bones;Cartilage;Cells, Cultured;Chondrocytes;Chondroitin Sulfates;Epiphyses;Facial Bones;Humans;Limb Deformities, Congenital;Mice;Mice, Knockout;Mice, Transgenic;Monosaccharide Transport Proteins;Nucleotide Transport Proteins;Base Sequence;Bone Diseases, Developmental;Cloning, Molecular;Female;Fetal Diseases;Gene Deletion;Male;Molecular Sequence Data;Mutation;Nucleotides;Polymerase Chain Reaction;Pregnancy;Saccharomyces cerevisiae;Sequence Alignment;Alleles;Endoplasmic Reticulum;Heterozygote;Loss of Function Mutation;Mutation, Missense;Osteochondrodysplasias</t>
  </si>
  <si>
    <t>SMARCD1</t>
  </si>
  <si>
    <t>Coffin-Siris syndrome 11</t>
  </si>
  <si>
    <t>Animals;Child;Child, Preschool;Chromosomal Proteins, Non-Histone;Developmental Disabilities;Disease Models, Animal;Drosophila Proteins;Drosophila melanogaster;Female;Gene Expression Regulation;Humans;Intellectual Disability;Learning;Male;Memory;Mitosis;Muscle Hypotonia;Mushroom Bodies;Mutation;Neurodevelopmental Disorders;Neurons;Syndrome;Transcription Factors</t>
  </si>
  <si>
    <t>SNORD118</t>
  </si>
  <si>
    <t>Leukoencephalopathy;Leukoencephalopathy with cerebral calcification &amp; cysts</t>
  </si>
  <si>
    <t>Adolescent;Adult;Calcinosis;Cell Line;Cerebral Small Vessel Diseases;Child;Child, Preschool;Chromosomes, Human, Pair 17;Cohort Studies;Cysts;Exome;Female;Genetic Linkage;Genome, Human;Humans;Infant;Leukoencephalopathies;Male;Middle Aged;Mutation;R, Small Nucleolar;Sequence Analysis, D;Young Adult</t>
  </si>
  <si>
    <t>SNUPN</t>
  </si>
  <si>
    <t>38413582;38366623</t>
  </si>
  <si>
    <t>Muscular dystrophy</t>
  </si>
  <si>
    <t>Child;Humans;Muscular Dystrophies;Ribonucleoproteins, Small Nuclear;R;R Splicing;Spliceosomes;Muscular Dystrophies, Limb-Girdle;Male;Female;Adult;Animals;Muscle, Skeletal;Pedigree;Drosophila melanogaster;Myofibrils;Middle Aged;Phenotype;Adolescent;Young Adult</t>
  </si>
  <si>
    <t>SPIN4</t>
  </si>
  <si>
    <t>?Lui-Jee-Baron syndrome</t>
  </si>
  <si>
    <t>Male;Humans;Mice;Animals;Epigenesis, Genetic;Genes, X-Linked;Syndrome;Cell Cycle Proteins;Mammals</t>
  </si>
  <si>
    <t>STX11</t>
  </si>
  <si>
    <t>Haemophagocytic lymphohistiocytosis</t>
  </si>
  <si>
    <t>TAAR1</t>
  </si>
  <si>
    <t>Cerebellar vermis hypoplasia</t>
  </si>
  <si>
    <t>THAP1</t>
  </si>
  <si>
    <t>DYSTONIA 6</t>
  </si>
  <si>
    <t>THAP4</t>
  </si>
  <si>
    <t>Congenital pulmonary airway malformation</t>
  </si>
  <si>
    <t>Adolescent;Antiporters;Cation Transport Proteins;Cells, Cultured;Child;Child, Preschool;Congenital Disorders of Glycosylation;Dwarfism;Female;Fibroblasts;Golgi Apparatus;Humans;Infant;Infant, Newborn;Male;Membrane Proteins;Mutation;Pedigree;Skin;Adult;Dietary Supplements;Galactose;Glycosylation;HEK293 Cells;Treatment Outcome;Homeostasis;Ions;Protein Transport;Secretory Pathway;Fungal Proteins;HeLa Cells;Manganese;Vesicular Transport Proteins;Animals;Cartilage;Disease Models, Animal;Phenotype;Zebrafish</t>
  </si>
  <si>
    <t>TONSL</t>
  </si>
  <si>
    <t>32959051;30773278;30773277</t>
  </si>
  <si>
    <t>Apoptosis;Cell Proliferation;Child;Chromosome Breakage;Female;Flow Cytometry;Genetic Predisposition to Disease;Humans;NF-kappa B;Osteochondrodysplasias;Exome Sequencing;Adolescent;Adult;Animals;Cells, Cultured;Child, Preschool;D Damage;Dermis;Fibroblasts;Genes, Lethal;Infant;Infant, Newborn;Mice;Mice, Inbred C57BL;Mutation;Young Adult;Alleles;Chromosomal Instability;Genetic Association Studies;Genetic Variation;Mice, Knockout;Musculoskeletal Abnormalities;Zebrafish</t>
  </si>
  <si>
    <t>TSEN34</t>
  </si>
  <si>
    <t>Pontocerebellar hypoplasia type 2C;PONTOCEREBELLAR HYPOPLASIA TYPE 2 AND TYPE 4</t>
  </si>
  <si>
    <t>Brain;Cerebellum;Chromosome Mapping;Chromosomes, Human, Pair 17;Endoribonucleases;Humans;Models, Molecular;Mutation;Polymorphism, Single Nucleotide;Pons;Syndrome</t>
  </si>
  <si>
    <t>UBE2T</t>
  </si>
  <si>
    <t>26046368;26085575;26119737</t>
  </si>
  <si>
    <t>Fanconi anaemia;FANCONI ANEMIA</t>
  </si>
  <si>
    <t>Amino Acid Sequence;Base Sequence;Child;Child, Preschool;Fanconi Anemia;Fanconi Anemia Complementation Group L Protein;Female;Gene Components;Genotype;Humans;Japan;Male;Models, Molecular;Molecular Sequence Data;Mutation, Missense;Pedigree;Protein Conformation;Sequence Alignment;Sequence Analysis, D;Ubiquitin-Conjugating Enzymes;Ubiquitination;Adolescent;Adult;Alleles;Breast Neoplasms;Chromosome Breakage;D Damage;Exons;Fanconi Anemia Complementation Group D2 Protein;Fibroblasts;Gene Deletion;Gene Duplication;Gene Knockout Techniques;Genetic Complementation Test;Germ Cells;Germ-Line Mutation;Middle Aged;Nonsense Mediated mR Decay;Phenotype;R, Messenger;Stem Cells;HEK293 Cells;Protein Binding</t>
  </si>
  <si>
    <t>UQCRB</t>
  </si>
  <si>
    <t>12709789;28604960</t>
  </si>
  <si>
    <t>Acidosis, Lactic;Amino Acid Sequence;Carrier Proteins;Cold Temperature;Cytochrome b Group;Electron Transport Complex III;Female;Fibroblasts;Gene Deletion;Hepatocytes;Humans;Hypoglycemia;Infant;Lymphocytes;Mitochondria;Molecular Sequence Data;Skin;Adult;Base Sequence;Male;Mitochondrial Diseases;Mutation</t>
  </si>
  <si>
    <t>UQCRFS1</t>
  </si>
  <si>
    <t>Alleles;Alopecia;Cardiomyopathies;Child;Electron Transport Complex III;Humans;Infant;Iron-Sulfur Proteins;Male;Mitochondrial Diseases;Mutation;Pedigree</t>
  </si>
  <si>
    <t>YRDC</t>
  </si>
  <si>
    <t>31481669;34545459</t>
  </si>
  <si>
    <t>Galloway-Mowat syndrome 10</t>
  </si>
  <si>
    <t>Adenosine;Child;Female;GTP-Binding Proteins;Hernia, Hiatal;Humans;Intrinsically Disordered Proteins;Male;Microcephaly;Multiprotein Complexes;Mutation;Nephrosis;Nuclear Proteins;R, Transfer;R-Binding Proteins;Alleles;Consanguinity;D Damage;Developmental Disabilities;Genome, Human;Genomic Instability;Homozygote;Infant, Newborn;Pedigree;Progeria;Sequence Analysis, R;Telomere Shortening</t>
  </si>
  <si>
    <t>ZNF711</t>
  </si>
  <si>
    <t>27993705;19377476</t>
  </si>
  <si>
    <t>Mental retardation;MENTAL RETARDATION X-LINKED ZNF711-RELATED</t>
  </si>
  <si>
    <t>Adolescent;Adult;Articulation Disorders;Autism Spectrum Disorder;Base Sequence;Child;D-Binding Proteins;Exome;Female;Gene Expression;Genes, X-Linked;Genetic Predisposition to Disease;Genome-Wide Association Study;Humans;Intellectual Disability;Male;Middle Aged;Mutation;Pedigree;Phenotype;Sequence Analysis, D;Severity of Illness Index;Chromosome Mapping;Chromosomes, Human, X;Exons;Genetic Variation;X-Linked Intellectual Disability</t>
  </si>
  <si>
    <t>ZNF750</t>
  </si>
  <si>
    <t>Seborrhea-like dermatitis with psoriasiform elements</t>
  </si>
  <si>
    <t>Chromosomes, Human, Pair 17;D-Binding Proteins;Dermatitis, Seborrheic;Female;Frameshift Mutation;Genes, Dominant;Humans;Israel;Jews;Male;Morocco;Mutation;Pedigree;Transcription Factors;Zinc Fingers</t>
  </si>
  <si>
    <t>ZNF808</t>
  </si>
  <si>
    <t>37308312;37973953</t>
  </si>
  <si>
    <t>Pancreatic agenesis 3</t>
  </si>
  <si>
    <t>Humans;Infant, Newborn;Consanguinity;Diabetes Mellitus;Genes, Recessive;Pedigree;Siblings;Animals;Cell Differentiation;D Transposable Elements;Genome, Human;Primates;D-Binding Proteins;Congenital Abnormalities;Pancreas</t>
  </si>
  <si>
    <t>STX16</t>
  </si>
  <si>
    <t>14561710;15579741;15800843;33320452;32337648;35119251</t>
  </si>
  <si>
    <t>Pseudohypoparathyroidism;pseudohypoparathyroidism type 1B:MONDO:0011301</t>
  </si>
  <si>
    <t>Adolescent;Adult;Child;Chromogranins;D Methylation;Exons;GTP-Binding Protein alpha Subunits, Gs;Gene Deletion;Genomic Imprinting;Humans;Pedigree;Pseudohypoparathyroidism;Chromosomes, Human, Pair 20;Drug Resistance;Genetic Linkage;Greece;Male;Molecular Biology;Parathyroid Hormone;Phenotype;Uric Acid;Vitamin D;Female;Genes, Dominant;Microsatellite Repeats;Syntaxin 16;Vesicular Transport Proteins;Hypocalcemia;Vitamin D Deficiency</t>
  </si>
  <si>
    <t>AARS</t>
  </si>
  <si>
    <t>28493438;25817015</t>
  </si>
  <si>
    <t>Epileptic encephalopathy;Developmental and epileptic encephalopathy 29;Developmental and epileptic encephalopathy</t>
  </si>
  <si>
    <t>Alanine-tR Ligase;Amino Acid Sequence;Aminoacylation;Charcot-Marie-Tooth Disease;Child, Preschool;Electroencephalography;Female;Humans;Infant;Lennox Gastaut Syndrome;Microcephaly;Mutation;Protein Biosynthesis;Siblings;Spasms, Infantile;Spastic Paraplegia, Hereditary;Exome Sequencing;Abnormalities, Multiple;Base Sequence;Epilepsy;Genes, Recessive;Infant, Newborn;Models, Molecular;Molecular Sequence Data;Myelin Sheath;Peripheral Nervous System Diseases;Phenotype;Prospective Studies;Sequence Analysis, D;Syndrome;United States</t>
  </si>
  <si>
    <t>ABCC6</t>
  </si>
  <si>
    <t>Pseudoxanthoma elasticum;Arterial calcification</t>
  </si>
  <si>
    <t>ACOX2</t>
  </si>
  <si>
    <t>27647924;27884763;29287774</t>
  </si>
  <si>
    <t>Ataxia;Bile Acids and Salts;Child;Cognitive Dysfunction;Homozygote;Humans;Infant;Infant, Newborn;Liver;Liver Cirrhosis;Loss of Function Mutation;Male;Mutation;Oxidation-Reduction;Oxidoreductases;Transaminases;Adolescent;Base Sequence;Female;Hep G2 Cells;Models, Molecular;Mutant Proteins;Mutation, Missense;Pedigree;Recombinant Proteins;Steroid Metabolism, Inborn Errors;Acyl-CoA Oxidase;Consanguinity;Pakistan;Substrate Specificity</t>
  </si>
  <si>
    <t>ACP5</t>
  </si>
  <si>
    <t>Spondyloenchondrodysplasia with immune dysregulation</t>
  </si>
  <si>
    <t>ACSF3</t>
  </si>
  <si>
    <t>21841779;21785126</t>
  </si>
  <si>
    <t>Combined malonic and methylmalonic aciduria</t>
  </si>
  <si>
    <t>Adolescent;Aged;Amino Acid Sequence;Carboxy-Lyases;Child, Preschool;Coenzyme A Ligases;Exons;Female;Humans;Male;Malonyl Coenzyme A;Metabolism, Inborn Errors;Methylmalonic Acid;Middle Aged;Molecular Sequence Data;Mutation, Missense;Alleles;Amino Acid Metabolism, Inborn Errors;Base Sequence;Exome;Genetic Association Studies;Infant;Malonates;Mutation;Pedigree;Phenotype;Sequence Analysis, D</t>
  </si>
  <si>
    <t>ACTA1</t>
  </si>
  <si>
    <t>Myopathy;Nemaline myopathy 3</t>
  </si>
  <si>
    <t>Actins;Child, Preschool;Humans;Intellectual Disability;Male;Muscle Weakness;Muscle, Skeletal;Mutation, Missense;Myopathies, Structural, Congenital;Phenotype</t>
  </si>
  <si>
    <t>ADAM23</t>
  </si>
  <si>
    <t>Neonatal-onset developmental and epileptic encephalopathy</t>
  </si>
  <si>
    <t>Humans;Animals;ADAM Proteins;Male;Female;Hippocampus;Mice;Intracellular Signaling Peptides and Proteins;Infant;Nerve Tissue Proteins;Child, Preschool;Child;Epilepsy;Pedigree;Signal Transduction;Adolescent;Mice, Knockout</t>
  </si>
  <si>
    <t>ADAMTS10</t>
  </si>
  <si>
    <t>Weill-Marchesani syndrome 1</t>
  </si>
  <si>
    <t>AGK</t>
  </si>
  <si>
    <t>Sengers syndrome;Gene2Phenotype confirmed gene with ID HPO</t>
  </si>
  <si>
    <t>AGL</t>
  </si>
  <si>
    <t>Glycogen storage disease IIIa;Glycogen storage disease;IIIb</t>
  </si>
  <si>
    <t>AGO3</t>
  </si>
  <si>
    <t>Adolescent;Argonaute Proteins;Child;Child, Preschool;Chromosome Deletion;Chromosomes, Human, Pair 1;Developmental Disabilities;Eukaryotic Initiation Factors;Female;Haploinsufficiency;Humans;Male;Muscle Hypotonia;Syndrome</t>
  </si>
  <si>
    <t>AGPAT2</t>
  </si>
  <si>
    <t>AIPL1</t>
  </si>
  <si>
    <t>AJAP1</t>
  </si>
  <si>
    <t>Animals;Female;Humans;Male;Mice;Alleles;Epilepsy;Loss of Function Mutation;Mice, Knockout;Neurodevelopmental Disorders;Neuronal Plasticity;Neurons;Neurotransmitter Agents;Synapses;Synaptic Transmission;Cell Adhesion Molecules</t>
  </si>
  <si>
    <t>AK1</t>
  </si>
  <si>
    <t>Hemolytic anemia due to adenylate kinase deficiency</t>
  </si>
  <si>
    <t>AKAP6</t>
  </si>
  <si>
    <t>Neurodevelopmental disorder;Intellectual Disability</t>
  </si>
  <si>
    <t>Consanguinity;Exome;Female;Genetic Diseases, Inborn;Genetic Testing;Genome, Human;High-Throughput Nucleotide Sequencing;Homozygote;Humans;Male;Molecular Sequence Annotation;Morbidity;Mutation;Phenotype;Reproducibility of Results;Saudi Arabia;Sequence Analysis, D</t>
  </si>
  <si>
    <t>ALG12</t>
  </si>
  <si>
    <t>31481313;12093361;11983712;12217961</t>
  </si>
  <si>
    <t>Congenital disorder of glycosylation;CONGENITAL DISORDER OF GLYCOSYLATION TYPE 1G (CDG1G)</t>
  </si>
  <si>
    <t>Adult;Congenital Disorders of Glycosylation;D Mutational Analysis;Female;Genetic Association Studies;Genetic Predisposition to Disease;Genetic Testing;Humans;Immunoglobulin G;Male;Mannosyltransferases;Mutation;Phenotype;Chromatography, High Pressure Liquid;D, Complementary;Electrophoresis, Polyacrylamide Gel;Endoplasmic Reticulum;Fibroblasts;Genetic Complementation Test;Genetic Diseases, Inborn;Glycosylation;Isoelectric Focusing;Mutagenesis, Site-Directed;Oligosaccharides;Point Mutation;Retroviridae;Transferrin;Amino Acid Sequence;Base Sequence;Carbohydrate Metabolism, Inborn Errors;Cells, Cultured;D Primers;Expressed Sequence Tags;Infant, Newborn;Molecular Sequence Data;Open Reading Frames;Saccharomyces cerevisiae;Sequence Homology, Amino Acid;Child, Preschool;Infant;Metabolism, Inborn Errors;Muscle Hypertonia;Psychomotor Disorders;Sequence Alignment</t>
  </si>
  <si>
    <t>ALG2</t>
  </si>
  <si>
    <t>Myasthenic syndrome;Congenital disorder of glycosylation;?Congenital disorder of glycosylation</t>
  </si>
  <si>
    <t>Base Sequence;Carbohydrate Metabolism, Inborn Errors;Carbohydrate Sequence;Cell Line;D Primers;Dolichol Phosphates;Dolichols;Female;Fibroblasts;Genetic Complementation Test;Glycosylation;Humans;Male;Molecular Sequence Data;Mutagenesis, Site-Directed;Oligosaccharides;Pedigree;Polyisoprenyl Phosphate Monosaccharides;Saccharomyces cerevisiae;Spectrometry, Mass, Matrix-Assisted Laser Desorption-Ionization</t>
  </si>
  <si>
    <t>ALG3</t>
  </si>
  <si>
    <t>Congenital disorder of glycosylation;ALG3-CDG (CDG-ID)</t>
  </si>
  <si>
    <t>Animals;COS Cells;Cells, Cultured;Child, Preschool;Chlorocebus aethiops;Congenital Disorders of Glycosylation;Female;Humans;Infant;Male;Mannosyltransferases;Mutation;Open Reading Frames;Peptide-N4-(N-acetyl-beta-glucosaminyl) Asparagine Amidase;Polymorphism, Single Nucleotide</t>
  </si>
  <si>
    <t>ALX3</t>
  </si>
  <si>
    <t>Frontonasal dysplasia 1;Gene2Phenotype confirmed gene with ID HPO</t>
  </si>
  <si>
    <t>Child;Chromosomes, Human, Pair 1;Craniofacial Abnormalities;Homeodomain Proteins;Humans;Infant, Newborn;Mutation;Nasal Bone</t>
  </si>
  <si>
    <t>AMOTL1</t>
  </si>
  <si>
    <t>Craniofaciocardiohepatic syndrome</t>
  </si>
  <si>
    <t>Humans;Cleft Palate;Cleft Lip;Mutation;Mutation, Missense;Heart Defects, Congenital;Angiomotins</t>
  </si>
  <si>
    <t>AMT</t>
  </si>
  <si>
    <t>Glycine encephalopathy MIM#605899;Glycine encephalopathy;GLYCINE ENCEPHALOPATHY</t>
  </si>
  <si>
    <t>ANKRD31</t>
  </si>
  <si>
    <t>Adolescent;Adult;Animals;Caenorhabditis elegans;Carrier Proteins;Cell Cycle Proteins;Child;Child, Preschool;D Mutational Analysis;Exome;Female;Forkhead Transcription Factors;Genetic Variation;High-Throughput Nucleotide Sequencing;Humans;Methyl-CpG-Binding Protein 2;Mutation;Nerve Tissue Proteins;Protein Serine-Threonine Kinases;Receptors, Nicotinic;Rett Syndrome</t>
  </si>
  <si>
    <t>AP5Z1</t>
  </si>
  <si>
    <t>Spastic paraplegia 48</t>
  </si>
  <si>
    <t>Adolescent;Adult;Brain;Carrier Proteins;Child;Child, Preschool;Female;Genetic Variation;Humans;Magnetic Resonance Imaging;Male;Middle Aged;Mixed Function Oxygenases;Phenotype;Proteins;Severity of Illness Index;Spastic Paraplegia, Hereditary;Young Adult</t>
  </si>
  <si>
    <t>APTX</t>
  </si>
  <si>
    <t>11586300;11586299;15365154;12196655;15852392;25529582;24896178</t>
  </si>
  <si>
    <t>Ataxia;ATAXIA WITH OCULOMOTOR APRAXIA 1</t>
  </si>
  <si>
    <t>Amino Acid Sequence;Apraxias;Ataxia;Base Sequence;D Primers;D-Binding Proteins;Heterozygote;Homozygote;Humans;Molecular Sequence Data;Mutation;Nuclear Proteins;Oculomotor Muscles;Reverse Transcriptase Polymerase Chain Reaction;Sequence Homology, Amino Acid;Zinc Fingers;Animals;Chromosome Mapping;Chromosomes, Human, Pair 9;Female;Genetic Linkage;Male;Pedigree;Phylogeny;Serum Albumin;Adolescent;Adult;Age of Onset;Child;Child, Preschool;Exons;Gene Deletion;Genes, Recessive;Genotype;Hyperlipoproteinemia Type II;Hypoalbuminemia;Magnetic Resonance Imaging;Oculomotor Nerve Diseases;Phenotype;Polymerase Chain Reaction;R Splice Sites;Sensation Disorders;Spinocerebellar Degenerations;Tunisia;Brain;Cerebellum;Comorbidity;D Mutational Analysis;Disease Progression;Hematologic Diseases;Japan;Middle Aged;Sural Nerve;Tomography, X-Ray Computed;Chromatography, High Pressure Liquid;D;Genetic Testing;Models, Molecular;Neural Conduction;Neurologic Examination;Developmental Disabilities;Genetic Variation;Genome, Human;Genome-Wide Association Study;Incidental Findings;Infant;Infant, Newborn;Information Dissemination;Specimen Handling;Chromosomes, Human, Pair 4;Chromosomes, Human, X;Cohort Studies;D Copy Number Variations;Gene Duplication;Guanine Nucleotide Exchange Factors;Intellectual Disability;Polymorphism, Single Nucleotide;Sequence Analysis, D</t>
  </si>
  <si>
    <t>AQP7</t>
  </si>
  <si>
    <t>ARCN1</t>
  </si>
  <si>
    <t>27476655;33154040</t>
  </si>
  <si>
    <t>Adult;Coat Protein Complex I;Coatomer Protein;Collagen;Craniofacial Abnormalities;Endoplasmic Reticulum Stress;Heterozygote;Humans;Infant;Infant, Newborn;Male;Mutation;Syndrome;Abnormalities, Multiple;Child, Preschool;Deglutition Disorders;Developmental Disabilities;Endoplasmic Reticulum;Genetic Predisposition to Disease;Golgi Apparatus;Hypospadias;Microcephaly;Micrognathism;Pectus Carinatum;Phenotype;R, Messenger;Exome Sequencing</t>
  </si>
  <si>
    <t>ARIH1</t>
  </si>
  <si>
    <t>ARNT2</t>
  </si>
  <si>
    <t>Webb-Dattani syndrome 615926</t>
  </si>
  <si>
    <t>Aryl Hydrocarbon Receptor Nuclear Translocator;Basic Helix-Loop-Helix Transcription Factors;Child;Child, Preschool;Female;Humans;Hypopituitarism;Hypothalamus;Kidney;Male;Microcephaly;Mutation;Pituitary Hormones;Syndrome;Transcription Factors;Visual Perception</t>
  </si>
  <si>
    <t>ASMT</t>
  </si>
  <si>
    <t>21251267;26350204</t>
  </si>
  <si>
    <t>Acetylserotonin O-Methyltransferase;Case-Control Studies;Genetic Testing;Humans;Intellectual Disability;Melatonin;Metabolic Networks and Pathways;Mutation;Sequence Analysis, D;Sleep Wake Disorders;Alleles;Cohort Studies;Computational Biology;Female;Genetic Association Studies;High-Throughput Nucleotide Sequencing;Inheritance Patterns;Male;Polymorphism, Single Nucleotide</t>
  </si>
  <si>
    <t>ASPH</t>
  </si>
  <si>
    <t>ATAD1</t>
  </si>
  <si>
    <t>28180185;29390050;29659736</t>
  </si>
  <si>
    <t>Hyperekplexia 4</t>
  </si>
  <si>
    <t>ATPases Associated with Diverse Cellular Activities;Adenosine Triphosphatases;Brain Diseases;Carrier Proteins;D Mutational Analysis;Family Health;Female;Gene Expression Regulation;Homozygote;Humans;Infant;Magnetic Resonance Imaging;Male;Mitochondria;Models, Molecular;Multiprotein Complexes;Mutation;Nerve Tissue Proteins;Neurons;Oxygen Consumption;Protein Transport;R, Messenger;Receptors, AMPA;Muscle Rigidity;Stiff-Person Syndrome</t>
  </si>
  <si>
    <t>ATG7</t>
  </si>
  <si>
    <t>Abnormalities, Multiple;Adolescent;Adult;Ataxia;Autophagy;Autophagy-Related Protein 7;Cells, Cultured;Cerebellum;Computer Simulation;Developmental Disabilities;Face;Female;Fibroblasts;Genes, Recessive;Humans;Infant;Male;Muscle, Skeletal;Mutation, Missense;Nervous System Malformations;Pedigree;Phenotype</t>
  </si>
  <si>
    <t>ATP2B1</t>
  </si>
  <si>
    <t>HEK293 Cells;Humans;Intellectual Disability;Mutation, Missense;Nervous System Malformations;Neurodevelopmental Disorders;Phenotype;Plasma Membrane Calcium-Transporting ATPases</t>
  </si>
  <si>
    <t>ATP2C2</t>
  </si>
  <si>
    <t>33864365;28440294</t>
  </si>
  <si>
    <t>language impairment</t>
  </si>
  <si>
    <t>Adenosine Triphosphatases;Adolescent;Adult;Calcium-Transporting ATPases;Child;Dyslexia;Female;Genetic Association Studies;Genetic Predisposition to Disease;Genotype;Humans;Male;Mutation, Missense;Pedigree;Polymorphism, Single Nucleotide;Specific Language Disorder;Exome Sequencing;Young Adult;Chromosome Segregation;Gene Ontology;Heterozygote;High-Throughput Nucleotide Sequencing;Language Development Disorders;Mutation;Reproducibility of Results;Risk Factors</t>
  </si>
  <si>
    <t>Renal tubular acidosis with deafness</t>
  </si>
  <si>
    <t>Humans;Vacuolar Proton-Translocating ATPases;Lysosomes;Phenotype;Autophagosomes;Male;Intellectual Disability;Female;Deafness</t>
  </si>
  <si>
    <t>ATP8B1</t>
  </si>
  <si>
    <t>ATXN2</t>
  </si>
  <si>
    <t>Spinocerebellar ataxia 2;{Amyotrophic lateral sclerosis;{Parkinson disease</t>
  </si>
  <si>
    <t>ATXN7</t>
  </si>
  <si>
    <t>Spinocerebellar ataxia 7</t>
  </si>
  <si>
    <t>Adult;Age of Onset;Aged;Alleles;Amino Acid Sequence;Ataxin-7;Chromosome Mapping;Chromosomes, Artificial, Yeast;Chromosomes, Human, Pair 3;Cloning, Molecular;Female;Genetic Markers;Genetic Variation;Genomic Imprinting;Humans;Male;Middle Aged;Molecular Sequence Data;Nerve Tissue Proteins;Retina;Retinal Degeneration;Spinocerebellar Degenerations;Trinucleotide Repeats</t>
  </si>
  <si>
    <t>AUH</t>
  </si>
  <si>
    <t>3-methylglutaconic aciduria;3-METHYLGLUTACONIC ACIDURIA TYPE 1</t>
  </si>
  <si>
    <t>AXIN1</t>
  </si>
  <si>
    <t>Craniometadiaphyseal osteosclerosis with hip dysplasia</t>
  </si>
  <si>
    <t>Humans;Tankyrases;Hip Dislocation;Axin Protein;Wnt Signaling Pathway;Osteosclerosis;beta Catenin</t>
  </si>
  <si>
    <t>B3GLCT</t>
  </si>
  <si>
    <t>20301637;16909395;17032646;18199743;25544610</t>
  </si>
  <si>
    <t>Peters Plus Syndrome (MIM 261540);Peters anomaly;Growth retardation;Brachydactyly;ID;Peters-plus syndrome</t>
  </si>
  <si>
    <t>Adult;Craniofacial Abnormalities;Eye Abnormalities;Galactosyltransferases;Glucosyltransferases;Humans;Intellectual Disability;Male;Mouth Abnormalities;Mutation;Sequence Deletion;Syndrome;Animals;Caenorhabditis elegans;Centrifugation, Density Gradient;Disaccharides;Endoplasmic Reticulum;Epidermal Growth Factor;Fucose;Peptides;Rats;Spectrometry, Mass, Electrospray Ionization;Substrate Specificity;Thrombospondins;Abnormalities, Multiple;Amino Acid Motifs;Carbohydrate Metabolism, Inborn Errors;Female;Glycosylation;Polysaccharides;Properdin;Protein Modification, Translational;R Splice Sites;Blotting, Western;Cleft Lip;Cornea;Fucosyltransferases;Glucose;Growth Disorders;HEK293 Cells;Immunoprecipitation;Limb Deformities, Congenital;Models, Biological;Oxidation-Reduction;Protein Folding;R, Small Interfering;Thrombospondin 1</t>
  </si>
  <si>
    <t>Abnormalities, Multiple;Adult;Cerebellar Diseases;Cerebellum;Child;Child, Preschool;Ciliary Motility Disorders;Cytoskeletal Proteins;Encephalocele;Eye Abnormalities;Female;Humans;Kidney Diseases, Cystic;Magnetic Resonance Imaging;Male;Mutation;Polycystic Kidney Diseases;Proteins;Retina;Retinitis Pigmentosa;Severity of Illness Index;Amino Acid Sequence;Base Sequence;Cilia;Exons;Fetus;Fibroblasts;Gene Order;Intracellular Space;Molecular Sequence Data;Mutation, Missense;Pedigree;Phenotype;Polymorphism, Single Nucleotide;Protein Transport;Sequence Alignment;Sequence Deletion;Pregnancy;Genetic Testing;Prenatal Diagnosis;Homozygote;Adaptor Proteins, Signal Transducing;Adaptor Proteins, Vesicular Transport;Adolescent;Genetic Counseling;Genotype;High-Throughput Nucleotide Sequencing;Infant;Membrane Proteins;Pathology, Molecular;Young Adult;R Splicing;R, Messenger</t>
  </si>
  <si>
    <t>BAP1</t>
  </si>
  <si>
    <t>Kury-Isidor syndrome ;Kury-Isidor syndrome</t>
  </si>
  <si>
    <t>Adolescent;BRCA1 Protein;Child;Child, Preschool;Chromatin;Chromatin Assembly and Disassembly;Family;Female;Gene Expression Regulation;Germ-Line Mutation;Heterozygote;Histones;Host Cell Factor C1;Humans;Infant;Loss of Function Mutation;Male;Mutation, Missense;Neurodevelopmental Disorders;Proteasome Endopeptidase Complex;T-Lymphocytes;Tumor Suppressor Proteins;Ubiquitin;Ubiquitin Thiolesterase;Ubiquitin-Protein Ligases;Ubiquitination</t>
  </si>
  <si>
    <t>BDP1</t>
  </si>
  <si>
    <t>26350204;24312468;25060281</t>
  </si>
  <si>
    <t>Alleles;Cohort Studies;Computational Biology;Female;Genetic Association Studies;High-Throughput Nucleotide Sequencing;Humans;Inheritance Patterns;Intellectual Disability;Male;Mutation;Polymorphism, Single Nucleotide;Animals;Chromosomes, Human, Pair 5;Cochlear Duct;Connexin 26;Connexins;D Mutational Analysis;Exome;Genetic Diseases, Inborn;Genetic Linkage;Hearing Loss, Functional;Lod Score;Mice;Pedigree;Transcription Factor TFIIIB;Consanguinity;Hearing Loss;Homozygote;Prevalence;Principal Component Analysis;Qatar</t>
  </si>
  <si>
    <t>BEAN1</t>
  </si>
  <si>
    <t>Spinocerebellar ataxia 31 117210</t>
  </si>
  <si>
    <t>Adult;Age of Onset;Base Sequence;Chromosomes, Human, Pair 16;Founder Effect;Genes, Dominant;Haplotypes;Homozygote;Humans;In Situ Hybridization;Introns;Microsatellite Repeats;Molecular Sequence Data;Mutagenesis, Insertional;Physical Chromosome Mapping;Sequence Analysis, D;Spinocerebellar Ataxias;Thymidine Kinase</t>
  </si>
  <si>
    <t>BLOC1S1</t>
  </si>
  <si>
    <t>Neurodevelopmental disorder;severe intellectual disability;severe global developmental delay;epilepsy</t>
  </si>
  <si>
    <t>Base Sequence;Exome;Humans;Intellectual Disability;Nerve Tissue Proteins;Phenotype;Exome Sequencing</t>
  </si>
  <si>
    <t>BMP15</t>
  </si>
  <si>
    <t>Ovarian dysgenesis 2 300510;Premature ovarian failure 4 300510</t>
  </si>
  <si>
    <t>BMPER</t>
  </si>
  <si>
    <t>Diaphanospondylodysostosis;Gene2Phenotype confirmed gene with ID HPO</t>
  </si>
  <si>
    <t>Atrophy;Child;Child, Preschool;Fatal Outcome;Female;Genetic Variation;Glutaredoxins;Humans;Hyperglycinemia, Nonketotic;Infant;Male;Mitochondrial Proteins;Mutation;Proteins;Severity of Illness Index;Sulfurtransferases;Carrier Proteins;Cytosol;Electron Transport;Exons;Family Health;Fibroblasts;Homozygote;Iron-Sulfur Proteins;Mitochondria;Mutation, Missense;Oxidoreductases;Amino Acid Sequence;Infant, Newborn;Mitochondrial Diseases;Molecular Sequence Data;Oxidative Phosphorylation;Pyruvate Dehydrogenase Complex;Siblings;Thioctic Acid;Adolescent;Chromosome Aberrations;D, Mitochondrial;Exome;Genetic Heterogeneity;High-Throughput Nucleotide Sequencing;INDEL Mutation;Polymorphism, Single Nucleotide;Amino Acids;Animals;Cells, Cultured;Chromosome Deletion;Chromosomes, Human, Pair 2;Genetic Complementation Test;Phenotype;Radiation Hybrid Mapping;Syndrome</t>
  </si>
  <si>
    <t>BUB1B</t>
  </si>
  <si>
    <t>21190457;15475955;15098245</t>
  </si>
  <si>
    <t>Mosaic variegated aneuploidy syndrome 1;Colorectal cancer;MOSAIC VARIEGATED ANEUPLOIDY SYNDROME 1;MVA1</t>
  </si>
  <si>
    <t>Adenocarcinoma;Adenoma;Adenomatous Polyposis Coli Protein;Aged;Chromosome Disorders;D Mutational Analysis;Female;Gastrointestinal Neoplasms;Genetic Predisposition to Disease;Genomic Instability;Germ-Line Mutation;Homozygote;Humans;Karyotyping;Male;Mosaicism;Oligonucleotide Array Sequence Analysis;Pedigree;Phenotype;Protein Serine-Threonine Kinases;Spindle Apparatus;Abnormalities, Multiple;Alleles;Aneuploidy;Cell Cycle Proteins;Molecular Sequence Data;Mutation;Neoplasms;Protein Kinases;Amniotic Fluid;Chromatids;Chromosome Segregation;Genetic Carrier Screening;Heterozygote;Infant;Pregnancy;Prenatal Diagnosis;Reproducibility of Results</t>
  </si>
  <si>
    <t>C19orf12</t>
  </si>
  <si>
    <t>22584950;21981780;26187298</t>
  </si>
  <si>
    <t>Neurodegeneration with brain iron accumulation 4;?Spastic paraplegia 43;Neurodegeneration with brain iron accumulation 4 614298</t>
  </si>
  <si>
    <t>Adolescent;Adult;Amyotrophic Lateral Sclerosis;Brain;Diagnosis, Differential;Female;Humans;Iron Metabolism Disorders;Male;Mitochondrial Proteins;Mutation;Neuroaxonal Dystrophies;Neurodegenerative Diseases;Young Adult;Amino Acid Sequence;Case-Control Studies;Child;Child, Preschool;Cloning, Molecular;Cohort Studies;Heterozygote;Homozygote;Iron;Mitochondria;Molecular Sequence Data;Mutation, Missense;Pedigree;Sequence Homology, Amino Acid;Ataxia;Basal Ganglia;Hearing Loss;Intellectual Disability;Magnetic Resonance Imaging;Neuroimaging;Optic Atrophy;Spasm</t>
  </si>
  <si>
    <t>26913920;25834911;24530203</t>
  </si>
  <si>
    <t>Hyperammonemia due to carbonic anhydrase VA deficiency</t>
  </si>
  <si>
    <t>Acidosis;Adolescent;Bicarbonates;Carbonic Anhydrases;Child;Child, Preschool;Humans;Hyperammonemia;Hypoglycemia;Infant;Infant, Newborn;Lactic Acid;Liver;Mitochondria;Mutation;Protein Isoforms;Base Sequence;Carbonic Anhydrase V;Exons;Female;Gene Deletion;Genetic Variation;Homozygote;Male;Molecular Sequence Data;Mutation, Missense;Pedigree;Sequence Analysis, D;Temperature</t>
  </si>
  <si>
    <t>CACNA1H</t>
  </si>
  <si>
    <t>Hyperaldosteronism;{Epilepsy</t>
  </si>
  <si>
    <t>CACNA1I</t>
  </si>
  <si>
    <t>Neurodevelopmental disorder with variable intellectual disability and speech impairment;Neurodevelopmental disorder with speech impairment and with or without seizures</t>
  </si>
  <si>
    <t>Adult;Animals;Brain;Calcium Channels;Child;Computer Simulation;Female;Gain of Function Mutation;Genetic Predisposition to Disease;Humans;Ion Channel Gating;Male;Mice;Middle Aged;Models, Molecular;Models, Neurological;Mutation, Missense;Neurodevelopmental Disorders;Neurons;Pedigree;Protein Conformation</t>
  </si>
  <si>
    <t>CACNA1S</t>
  </si>
  <si>
    <t>Hypokalemic periodic paralysis;{Malignant;hyperthermia susceptibility 5};{Thyrotoxic periodic paralysis</t>
  </si>
  <si>
    <t>CACNA2D2</t>
  </si>
  <si>
    <t>23339110;24358150;30410802;29997391;31402629;11487633;11756448;4177347;14660671;15331424</t>
  </si>
  <si>
    <t>Cerebellar atrophy with seizures and variable developmental delay</t>
  </si>
  <si>
    <t>Animals;Blotting, Western;Calcium Channels;Channelopathies;Child;Child, Preschool;Female;Humans;Male;Mutation;Oocytes;Recombinant Proteins;Xenopus laevis;Infant;Phenotype;Spasms, Infantile;Adolescent;Ataxia;Cerebellar Ataxia;Cohort Studies;Exome;France;Genetic Heterogeneity;Genetic Predisposition to Disease;Genotype;Exome Sequencing;Young Adult;Adult;Atrophy;Cerebellar Diseases;Epilepsy;Mutation, Missense;Pedigree;Seizures;Siblings;Brain;Cells, Cultured;Cerebellum;Chromosome Mapping;Electroencephalography;Homozygote;In Situ Hybridization;Mice;Mice, Neurologic Mutants;Molecular Sequence Data;Patch-Clamp Techniques;Protein Subunits;Purkinje Cells;R, Messenger;Reverse Transcriptase Polymerase Chain Reaction;Xenopus;Alleles;Amino Acid Sequence;Amino Acids;Biotin;COS Cells;Calcium Channels, L-Type;Codon, Terminator;D, Complementary;Dendrites;Disease Models, Animal;Electrophysiology;Fluorescent Dyes;Immunohistochemistry;Isoquinolines;Kinetics;Models, Biological;Protein Structure, Tertiary;Rats;Time Factors;Transfection;Behavior, Animal;Brain Stem;Central Nervous System Diseases;Chromosome Aberrations;Chromosome Disorders;Demyelinating Diseases;Histocytochemistry;Rodent Diseases;Spinal Cord;Staining and Labeling;Acetates;Amines;Base Sequence;Blotting, Southern;Calcium;Cell Membrane;Cyclohexanecarboxylic Acids;Dose-Response Relationship, Drug;Exons;Gabapentin;Genetic Vectors;Hippocampus;Ligands;Mice, Inbred C57BL;Mice, Inbred DBA;Models, Genetic;Protein Binding;gamma-Aminobutyric Acid;Blood Pressure;Electrocardiography;Gene Deletion;Gene Targeting;Genes, Tumor Suppressor;Growth Disorders;Heart Diseases;Mice, Knockout;Motor Activity</t>
  </si>
  <si>
    <t>CACNA2D3</t>
  </si>
  <si>
    <t>CAMSAP1</t>
  </si>
  <si>
    <t>Cortical dysplasia</t>
  </si>
  <si>
    <t>Humans;Animals;Mice;Lissencephaly;Alleles;Tubulin;Phenotype;Nervous System Malformations;Classical Lissencephalies and Subcortical Band Heterotopias;Mice, Knockout;Microtubule-Associated Proteins</t>
  </si>
  <si>
    <t>CANT1</t>
  </si>
  <si>
    <t>Desbuquois dysplasia 1</t>
  </si>
  <si>
    <t>30139652;25787132;25361775;32571458;32348839</t>
  </si>
  <si>
    <t>Combined oxidative phosphorylation deficiency 27;Combined oxidative phosphorylation deficiency 27 616672</t>
  </si>
  <si>
    <t>Adolescent;Amino Acyl-tR Synthetases;Diffuse Cerebral Sclerosis of ;Electroencephalography;Female;Humans;Mitochondrial Diseases;Status Epilepticus;Amino Acid Sequence;Aminoacylation;Brain Diseases;Child;D Mutational Analysis;Epilepsy;Exome;Male;Molecular Sequence Data;R, Transfer;Sequence Alignment;Adult;D, Mitochondrial;Epilepsies, Myoclonic;Homozygote;MERRF Syndrome;Mitochondria;Mutation;Pedigree;R Splicing;Young Adult;Phenotype;Retrospective Studies;Child, Preschool;China;Genetic Testing;Infant;Mitochondrial Proteins;Muscle, Skeletal;Exome Sequencing</t>
  </si>
  <si>
    <t>CBX1</t>
  </si>
  <si>
    <t>Animals;Mice;Chromatin;Chromobox Protein Homolog 5;Chromosomal Proteins, Non-Histone;Heterochromatin;Histones</t>
  </si>
  <si>
    <t>CCDC186</t>
  </si>
  <si>
    <t>33259146;37569695;40633195;28600779</t>
  </si>
  <si>
    <t>Neurodevelopmental disorder;failure to thrive and developmental delay</t>
  </si>
  <si>
    <t>Female;Humans;Infant;Mutation;Spasms, Infantile;Infant, Newborn;Central Nervous System;Neurodevelopmental Disorders;Endocrine System Diseases;trans-Golgi Network;Exome Sequencing;Loss of Function Mutation;Pedigree;Phenotype;Consanguinity;Exome;Genetic Diseases, Inborn;Genetic Testing;Genome, Human;High-Throughput Nucleotide Sequencing;Homozygote;Male;Molecular Sequence Annotation;Morbidity;Reproducibility of Results;Saudi Arabia;Sequence Analysis, D</t>
  </si>
  <si>
    <t>CCDC8</t>
  </si>
  <si>
    <t>21737058;11665997;16531729;22624670;28969986;28675896</t>
  </si>
  <si>
    <t>3-M syndrome 3;3-M syndrome;3M syndrome;Three M syndrome 3</t>
  </si>
  <si>
    <t>Cell Line;Child, Preschool;Cullin Proteins;Cytoskeletal Proteins;Dwarfism;Female;Gene Expression;Homozygote;Humans;Infant;Intellectual Disability;Male;Muscle Hypotonia;Mutation;Reverse Transcriptase Polymerase Chain Reaction;Spine;Transcription Factors;Abnormalities, Multiple;Adolescent;Adult;Child;Craniofacial Abnormalities;Growth Disorders;Radiography;Asian People;Diagnosis, Differential;Egypt;Family;Hand Deformities, Congenital;Pedigree;Syndrome;Tooth Abnormalities;Carrier Proteins;Fetal Growth Retardation;Human Growth Hormone;Infant, Newborn;Infant, Small for Gestational Age;Metabolic Networks and Pathways;Pregnancy;Silver-Russell Syndrome;Ubiquitination;China;Early Diagnosis;Genotype;Phenotype;Prenatal Diagnosis;Severity of Illness Index;Siblings</t>
  </si>
  <si>
    <t>CCDC93</t>
  </si>
  <si>
    <t>CCT3</t>
  </si>
  <si>
    <t>CD96</t>
  </si>
  <si>
    <t>C syndrome</t>
  </si>
  <si>
    <t>Abnormalities, Multiple;Animals;Antigens, CD;Base Sequence;Cell Adhesion;Chromosomes, Human, Pair 3;Craniofacial Abnormalities;D Primers;Female;Gene Expression;Humans;In Situ Hybridization, Fluorescence;Male;Mice;Mutation;Mutation, Missense;Phenotype;Syndrome;Translocation, Genetic</t>
  </si>
  <si>
    <t>CD99</t>
  </si>
  <si>
    <t>CDC45</t>
  </si>
  <si>
    <t>Meier-Gorlin syndrome 7 617063</t>
  </si>
  <si>
    <t>Adolescent;Adult;Alleles;Alternative Splicing;Amino Acid Sequence;Amnion;Cell Cycle Proteins;Cell Line;Cells, Cultured;Child;Child, Preschool;Congenital Microtia;Craniosynostoses;D Mutational Analysis;D Replication;Exome;Exons;Female;Genetic Association Studies;Growth Disorders;Humans;Male;Micrognathism;Models, Molecular;Mutation;Patella;Protein Conformation;Syndrome;Young Adult</t>
  </si>
  <si>
    <t>CDC6</t>
  </si>
  <si>
    <t>21358632;11477602</t>
  </si>
  <si>
    <t>Meier-Gorlin syndrome 5 (MIM#613805);Meier-Gorlin syndrome 5</t>
  </si>
  <si>
    <t>Amino Acid Sequence;Base Sequence;Cell Cycle Proteins;Congenital Microtia;D Primers;Ear;Female;Frameshift Mutation;Growth Disorders;Haplotypes;Humans;Male;Micrognathism;Molecular Sequence Data;Mutation;Mutation, Missense;Nuclear Proteins;Origin Recognition Complex;Patella;Pedigree;Phenotype;Sequence Homology, Amino Acid;Abnormalities, Multiple;Child, Preschool;Family Health;Infant;Syndrome</t>
  </si>
  <si>
    <t>CDH3</t>
  </si>
  <si>
    <t>Hypotrichosis;Ectodermal dysplasia</t>
  </si>
  <si>
    <t>CDK10</t>
  </si>
  <si>
    <t>Al Kaissi syndrome MIM#617694;Al Kaissi syndrome;intellectual disability</t>
  </si>
  <si>
    <t>Animals;Cell Cycle;Cell Proliferation;Cells, Cultured;Child;Child, Preschool;Cilia;Cyclin-Dependent Kinases;Developmental Disabilities;Embryo, Mammalian;Female;Fibroblasts;Growth Disorders;Humans;Infant;Male;Mice;Mice, Knockout;Mutation;Pedigree;Phosphorylation;Signal Transduction;Spine</t>
  </si>
  <si>
    <t>CDK9</t>
  </si>
  <si>
    <t>33640901;30237576;26633546;29302074</t>
  </si>
  <si>
    <t>multiple congenital anomalies/dysmorphic syndrome-variable intellectual disability syndrome MONDO:0015160;CHARGE-like syndrome with retinal dystrophy;Global developmental delay HP:0001263;syndromic intellectual disability MONDO:0000508</t>
  </si>
  <si>
    <t>Alleles;Blepharophimosis;CHARGE Syndrome;Child;Cleft Lip;Cleft Palate;Cyclin-Dependent Kinase 9;Electroretinography;Homozygote;Humans;Lacrimal Duct Obstruction;Male;Mutation;Pedigree;Phenotype;Retinal Dystrophies;Tomography, Optical Coherence;Exome Sequencing;Biological Variation, Population;Child, Preschool;Diagnosis;Diagnostic Techniques and Procedures;Disease;Female;Genetic Testing;Genetic Variation;Genomics;Genotype;Heredity;High-Throughput Nucleotide Sequencing;Infant;Infant, Newborn;Sequence Analysis, D;Abnormalities, Multiple;Consanguinity;Disorders of Sex Development;Exome;Hypoglycemia;Microcephaly;Adult;Family;Genes, Recessive;Intellectual Disability;Iran;Middle Aged;Protein Interaction Maps;Whole Genome Sequencing</t>
  </si>
  <si>
    <t>CDKL1</t>
  </si>
  <si>
    <t>Humans;Protein Serine-Threonine Kinases;Male;Female;Child;Neurodevelopmental Disorders;Child, Preschool;Animals;Phenotype;Intellectual Disability;Developmental Disabilities;Infant;Mutation, Missense;Pedigree</t>
  </si>
  <si>
    <t>CEP55</t>
  </si>
  <si>
    <t>Multinucleated neurons;Microcephaly;Intellectual disability;microcephaly</t>
  </si>
  <si>
    <t>Abnormalities, Multiple;Adolescent;Adult;Cell Cycle Proteins;Cerebellum;Child;Child, Preschool;Dandy-Walker Syndrome;Developmental Disabilities;Female;Genetic Predisposition to Disease;Homozygote;Humans;Infant;Infant, Newborn;Male;Microcephaly;Mutation;Mutation, Missense;Nervous System Malformations;Pancreatic Cyst;Pedigree;Phenotype;Pregnancy;Young Adult</t>
  </si>
  <si>
    <t>Aneuploidy;Child, Preschool;Chromosome Disorders;Consanguinity;D Mutational Analysis;Facies;Female;Humans;Microtubule-Associated Proteins;Mosaicism;Mutation;Nuclear Proteins;Pedigree;Phenotype;Neoplasms;Adult;Karyotype;Male;Abnormalities, Multiple;Child;Growth Disorders;Heart Defects, Congenital;Human Growth Hormone;Microcephaly</t>
  </si>
  <si>
    <t>CEP76</t>
  </si>
  <si>
    <t>complex neurodevelopmental disorder MONDO:0100038;Joubert syndrome;Bardet-Biedl syndrome;retinitis pigmentosa</t>
  </si>
  <si>
    <t>CEP85L</t>
  </si>
  <si>
    <t>32097630;32097629</t>
  </si>
  <si>
    <t>Lissencephaly;Lissencephaly 10</t>
  </si>
  <si>
    <t>Adolescent;Adult;Age of Onset;Animals;Centrosome;Child;Child, Preschool;Chromosome Aberrations;Classical Lissencephalies and Subcortical Band Heterotopias;Cytoskeletal Proteins;Female;Gene Knockdown Techniques;Genetic Variation;Heterozygote;Humans;Infant;Magnetic Resonance Imaging;Male;Mice;Mutation;Oncogene Proteins, Fusion;Pedigree;Seizures;Young Adult;Cell Movement;Centrioles;Cyclin-Dependent Kinase 5;Lissencephaly;Microtubules;Neocortex;Nerve Tissue Proteins;Neurons</t>
  </si>
  <si>
    <t>CFP</t>
  </si>
  <si>
    <t>Properdin deficiency</t>
  </si>
  <si>
    <t>CHRDL1</t>
  </si>
  <si>
    <t>Megalocornea 1</t>
  </si>
  <si>
    <t>CHRNA2</t>
  </si>
  <si>
    <t>Acetylcholine;Adolescent;Adult;Aged;Aged, 80 and over;Amino Acid Sequence;Epilepsy;Fear;Female;Humans;Ligands;Male;Molecular Sequence Data;Mutation, Missense;Neurons;Pedigree;Receptors, Nicotinic;Somnambulism</t>
  </si>
  <si>
    <t>Temtamy preaxial brachydactyly syndrome</t>
  </si>
  <si>
    <t>CLCN2</t>
  </si>
  <si>
    <t>23707145;26539602;28473625;31291907</t>
  </si>
  <si>
    <t>Leukoencephalopathy with ataxia</t>
  </si>
  <si>
    <t>Adolescent;Adult;Age of Onset;Aged;Brain;Brain Edema;CLC-2 Chloride Channels;Cerebellar Ataxia;Child;Chloride Channels;Exome;Female;Fibroblasts;Genetic Diseases, X-Linked;Homozygote;Humans;Image Processing, Computer-Assisted;Immunohistochemistry;Leukoencephalopathies;Magnetic Resonance Imaging;Male;Middle Aged;Myelin Sheath;Neurologic Examination;Polymerase Chain Reaction;R, Messenger;Signal Transduction;Atrophy;Brain Stem;Diffusion Magnetic Resonance Imaging;Diffusion Tensor Imaging;Mutation;Vision Disorders;White Matter</t>
  </si>
  <si>
    <t>Alleles;Bartter Syndrome;Base Sequence;Child, Preschool;Chloride Channels;Codon, Nonsense;D;D Mutational Analysis;D Primers;Female;Hearing Loss, Sensorineural;Heterozygote;Humans;Male;Mutation;Phenotype;R Splice Sites;Sequence Deletion;Animals;Anion Transport Proteins;Chromosomes, Human, Pair 1;Deafness;Gene Deletion;Hypokalemia;Infant;Kidney Diseases;Membrane Proteins;Mutation, Missense;Oocytes;Point Mutation;Xenopus laevis</t>
  </si>
  <si>
    <t>CLDN5</t>
  </si>
  <si>
    <t>Syndromic disorder;intellectual disability</t>
  </si>
  <si>
    <t>Animals;Humans;Microcephaly;Claudin-5;Zebrafish;Blood-Brain Barrier;Seizures;Syndrome</t>
  </si>
  <si>
    <t>CLN3</t>
  </si>
  <si>
    <t>Ceroid lipofuscinosis;NEUROL CEROID LIPOFUSCINOSIS TYPE 3 (CLN3)</t>
  </si>
  <si>
    <t>Congenital disorder of glycosylation;COG1-CDG (CDG-IIG)</t>
  </si>
  <si>
    <t>31949312;30290151;19494034;21185756</t>
  </si>
  <si>
    <t>Saul-Wilson syndrome;Congenital disorder of glycosylation;COG4-CDG (CDG-IIJ)</t>
  </si>
  <si>
    <t>Adult;Dwarfism;Female;Humans;Phenotype;Retrospective Studies;Amino Acid Substitution;Animals;Animals, Genetically Modified;Cell Line;Child;Child, Preschool;Endoplasmic Reticulum;Extracellular Matrix;Fibroblasts;Fragile X Syndrome;Glycosylation;Golgi Apparatus;Heterozygote;Infant;Male;Protein Transport;Proteoglycans;Vesicular Transport Proteins;Zebrafish;Amino Acid Sequence;Carbohydrate Metabolism, Inborn Errors;Carrier Proteins;Cells, Cultured;HeLa Cells;Molecular Sequence Data;Sequence Homology, Amino Acid;Adaptor Proteins, Vesicular Transport;Brefeldin A;Congenital Disorders of Glycosylation;Genetic Complementation Test;Lentivirus;Mutation;Polysaccharides;Protein Synthesis Inhibitors;Singapore</t>
  </si>
  <si>
    <t>COL10A1</t>
  </si>
  <si>
    <t>Metaphyseal chondrodysplasia</t>
  </si>
  <si>
    <t>COL11A1</t>
  </si>
  <si>
    <t>Stickler syndrome;Marshall syndrome;{Lumbar disc herniation;Fibrochondrogenesis</t>
  </si>
  <si>
    <t>COL4A6</t>
  </si>
  <si>
    <t>?Deafness</t>
  </si>
  <si>
    <t>COL9A1</t>
  </si>
  <si>
    <t>Stickler syndrome;Epiphyseal dysplasia</t>
  </si>
  <si>
    <t>COL9A2</t>
  </si>
  <si>
    <t>3MC syndrome 3</t>
  </si>
  <si>
    <t>Abnormalities, Multiple;Animals;Base Sequence;Blotting, Western;Cell Line;Cleft Palate;Collectins;Craniofacial Abnormalities;Craniosynostoses;Exome;Family Health;Female;Genetic Predisposition to Disease;HEK293 Cells;HeLa Cells;Humans;Male;Mice;Mutation;Sequence Analysis, D;Syndrome</t>
  </si>
  <si>
    <t>COMMD9</t>
  </si>
  <si>
    <t>COMP</t>
  </si>
  <si>
    <t>Pseudoachondroplasia;Epiphyseal dysplasia</t>
  </si>
  <si>
    <t>COQ2</t>
  </si>
  <si>
    <t>25529582;24896178</t>
  </si>
  <si>
    <t>Coenzyme Q10 deficiency;{Multiple system atrophy</t>
  </si>
  <si>
    <t>Adolescent;Child;Child, Preschool;Developmental Disabilities;Female;Genetic Variation;Genome, Human;Genome-Wide Association Study;Heterozygote;Humans;Incidental Findings;Infant;Infant, Newborn;Information Dissemination;Male;Phenotype;Specimen Handling;Chromosomes, Human, Pair 4;Chromosomes, Human, X;Cohort Studies;D Copy Number Variations;Gene Duplication;Guanine Nucleotide Exchange Factors;Intellectual Disability;Mutation;Polymorphism, Single Nucleotide;Sequence Analysis, D</t>
  </si>
  <si>
    <t>COQ9</t>
  </si>
  <si>
    <t>Coenzyme Q10 deficiency;Gene2Phenotype confirmed gene with ID HPO</t>
  </si>
  <si>
    <t>COX20</t>
  </si>
  <si>
    <t>31079202;30656193;24202787</t>
  </si>
  <si>
    <t>Adolescent;Adult;Brain Diseases;Electron Transport Complex IV;Female;Foot Deformities;Giant Axonal Neuropathy;Humans;Male;Mutation;Young Adult;Ataxia;Child;Dysarthria;Hereditary Sensory and Autonomic Neuropathies;Pedigree;Phenotype;Brain;Cells, Cultured;Cerebellar Ataxia;D Mutational Analysis;Dystonic Disorders;Family Health;Fibroblasts;Ion Channels;Magnetic Resonance Imaging;Mitochondria;R, Messenger;Transfection;Turkey</t>
  </si>
  <si>
    <t>CPLX1</t>
  </si>
  <si>
    <t>26539891;28422131</t>
  </si>
  <si>
    <t>Developmental and epileptic encephalopathy 63;developmental and epileptic encephalopathy</t>
  </si>
  <si>
    <t>Brain;Cohort Studies;Databases, Genetic;Female;Gene Regulatory Networks;Genetic Association Studies;Genetic Variation;Humans;Male;Mendelian Randomization Analysis;Nervous System Diseases;Pedigree;Adaptor Proteins, Vesicular Transport;Child;Child, Preschool;Epilepsies, Myoclonic;Genes, Recessive;Intellectual Disability;Mutation;Nerve Tissue Proteins;Phenotype;Syndrome</t>
  </si>
  <si>
    <t>CRB1</t>
  </si>
  <si>
    <t>Retinitis pigmentosa-12;Leber congenital amaurosis 8;Pigmented paravenous chorioretinal atrophy</t>
  </si>
  <si>
    <t>CRB2</t>
  </si>
  <si>
    <t>25557780;33687977;32051522;30212996;33575434;31438467;30593785</t>
  </si>
  <si>
    <t>Ventriculomegaly with cystic kidney disease;VENTRICULOMEGALY WITH CYSTIC KIDNEY DISEASE</t>
  </si>
  <si>
    <t>Amniotic Fluid;Carrier Proteins;Child;Female;Fetus;Genetic Variation;Humans;Hydrocephalus;Male;Membrane Proteins;Nephrotic Syndrome;Phenotype;Pregnancy;Protein Structure, Secondary;alpha-Fetoproteins;Animals;Disease Models, Animal;Endoplasmic Reticulum;Kidney Glomerulus;Mice;Podocytes;Proteinuria;Adult;Genetic Testing;Kidney Diseases, Cystic;Mutation;Preimplantation Diagnosis;China;Glomerulosclerosis, Focal Segmental;Contrast Sensitivity;Electroretinography;Immunohistochemistry;Leber Congenital Amaurosis;Mice, Inbred C57BL;Mice, Knockout;Microscopy, Electron, Transmission;Retina;Retinal Degeneration;Retinal Rod Photoreceptor Cells;Retinitis Pigmentosa;Asian People;Consanguinity;Epithelial-Mesenchymal Transition;Middle Aged;Mutation, Missense;Pedigree;R, Messenger;Retinal Pigment Epithelium;Visual Acuity;Exome Sequencing</t>
  </si>
  <si>
    <t>CRIPT</t>
  </si>
  <si>
    <t>Short stature with microcephaly and distinctive facies (MIM#615789) : Rothmund-Thomson syndrome MONDO:0010002</t>
  </si>
  <si>
    <t>Humans;Rothmund-Thomson Syndrome;Cellular Senescence;D Damage;Hydroxyurea;Fibroblasts;Mutation;Adaptor Proteins, Signal Transducing</t>
  </si>
  <si>
    <t>CRLF1</t>
  </si>
  <si>
    <t>Cold-induced sweating syndrome 1</t>
  </si>
  <si>
    <t>CRLS1</t>
  </si>
  <si>
    <t>Combined oxidative phosphorylation deficiency 57</t>
  </si>
  <si>
    <t>Animals;Mice;Brain Diseases;Cardiolipins;Mitochondria;Mitochondrial Diseases;Proteomics</t>
  </si>
  <si>
    <t>CRNKL1</t>
  </si>
  <si>
    <t>complex neurodevelopmental disorder MONDO:0100038;complex neurodevelopmental disorder</t>
  </si>
  <si>
    <t>Humans;Zebrafish;Animals;Microcephaly;Spliceosomes;Seizures;Male;Female;Cerebellar Diseases;Child;R Splicing;Pedigree;Nuclear Proteins;Mutation, Missense;Phenotype;Intellectual Disability;Child, Preschool;Brain</t>
  </si>
  <si>
    <t>CRX</t>
  </si>
  <si>
    <t>Cone-rod retinal dystrophy-2;Leber congenital;amaurosis 7</t>
  </si>
  <si>
    <t>CRYBB2</t>
  </si>
  <si>
    <t>Cataract 3</t>
  </si>
  <si>
    <t>CRYBB3</t>
  </si>
  <si>
    <t>Cataract 22</t>
  </si>
  <si>
    <t>CSMD2</t>
  </si>
  <si>
    <t>40632521;31068362;38649688</t>
  </si>
  <si>
    <t>Focal epilepsy - MONDO:0005384</t>
  </si>
  <si>
    <t>Animals;Cells, Cultured;Dendritic Spines;Disks Large Homolog 4 Protein;Female;Hippocampus;Male;Membrane Proteins;Mice;Mice, 129 Strain;Mice, Inbred C57BL;Neocortex;Nerve Tissue Proteins;Neurons;Post-Synaptic Density;Pseudopodia;Humans;Autism Spectrum Disorder;Pakistan;Exome Sequencing;Pedigree;D Copy Number Variations;Genetic Predisposition to Disease;Child;Alleles;Consanguinity;Child, Preschool;Mutation;Homozygote</t>
  </si>
  <si>
    <t>22387016;22267198</t>
  </si>
  <si>
    <t>Cerebroretinal microangiopathy with calcifications and cysts</t>
  </si>
  <si>
    <t>Adolescent;Adult;Age of Onset;Amino Acid Sequence;Calcification, Physiologic;Cerebral Small Vessel Diseases;Child;Child, Preschool;Cysts;Exome;Exons;Female;Heterozygote;Humans;Infant;Infant, Newborn;Male;Molecular Sequence Data;Mutation;Pedigree;Phenotype;Sequence Analysis, D;Telomere;Telomere-Binding Proteins;Young Adult;Abnormalities, Multiple;Base Sequence;Flow Cytometry;Genetic Predisposition to Disease;Histones;Retinal Telangiectasis</t>
  </si>
  <si>
    <t>CTGF</t>
  </si>
  <si>
    <t>CTNND1</t>
  </si>
  <si>
    <t>28301459;32196547</t>
  </si>
  <si>
    <t>Blepharocheilodontic syndrome 2;developmental delay</t>
  </si>
  <si>
    <t>Antigens, CD;Cadherins;Catenins;Cell Line;Cleft Lip;Cleft Palate;Computational Biology;D Mutational Analysis;Ectropion;Exons;Facies;Female;Gene Expression;Genetic Association Studies;Genetic Predisposition to Disease;Genotype;High-Throughput Nucleotide Sequencing;Humans;Male;Models, Molecular;Mutation;Pedigree;Phenotype;Protein Conformation;Protein Transport;Tooth Abnormalities;Delta Catenin;Adolescent;Adult;Animals;Anodontia;Child;Child, Preschool;Craniofacial Abnormalities;Disease Models, Animal;Heart Defects, Congenital;Mice;Xenopus;Young Adult</t>
  </si>
  <si>
    <t>CTNS</t>
  </si>
  <si>
    <t>Cystinosis;nonnephropathic</t>
  </si>
  <si>
    <t>CTSA</t>
  </si>
  <si>
    <t>23915561;36713078</t>
  </si>
  <si>
    <t>Galactosialidosis MONDO:0009737;Galactosialidosis;GALACTOSIALIDOSIS (GSL)</t>
  </si>
  <si>
    <t>Cathepsin A;Computational Biology;Genetic Association Studies;Lysosomal Storage Diseases;Mutation;Mutation, Missense;Sequence Analysis, D</t>
  </si>
  <si>
    <t>CUBN</t>
  </si>
  <si>
    <t>Megaloblastic anemia-1;Proteinuria</t>
  </si>
  <si>
    <t>CUL7</t>
  </si>
  <si>
    <t>16142236;19225462;17675530</t>
  </si>
  <si>
    <t>3-M syndrome 1  273750</t>
  </si>
  <si>
    <t>Carrier Proteins;Child;Chromosome Mapping;Chromosomes, Human, Pair 6;Codon, Nonsense;Cullin Proteins;D Mutational Analysis;Female;Fetal Growth Retardation;Homozygote;Humans;Male;Mutation, Missense;Protein Interaction Mapping;Protein Structure, Tertiary;S-Phase Kinase-Associated Proteins;SKP Cullin F-Box Protein Ligases;Sequence Deletion;Syndrome;Abnormalities, Multiple;Child, Preschool;Consanguinity;Family;Fetus;Genes, Recessive;Genetic Heterogeneity;Mutation;Radiography;Adolescent;Adult;Bronchi;Dwarfism;Ethnicity;Face;Founder Effect;Haplotypes;Infant, Newborn;Mutagenesis, Insertional;Phenotype;Placenta;Respiratory Distress Syndrome, Newborn;Siberia</t>
  </si>
  <si>
    <t>CWC27</t>
  </si>
  <si>
    <t>28285769;31481716</t>
  </si>
  <si>
    <t>Retinitis pigmentosa with or without skeletal anomalies</t>
  </si>
  <si>
    <t>Abnormalities, Multiple;Adolescent;Animals;Child;Child, Preschool;Cyclophilins;Female;Humans;Male;Mice;Mutation;Pedigree;Peptidylprolyl Isomerase;Retinal Degeneration;Young Adult;Dwarfism;Infant;Phenotype;R Splicing;Skeleton;Exome Sequencing</t>
  </si>
  <si>
    <t>CYC1</t>
  </si>
  <si>
    <t>23910460;34252606</t>
  </si>
  <si>
    <t>Mitochondrial complex III deficiency;MITOCHONDRIAL COMPLEX III DEFICIENCY;MC3DN6</t>
  </si>
  <si>
    <t>Amino Acid Sequence;Child, Preschool;Consanguinity;Cytochromes c;Cytochromes c1;Electron Transport;Female;Fibroblasts;Genetic Complementation Test;Humans;Hyperglycemia;Insulin;Iron-Sulfur Proteins;Ketosis;Male;Mitochondria;Models, Molecular;Molecular Sequence Data;Mutation;Protein Subunits;Saccharomyces cerevisiae;Saccharomyces cerevisiae Proteins;Skin;Amino Acid Substitution;Base Sequence;Brain;Child;Computer Simulation;Electron Transport Complex III;Glucocorticoids;Hereditary Central Nervous System Demyelinating Diseases;Methylprednisolone;Mutation, Missense;Optic Atrophy, Hereditary, Leber;Prednisolone;Protein Conformation</t>
  </si>
  <si>
    <t>15609246;16081310;31349060;20020533;38825343</t>
  </si>
  <si>
    <t>D-2-hydroxyglutaric aciduria MIM#600721;D-2-hydroxyglutaric aciduria</t>
  </si>
  <si>
    <t>Alcohol Oxidoreductases;Amino Acid Metabolism, Inborn Errors;Child, Preschool;Female;Gene Expression Profiling;Glutarates;Humans;Male;Mutation, Missense;Phenotype;Base Sequence;D Primers;Metabolism, Inborn Errors;Twins, Monozygotic;Amino Acid Substitution;Brain Diseases, Metabolic, Inborn;Catalysis;Electron-Transferring Flavoproteins;Ketoglutaric Acids;Lactic Acid;Algorithms;Body Fluids;D Mutational Analysis;Genotype;Homozygote;Models, Genetic;Multiple Acyl Coenzyme A Dehydrogenase Deficiency;Mutation;Reproducibility of Results;gamma-Aminobutyric Acid;Child;Autism Spectrum Disorder;Developmental Disabilities</t>
  </si>
  <si>
    <t>DAGLA</t>
  </si>
  <si>
    <t>Neuroocular syndrome 2;intellectual disability</t>
  </si>
  <si>
    <t>Humans;Child;Endocannabinoids;Phenotype;Nervous System Diseases;Heterozygote;Syndrome;Mutant Proteins</t>
  </si>
  <si>
    <t>DARS</t>
  </si>
  <si>
    <t>DARS2</t>
  </si>
  <si>
    <t>17384640;21815884;20506600</t>
  </si>
  <si>
    <t>Leukoencephalopathy with brain stem and spinal cord involvement and lactate elevation</t>
  </si>
  <si>
    <t>Aspartate-tR Ligase;Genetic Linkage;Genetic Markers;Haplotypes;Humans;Lactic Acid;Mitochondria;Mitochondrial Diseases;Polymorphism, Genetic;Spinocerebellar Degenerations;Age of Onset;Child, Preschool;Chromosome Disorders;Chromosomes, Human, Pair 1;Consanguinity;D Mutational Analysis;Female;Genes, Recessive;Homozygote;Japan;Magnetic Resonance Spectroscopy;Male;Mutation;Posterior Leukoencephalopathy Syndrome</t>
  </si>
  <si>
    <t>DCTN1</t>
  </si>
  <si>
    <t>Neuropathy;{Amyotrophic lateral sclerosis;Perry syndrome</t>
  </si>
  <si>
    <t>DDHD1</t>
  </si>
  <si>
    <t>23176821;15786464</t>
  </si>
  <si>
    <t>HEREDITARY SPASTIC PARAPLEGIA</t>
  </si>
  <si>
    <t>Adolescent;Adult;Child;Child, Preschool;Chromosome Mapping;Cytochrome P-450 Enzyme System;Cytochrome P450 Family 2;Fatty Acids;Female;Gene Expression Profiling;Genotype;Humans;Infant;Infant, Newborn;Male;Mitochondria;Mutation;Phenotype;Phospholipases;Protein Transport;Spastic Paraplegia, Hereditary;Young Adult;Chromosomes, Human, Pair 14;Lod Score;Microsatellite Repeats;Middle Aged;Morocco;Pedigree;Polymerase Chain Reaction</t>
  </si>
  <si>
    <t>DDOST</t>
  </si>
  <si>
    <t>22305527;34462534;36214423;37848450;33413482;36631682</t>
  </si>
  <si>
    <t>DDOST-congenital disorder of glycosylation MONDO:0013789;CONGENITAL DISORDER OF GLYCOSYLATION;CDG1R</t>
  </si>
  <si>
    <t>Abnormalities, Multiple;Base Sequence;Biomarkers;Child;Congenital Disorders of Glycosylation;Exome;Fibroblasts;Glycosylation;Hexosyltransferases;Humans;Male;Membrane Proteins;Molecular Sequence Data;Mutation;Pedigree;Transferrin;Child, Preschool;Consanguinity;Developmental Disabilities;Family Health;Genetic Predisposition to Disease;Lactose Intolerance;Sequence Analysis, D;Situs Inversus;Phenotype;Genotype;Movement Disorders;Clinical Relevance;Follow-Up Studies;Infant;Liver;Phosphotransferases (Phosphomutases);Immunity, Humoral;Immunologic Deficiency Syndromes</t>
  </si>
  <si>
    <t>DDX23</t>
  </si>
  <si>
    <t>33057194;34050707</t>
  </si>
  <si>
    <t>Neurodevelopmental disorder;Global developmental delay with speech and behavioral abnormalities</t>
  </si>
  <si>
    <t>Cohort Studies;D Copy Number Variations;D Mutational Analysis;Data Analysis;Databases, Genetic;Datasets as Topic;Delivery of Health Care;Developmental Disabilities;Europe;Female;Genetic Diseases, Inborn;Germ-Line Mutation;Haploinsufficiency;Humans;Male;Mutation, Missense;Penetrance;Perinatal Death;Sample Size;Autism Spectrum Disorder;Child;Child, Preschool;DEAD-box R Helicases;Genetic Predisposition to Disease;Genomic Instability;Infant;Infant, Newborn;Intellectual Disability;Neurodevelopmental Disorders;R Splicing;R, Double-Stranded;Seizures</t>
  </si>
  <si>
    <t>DDX58</t>
  </si>
  <si>
    <t>Desmosterolosis;DESMOSTEROLOSIS</t>
  </si>
  <si>
    <t>Amino Acid Sequence;Animals;Child, Preschool;Cholesterol;Cloning, Molecular;D Mutational Analysis;Desmosterol;Female;Flavin-Adenine Dinucleotide;Genes, Recessive;Humans;Infant, Newborn;Lipid Metabolism, Inborn Errors;Male;Molecular Sequence Data;Mutation;DP;Nerve Tissue Proteins;Oxidoreductases;Oxidoreductases Acting on CH-CH Group Donors;Phenotype;Plants;Saccharomyces cerevisiae;Sequence Alignment</t>
  </si>
  <si>
    <t>DHX37</t>
  </si>
  <si>
    <t>26539891;31256877;35982159</t>
  </si>
  <si>
    <t>Neurodevelopmental disorder with brain anomalies and with or without vertebral or cardiac anomalies</t>
  </si>
  <si>
    <t>Brain;Cohort Studies;Databases, Genetic;Female;Gene Regulatory Networks;Genetic Association Studies;Genetic Variation;Humans;Male;Mendelian Randomization Analysis;Nervous System Diseases;Pedigree;DEAD-box R Helicases;Infant;Infant, Newborn;Mutation, Missense;Neoplasm Proteins;Neurodevelopmental Disorders;R Helicases;Exome Sequencing;Autism Spectrum Disorder;Autistic Disorder;Exome;Forkhead Transcription Factors;Genetic Predisposition to Disease;Mutation;Repressor Proteins</t>
  </si>
  <si>
    <t>DMAP1</t>
  </si>
  <si>
    <t>DNAAF4</t>
  </si>
  <si>
    <t>{Dyslexia;Ciliary dyskinesia</t>
  </si>
  <si>
    <t>DNAH14</t>
  </si>
  <si>
    <t>35438214;26036949;30125339;26636390;32848021</t>
  </si>
  <si>
    <t>Dyneins;Humans;Mutation, Missense;Neurodevelopmental Disorders;Phenotype;Seizures;Exome Sequencing;Chromosome Mapping;Consanguinity;Embryo, Mammalian;Exome;Family;Genes, Lethal;Homozygote;Mutation;Pedigree;Sequence Analysis, D;Alleles;Amino Acid Substitution;Child;Child, Preschool;Female;Genome-Wide Association Study;Genotype;Infant;Intellectual Disability;Male;Age of Onset;Brain;Cerebrospinal Fluid;Cisterna Magna;D Copy Number Variations;Fluorescent Antibody Technique;Genotyping Techniques;Hydrocephalus;Imaging, Three-Dimensional;Magnetic Resonance Imaging;Microarray Analysis;Middle Aged;Retrospective Studies;Ventriculostomy;Adolescent;Adult;Arteriovenous Fistula;China;Eye Proteins;Genetic Variation;Intracranial Arteriovenous Malformations;Young Adult</t>
  </si>
  <si>
    <t>25466870;28940199</t>
  </si>
  <si>
    <t>Ataxia</t>
  </si>
  <si>
    <t>Adolescent;Adult;Ataxia;Diabetes Mellitus, Type 1;Endoplasmic Reticulum Chaperone BiP;Exome;Female;Fibroblasts;Gene Expression Regulation;HSP40 Heat-Shock Proteins;Heat-Shock Proteins;Homozygote;Humans;Male;Models, Molecular;Multiple System Atrophy;Mutation;Pedigree;Phenotype;Radiography;Sequence Analysis, D;Young Adult;Congenital Hypothyroidism;Diabetes Mellitus;Nerve Degeneration</t>
  </si>
  <si>
    <t>DOCK4</t>
  </si>
  <si>
    <t>DOCK4-related neurodevelopmental disorder (MONDO:0060490);neuronevelopmental disorder;intellectual disability</t>
  </si>
  <si>
    <t>Humans;Microcephaly;Female;Male;Child, Preschool;GTPase-Activating Proteins;Child;Heterozygote;Neurodevelopmental Disorders;Mutation, Missense;Loss of Function Mutation;Animals;Developmental Disabilities;Mice;Infant;Phenotype;Adolescent</t>
  </si>
  <si>
    <t>DOLK</t>
  </si>
  <si>
    <t>17273964;22242004;23890587;30653653;28816422;24144945</t>
  </si>
  <si>
    <t>DK1-CDG;Congenital disorder of glycosylation;CONGENITAL DISORDERS OF GLYCOSYLATION</t>
  </si>
  <si>
    <t>Cardiomyopathy, Dilated;Cells, Cultured;D Mutational Analysis;Dolichol Phosphates;Female;Fibroblasts;Genetic Complementation Test;Genetic Diseases, Inborn;Glycosylation;Humans;Infant;Male;Mutation;Pedigree;Phenotype;Phosphotransferases (Alcohol Group Acceptor);Saccharomyces cerevisiae;Skin;Adolescent;Child;Child, Preschool;Dystroglycans;Gene Expression;Genes, Recessive;Haplotypes;Homozygote;Sarcolemma;Congenital Disorders of Glycosylation;Genotype;Siblings;Transferrin;Adult;Phosphotransferases (Phosphomutases);Spain;Ichthyosis;Infant, Newborn;Lipid Metabolism;Amino Acid Sequence;Dolichols;Fatal Outcome</t>
  </si>
  <si>
    <t>DPYS</t>
  </si>
  <si>
    <t>9266350;17383919;20362666;27604308;26771602;29054612</t>
  </si>
  <si>
    <t>Dihydropyrimidinuria</t>
  </si>
  <si>
    <t>Amidohydrolases;Chromatography, High Pressure Liquid;Evoked Potentials, Auditory, Brain Stem;Female;Gas Chromatography-Mass Spectrometry;Humans;Infant;Intellectual Disability;Liver;Pyrimidines;Amino Acid Sequence;Animals;Brain;Child, Preschool;Crystallography, X-Ray;Dictyostelium;Enzyme Stability;Escherichia coli;Language Development Disorders;Magnetic Resonance Imaging;Male;Models, Molecular;Molecular Sequence Data;Mutation, Missense;Protein Conformation;Saccharomyces;Siblings;Thymine;Uracil;Adolescent;Adult;Child;Genotype;Infant, Newborn;Metabolic Diseases;Models, Biological;Phenotype;Protein Stability;Protein Structure, Secondary;Structure-Activity Relationship;Young Adult;Brain Diseases, Metabolic;Cohort Studies;Genetic Predisposition to Disease;Genetic Testing;Imaging, Three-Dimensional;Metabolism, Inborn Errors;Tripeptidyl-Peptidase 1;Alternative Splicing;Base Sequence;Catalytic Domain;Exons;Gene Expression;Genetic Vectors;HEK293 Cells;Heterozygote;Introns;Mutation;R Precursors;Recombinant Proteins;Sequence Alignment;Asian People;Crystallization;Gene Frequency;Genetic Variation;Japan;Point Mutation</t>
  </si>
  <si>
    <t>DSPP</t>
  </si>
  <si>
    <t>Dentinogenesis imperfecta;Deafness;Dentin dysplasia</t>
  </si>
  <si>
    <t>DUOXA2</t>
  </si>
  <si>
    <t>Thyroid dyshormonogenesis 5</t>
  </si>
  <si>
    <t>ECEL1</t>
  </si>
  <si>
    <t>Arthrogryposis</t>
  </si>
  <si>
    <t>EDEM3</t>
  </si>
  <si>
    <t>Adolescent;Alleles;Calcium-Binding Proteins;Cell Line;Child;Child, Preschool;Congenital Disorders of Glycosylation;Developmental Disabilities;Endoplasmic Reticulum;Female;Glycoproteins;Glycosylation;Humans;Infant;Intellectual Disability;Male;Mutation;Pedigree;Polysaccharides;Proteostasis Deficiencies;alpha-Mannosidase</t>
  </si>
  <si>
    <t>EDNRA</t>
  </si>
  <si>
    <t>Migraine</t>
  </si>
  <si>
    <t>EFHC1</t>
  </si>
  <si>
    <t>{Myoclonic epilepsy;{Epilepsy</t>
  </si>
  <si>
    <t>EIF2B1</t>
  </si>
  <si>
    <t>EIF2B5</t>
  </si>
  <si>
    <t>ELOVL5</t>
  </si>
  <si>
    <t>Spinocerebellar ataxia 38</t>
  </si>
  <si>
    <t>EP400</t>
  </si>
  <si>
    <t>neurodevelopmental disorder with or without early-onset generalized epilepsy - MONDO:0030930</t>
  </si>
  <si>
    <t>Neurodevelopmental Disorders;Humans;Epilepsy;Animals;Zebrafish;Male;Female;Chromatin Assembly and Disassembly;Exome Sequencing;Child;Genetic Predisposition to Disease;Pedigree;Child, Preschool;Drosophila melanogaster</t>
  </si>
  <si>
    <t>EPG5</t>
  </si>
  <si>
    <t>23222957;26917586;3344762</t>
  </si>
  <si>
    <t>Vici syndrome;IMMUNODEFICIENCY WITH CLEFT LIP/PALATE</t>
  </si>
  <si>
    <t>Agenesis of Corpus Callosum;Antigens, Neoplasm;Autophagy;Autophagy-Related Proteins;Biopsy;Cataract;Consanguinity;Exome;Family;Genes, Recessive;Humans;Intracellular Signaling Peptides and Proteins;Lysosomal Membrane Proteins;Lysosomes;Muscle, Skeletal;Mutation;Proteins;Vesicular Transport Proteins;Animals;Child, Preschool;Cross-Sectional Studies;Drosophila melanogaster;Female;Hippocampus;Male;Neurodevelopmental Disorders;Retrospective Studies;Abnormalities, Multiple;Cleft Lip;Cleft Palate;Immunologic Deficiency Syndromes;Pigmentation Disorders;Syndrome</t>
  </si>
  <si>
    <t>EPM2A</t>
  </si>
  <si>
    <t>21376300;39385815</t>
  </si>
  <si>
    <t>Epilepsy;Myoclonic epilepsy of Lafora 1</t>
  </si>
  <si>
    <t>Amino Acid Substitution;Animals;Base Sequence;Calcium Channels;Cytoskeletal Proteins;Female;Glutamic Acid;HEK293 Cells;Humans;Intellectual Disability;Kinesins;Male;Membrane Proteins;Mutation;Mutation, Missense;Neuropeptides;Phenotype;Protein Binding;Protein Transport;R Splicing;Rats;Receptors, AMPA;Receptors, N-Methyl-D-Aspartate;Subcellular Fractions;Syndrome</t>
  </si>
  <si>
    <t>EPRS</t>
  </si>
  <si>
    <t>Adolescent;Alleles;Amino Acyl-tR Synthetases;Child;Child, Preschool;Fatal Outcome;Female;Hereditary Central Nervous System Demyelinating Diseases;Humans;Magnetic Resonance Imaging;Male;Mutation;Young Adult</t>
  </si>
  <si>
    <t>ERCC4</t>
  </si>
  <si>
    <t>Xeroderma pigmentosum;XFE progeroid syndrome</t>
  </si>
  <si>
    <t>Humans;Consanguinity;D-Binding Proteins;Exome Sequencing;Hearing Loss, Sensorineural;Homozygote;Intellectual Disability;Mutation;Mutation, Missense;Pedigree;Phenotype</t>
  </si>
  <si>
    <t>19249206;1430199;1882842;12815589;17412732;7912128</t>
  </si>
  <si>
    <t>Adult;Age of Onset;Asian People;Carnitine;Child;D Mutational Analysis;Electron Transport;Electron-Transferring Flavoproteins;Energy Metabolism;Female;Genetic Predisposition to Disease;Humans;Iron-Sulfur Proteins;Male;Multiple Acyl Coenzyme A Dehydrogenase Deficiency;Muscle Weakness;Muscle, Skeletal;Mutation;Oxidoreductases Acting on CH-NH Group Donors;Riboflavin;Taiwan;Ubiquinone;Young Adult;Amino Acid Metabolism, Inborn Errors;Base Sequence;Cells, Cultured;D;Fatty Acids;Flavoproteins;Glutarates;Lipid Metabolism, Inborn Errors;Molecular Sequence Data;Oxidation-Reduction;Peptide Biosynthesis;Polymerase Chain Reaction;Acidosis;Blotting, Northern;Cell Line;Genes, Recessive;Glycine;Metabolism, Inborn Errors;Protein Conformation;Protein Precursors;Valine;Acyl-CoA Dehydrogenase;Alternative Splicing;Databases, Genetic;Enzyme Stability;Exons;Fatty Acid Desaturases;Fibroblasts;Genotype;Infant, Newborn;Multienzyme Complexes;Phenotype;Polymorphism, Genetic;Protein Folding;Protein Subunits;R;Temperature;Adolescent;Biopsy;Coenzymes;Follow-Up Studies;Muscular Diseases;Blotting, Western;D-Cytosine Methylases;Deoxyribonucleases, Type II Site-Specific;Polymorphism, Restriction Fragment Length;Sequence Deletion;Transfection</t>
  </si>
  <si>
    <t>EXOC2</t>
  </si>
  <si>
    <t>Neurodevelopmental disorder with dysmorphic facies and cerebellar hypoplasia;Global developmental delay;Intellectual disability;Abnormality of the face;Abnormality of brain morphology</t>
  </si>
  <si>
    <t>Brain;Developmental Disabilities;Female;Humans;Infant;Infant, Newborn;Magnetic Resonance Imaging;Male;Microcephaly;Mutation;Neuroimaging;Pedigree;Sequence Analysis, D;Vesicular Transport Proteins</t>
  </si>
  <si>
    <t>24989451;29656927;38017281;34210538</t>
  </si>
  <si>
    <t>Agenesis of Corpus Callosum;Amino Acid Sequence;Animals;Cerebellum;Cerebral Cortex;Developmental Disabilities;Exosome Multienzyme Ribonuclease Complex;Female;Fungal Proteins;Gene Expression;Gene Knockdown Techniques;Hereditary Central Nervous System Demyelinating Diseases;Homozygote;Humans;Infant;Male;Molecular Sequence Data;Nervous System Malformations;R-Binding Proteins;Sequence Analysis, D;Spinal Muscular Atrophies of Childhood;Syndrome;Zebrafish;Adolescent;Bulgaria;Child;Child, Preschool;Genetic Association Studies;Mutation;Olivopontocerebellar Atrophies;Phenotype;Roma;Cerebellar Diseases;Exons;Exosomes;Magnetic Resonance Imaging;Exome Sequencing</t>
  </si>
  <si>
    <t>EYA1</t>
  </si>
  <si>
    <t>Branchiootorenal syndrome 1;Anterior segment anomalies with or without cataract;Branchiootic syndrome 1;?Otofaciocervical syndrome</t>
  </si>
  <si>
    <t>TYROSINEMIA TYPE 1</t>
  </si>
  <si>
    <t>FAM120C</t>
  </si>
  <si>
    <t>25258334;18498374</t>
  </si>
  <si>
    <t>Animals;Autistic Disorder;Chromosomes, Human, X;D Primers;Dwarfism;Face;Gene Expression Profiling;Genetic Diseases, X-Linked;Genitalia, Male;Guanine Nucleotide Exchange Factors;Hand Deformities, Congenital;Heart Defects, Congenital;Histone Demethylases;Humans;In Situ Hybridization;Karyotyping;Male;Membrane Proteins;Mice;Polymerase Chain Reaction;Sequence Analysis, D;Transcription Factors;Case-Control Studies;Chromosome Deletion;Cleft Lip;Cleft Palate;Family Health;Female;Gene Deletion;Mass Screening;Mental Disorders;X-Linked Intellectual Disability;Pedigree;Protein Serine-Threonine Kinases;Reverse Transcriptase Polymerase Chain Reaction;Siblings;X Chromosome Inactivation</t>
  </si>
  <si>
    <t>FAM20A</t>
  </si>
  <si>
    <t>Amelogenesis imperfecta</t>
  </si>
  <si>
    <t>Mental retardation syndrome;Armfield syndrome</t>
  </si>
  <si>
    <t>Adult;Animals;Cell Nucleus;Child;Child, Preschool;D-Binding Proteins;Family;Female;Gene Expression Regulation, Developmental;Humans;Intellectual Disability;Male;X-Linked Intellectual Disability;Mice;Mutation;Mutation, Missense;NIH 3T3 Cells;Pedigree;Phenotype;Protein Transport;R Splicing;R, Messenger;R, Small Nuclear;R-Binding Proteins;Spliceosomes;Syndrome;Zebrafish;Zebrafish Proteins</t>
  </si>
  <si>
    <t>FANCB</t>
  </si>
  <si>
    <t>21910217;16679491</t>
  </si>
  <si>
    <t>Fanconi anemia;Fanconi anaemia complementation group B presenting as X linked VACTERL with hydrocephalus syndrome</t>
  </si>
  <si>
    <t>Anal Canal;Cardiovascular Abnormalities;D Mutational Analysis;Digestive System Abnormalities;Esophagus;Fanconi Anemia Complementation Group Proteins;Female;Genes, Recessive;Genetic Diseases, X-Linked;Heart Defects, Congenital;Humans;Hydrocephalus;Kidney;Limb Deformities, Congenital;Male;Musculoskeletal Abnormalities;Mutation;Pedigree;Phenotype;Spine;Trachea;X Chromosome Inactivation;Abnormalities, Multiple;Adult;Case-Control Studies;Chromosome Breakage;Exons;Fetus;Genes, X-Linked;Introns;R Splice Sites;Radiography;Syndrome</t>
  </si>
  <si>
    <t>29573043;19161147;29979980;30014610;1916114</t>
  </si>
  <si>
    <t>Rajab syndrome;interstitial lung disease;brain calcifications;microcephaly;intellectual disability</t>
  </si>
  <si>
    <t>Amino Acyl-tR Synthetases;Gene Expression Regulation;Genetic Predisposition to Disease;Humans;Loss of Function Mutation;Male;Phenotype;Phenylalanine-tR Ligase;Adolescent;Adult;Basal Ganglia;Body Size;Brain Diseases;Calcinosis;Cerebral Cortex;Child;Child, Preschool;Chromosome Mapping;Chromosomes, Human, Pair 2;Developmental Disabilities;Diagnostic Imaging;Family Health;Female;Lod Score;Microcephaly;Oman;Syndrome;Alleles;Charcot-Marie-Tooth Disease;Genes, Recessive;Heterozygote;Infant;Lung Diseases;Mutation;Protein Biosynthesis;Brain;Consanguinity;Genotype;Lung Diseases, Interstitial;Neurodevelopmental Disorders;Pedigree;Tomography, X-Ray Computed;Young Adult;Cell Count;Enterochromaffin Cells;Gastric Mucosa;Gastritis, Atrophic;Hyperplasia;Stomach;Zollinger-Ellison Syndrome</t>
  </si>
  <si>
    <t>FBP1</t>
  </si>
  <si>
    <t>Fructose-1</t>
  </si>
  <si>
    <t>Neurodevelopmental disorder;Tayoun-Maawali syndrome</t>
  </si>
  <si>
    <t>FBXO25</t>
  </si>
  <si>
    <t>Expression in brain</t>
  </si>
  <si>
    <t>Amino Acid Sequence;Animals;Binding Sites;Brain;Brain Chemistry;Cell Cycle Proteins;Cullin Proteins;F-Box Proteins;Gene Components;Humans;Mice;Nerve Tissue Proteins;S-Phase Kinase-Associated Proteins;Serine;Substrate Specificity;Tissue Distribution;Transcription, Genetic</t>
  </si>
  <si>
    <t>FBXO7</t>
  </si>
  <si>
    <t>Parkinson disease 15</t>
  </si>
  <si>
    <t>Adolescent;F-Box Proteins;Female;Genes, Recessive;Genetic Predisposition to Disease;Genetic Testing;Homozygote;Humans;Male;Mutation;Parkinsonian Disorders;Pedigree;Turkey;Young Adult</t>
  </si>
  <si>
    <t>FDFT1</t>
  </si>
  <si>
    <t>Squalene synthase deficiency</t>
  </si>
  <si>
    <t>Child;Child, Preschool;Cholesterol;Enhancer Elements, Genetic;Farnesyl-Diphosphate Farnesyltransferase;Female;Humans;Infant;Male;Musculoskeletal Abnormalities;Promoter Regions, Genetic;R Splicing;Smith-Lemli-Opitz Syndrome;Exome Sequencing</t>
  </si>
  <si>
    <t>FGD4</t>
  </si>
  <si>
    <t>Charcot Marie Tooth disease</t>
  </si>
  <si>
    <t>FGF10</t>
  </si>
  <si>
    <t>Aplasia of lacrimal and salivary glands;LADD syndrome</t>
  </si>
  <si>
    <t>FH</t>
  </si>
  <si>
    <t>31746132;29052812;21560188</t>
  </si>
  <si>
    <t>Fumarase deficiency (MIM# 606812);Fumarase deficiency</t>
  </si>
  <si>
    <t>Brain;Child;Female;Fumarate Hydratase;Humans;Infant, Newborn;Metabolism, Inborn Errors;Muscle Hypotonia;Mutation;Psychomotor Disorders;Seizures;Spasms, Infantile;Cell Hypoxia;Child, Preschool;Computer Simulation;Fumarates;Hypoxia-Inducible Factor 1, alpha Subunit;Male;Malformations of Cortical Development;Signal Transduction</t>
  </si>
  <si>
    <t>FIG4</t>
  </si>
  <si>
    <t>32385905;34122524;36529678;17572665;25529582</t>
  </si>
  <si>
    <t>Charcot-Marie-Tooth disease MONDO:0015626;Charcot-Marie-Tooth disease;Charcot-Marie-Tooth disease type 4J MONDO:0012640;Yunis Varon syndrome OMIM:216340;Yunis-Varon syndrome MONDO:0008995</t>
  </si>
  <si>
    <t>Age of Onset;Charcot-Marie-Tooth Disease;Child;Child, Preschool;Cleidocranial Dysplasia;Dystonia;Ectodermal Dysplasia;Female;Flavoproteins;Genetic Predisposition to Disease;Genotype;Humans;Limb Deformities, Congenital;Male;Micrognathism;Muscle Hypotonia;Mutation;Pedigree;Phenotype;Phosphoric Monoester Hydrolases;Neuroimaging;Leukoencephalopathies;Atrophy;Amino Acid Sequence;Animals;Cells, Cultured;Chromosome Mapping;Chromosomes, Human, Pair 6;Cohort Studies;Mice;Mice, Inbred Strains;Molecular Sequence Data;Nerve Degeneration;Peripheral Nerves;Phosphatidylinositol Phosphates;Phosphoinositide Phosphatases;Phosphotransferases (Alcohol Group Acceptor);Retroelements;Saccharomyces cerevisiae;Saccharomyces cerevisiae Proteins;Tremor;Adolescent;Developmental Disabilities;Genetic Variation;Genome, Human;Genome-Wide Association Study;Heterozygote;Incidental Findings;Infant;Infant, Newborn;Information Dissemination;Specimen Handling</t>
  </si>
  <si>
    <t>FLAD1</t>
  </si>
  <si>
    <t>Lipid storage myopathy due to flavin adenine synthetase deficiency 255100</t>
  </si>
  <si>
    <t>FLNB</t>
  </si>
  <si>
    <t>Larsen syndrome;Spondylocarpotarsal synostosis syndrome;Atelosteogenesis;Boomerang dysplasia</t>
  </si>
  <si>
    <t>FLVCR1</t>
  </si>
  <si>
    <t>39306721;30656474;22279524;21267618;21070897;9409377;30444160</t>
  </si>
  <si>
    <t>neurodevelopmental disorder MONDO:0700092;Neurodevelopmental disorder with microcephaly;neurodevelopmental disorder with microcephaly</t>
  </si>
  <si>
    <t>Humans;Male;Female;Membrane Transport Proteins;Animals;Developmental Disabilities;Mice;Child;Child, Preschool;Alleles;Choline;Ethanolamine;Infant;Phenotype;Adolescent;Adult;Mutation;Receptors, Virus;D;D Mutational Analysis;Electroretinography;Genotype;Middle Aged;Pedigree;Retina;Retinitis Pigmentosa;Sensation Disorders;Spinocerebellar Degenerations;Tomography, Optical Coherence;Young Adult;Amino Acyl-tR Synthetases;Amish;CRADD Signaling Adaptor Protein;Chromosome Mapping;Dopamine Plasma Membrane Transport Proteins;Epilepsy;Ethnicity;Exome;Genetic Association Studies;Genetic Predisposition to Disease;Infant, Newborn;Intellectual Disability;Intracellular Signaling Peptides and Proteins;Microtubule-Associated Proteins;Nuclear Proteins;Parkinsonian Disorders;Polymorphism, Single Nucleotide;R-Binding Proteins;Seizures;Sequence Analysis, D;Usher Syndromes;Amino Acid Sequence;Asian People;Ataxia;Base Sequence;Family;Genetic Linkage;Mutation, Missense;Neurodegenerative Diseases;Spinal Cord;Syndrome;Genes, Recessive;Magnetic Resonance Imaging;Neck;Spinal Cord Diseases;Astigmatism;Hyperopia;Molecular Biology;Multimodal Imaging;Myopia;Optical Imaging;Retrospective Studies;Visual Field Tests;Visual Fields</t>
  </si>
  <si>
    <t>FLVCR2</t>
  </si>
  <si>
    <t>30712878;20206334;20518025;20690116;25677735;19635601</t>
  </si>
  <si>
    <t>Proliferative vasculopathy and hydranencephaly-hydrocephaly syndrome;PROLIFERATIVE VASCULOPATHY AND HYDRAENCEPHALY-HYDROCEPHALY SYNDROME</t>
  </si>
  <si>
    <t>Abnormal Karyotype;Abnormalities, Multiple;Amniocentesis;Aneuploidy;Chorionic Villi Sampling;D Copy Number Variations;Female;Fetal Development;Fetus;Genetic Carrier Screening;Humans;Male;Pregnancy;Prospective Studies;Ultrasonography, Prenatal;Exome Sequencing;Amino Acid Sequence;Amino Acid Substitution;Animals;Base Sequence;Chromosomes, Human, Pair 14;Consanguinity;Conserved Sequence;D;Genes, Recessive;Germ-Line Mutation;Hydranencephaly;Hydrocephalus;Membrane Transport Proteins;Mice;Models, Molecular;Molecular Sequence Data;Oligonucleotide Array Sequence Analysis;Pedigree;Phenotype;Polymorphism, Single Nucleotide;Protein Structure, Tertiary;Receptors, Virus;Sequence Homology, Amino Acid;Syndrome;Vascular Diseases;Alleles;D Mutational Analysis;Exons;Genetic Heterogeneity;Mutation;Reproducibility of Results;Brain;Genetic Linkage;High-Throughput Screening Assays;Neovascularization, Pathologic;Sequence Analysis, D;Sequence Deletion;Child, Preschool;Infant;Magnetic Resonance Imaging;Siblings;Abortion, Induced;Blood Vessels;Fetal Diseases;Pregnancy Outcome;Ultrasonography</t>
  </si>
  <si>
    <t>FOXE1</t>
  </si>
  <si>
    <t>Bamforth-Lazarus syndrome</t>
  </si>
  <si>
    <t>FRMD7</t>
  </si>
  <si>
    <t>17013395;17962394;19072571;16240070;21746984;18087240</t>
  </si>
  <si>
    <t>Nystagmus 1;Nystagmus</t>
  </si>
  <si>
    <t>Brain;Chromosome Mapping;Chromosomes, Human, X;Cytoskeletal Proteins;Eye Movements;Female;Gene Expression Regulation, Developmental;Genes, X-Linked;Genetic Linkage;Humans;Male;Membrane Proteins;Mutation;Nystagmus, Congenital;Pedigree;Retina;Adult;Aged;Base Sequence;D Mutational Analysis;Diabetes Mellitus, Type 2;Eye Diseases, Hereditary;Genetic Diseases, X-Linked;Middle Aged;Mutation, Missense;Obesity;X Chromosome Inactivation;China;Frameshift Mutation;Haplotypes;Heterozygote;Penetrance;Protein Structure, Tertiary;Sequence Deletion;Genes, Recessive;Genotype;Child;Child, Preschool;Electrophysiology;Nystagmus, Pathologic;Nystagmus, Physiologic;Polymerase Chain Reaction;Prospective Studies;Pursuit, Smooth;R Splice Sites;Amino Acid Sequence;Amino Acid Substitution;Genetic Markers;Lod Score;Molecular Sequence Data;Phenotype</t>
  </si>
  <si>
    <t>FRY</t>
  </si>
  <si>
    <t>31487712;27457812;21937992</t>
  </si>
  <si>
    <t>Intellectual disability;no OMIM number yet;AUTOSOMAL RECESSIVE MENTAL RETARDATION</t>
  </si>
  <si>
    <t>Base Sequence;Cell Cycle Proteins;Child;Consanguinity;Cytoskeleton;Developmental Disabilities;Humans;Intellectual Disability;Male;Polymorphism, Single Nucleotide;Sequence Deletion;Alleles;Exome;Family;Gene Frequency;Genetic Association Studies;Mutation;Pakistan;Pedigree;Exome Sequencing;Brain;Cell Cycle;Cognition Disorders;D Mutational Analysis;Exons;Gene Regulatory Networks;Genes, Essential;Genes, Recessive;High-Throughput Nucleotide Sequencing;Homozygote;Metabolic Networks and Pathways;Organ Specificity;Synapses</t>
  </si>
  <si>
    <t>FTCD</t>
  </si>
  <si>
    <t>Glutamate formiminotransferase deficiency MIM#229100;GLUTAMATE FORMIMINOTRANSFERASE DEFICIENCY (FIGLU-URIA)</t>
  </si>
  <si>
    <t>Ammonia-Lyases;Animals;Cell Line;Fibroblasts;Gene Expression Regulation, Enzymologic;Glutamate Formimidoyltransferase;Humans;Hydroxymethyl and Formyl Transferases;Metabolism, Inborn Errors;Multienzyme Complexes;Multifunctional Enzymes;Mutagenesis, Site-Directed;Mutation, Missense;Polymerase Chain Reaction;Sequence Analysis, D;Swine</t>
  </si>
  <si>
    <t>FTL</t>
  </si>
  <si>
    <t>Neurodegeneration with brain iron accumulation 3;Hyperferritinemia-cataract syndrome;L-ferritin deficiency;Neurodegeneration with brain iron accumulation 3  606159</t>
  </si>
  <si>
    <t>33266441;8401503;9762612;8097260;2012122;2642067;1281988</t>
  </si>
  <si>
    <t>Fucosidosis MONDO:0009254;Fucosidosis;FUCOSIDOSIS (FUCA1D);intellectual disability</t>
  </si>
  <si>
    <t>Animals;Disease Models, Animal;Enzyme Replacement Therapy;Fucosidosis;Genetic Association Studies;Hematopoietic Stem Cell Transplantation;Humans;Molecular Diagnostic Techniques;Prenatal Diagnosis;alpha-L-Fucosidase;Amino Acid Sequence;Base Sequence;Codon;D Mutational Analysis;Ethnicity;Exons;Female;Frameshift Mutation;Homozygote;Italy;Jews;Male;Molecular Sequence Data;Point Mutation;Polymerase Chain Reaction;Restriction Mapping;Sequence Deletion;Longevity;Middle Aged;Mutation, Missense;Blotting, Southern;Child;D;Leukocytes;Nucleic Acid Conformation;Pedigree;Polymorphism, Genetic;Polymorphism, Restriction Fragment Length;R Splicing;Carbohydrate Conformation;Carbohydrate Sequence;Mutation;Deoxyribonuclease EcoRI;Deoxyribonuclease HindIII;Oligonucleotide Probes;R, Messenger;Reference Values;B-Lymphocytes;Cell Line;Genes, Recessive;Oligodeoxyribonucleotides;Poly A;R</t>
  </si>
  <si>
    <t>FUT2</t>
  </si>
  <si>
    <t>Humans;Female;Fucosyltransferases;Infant;Galactoside 2-alpha-L-fucosyltransferase;Vitamin B 12 Deficiency;Vitamin B 12;Mutation;Spasms, Infantile;Developmental Disabilities</t>
  </si>
  <si>
    <t>29304374;15917429</t>
  </si>
  <si>
    <t>Congenital disorder of glycosylation with defective fucosylation 1;Congenital disorder of glycosylation with defective fucosylation;Intellectual disability</t>
  </si>
  <si>
    <t>Alleles;Alternative Splicing;Cells, Cultured;Child;Child, Preschool;Fatal Outcome;Female;Fibroblasts;Fucose;Fucosyltransferases;Glycosylation;Humans;Lectins;Male;Mutation;Polysaccharides;R, Messenger;Golgi Apparatus;Guanosine Diphosphate Fucose;Leukocyte-Adhesion Deficiency Syndrome;Skin</t>
  </si>
  <si>
    <t>GABRA4</t>
  </si>
  <si>
    <t>Adolescent;Child;Child, Preschool;Female;Humans;Male;Developmental Disabilities;Epilepsy;Mutation, Missense;Phenotype;Receptors, GABA-A</t>
  </si>
  <si>
    <t>GABRG3</t>
  </si>
  <si>
    <t>GALNS</t>
  </si>
  <si>
    <t>MUCOPOLYSACCHARIDOSIS TYPE 4A (MPS4A)</t>
  </si>
  <si>
    <t>GATA6</t>
  </si>
  <si>
    <t>22158542;25529582</t>
  </si>
  <si>
    <t>Pancreatic agenesis and congenital heart defects;Atrioventricular septal defect 5;Atrial septal defect 9;Persistent truncus arteriosus;Tetralogy of Fallot</t>
  </si>
  <si>
    <t>GATA6 Transcription Factor;Haploinsufficiency;Humans;Pancreas;Phenotype;Adolescent;Child;Child, Preschool;Developmental Disabilities;Female;Genetic Variation;Genome, Human;Genome-Wide Association Study;Heterozygote;Incidental Findings;Infant;Infant, Newborn;Information Dissemination;Male;Specimen Handling</t>
  </si>
  <si>
    <t>1671321;36190515</t>
  </si>
  <si>
    <t>Multiple mitochondrial dysfunctions syndrome 7;Glycine encephalopathy;Transient neonatal hyperglycinemia</t>
  </si>
  <si>
    <t>Amino Acid Oxidoreductases;Amino Acid Sequence;Base Sequence;Blotting, Northern;Blotting, Southern;Carrier Proteins;D;Glycine;Glycine Decarboxylase Complex H-Protein;Glycine Dehydrogenase (Decarboxylating);Humans;Molecular Sequence Data;Polymorphism, Restriction Fragment Length;Protein Precursors;Hyperglycinemia, Nonketotic;Proteins;Mutation;Exons</t>
  </si>
  <si>
    <t>GDF5</t>
  </si>
  <si>
    <t>Acromesomelic dysplasia;Brachydactyly;Chondrodysplasia;Du Pan syndrome;Symphalangism;Multiple synostoses syndrome 2;{Osteoarthritis-5}</t>
  </si>
  <si>
    <t>GDF6</t>
  </si>
  <si>
    <t>Klippel-Feil syndrome 1;Microphthalmia;Microphthalmia with coloboma 6;Leber congenital amaurosis 17</t>
  </si>
  <si>
    <t>GEMIN4</t>
  </si>
  <si>
    <t>25558065;30237576;27878435;35052432;35861185</t>
  </si>
  <si>
    <t>Central Nervous System Diseases;Chromosome Mapping;Female;Genetic Association Studies;High-Throughput Nucleotide Sequencing;Homozygote;Humans;Male;Pedigree;Phenotype;Polymorphism, Single Nucleotide;Sequence Analysis, D;Biological Variation, Population;Child;Child, Preschool;Diagnosis;Diagnostic Techniques and Procedures;Disease;Genetic Testing;Genetic Variation;Genomics;Genotype;Heredity;Infant;Infant, Newborn;Mutation;Alleles;Animals;Carrier Proteins;Cataract;Cleft Lip;Gene Expression Regulation;Genetic Loci;Guanine Nucleotide Exchange Factors;Membrane Proteins;Mice;Mice, Knockout;Microcephaly;Pol1 Transcription Initiation Complex Proteins;Protein Interaction Mapping;Sterol 14-Demethylase;Consanguinity;Epilepsy;Minor Histocompatibility Antigens;Neurodevelopmental Disorders;Quadriplegia;Ribonucleoproteins, Small Nuclear;Siblings;Exome Sequencing;Abnormalities, Multiple;Kidney;Syndrome;Urogenital Abnormalities</t>
  </si>
  <si>
    <t>GFER</t>
  </si>
  <si>
    <t>28155230;19409522;26018198</t>
  </si>
  <si>
    <t>Myopathy;Intellectual disability</t>
  </si>
  <si>
    <t>Adolescent;Adult;Child;Cytochrome Reductases;Female;Genetic Predisposition to Disease;Heterozygote;Humans;Male;Mitochondrial Encephalomyopathies;Mutation;Oxidoreductases Acting on Sulfur Group Donors;Pedigree;Exome Sequencing;Young Adult;Cataract;Child, Preschool;Consanguinity;D, Mitochondrial;Genetic Linkage;Hearing Loss;Intracellular Membranes;Mitochondrial Diseases;Mitochondrial Myopathies;Mitochondrial Proteins;Acidosis, Lactic;Adrenal Insufficiency;Family;Mitochondria;Morocco;Phenotype</t>
  </si>
  <si>
    <t>GJA3</t>
  </si>
  <si>
    <t>Cataract 14</t>
  </si>
  <si>
    <t>Lethal congenital contracture syndrome 1;Arthrogryposis</t>
  </si>
  <si>
    <t>GLIS3</t>
  </si>
  <si>
    <t>Diabetes mellitus</t>
  </si>
  <si>
    <t>Congenital Hypothyroidism;D-Binding Proteins;Diabetes Mellitus;Exons;Female;Gene Dosage;Haplotypes;Humans;Infant, Newborn;Male;Mutation;Phenotype;Repressor Proteins;Trans-Activators;Transcription Factors</t>
  </si>
  <si>
    <t>33819415;20301397;8900233;10364519;1915858;8244332;25529582</t>
  </si>
  <si>
    <t>Tay-Sachs disease AB variant MONDO:0010099;GM2-gangliosidosis;GM2-GANGLIOSIDOSIS TYPE AB (GM2GAB)</t>
  </si>
  <si>
    <t>Female;G(M2) Activator Protein;Gangliosidoses, GM2;Humans;Infant;Male;Mutation;Pedigree;Phenotype;Prognosis;Adult;D, Complementary;Frameshift Mutation;Gangliosidoses;Polymerase Chain Reaction;Proteins;R, Messenger;Base Sequence;Child, Preschool;Exons;Gene Deletion;Introns;Molecular Sequence Data;Reverse Transcriptase Polymerase Chain Reaction;Tay-Sachs Disease;D;D Mutational Analysis;G(M2) Ganglioside;Animals;Arginine;Cell Line;Cricetinae;Kidney;Point Mutation;Proline;Protein Processing, Post-Translational;Sandhoff Disease;Adolescent;Child;Developmental Disabilities;Genetic Variation;Genome, Human;Genome-Wide Association Study;Heterozygote;Incidental Findings;Infant, Newborn;Information Dissemination;Specimen Handling</t>
  </si>
  <si>
    <t>GNAL</t>
  </si>
  <si>
    <t>Dystonia 25</t>
  </si>
  <si>
    <t>GNPTAB</t>
  </si>
  <si>
    <t>20301728;16465621;16200072;16116615</t>
  </si>
  <si>
    <t>GNPTAB-mucolipidosis MONDO:0100122;MUCOLIPIDOSIS TYPE II (MLII)</t>
  </si>
  <si>
    <t>Adolescent;Adult;Alternative Splicing;Amino Acid Sequence;Child;Child, Preschool;Exons;Female;Fibroblasts;Gene Frequency;Humans;Infant;Infant, Newborn;Male;Middle Aged;Molecular Sequence Data;Mucolipidoses;Mutation;Pedigree;Transferases (Other Substituted Phosphate Groups);Sequence Homology, Amino Acid;Asian People;D Mutational Analysis;Genetic Testing</t>
  </si>
  <si>
    <t>10712439;19370764;19659762;33507475;33023972;32651481;20034096</t>
  </si>
  <si>
    <t>Mucolipidosis III gamma;MONDO:0009652;MUCOLIPIDOSIS TYPE III COMPLEMENTATION GROUP C (MLIIIC)</t>
  </si>
  <si>
    <t>Amino Acid Sequence;Base Sequence;Chromosomes, Human, Pair 16;Cloning, Molecular;Female;Fibroblasts;Frameshift Mutation;Genetic Linkage;Humans;Lod Score;Lysosomes;Male;Molecular Sequence Data;Mucolipidoses;Pedigree;R, Messenger;Sequence Analysis;Transferases (Other Substituted Phosphate Groups);Adolescent;Adult;Alternative Splicing;Child;Codon, Nonsense;Genotype;Mutation;Mutation, Missense;Protein Subunits;R Splice Sites;R Stability;Reverse Transcriptase Polymerase Chain Reaction;Sequence Deletion;Child, Preschool;Gene Expression Regulation, Enzymologic;Infant;Infant, Newborn;Phenotype;R Splicing;Genetic Predisposition to Disease;Homozygote;Joints;Severity of Illness Index;Siblings;Skeleton;Exome Sequencing;Achilles Tendon;Aging;Animals;Cartilage;Cell Differentiation;Chondrocytes;Disease Models, Animal;Extracellular Matrix;Fibrillar Collagens;Homeostasis;Mice, Inbred C57BL;Mice, Knockout;Motor Activity;Asian People;Exons;Gene Deletion;Gene Duplication;India;Mannosephosphates;Protein Isoforms;Young Adult;Introns;Pathology, Molecular</t>
  </si>
  <si>
    <t>GOLGA2</t>
  </si>
  <si>
    <t>30237576;26742501;34424553</t>
  </si>
  <si>
    <t>Developmental delay with hypotonia</t>
  </si>
  <si>
    <t>Biological Variation, Population;Child;Child, Preschool;Diagnosis;Diagnostic Techniques and Procedures;Disease;Female;Genetic Testing;Genetic Variation;Genomics;Genotype;Heredity;High-Throughput Nucleotide Sequencing;Homozygote;Humans;Infant;Infant, Newborn;Male;Mutation;Phenotype;Sequence Analysis, D;Alleles;Amino Acid Sequence;Animals;Autoantigens;Chromosome Mapping;Exome;Exons;Frameshift Mutation;Gene Expression Regulation;Genome-Wide Association Study;Golgi Apparatus;Membrane Proteins;Mice;Microcephaly;Molecular Sequence Data;Morpholinos;Muscle, Skeletal;Muscular Dystrophies;Pedigree;R, Messenger;Zebrafish;Amino Acid Substitution;Consanguinity;Genes, Recessive;Genetic Association Studies;Genetic Predisposition to Disease;Loss of Function Mutation;Nervous System Diseases;Exome Sequencing</t>
  </si>
  <si>
    <t>GORAB</t>
  </si>
  <si>
    <t>Geroderma osteodysplasticum</t>
  </si>
  <si>
    <t>GPC4</t>
  </si>
  <si>
    <t>Keipert syndrome OMIM# 301026</t>
  </si>
  <si>
    <t>Adult;Child;Child, Preschool;Deafness;Female;Genetic Diseases, X-Linked;Genetic Variation;Glypicans;Humans;Infant;Lower Extremity Deformities, Congenital;Male;Pedigree;Phenotype;Young Adult</t>
  </si>
  <si>
    <t>GPR179</t>
  </si>
  <si>
    <t>Night blindness;recessive</t>
  </si>
  <si>
    <t>GPRASP1</t>
  </si>
  <si>
    <t>26995686;24569167</t>
  </si>
  <si>
    <t>Abnormalities, Multiple;Animals;Chromosomes, Human, X;Congenital Abnormalities;Female;Humans;Infant, Newborn;Intellectual Disability;Male;Mice;Phenotype;Respiratory Insufficiency;Sequence Deletion;Chromosome Deletion;Chromosome Mapping;Cleft Palate;Disease Models, Animal;Epilepsy;Genes, Lethal;Genetic Diseases, X-Linked;X Chromosome</t>
  </si>
  <si>
    <t>GPRC5B</t>
  </si>
  <si>
    <t>Megalencephalic leukoencephalopathy with subcortical cysts 3 MIM#620447</t>
  </si>
  <si>
    <t>Brain Edema;Cysts;Receptors, G-Protein-Coupled;Mutation;Humans;Aquaporin 4;Brain;Membrane Proteins;Astrocytes;Hereditary Central Nervous System Demyelinating Diseases</t>
  </si>
  <si>
    <t>GPSM2</t>
  </si>
  <si>
    <t>20602914;22578326;28387217;27180139;27064331;23494849;21348867</t>
  </si>
  <si>
    <t>Chudley-McCullough syndrome</t>
  </si>
  <si>
    <t>Animals;Cell Polarity;Codon, Nonsense;Consanguinity;Embryonic Development;Gene Expression Regulation, Developmental;Genetic Association Studies;Hair Cells, Auditory;Hearing Loss;Homozygote;Humans;Intracellular Signaling Peptides and Proteins;Mice;Mutation;Adolescent;Adult;Agenesis of Corpus Callosum;Arachnoid Cysts;Brain;Brain Diseases;Child;Child, Preschool;Family Health;Female;Gene Deletion;Hearing Loss, Sensorineural;Infant;Male;Sequence Analysis, D;Actins;Carrier Proteins;Cell Cycle Proteins;Deafness;GTP-Binding Protein alpha Subunits, Gi-Go;Growth Cones;Hair Cells, Vestibular;Membrane Proteins;Myosins;Neurons;Postural Balance;Sensation Disorders;Stereocilia;Computer Simulation;Pedigree;Yemen;Disease Progression;Genotype;Hydrocephalus;Infant, Newborn;Magnetic Resonance Imaging;Phenotype;Twins, Dizygotic;Ventriculoperitoneal Shunt;Europe;Exome;Founder Effect;Netherlands;North America;Genes, Recessive;Polymorphism, Single Nucleotide;Turkey</t>
  </si>
  <si>
    <t>GRB14</t>
  </si>
  <si>
    <t>Diencephalic-mesencephalic junction dysplasia syndrome 2 618646;Intellectual disability;Dystonia;Spastic tetra paresis</t>
  </si>
  <si>
    <t>Adolescent;Adult;Basal Ganglia;Cell Differentiation;Child, Preschool;Embryo, Mammalian;Female;Globus Pallidus;Homeodomain Proteins;Humans;Male;Mutation;Neural Stem Cells;Neurogenesis;Neurons;Putamen;Telencephalon;Transcription Factors;Exome Sequencing</t>
  </si>
  <si>
    <t>HADHB</t>
  </si>
  <si>
    <t>Trifunctional protein deficiency</t>
  </si>
  <si>
    <t>HARS</t>
  </si>
  <si>
    <t>32333447;32296180</t>
  </si>
  <si>
    <t>multisystem ataxic syndrome;mild-severe intellectual disability</t>
  </si>
  <si>
    <t>Adult;Alleles;Ataxia;Child;Female;Histidine-tR Ligase;Humans;Male;Mutation, Missense;Cerebellar Neoplasms;Germ-Line Mutation;Medulloblastoma;Pedigree;R, Transfer;Transcriptional Elongation Factors</t>
  </si>
  <si>
    <t>HCN2</t>
  </si>
  <si>
    <t>HEATR5B</t>
  </si>
  <si>
    <t>pontocerebellar hypoplasia;intellectual disability;seizures</t>
  </si>
  <si>
    <t>Animals;Brain;Cells, Cultured;Cerebellar Diseases;Child;Developmental Disabilities;Female;Fibroblasts;Homozygote;Humans;Male;Mice;Mice, Inbred C57BL;Mutation;Syndrome;Vesicular Transport Proteins</t>
  </si>
  <si>
    <t>19479962;31228227;20825431;20583299;16960811;18518886;18024218;17033958</t>
  </si>
  <si>
    <t>Mucopolysaccharidosis type IIIC (Sanfilippo C);MONDO:0009657;MUCOPOLYSACCHARIDOSIS TYPE 3C (MPS3C)</t>
  </si>
  <si>
    <t>Acetyltransferases;Amino Acid Sequence;Humans;Molecular Sequence Data;Mucopolysaccharidosis III;Mutation;Algeria;Animals;Azerbaijan;Brazil;COS Cells;Canada;Chlorocebus aethiops;Colombia;Evolution, Molecular;Female;Founder Effect;Haplotypes;Iran;Male;Netherlands;Pedigree;Phylogeography;Poland;Protein Folding;Alleles;Child;Child, Preschool;Exons;Gene Expression;Introns;Polymorphism, Single Nucleotide;R Splicing;Spain;Cell Line;Enzyme Assays;Fluorescent Antibody Technique;Immunoblotting;Mutagenesis, Site-Directed;Mutant Proteins;Transfection;3' Untranslated Regions;Expressed Sequence Tags;Fibroblasts;Frameshift Mutation;Gene Expression Regulation, Enzymologic;HeLa Cells;Mice;Models, Molecular;Proteins;Proteomics;R Splice Sites;R, Messenger;Reverse Transcriptase Polymerase Chain Reaction;Sequence Alignment;Molecular Epidemiology;Point Mutation;Portugal;Adolescent;Adult;Age of Onset;D;D Mutational Analysis;Genotype;Infant;Middle Aged;Mutation, Missense;Phenotype;Base Sequence;Chromosome Mapping;Chromosomes, Human, Pair 8;Cloning, Molecular;D, Complementary;Polymerase Chain Reaction;Recombinant Fusion Proteins;Sequence Homology, Amino Acid</t>
  </si>
  <si>
    <t>HIBCH</t>
  </si>
  <si>
    <t>24299452;30847210;17160907;26163321;26026795;31523596;32022391;32677093;7122152</t>
  </si>
  <si>
    <t>3-hydroxyisobutyryl-CoA hydrolase deficiency MONDO:0009603;Leigh syndrome MONDO:0009723;HIBCH DEFICIENCY</t>
  </si>
  <si>
    <t>Child;Child, Preschool;Humans;Infant;Infant, Newborn;Ketone Oxidoreductases;Leigh Disease;Male;Mitochondrial Diseases;Mutation;Siblings;Thiolester Hydrolases;Base Sequence;Brain;Cells, Cultured;Fibroblasts;Genetic Predisposition to Disease;Molecular Sequence Data;Nerve Degeneration;Abnormalities, Multiple;Amino Acid Metabolism, Inborn Errors;Cysteine;Enoyl-CoA Hydratase;Female;Glutathione;Mass Screening;Prognosis;Valine;Adolescent;Carnitine;Cohort Studies;Exome;Mass Spectrometry;Neonatal Screening;Retrospective Studies;Sequence Analysis, D;Adult;Phenotype;Young Adult;Dystonia;Heterozygote;High-Throughput Nucleotide Sequencing;Internationality;Magnetic Resonance Imaging;Metabolic Networks and Pathways;Survival Rate;Acyl Coenzyme A;Coenzyme A;Consanguinity;Cysteamine</t>
  </si>
  <si>
    <t>HID1</t>
  </si>
  <si>
    <t>Syndromic infantile encephalopathy;Hypopituitarism;Developmental and epileptic encephalopathy 105 with hypopituitarism</t>
  </si>
  <si>
    <t>Alleles;Brain Diseases;Child, Preschool;Epilepsy;Female;Humans;Hypopituitarism;Infant;Male;Pituitary Gland;Exome Sequencing;Young Adult</t>
  </si>
  <si>
    <t>15534187;34089223</t>
  </si>
  <si>
    <t>Encephalopathy;Leukoencephalopathy</t>
  </si>
  <si>
    <t>Acute Disease;Brain;Genotype;Humans;Hydroxymethylbilane Synthase;Infant;Magnetic Resonance Imaging;Male;Oligodendroglia;Pedigree;Periodicity;Phenotype;Porphyrias;Porphyrins;Adult;Alleles;Child;Cognitive Dysfunction;Female;Homozygote;Leukoencephalopathies;Middle Aged;Mutation;Porphyria, Acute Intermittent</t>
  </si>
  <si>
    <t>Adult;Hyperammonemia;Retrospective Studies;Acetyl-CoA C-Acetyltransferase;Child;Amino Acid Metabolism, Inborn Errors;Humans;Australia;Adolescent;Belgium;Child, Preschool;Fatty Acids;Female;Genetic Association Studies;Germany;Infant;Ketone Bodies;Leucine;Male;Mutation;Netherlands;Oxo-Acid-Lyases;Patient Outcome Assessment;Switzerland;Turkey;Young Adult;Animals;Base Sequence;Cloning, Molecular;D Primers;Gene Deletion;Genes;Mice;Mice, Inbred BALB C;Molecular Sequence Data;Poly A;Promoter Regions, Genetic;Regulatory Sequences, Nucleic Acid;Restriction Mapping;Codon;Coma;Ethnicity;Exons;Hypoglycemia;Introns;Metabolism, Inborn Errors;Point Mutation;Polymorphism, Single-Stranded Conformational;Recombinant Proteins;Saudi Arabia;Syndrome;Age of Onset;Alternative Splicing;D Mutational Analysis;Gene Expression;Genetic Vectors;Infant, Newborn;Molecular Biology;Phenotype;Reverse Transcriptase Polymerase Chain Reaction;Sequence Deletion;Transfection</t>
  </si>
  <si>
    <t>HMGCS2</t>
  </si>
  <si>
    <t>HMG-CoA synthase-2 deficiency</t>
  </si>
  <si>
    <t>HNF4A</t>
  </si>
  <si>
    <t>MODY;{Diabetes mellitus;Fanconi renotubular syndrome 4</t>
  </si>
  <si>
    <t>HNRNPD</t>
  </si>
  <si>
    <t>33057194;33874999</t>
  </si>
  <si>
    <t>Neurodevelopmental disorder;Developmental disorders</t>
  </si>
  <si>
    <t>Cohort Studies;D Copy Number Variations;D Mutational Analysis;Data Analysis;Databases, Genetic;Datasets as Topic;Delivery of Health Care;Developmental Disabilities;Europe;Female;Genetic Diseases, Inborn;Germ-Line Mutation;Haploinsufficiency;Humans;Male;Mutation, Missense;Penetrance;Perinatal Death;Sample Size;Brain;Gene Expression Regulation;Genetic Association Studies;Genetic Predisposition to Disease;Genetic Variation;Heterogeneous-Nuclear Ribonucleoproteins;Inheritance Patterns;Mutation;Neurodevelopmental Disorders;Phenotype;R Processing, Post-Transcriptional;Single-Cell Analysis</t>
  </si>
  <si>
    <t>HOXC13</t>
  </si>
  <si>
    <t>Ectodermal dysplasia 9</t>
  </si>
  <si>
    <t>HOXD13</t>
  </si>
  <si>
    <t>Synpolydactyly;Brachydactyly;Synpolydactyly with foot anomalies;Syndactyly;Brachydactyly-syndactyly syndrome;?VACTERL association</t>
  </si>
  <si>
    <t>HPS1</t>
  </si>
  <si>
    <t>Hermansky-Pudlak syndrome 1</t>
  </si>
  <si>
    <t>Adolescent;Child;Child, Preschool;Developmental Disabilities;Female;Genetic Variation;Genome, Human;Genome-Wide Association Study;Heterozygote;Humans;Incidental Findings;Infant;Infant, Newborn;Information Dissemination;Male;Phenotype;Specimen Handling</t>
  </si>
  <si>
    <t>HYDIN</t>
  </si>
  <si>
    <t>CILIARY DYSKINESIA;CILD5</t>
  </si>
  <si>
    <t>HYPK</t>
  </si>
  <si>
    <t>ICE1</t>
  </si>
  <si>
    <t>Child;Cohort Studies;Consanguinity;Female;Genes, Recessive;Genetic Diseases, X-Linked;Genetic Predisposition to Disease;Homozygote;Humans;Male;Mutation;Phenotype;Pregnancy;Saudi Arabia;Exome Sequencing</t>
  </si>
  <si>
    <t>INTS6</t>
  </si>
  <si>
    <t>INTS6L</t>
  </si>
  <si>
    <t>28720891;26350204</t>
  </si>
  <si>
    <t>Autism Spectrum Disorder;Consanguinity;Female;Genetic Predisposition to Disease;Humans;Male;Mutation;Neurodevelopmental Disorders;Saudi Arabia;Exome Sequencing;Alleles;Cohort Studies;Computational Biology;Genetic Association Studies;High-Throughput Nucleotide Sequencing;Inheritance Patterns;Intellectual Disability;Polymorphism, Single Nucleotide</t>
  </si>
  <si>
    <t>INTS8</t>
  </si>
  <si>
    <t>Neurodevelopmental disorder with cerebellar hypoplasia and spasticity;?Neurodevelopmental disorder with cerebellar hypoplasia and spasticity</t>
  </si>
  <si>
    <t>Adult;Alternative Splicing;Brain;Cells, Cultured;Child;Developmental Disabilities;Female;Fibroblasts;Gene Deletion;HEK293 Cells;HeLa Cells;Heterozygote;Humans;Male;Mutation;Mutation, Missense;Pedigree;Protein Subunits;R, Messenger;Syndrome;Transcriptome;Wnt1 Protein</t>
  </si>
  <si>
    <t>IPO8</t>
  </si>
  <si>
    <t>34010604;33875846;34010605</t>
  </si>
  <si>
    <t>Vascular aneurysm;Loeys-Dietz syndrome-like;cardiovascular;VISS syndrome</t>
  </si>
  <si>
    <t>Adolescent;Adult;Animals;Bone Diseases;Cardiovascular Diseases;Child;Connective Tissue Diseases;Female;Humans;Immunity, Cellular;Infant;Loss of Function Mutation;Loss of Heterozygosity;Male;Middle Aged;Pedigree;Phenotype;Signal Transduction;Transforming Growth Factor beta;Young Adult;Zebrafish;beta Karyopherins;Base Sequence;Exome;Intellectual Disability;Nerve Tissue Proteins;Exome Sequencing;Aortic Aneurysm, Thoracic;Child, Preschool;Mice;Mice, Inbred C57BL;Mice, Knockout;Syndrome</t>
  </si>
  <si>
    <t>IREB2</t>
  </si>
  <si>
    <t>30915432;31243445;11175792;35602653</t>
  </si>
  <si>
    <t>Adolescent;Cell Line, Transformed;Genetic Variation;Humans;Iron Regulatory Protein 2;Male;Neurodegenerative Diseases;Genetic Predisposition to Disease;Iron;Polymorphism, Single Nucleotide;Animals;Cerebellum;Duodenum;Ferritins;Gene Deletion;Intestinal Mucosa;Iron Regulatory Protein 1;Iron-Regulatory Proteins;Iron-Sulfur Proteins;Mice;Mice, Mutant Strains;Molecular Sequence Data;Movement Disorders;Neurons;Oligodendroglia;Purkinje Cells;Putamen;R-Binding Proteins;Response Elements;Thalamus;Ubiquitins</t>
  </si>
  <si>
    <t>IRX5</t>
  </si>
  <si>
    <t>22581230;27453922;34899143</t>
  </si>
  <si>
    <t>Hamamy syndrome;HYPERTELORISM</t>
  </si>
  <si>
    <t>Abnormalities, Multiple;Animals;Base Sequence;Bone and Bones;Brain;Branchial Region;Craniofacial Abnormalities;D-Binding Proteins;Female;GATA3 Transcription Factor;Gene Expression Regulation;Gonads;Heart Defects, Congenital;Homeodomain Proteins;Humans;Male;Molecular Sequence Data;Pedigree;Repressor Proteins;Syndrome;Transcription Factors;Xenopus Proteins;Xenopus laevis</t>
  </si>
  <si>
    <t>ISPD</t>
  </si>
  <si>
    <t>Muscular dystrophy-dystroglycanopathy (congenital with brain and eye anomalies);WALKER WARBURG SYNDROME</t>
  </si>
  <si>
    <t>Adolescent;Child;Child, Preschool;Dystroglycans;Female;Glycosylation;Humans;Magnetic Resonance Imaging;Male;Muscle, Skeletal;Muscular Dystrophies;Muscular Dystrophies, Limb-Girdle;Mutation;Nucleotidyltransferases;Young Adult</t>
  </si>
  <si>
    <t>ITGA3</t>
  </si>
  <si>
    <t>Interstitial lung disease;bullosa</t>
  </si>
  <si>
    <t>ITGA4</t>
  </si>
  <si>
    <t>Adolescent;Adult;Basic Helix-Loop-Helix Transcription Factors;Chromosome Deletion;Chromosomes, Human, Pair 2;Cyclic Nucleotide Phosphodiesterases, Type 1;Female;Genetic Association Studies;Humans;Intellectual Disability;Kruppel-Like Transcription Factors;Speech Disorders</t>
  </si>
  <si>
    <t>ITGA7</t>
  </si>
  <si>
    <t>Muscular dystrophy;Gene2Phenotype confirmed gene with ID HPO</t>
  </si>
  <si>
    <t>Antigens, CD;Base Sequence;Child;Child, Preschool;Cloning, Molecular;D, Complementary;Female;Humans;Infant;Integrin alpha Chains;Male;Molecular Sequence Data;Muscle, Skeletal;Muscular Diseases;Mutation;Polymerase Chain Reaction;R, Messenger</t>
  </si>
  <si>
    <t>ITIH6</t>
  </si>
  <si>
    <t>Autism Spectrum Disorder;Consanguinity;Female;Genetic Predisposition to Disease;Humans;Male;Mutation;Neurodevelopmental Disorders;Saudi Arabia;Exome Sequencing</t>
  </si>
  <si>
    <t>JPH3</t>
  </si>
  <si>
    <t>33824468;36273396</t>
  </si>
  <si>
    <t>Neurodevelopmental disorder;Intellectual disability;dystonia;Paroxysmal dystonia</t>
  </si>
  <si>
    <t>Adult;Alleles;Developmental Disabilities;Dystonic Disorders;Female;Homozygote;Humans;Membrane Proteins;Mutation;Phenotype;Movement Disorders</t>
  </si>
  <si>
    <t>Child;Humans;Infant, Newborn;Epilepsy;Epilepsy, Generalized;Mutation;Phenotype;Seizures;Ether-A-Go-Go Potassium Channels;Adolescent;Animals;Arginine;Cell Line;Child, Preschool;Exome;Female;Genetic Predisposition to Disease;Guanine Nucleotide Exchange Factors;Infant;Male;Membrane Potentials;Oocytes;Patch-Clamp Techniques;Protein Serine-Threonine Kinases;Sequence Analysis, D;Transduction, Genetic;Transfection;Xenopus laevis;rhoA GTP-Binding Protein;Autistic Disorder;HEK293 Cells;Ion Channel Gating;Protein Conformation</t>
  </si>
  <si>
    <t>33057194;36195757</t>
  </si>
  <si>
    <t>Neurodevelopmental disorder;Developmental disorder with sleep apnea</t>
  </si>
  <si>
    <t>Cohort Studies;D Copy Number Variations;D Mutational Analysis;Data Analysis;Databases, Genetic;Datasets as Topic;Delivery of Health Care;Developmental Disabilities;Europe;Female;Genetic Diseases, Inborn;Germ-Line Mutation;Haploinsufficiency;Humans;Male;Mutation, Missense;Penetrance;Perinatal Death;Sample Size;Child;Gain of Function Mutation;Mutation;Nerve Tissue Proteins;Potassium Channels, Tandem Pore Domain;Sleep Apnea Syndromes</t>
  </si>
  <si>
    <t>KCTD13</t>
  </si>
  <si>
    <t>22596160;29088697</t>
  </si>
  <si>
    <t>Animals;Apoptosis;Cell Proliferation;Chromosomes, Human, Pair 16;D Copy Number Variations;Gene Dosage;Gene Duplication;Head;Humans;Mice;Microcephaly;Nuclear Proteins;Organ Size;Phenotype;R, Messenger;Sequence Deletion;Transcription, Genetic;Up-Regulation;Zebrafish;Autism Spectrum Disorder;Autistic Disorder;Brain;CA1 Region, Hippocampal;Carrier Proteins;Chromosome Deletion;Chromosome Disorders;Cullin Proteins;Female;Gene Deletion;Intellectual Disability;Male;Multifactorial Inheritance;Neurogenesis;Reproducibility of Results;Synaptic Transmission;Ubiquitin-Protein Ligase Complexes;Zebrafish Proteins;rho GTP-Binding Proteins;rhoA GTP-Binding Protein</t>
  </si>
  <si>
    <t>KCTD3</t>
  </si>
  <si>
    <t>29406573;27848944;25558065</t>
  </si>
  <si>
    <t>Epilepsy;Intellectual disability;Posterior fossa abnormalities;Epilepsy and global developmental delay</t>
  </si>
  <si>
    <t>Alleles;Cerebellum;Child;Child, Preschool;Dandy-Walker Syndrome;Female;Genetic Predisposition to Disease;Humans;Hydrocephalus;Infant;Loss of Function Mutation;Male;Mutation;Phenotype;Potassium Channels;Spasms, Infantile;Exome Sequencing;Adolescent;Adult;Exome;Flavoproteins;Genetic Testing;Genotyping Techniques;Infant, Newborn;Intracellular Signaling Peptides and Proteins;Middle Aged;Mitochondrial Proteins;V1.3 Voltage-Gated Sodium Channel;Nuclear Family;Protein Tyrosine Phosphatases, Non-Receptor;Protoporphyrinogen Oxidase;Sequence Analysis, D;Sodium Channels;Voltage-Gated Sodium Channel beta-1 Subunit;Central Nervous System Diseases;Chromosome Mapping;Genetic Association Studies;High-Throughput Nucleotide Sequencing;Homozygote;Pedigree;Polymorphism, Single Nucleotide</t>
  </si>
  <si>
    <t>KCTD7</t>
  </si>
  <si>
    <t>30295347;31197948</t>
  </si>
  <si>
    <t>progressive myoclonus epilepsy MONDO:0020074;Epilepsy;NEUROL CEROID LIPOFUSCINOSIS</t>
  </si>
  <si>
    <t>Age of Onset;Autophagy;Child, Preschool;Female;Humans;Infant;Lysosomes;Male;Mutation;Neurodegenerative Diseases;Pedigree;Potassium Channels;Saccharomyces cerevisiae Proteins;Animals;Nervous System Diseases;Neurodevelopmental Disorders;Proteins</t>
  </si>
  <si>
    <t>KIF5B</t>
  </si>
  <si>
    <t>36018820;35342932</t>
  </si>
  <si>
    <t>kyphomelic dysplasia;intellectual disability</t>
  </si>
  <si>
    <t>Animals;Humans;Kinesins;Mammals;Muscle Hypotonia;Neurons;Phenotype;Zebrafish;Abnormalities, Multiple;Bone Diseases, Developmental;Dwarfism;Infant, Newborn;Osteochondrodysplasias</t>
  </si>
  <si>
    <t>KLF1</t>
  </si>
  <si>
    <t>Blood group--Lutheran inhibitor;[Hereditary;persistence of fetal hemoglobin];Dyserythropoietic anemia</t>
  </si>
  <si>
    <t>KLLN</t>
  </si>
  <si>
    <t>Breast Neoplasms;Case-Control Studies;D Methylation;Epigenesis, Genetic;Gene Silencing;Genetic Predisposition to Disease;Germ-Line Mutation;Hamartoma Syndrome, Multiple;Humans;PTEN Phosphohydrolase;Promoter Regions, Genetic;Rectal Neoplasms;Tumor Suppressor Protein p53;Tumor Suppressor Proteins</t>
  </si>
  <si>
    <t>KRIT1</t>
  </si>
  <si>
    <t>CEREBRAL CAVERNOUS MALFORMATIONS TYPE 1 (CCM1)</t>
  </si>
  <si>
    <t>29205794;32423379;30737337;26537577;23541342;32442335</t>
  </si>
  <si>
    <t>Perrault syndrome 4;Hydrops;Leukodystrophy</t>
  </si>
  <si>
    <t>Adolescent;Alleles;Amenorrhea;Amino Acyl-tR Synthetases;Child;Estradiol;Exome;Female;Follicle Stimulating Hormone;Gonadal Dysgenesis, 46,XX;Hearing Loss, Sensorineural;Humans;Luteinizing Hormone;Mutation;Nervous System Diseases;Pedigree;Siblings;Uterus;Amino Acid Substitution;Biomarkers;Disease Management;Genetic Association Studies;Genetic Predisposition to Disease;Genotype;Phenotype;Adult;Biological Assay;Brain;Deafness;Leukoencephalopathies;Lysine-tR Ligase;Magnetic Resonance Imaging;Magnetic Resonance Spectroscopy;Male;Middle Aged;Mitochondria;Ovarian Diseases;Transfer R Aminoacylation;Amino Acid Sequence;Hearing Loss;Homozygote;Leucine-tR Ligase;Molecular Sequence Data;Primary Ovarian Insufficiency;Protein Conformation;Sequence Homology, Amino Acid;Acidosis, Lactic;Anemia, Sideroblastic;Edema;Infant;Mitochondrial Myopathies;Protein Structure, Tertiary</t>
  </si>
  <si>
    <t>LEMD3</t>
  </si>
  <si>
    <t>Osteopoikilosis;Buschke-Ollendorff syndrome;Melorheostosis with osteopoikilosis</t>
  </si>
  <si>
    <t>LFNG</t>
  </si>
  <si>
    <t>?Spondylocostal dysostosis 3</t>
  </si>
  <si>
    <t>LGI4</t>
  </si>
  <si>
    <t>28318499;15857855;16341215</t>
  </si>
  <si>
    <t>Arthrogryposis multiplex congenita;Arthrogryposis Multiplex Congenita;AMCNMY;Intellectual disability;Global developmental delay</t>
  </si>
  <si>
    <t>Arthrogryposis;Child, Preschool;Extracellular Matrix Proteins;Female;Humans;Infant;Infant, Newborn;Male;Mutation;Myelin Sheath;Nerve Tissue Proteins;Pedigree;Schwann Cells;Alternative Splicing;Animals;Epilepsy, Partial, Sensory;Genes, Dominant;In Situ Hybridization;Intracellular Signaling Peptides and Proteins;Mice;Mice, Inbred C57BL;Molecular Sequence Data;NIH 3T3 Cells;Phenotype;Proteins;R Probes;R, Messenger;Transfection;Tumor Suppressor Proteins;Amino Acid Sequence;Axons;Base Sequence;Cloning, Molecular;Coculture Techniques;D Transposable Elements;D, Complementary;Down-Regulation;Foot Deformities;Gene Expression Regulation;Genetic Complementation Test;Genotype;Immunohistochemistry;Lentivirus;Mice, Knockout;Neurons, Afferent;Peripheral Nervous System;R, Small Interfering;Rats;Reverse Transcriptase Polymerase Chain Reaction</t>
  </si>
  <si>
    <t>LHFPL3</t>
  </si>
  <si>
    <t>Bone and Bones;Cell Cycle;Child;Chromosome Banding;Chromosome Deletion;Chromosomes, Human, Pair 7;Comparative Genomic Hybridization;Corpus Callosum;Facies;Growth Disorders;Heterozygote;Humans;Intellectual Disability;Male;Syndrome</t>
  </si>
  <si>
    <t>Pituitary hormone deficiency;Gene2Phenotype confirmed gene with ID HPO</t>
  </si>
  <si>
    <t>Cervical Vertebrae;Child;Child, Preschool;Codon, Nonsense;Hearing Loss, Sensorineural;Humans;Hypopituitarism;LIM-Homeodomain Proteins;Male;Mutation, Missense;Pedigree;Transcription Factors</t>
  </si>
  <si>
    <t>28757203;28628643;30914295</t>
  </si>
  <si>
    <t>Acyltransferases;Amino Acids;Atrophy;Brain;Brain Diseases;Brain Mapping;Cells, Cultured;Energy Metabolism;Glycine;Humans;Infant, Newborn;Lipoylation;Magnetic Resonance Imaging;Mitochondria;Oxygen Consumption;Protein Binding;Thioctic Acid;Apoptosis;Calreticulin;Caspase 3;Chlorides;D Fragmentation;HEK293 Cells;HeLa Cells;Membrane Potential, Mitochondrial;Microscopy, Confocal;Patch-Clamp Techniques;Plasmids;R Interference;R, Small Interfering;Staurosporine;Computational Biology;Consensus;Data Curation;Databases, Genetic;Gene Regulatory Networks;Genetic Predisposition to Disease;High-Throughput Nucleotide Sequencing;Intellectual Disability;Sequence Analysis, D</t>
  </si>
  <si>
    <t>LITAF</t>
  </si>
  <si>
    <t>LMNB2</t>
  </si>
  <si>
    <t>Microcephaly 27;Congenital microcephaly;Global developmental delay;Intellectual disability</t>
  </si>
  <si>
    <t>Humans;Lamin Type B;Laminopathies;Microcephaly</t>
  </si>
  <si>
    <t>LRPPRC</t>
  </si>
  <si>
    <t>21266382;8392290;8392291;26510951</t>
  </si>
  <si>
    <t>Mitochondrial complex IV deficiency;Leigh syndrome;LEIGH SYNDROME</t>
  </si>
  <si>
    <t>Acidosis, Lactic;Adolescent;Child;Child, Preschool;Cytochrome-c Oxidase Deficiency;Female;Follow-Up Studies;Homozygote;Humans;Infant;Leigh Disease;Logistic Models;Male;Membrane Proteins;Mitochondrial Proteins;Mutation;Neoplasm Proteins;Phenotype;Retrospective Studies;Young Adult;Amniocentesis;Brain Chemistry;D;D, Mitochondrial;Electron Transport Complex IV;Fatty Liver;Fibroblasts;France;Immunoblotting;Infant, Newborn;Liver;Organ Specificity;Quebec;R, Messenger;Gene Frequency;Genes, Recessive;Mitochondria, Liver;Muscle Hypotonia;Pedigree;Canada;Cells, Cultured;Leucine-Rich Repeat Proteins;Mitochondrial Diseases;Muscle, Skeletal;Proteins;R, Mitochondrial</t>
  </si>
  <si>
    <t>LRRC32</t>
  </si>
  <si>
    <t>30976112;35656379</t>
  </si>
  <si>
    <t>Cleft palate</t>
  </si>
  <si>
    <t>Child, Preschool;Cleft Palate;Codon, Nonsense;Developmental Disabilities;Family Health;Female;Genetic Predisposition to Disease;Homozygote;Humans;Male;Membrane Proteins;Pedigree;Receptors, Transforming Growth Factor beta;Vitreoretinopathy, Proliferative</t>
  </si>
  <si>
    <t>LRRK1</t>
  </si>
  <si>
    <t>35047835;39420558</t>
  </si>
  <si>
    <t>Humans;Neurodevelopmental Disorders;Cerebellum;Atrophy;Male;Female;Magnetic Resonance Imaging;Hereditary Central Nervous System Demyelinating Diseases;Mutation, Missense;Amino Acids</t>
  </si>
  <si>
    <t>LTBP1</t>
  </si>
  <si>
    <t>Adolescent;Alleles;Animals;Cells, Cultured;Child;Child, Preschool;Collagen;Cutis Laxa;Extracellular Matrix;Female;Fibroblasts;Genetic Variation;Humans;Infant;Latent TGF-beta Binding Proteins;Male;Pedigree;Skin;Zebrafish</t>
  </si>
  <si>
    <t>LTBP2</t>
  </si>
  <si>
    <t>Glaucoma 3;Microspherophakia;and/or megalocornea;Weill-Marchesani syndrome 3</t>
  </si>
  <si>
    <t>LTBP3</t>
  </si>
  <si>
    <t>Tooth agenesis</t>
  </si>
  <si>
    <t>MAFB</t>
  </si>
  <si>
    <t>3591830;3041835;23670161</t>
  </si>
  <si>
    <t>Duane retraction syndrome 3 (617041);Multicentric carpotarsal osteolysis syndrome (166300)</t>
  </si>
  <si>
    <t>Arthritis;Consanguinity;Face;Genes, Dominant;Humans;Kidney Diseases;Osteolysis;Radiography;Syndrome;Child;Diagnosis, Differential;Female;Infant;Male;Osteolysis, Essential;Adolescent;Amino Acid Sequence;Base Sequence;Genetic Variation;Hand Bones;MafB Transcription Factor;Molecular Sequence Data;Mutation, Missense;Pedigree;Penetrance;Sequence Alignment</t>
  </si>
  <si>
    <t>MAGEE2</t>
  </si>
  <si>
    <t>MANF</t>
  </si>
  <si>
    <t>26077850;33500254;34815294</t>
  </si>
  <si>
    <t>Diabetes</t>
  </si>
  <si>
    <t>Adolescent;Adult;Arabs;Child;Child, Preschool;Consanguinity;Developmental Disabilities;Epilepsy;Exome;Female;Genetic Testing;Genomics;Humans;Infant;Intellectual Disability;Male;Microcephaly;Middle Aged;Phenotype;Qatar;Sequence Analysis, D;Young Adult;Blotting, Western;Endoplasmic Reticulum Stress;Enzyme-Linked Immunosorbent Assay;Flow Cytometry;Gene Editing;Glucose Tolerance Test;Immunohistochemistry;Mutation;Nerve Growth Factors;Real-Time Polymerase Chain Reaction;Streptozocin;Cochlea;Disease Susceptibility;Hair Cells, Auditory, Inner;Hair Cells, Auditory, Outer;Homeostasis;Stereocilia;Synapses</t>
  </si>
  <si>
    <t>MARK2</t>
  </si>
  <si>
    <t>39419027;39436150</t>
  </si>
  <si>
    <t>Intellectual developmental disorder;neurodevelopmental disorder;intellectual disability</t>
  </si>
  <si>
    <t>Autism Spectrum Disorder;Humans;Wnt Signaling Pathway;Animals;Mice;Female;Male;Protein Serine-Threonine Kinases;Child;Induced Pluripotent Stem Cells;Down-Regulation;Neural Stem Cells;Child, Preschool;beta Catenin;Adolescent;Cell Differentiation;Neurons;Mice, Knockout;Transcription, Genetic;Cell Cycle Proteins;Behavior, Animal;Hippocampus;Cell Shape;Memory Disorders;Learning;Anxiety;Seizures;Homeostasis;Cognition</t>
  </si>
  <si>
    <t>MAT1A</t>
  </si>
  <si>
    <t>27604308;7560086</t>
  </si>
  <si>
    <t>Hypermethioninemia;Methionine adenosyltransferase deficiency;Disorders of the metabolism of sulphur amino acids;METHIONINE ADENOSYLTRANSFERASE DEFICIENCY</t>
  </si>
  <si>
    <t>Adolescent;Brain Diseases, Metabolic;Child;Child, Preschool;Cohort Studies;Female;Genetic Predisposition to Disease;Genetic Testing;Genotype;Humans;Imaging, Three-Dimensional;Infant;Magnetic Resonance Imaging;Male;Metabolism, Inborn Errors;Phenotype;Tripeptidyl-Peptidase 1;Young Adult;Amino Acid Metabolism, Inborn Errors;Base Sequence;Methionine;Methionine Adenosyltransferase;Molecular Sequence Data;Mutation;Polymorphism, Single-Stranded Conformational;Transcription, Genetic</t>
  </si>
  <si>
    <t>MATN3</t>
  </si>
  <si>
    <t>Epiphyseal dysplasia;{Osteoarthritis;susceptibility 2};Spondyloepimetaphyseal dysplasia</t>
  </si>
  <si>
    <t>MAX</t>
  </si>
  <si>
    <t>Polydactyly-macrocephaly syndrome</t>
  </si>
  <si>
    <t>Humans;Basic Helix-Loop-Helix Leucine Zipper Transcription Factors;Dimerization;Megalencephaly;Phosphatidylinositol 3-Kinases;Proto-Oncogene Proteins c-myc</t>
  </si>
  <si>
    <t>36822454;31730530</t>
  </si>
  <si>
    <t>3-Methylcrotonyl-CoA carboxylase 1 deficiency MIM#210200;Organic acidurias;3-Methylcrotonyl-CoA carboxylase 1 deficiency;3-METHYLCROTONYL-COA CARBOXYLASE DEFICIENCY</t>
  </si>
  <si>
    <t>Urea Cycle Disorders, Inborn;Carbon-Carbon Ligases;Infant, Newborn;China;Neonatal Screening;Mutation;Humans;Child, Preschool;Dried Blood Spot Testing;Female;Follow-Up Studies;Genotype;Infant;Male;Prognosis;Risk Assessment</t>
  </si>
  <si>
    <t>Methylmalonyl-CoA epimerase deficiency</t>
  </si>
  <si>
    <t>Amino Acid Metabolism, Inborn Errors;Child, Preschool;Codon, Nonsense;Consanguinity;D Mutational Analysis;Female;Homozygote;Humans;Methylmalonic Acid;Racemases and Epimerases</t>
  </si>
  <si>
    <t>MCM4</t>
  </si>
  <si>
    <t>Immunodeficiency 54;OMIM #609981</t>
  </si>
  <si>
    <t>MDGA2</t>
  </si>
  <si>
    <t>MDGA2-related neurodevelopmental disorder MONDO:0700092</t>
  </si>
  <si>
    <t>MEGF10</t>
  </si>
  <si>
    <t>MEPCE</t>
  </si>
  <si>
    <t>Intellectual disability;seizures;no OMIM number yet</t>
  </si>
  <si>
    <t>Child;Child, Preschool;Codon, Nonsense;Humans;Male;Methyltransferases;Neurodevelopmental Disorders;Positive Transcriptional Elongation Factor B;R Polymerase II;R, Small Nuclear;R-Binding Proteins;Ribonucleoproteins;Transcription Factors;Transcription, Genetic</t>
  </si>
  <si>
    <t>Spondylocostal dysostosis 2</t>
  </si>
  <si>
    <t>MFF</t>
  </si>
  <si>
    <t>MFRP</t>
  </si>
  <si>
    <t>MGP</t>
  </si>
  <si>
    <t>15810001;9916809;24458983;29928182;25123378;26349188;26758921</t>
  </si>
  <si>
    <t>Keutel syndrome;OMIM #245150;Keutel syndrome 245150</t>
  </si>
  <si>
    <t>Abnormalities, Multiple;Base Sequence;Calcinosis;Calcium-Binding Proteins;Cartilage Diseases;Child;Child, Preschool;Consanguinity;D;D Mutational Analysis;Ear;Extracellular Matrix Proteins;Family Health;Female;Hand Deformities, Congenital;Humans;Male;Mutation;Pulmonary Valve Stenosis;Syndrome;Matrix Gla Protein;Chromosome Deletion;Chromosomes, Human, Pair 12;Pedigree;Adult;Arylsulfatases;Chondrodysplasia Punctata;Exons;Genetic Diseases, X-Linked;Polychondritis, Relapsing;Sequence Deletion;Young Adult;Biopsy;Facies;Follow-Up Studies;Lung;Phenotype;Risk Factors;Siblings;Skin;Thyroid Gland;Tomography, X-Ray Computed;Adolescent;Homozygote;Amino Acid Sequence;Blood Coagulation Tests;CRISPR-Cas Systems;Carbon-Carbon Ligases;Genes, Reporter;Genetic Association Studies;Genotype;HEK293 Cells;Hemorrhage;Infant;Infant, Newborn;Molecular Sequence Data;Sequence Homology, Amino Acid;Sequence Homology, Nucleic Acid;Vitamin K Deficiency Bleeding</t>
  </si>
  <si>
    <t>MIB1</t>
  </si>
  <si>
    <t>MINPP1</t>
  </si>
  <si>
    <t>33257696;33168985</t>
  </si>
  <si>
    <t>Animals;Cell Death;Cell Differentiation;Cerebellar Diseases;Chelating Agents;Child;Child, Preschool;Cytoplasm;Female;Gene Knockout Techniques;HEK293 Cells;Homeostasis;Humans;Infant;Male;Mice, Inbred C57BL;Mice, Knockout;Mutation;Neurodevelopmental Disorders;Phosphoric Monoester Hydrolases;Phosphorylation;Phytic Acid;Stem Cells;Transcriptome;Alleles;Codon, Nonsense;Homozygote;Mutation, Missense;Protein Folding</t>
  </si>
  <si>
    <t>MIS18BP1</t>
  </si>
  <si>
    <t>Cornelia de Lange syndrome (MONDO:0016033)</t>
  </si>
  <si>
    <t>Humans;De Lange Syndrome;Whole Genome Sequencing;Male;Female;Mutation;Genetic Predisposition to Disease;Pedigree;Phenotype;Genetic Testing;Cell Cycle Proteins</t>
  </si>
  <si>
    <t>20301409;37420116;12471062</t>
  </si>
  <si>
    <t>Methylmalonic aciduria;METHYLMALONIC ACIDURIA TYPE CBLB</t>
  </si>
  <si>
    <t>Humans;Amino Acid Metabolism, Inborn Errors;Retrospective Studies;Female;Male;Adolescent;Child;Child, Preschool;Infant;Infant, Newborn;Young Adult;Phenotype;Homocystinuria;Mutation;Genotype;Oxidoreductases;Alkyl and Aryl Transferases;Amino Acid Sequence;Archaeoglobus fulgidus;Methylmalonic Acid;Molecular Sequence Data;Sequence Alignment;Vitamin B 12</t>
  </si>
  <si>
    <t>MMADHC</t>
  </si>
  <si>
    <t>20301409;37420116;27604308;18385497</t>
  </si>
  <si>
    <t>Homocystinuria;Methylmalonic aciduria and homocystinuria;Methylmalonic aciduria;Disorders of cobalamin absorption;METHYLMALONIC ACIDURIA AND HOMOCYSTINURIA TYPE CBLD (MMADHC)</t>
  </si>
  <si>
    <t>Humans;Amino Acid Metabolism, Inborn Errors;Retrospective Studies;Female;Male;Adolescent;Child;Child, Preschool;Infant;Infant, Newborn;Young Adult;Phenotype;Homocystinuria;Mutation;Genotype;Oxidoreductases;Brain Diseases, Metabolic;Cohort Studies;Genetic Predisposition to Disease;Genetic Testing;Imaging, Three-Dimensional;Magnetic Resonance Imaging;Metabolism, Inborn Errors;Tripeptidyl-Peptidase 1;Amino Acid Sequence;Chromosomes, Human, Pair 2;D Mutational Analysis;Intracellular Signaling Peptides and Proteins;Membrane Transport Proteins;Methylmalonic Acid;Mitochondrial Membrane Transport Proteins;Mitochondrial Proteins;Molecular Sequence Data;Sequence Analysis, Protein;Vitamin B 12</t>
  </si>
  <si>
    <t>Heterotaxy</t>
  </si>
  <si>
    <t>MOCS1</t>
  </si>
  <si>
    <t>9921896;12754701;21031595</t>
  </si>
  <si>
    <t>Molybdenum cofactor deficiency A;Molybdenum cofactor deficiency;MOLYBDENUM COFACTOR DEFICIENCY</t>
  </si>
  <si>
    <t>Amino Acid Sequence;Carbon-Carbon Lyases;Coenzymes;Europe;Exons;Genes, Recessive;Genetic Complementation Test;Genetic Testing;Heterozygote;Homozygote;Humans;Israel;Metabolism, Inborn Errors;Metalloproteins;Molecular Sequence Data;Molybdenum;Molybdenum Cofactors;Mutation;Nuclear Proteins;Pteridines;R Splicing;Animals;Carrier Proteins;Membrane Proteins;Sulfurtransferases;Alternative Splicing;Disease Models, Animal;Metal Metabolism, Inborn Errors;Molybdoferredoxin;Phenotype;Therapies, Investigational</t>
  </si>
  <si>
    <t>MOCS2</t>
  </si>
  <si>
    <t>27604308;10053004</t>
  </si>
  <si>
    <t>Molybdenum cofactor deficiency B MIM#252160;Disorders of molybdenum cofactor metabolism;Molybdenum cofactor deficiency;MOLYBDENUM COFACTOR DEFICIENCY</t>
  </si>
  <si>
    <t>Adolescent;Brain Diseases, Metabolic;Child;Child, Preschool;Cohort Studies;Female;Genetic Predisposition to Disease;Genetic Testing;Genotype;Humans;Imaging, Three-Dimensional;Infant;Magnetic Resonance Imaging;Male;Metabolism, Inborn Errors;Phenotype;Tripeptidyl-Peptidase 1;Young Adult;Carbon-Carbon Lyases;Cell Line;Coenzymes;Exons;Fibroblasts;Metabolic Diseases;Metalloproteins;Models, Genetic;Molybdenum Cofactors;Nuclear Proteins;Oligonucleotides;Oxidoreductases Acting on Sulfur Group Donors;Pteridines;Sulfurtransferases</t>
  </si>
  <si>
    <t>MPDZ</t>
  </si>
  <si>
    <t>28556411;23240096</t>
  </si>
  <si>
    <t>Hydrocephalus;OMIM #615219</t>
  </si>
  <si>
    <t>Carrier Proteins;Child;Child, Preschool;Cohort Studies;Consanguinity;Exome;Female;Genes, Recessive;Humans;Hydrocephalus;Infant;Male;Membrane Proteins;Microtubule-Associated Proteins;Mutation;Nerve Tissue Proteins;Pedigree;Sequence Analysis, D;Adolescent;Adult;Base Sequence;Brain;Chromosome Mapping;Chromosomes, Human, Pair 9;Founder Effect;Infant, Newborn;Magnetic Resonance Imaging;Young Adult</t>
  </si>
  <si>
    <t>12414827;9585601;10980531;33098580;33204592;32905087;32266963;30242110;9525984;3080572</t>
  </si>
  <si>
    <t>Congenital disorder of glycosylation;MPI-CDG MONDO:0011257;MPI-CDG</t>
  </si>
  <si>
    <t>Abnormalities, Multiple;Congenital Disorders of Glycosylation;D Mutational Analysis;D, Complementary;Diarrhea, Infantile;Family Health;Haplotypes;Humans;Infant;Liver Cirrhosis;Mannose-6-Phosphate Isomerase;Mutation, Missense;Protein-Losing Enteropathies;Quebec;Syndrome;Amino Acid Sequence;Intestinal Diseases;Liver Diseases;Molecular Sequence Data;Exons;Glycosylation;Introns;Administration, Oral;Child;Child, Preschool;Female;Hypertension;Male;Mannose;Medication Adherence;Retrospective Studies;Transferrin;Treatment Outcome;Venous Thrombosis;Consensus;Disease Management;Practice Guidelines as Topic;Adult;Arthritis, Rheumatoid;Blood Proteins;Chromatography, High Pressure Liquid;Electrophoresis, Capillary;Glycomics;Pregnancy;Pregnancy Complications;Spectrometry, Mass, Matrix-Assisted Laser Desorption-Ionization;Cells, Cultured;Glycoproteins;Mutation;Protein Processing, Post-Translational;Anti-Bacterial Agents;Colectomy;Colon;Intestinal Mucosa;Intestine, Small;Lymphangiectasis, Intestinal;Parenteral Nutrition, Total</t>
  </si>
  <si>
    <t>MPZ</t>
  </si>
  <si>
    <t>Various CMT types;Associated with Charcot-Marie-Tooth disease;Charcot-Marie-Tooth disease</t>
  </si>
  <si>
    <t>MSMO1</t>
  </si>
  <si>
    <t>27604308;21285510;24144731;33161406;28673550</t>
  </si>
  <si>
    <t>Microcephaly;MONDO:0014793;Microcephaly-congenital cataract-psoriasiform dermatitis syndrome</t>
  </si>
  <si>
    <t>Adolescent;Brain Diseases, Metabolic;Child;Child, Preschool;Cohort Studies;Female;Genetic Predisposition to Disease;Genetic Testing;Genotype;Humans;Imaging, Three-Dimensional;Infant;Magnetic Resonance Imaging;Male;Metabolism, Inborn Errors;Phenotype;Tripeptidyl-Peptidase 1;Young Adult;Cholesterol;Dermatitis;Dermatitis, Exfoliative;Developmental Disabilities;Ligands;Liver X Receptors;Meiosis;Microcephaly;Mixed Function Oxygenases;Mutation;Orphan Nuclear Receptors;Psoriasis;Adult;B-Lymphocytes;Cell Proliferation;Epidermis;Fibroblasts;Genetic Loci;Granulocytes;Lipid Metabolism, Inborn Errors;Oxidoreductases;Signal Transduction;Consanguinity;Eye Diseases;Genes, Recessive;Growth Disorders;Homozygote;Hydroxymethylglutaryl-CoA Reductase Inhibitors;Intellectual Disability;Mutation, Missense;Pedigree;Rosuvastatin Calcium;Siblings;Triglycerides;Turkey;Exome Sequencing;Alleles;Cataract;Family;Sterols</t>
  </si>
  <si>
    <t>MT-TK</t>
  </si>
  <si>
    <t>8264702;9380435</t>
  </si>
  <si>
    <t>MERRF syndrome 545000;MITOCHONDRIAL NEUROGASTROINTESTIL ENCEPHALOMYOPATHY SYNDROME</t>
  </si>
  <si>
    <t>Adult;Aged;Asian People;Base Sequence;Child;China;D, Mitochondrial;Female;Humans;MERRF Syndrome;Male;Middle Aged;Molecular Sequence Data;Mutation;Pedigree;R, Transfer, Lys;Adolescent;Child, Preschool;Disease Progression;Electron Transport Complex IV;Gastrointestinal Diseases;Mitochondrial Encephalomyopathies;Peripheral Nervous System Diseases;Point Mutation</t>
  </si>
  <si>
    <t>MTMR2</t>
  </si>
  <si>
    <t>Charcot-Marie-Tooth disease;OMIM #601382</t>
  </si>
  <si>
    <t>MTMR8</t>
  </si>
  <si>
    <t>26350204;19377476;22670894</t>
  </si>
  <si>
    <t>Alleles;Cohort Studies;Computational Biology;Female;Genetic Association Studies;High-Throughput Nucleotide Sequencing;Humans;Inheritance Patterns;Intellectual Disability;Male;Mutation;Polymorphism, Single Nucleotide;Chromosome Mapping;Chromosomes, Human, X;Exons;Genetic Variation;X-Linked Intellectual Disability;Pedigree;Sequence Analysis, D;Adaptor Proteins, Signal Transducing;D Mutational Analysis;Gene Deletion;Genes, X-Linked;Guanine Nucleotide Exchange Factors;Osteosclerosis;Point Mutation;Rho Guanine Nucleotide Exchange Factors;Tumor Suppressor Proteins</t>
  </si>
  <si>
    <t>?Spastic ataxia 4;OMIM#613672</t>
  </si>
  <si>
    <t>MYH3</t>
  </si>
  <si>
    <t>Arthrogryposis;Contractures;Gene2Phenotype confirmed gene with ID HPO</t>
  </si>
  <si>
    <t>MYH9</t>
  </si>
  <si>
    <t>May-Hegglin anomaly;Fechtner syndrome;Sebastian syndrome;Deafness;Epstein syndrome;Macrothrombocytopenia and progressive;sensorineural deafness</t>
  </si>
  <si>
    <t>MYO1D</t>
  </si>
  <si>
    <t>MYO5B</t>
  </si>
  <si>
    <t>Diarrhea 2</t>
  </si>
  <si>
    <t>N-acetylglutamate synthase deficiency</t>
  </si>
  <si>
    <t>21617257;33715266;35141356</t>
  </si>
  <si>
    <t>Blotting, Western;Child;Codon, Nonsense;Consanguinity;D Mutational Analysis;Electron Transport;Electron Transport Complex I;Female;Fibroblasts;Genetic Complementation Test;Genome-Wide Association Study;Homozygote;Humans;Leigh Disease;Mitochondria;Mitochondrial Proteins;Muscles;Oligonucleotide Array Sequence Analysis;Adolescent;Child, Preschool;Cohort Studies;Family;Genetic Predisposition to Disease;Italy;Male;Mitochondrial Diseases;DPH Dehydrogenase;Phenotype;Polymorphism, Single Nucleotide</t>
  </si>
  <si>
    <t>NDUFA4</t>
  </si>
  <si>
    <t>Animals;Electron Transport Complex IV;Mitochondrial Diseases;Polyamines;Humans;Disease Models, Animal</t>
  </si>
  <si>
    <t>NDUFAF2</t>
  </si>
  <si>
    <t>18180188;20571988;19384974;16200211;20818383</t>
  </si>
  <si>
    <t>Mitochondrial complex I deficiency;Leigh syndrome 256000;Mitochondrial complex I deficiency 252010</t>
  </si>
  <si>
    <t>Brain;Female;Humans;Infant;Magnetic Resonance Imaging;Male;Metabolism, Inborn Errors;Mitochondrial Proteins;Molecular Chaperones;Brain Stem;D Mutational Analysis;Electron Transport Complex I;Fibroblasts;Leigh Disease;Muscle, Skeletal;Mutation;Baculoviridae;Codon, Nonsense;D, Mitochondrial;Fatal Outcome;Genetic Complementation Test;Homozygote;Skin;Brain Diseases, Metabolic, Inborn;Cells, Cultured;Central Nervous System;Child, Preschool;Genome, Human;Mitochondria;Oxidative Phosphorylation;Radiography;Retroviridae;Transduction, Genetic;Blotting, Western;Case-Control Studies;Gene Dosage;Genetic Association Studies;Mitochondrial Diseases;R, Messenger;Reverse Transcriptase Polymerase Chain Reaction;Sequence Analysis, D</t>
  </si>
  <si>
    <t>NDUFB3</t>
  </si>
  <si>
    <t>22277967;22499348;27091925</t>
  </si>
  <si>
    <t>Amino Acid Sequence;Base Sequence;Case-Control Studies;Cell Nucleus;Child;Child, Preschool;D, Mitochondrial;Electron Transport Complex I;Exome;Female;Fibroblasts;Genes, Mitochondrial;Genetic Association Studies;Humans;Infant;Infant, Newborn;Male;Mitochondrial Diseases;Mitochondrial Myopathies;Molecular Sequence Data;Mutation;Oxidative Phosphorylation;Phosphotransferases (Alcohol Group Acceptor);Reproducibility of Results;Sequence Analysis, D;Amino Acid Substitution;Gene Expression;DH Dehydrogenase;Dwarfism;Facies;Homozygote;Mitochondria;Pedigree;Phenotype</t>
  </si>
  <si>
    <t>Mitochondrial complex I deficiency;Leigh syndrome;MITOCHONDRIAL RESPIRATORY CHAIN COMPLEX I DEFICIENCY (NUCLEAR GENES)</t>
  </si>
  <si>
    <t>Cell Nucleus;Electron Transport Complex I;Genetic Association Studies;Humans;Mitochondria;Mitochondrial Diseases;Mutation</t>
  </si>
  <si>
    <t>Mitochondrial complex I deficiency;Leigh syndrome due to mitochondrial complex I deficiency;MITOCHONDRIAL RESPIRATORY CHAIN COMPLEX I DEFICIENCY (NUCLEAR GENES)</t>
  </si>
  <si>
    <t>Carrier Proteins;Cytosol;Electron Transport;Exons;Family Health;Female;Fibroblasts;Homozygote;Humans;Iron-Sulfur Proteins;Male;Mitochondria;Mitochondrial Proteins;Mutation;Mutation, Missense;Oxidoreductases;Proteins;Amino Acid Oxidoreductases;Chromosomes, Human, Pair 2;HeLa Cells;Hypertension;Infant;Mitochondrial Diseases;Multienzyme Complexes;Saccharomyces cerevisiae;Saccharomyces cerevisiae Proteins;Sequence Homology, Amino Acid;Succinate Dehydrogenase;Sulfurtransferases;Thioctic Acid;Transferases;Biological Variation, Population;Cerebral Palsy;Child, Preschool;Molecular Mimicry;Phenotype;Amino Acids;Animals;Cells, Cultured;Chromosome Deletion;Fatal Outcome;Genetic Complementation Test;Radiation Hybrid Mapping;Syndrome</t>
  </si>
  <si>
    <t>NHLRC1</t>
  </si>
  <si>
    <t>NKAP</t>
  </si>
  <si>
    <t>26358559;26350204;31587868</t>
  </si>
  <si>
    <t>intellectual developmental disorder;Global developmental delay;Intellectual disability;Intellectual developmental disorder</t>
  </si>
  <si>
    <t>Abnormalities, Multiple;Acyltransferases;Craniofacial Abnormalities;Female;Genes, X-Linked;High-Throughput Nucleotide Sequencing;Humans;Intellectual Disability;Male;Marfan Syndrome;Mediator Complex;X-Linked Intellectual Disability;Mutation;Pedigree;R-Binding Proteins;Alleles;Cohort Studies;Computational Biology;Genetic Association Studies;Inheritance Patterns;Polymorphism, Single Nucleotide;Amino Acid Sequence;Animals;Cognitive Dysfunction;Down-Regulation;Exons;Gene Expression Regulation;Histone Deacetylases;Mutation, Missense;Repressor Proteins;Sequence Alignment;Transcription, Genetic;Transcriptome;Zebrafish</t>
  </si>
  <si>
    <t>Spondylo-megaepiphyseal-metaphyseal dysplasia</t>
  </si>
  <si>
    <t>NODAL</t>
  </si>
  <si>
    <t>NOP56</t>
  </si>
  <si>
    <t>Spinocerebellar ataxia 36</t>
  </si>
  <si>
    <t>NPC1</t>
  </si>
  <si>
    <t>9211849;11333381;10521297;12554680;11349231;10480349;11479732;9245994</t>
  </si>
  <si>
    <t>Niemann-Pick disease;MONDO:0009757;NIEMANN-PICK DISEASE</t>
  </si>
  <si>
    <t>Amino Acid Sequence;Carrier Proteins;Cholesterol;Cholesterol, LDL;Chromosome Mapping;Chromosomes, Human, Pair 18;Cloning, Molecular;Drosophila Proteins;Homeostasis;Humans;Hydroxymethylglutaryl CoA Reductases;Insect Proteins;Intracellular Signaling Peptides and Proteins;Lysosomes;Membrane Glycoproteins;Membrane Proteins;Molecular Sequence Data;Mutation;Niemann-Pick C1 Protein;Niemann-Pick Diseases;Polymorphism, Single-Stranded Conformational;Proteins;Receptors, Cell Surface;Sequence Homology, Amino Acid;Transfection;Adolescent;Adult;Biological Transport;Blotting, Western;Child;Child, Preschool;Consanguinity;Conserved Sequence;Cysteine;D Mutational Analysis;Exons;Female;Genetic Variation;Genotype;Infant;Infant, Newborn;Male;Phenotype;Protein Conformation;Sterols;Structure-Activity Relationship;Alleles;Base Sequence;Fibroblasts;Polymorphism, Restriction Fragment Length;Gene Frequency;Glycoproteins;Sequence Alignment;Transport Vesicles;Vesicular Transport Proteins;Antigens, CD;Boron Compounds;Endosomes;Genetic Testing;Golgi Apparatus;Kinetics;Lactosylceramides;Protein Structure, Tertiary;Reproducibility of Results;Single-Blind Method;Sphingolipids;Age of Onset;Alternative Splicing;Blotting, Southern;Cell Line;D, Complementary;Gene Deletion;Japan;Models, Genetic;Mutation, Missense;Point Mutation;Polymorphism, Genetic;Reverse Transcriptase Polymerase Chain Reaction;Biological Transport, Active;D Primers;Genetic Linkage</t>
  </si>
  <si>
    <t>11125141;17470133;12447927;11567215</t>
  </si>
  <si>
    <t>Niemann-pick disease;MONDO:0011873;NIEMANN-PICK DISEASE</t>
  </si>
  <si>
    <t>Amino Acid Sequence;Animals;Biological Transport;CHO Cells;Carrier Proteins;Cell Membrane;Cells, Cultured;Cholesterol;Cricetinae;Culture Media, Conditioned;Fibroblasts;Glycoproteins;Humans;Lysosomes;Molecular Sequence Data;Mutation;Niemann-Pick Diseases;Rats;Receptor, IGF Type 2;Recombinant Proteins;Transfection;Vesicular Transport Proteins;Adolescent;Base Sequence;Child;Child, Preschool;D Mutational Analysis;D, Complementary;Female;Genotype;Homozygote;Infant;Infant, Newborn;Male;Microscopy, Fluorescence;Models, Molecular;Niemann-Pick Disease, Type C;Phenotype;R Splicing;Adult;Atrophy;Frontal Lobe;Pedigree;Age of Onset;Blotting, Western;Codon, Nonsense;Exons;Gene Frequency;Lung;Mutation, Missense;Prenatal Diagnosis;Restriction Mapping;Sequence Deletion</t>
  </si>
  <si>
    <t>NPHP4</t>
  </si>
  <si>
    <t>Nephronophthisis 4;Senior-Loken syndrome 4</t>
  </si>
  <si>
    <t>NPHS1</t>
  </si>
  <si>
    <t>NPHS2</t>
  </si>
  <si>
    <t>NPR2</t>
  </si>
  <si>
    <t>Acromesomelic dysplasia;Epiphyseal chondrodysplasia</t>
  </si>
  <si>
    <t>NTM</t>
  </si>
  <si>
    <t>NXF4</t>
  </si>
  <si>
    <t>Intellectual Disability</t>
  </si>
  <si>
    <t>NYX</t>
  </si>
  <si>
    <t>Night blindness</t>
  </si>
  <si>
    <t>OBSL1</t>
  </si>
  <si>
    <t>24896178;19481195</t>
  </si>
  <si>
    <t>3-M Syndrome 2</t>
  </si>
  <si>
    <t>Chromosomes, Human, Pair 4;Chromosomes, Human, X;Cohort Studies;D Copy Number Variations;Gene Duplication;Genome, Human;Guanine Nucleotide Exchange Factors;Humans;Intellectual Disability;Male;Mutation;Polymorphism, Single Nucleotide;Sequence Analysis, D;Adolescent;Cells, Cultured;Child;Child, Preschool;Cullin Proteins;Cytoskeletal Proteins;Cytoskeleton;Female;Growth Disorders;Infant;Kidney;Oligonucleotide Array Sequence Analysis;Pedigree;R, Small Interfering;Syndrome;Ubiquitination</t>
  </si>
  <si>
    <t>OPA3</t>
  </si>
  <si>
    <t>25159689;31119193;31928268;25201222;11668429;24944951;25657044;20301646</t>
  </si>
  <si>
    <t>3-methylglutaconic aciduria;Optic atrophy 3 with cataract (MIM#165300);Costeff syndrome;Cognitive regression</t>
  </si>
  <si>
    <t>Adult;Aged;D Mutational Analysis;Female;Genes, Dominant;Humans;Male;Middle Aged;Mutation;Optic Atrophy, Autosomal Dominant;Optic Disk;Pedigree;Proteins;Visual Acuity;Young Adult;Child, Preschool;Chorea;Glutarates;Homozygote;Metabolism, Inborn Errors;Optic Atrophy;Phenotype;Prognosis;Retrospective Studies;Siblings;Spastic Paraplegia, Hereditary;Adolescent;Aging;Child;Cross-Sectional Studies;Infant;Muscle Spasticity;Amino Acid Sequence;Base Sequence;Cloning, Molecular;Conserved Sequence;Exons;Founder Effect;Gene Expression Profiling;Genetic Testing;Introns;Iraq;Jews;Molecular Sequence Data;Open Reading Frames;Optic Atrophies, Hereditary;Point Mutation;R, Messenger;Syndrome;Cognition Disorders;Executive Function;Follow-Up Studies;Intelligence;Meglutol;Memory, Short-Term;Neuropsychological Tests;Psychomotor Performance</t>
  </si>
  <si>
    <t>ORC4</t>
  </si>
  <si>
    <t>11477602;7710253;26381604</t>
  </si>
  <si>
    <t>Meier-Gorlin syndrome 2;OMIM #613800</t>
  </si>
  <si>
    <t>Abnormalities, Multiple;Child, Preschool;Ear;Family Health;Female;Growth Disorders;Humans;Infant;Male;Patella;Syndrome;Animals;Body Height;Chromosome Mapping;Cryptorchidism;Ear, External;Mice;Micrognathism;Mutation;Phenotype;Congenital Microtia;Urogenital Abnormalities</t>
  </si>
  <si>
    <t>OSGEP</t>
  </si>
  <si>
    <t>28805828;28272532</t>
  </si>
  <si>
    <t>Galloway-Mowat syndrome 3;Intellectual disability</t>
  </si>
  <si>
    <t>Animals;Apoptosis;CRISPR-Cas Systems;Carrier Proteins;Cell Movement;Cytoskeleton;D Repair;Endoplasmic Reticulum Stress;Gene Knockout Techniques;Hernia, Hiatal;Humans;Intracellular Signaling Peptides and Proteins;Metalloendopeptidases;Mice;Microcephaly;Models, Molecular;Multiprotein Complexes;Mutation;Nephrosis;Nephrotic Syndrome;Podocytes;Protein Conformation;Protein Serine-Threonine Kinases;R Processing, Post-Transcriptional;R, Transfer;Telomere Homeostasis;Zebrafish;Zebrafish Proteins;Adenosine;Anion Exchange Protein 1, Erythrocyte;Child;Developmental Disabilities;Exome;Female;Genetic Complementation Test;Homozygote;Kidney Diseases;Magnesium;Male;Metabolism, Inborn Errors;Saccharomyces cerevisiae;Syndrome</t>
  </si>
  <si>
    <t>OTULIN</t>
  </si>
  <si>
    <t>Autoinflammation</t>
  </si>
  <si>
    <t>PABPC1</t>
  </si>
  <si>
    <t>Neurodevelopmental disorder;Global developmental delay;Expressive language delay;Intellectual disability;Behavioral abnormality;Seizures</t>
  </si>
  <si>
    <t>Animals;Child;Developmental Disabilities;Heterozygote;Humans;Intellectual Disability;Mice;Neurodevelopmental Disorders;Poly(A)-Binding Protein I;R, Messenger;R-Binding Proteins;Exome Sequencing</t>
  </si>
  <si>
    <t>PALB2</t>
  </si>
  <si>
    <t>Fanconi anemia;{Breast cancer;{Pancreatic cancer</t>
  </si>
  <si>
    <t>PARK7</t>
  </si>
  <si>
    <t>Parkinson disease 7</t>
  </si>
  <si>
    <t>PAX9</t>
  </si>
  <si>
    <t>9585615;8352282</t>
  </si>
  <si>
    <t>Hyperphenylalaninemia;HYPERPHENYLALANINEMIA</t>
  </si>
  <si>
    <t>Biopterins;Child;Child, Preschool;Chromosomes, Human, Pair 10;D Mutational Analysis;Exons;Female;Gene Expression;Humans;Hydro-Lyases;Infant;Infant, Newborn;Male;Mutation;Phenylalanine;Transcription Factors;Amino Acid Metabolism, Inborn Errors;Amino Acid Sequence;Arginine;Base Sequence;Cysteine;D-Binding Proteins;Gene Expression Regulation, Enzymologic;Hepatocyte Nuclear Factor 1;Hepatocyte Nuclear Factor 1-alpha;Hepatocyte Nuclear Factor 1-beta;Molecular Sequence Data;Nuclear Proteins;Pedigree;Phenylketonurias;Point Mutation</t>
  </si>
  <si>
    <t>22593918;10820128;8295402;8411997;17966092;9887338;12189489;9683601;9385377;10101253;8225321</t>
  </si>
  <si>
    <t>Propionicacidemia MIM#606054;PROPIONIC ACIDEMIA</t>
  </si>
  <si>
    <t>Alleles;Amino Acid Metabolism, Inborn ;Carboxy-Lyases;Cells, Cultured;Enzyme Stability;Ethnicity;Exons;Fibroblasts;Founder Effect;Gene Frequency;Genes, Recessive;Genotype;Greenland;Humans;Incidence;Linkage Disequilibrium;Methylmalonyl-CoA Decarboxylase;Mutagenesis, Insertional;Mutation;Propionates;R, Messenger;Skin;Acidosis;Base Sequence;D, Complementary;Molecular Sequence Data;Polymerase Chain Reaction;Sequence Analysis, R;Amino Acid Metabolism, Inborn Errors;Asian People;Blotting, Southern;D;Japan;Sequence Analysis, D;White People;Genetic Variation;Introns;Methylmalonyl-CoA Mutase;Morpholines;Oligodeoxyribonucleotides, Antisense;Propionic Acidemia;R Precursors;R Splicing;Cell Line;D Mutational Analysis;D Primers;Drug Stability;Metabolism, Inborn Errors;Protein Conformation;Adolescent;Adult;Carnitine;Child, Preschool;Citrates;Infant;Polymorphism, Single-Stranded Conformational;Prevalence;Amino Acid Substitution;Codon, Terminator;D Transposable Elements;Infant, Newborn;Latin America;Macromolecular Substances;Nuclear Family;Point Mutation;Sequence Deletion;Spain;Phenotype;Acid-Base Imbalance;Animals;Blotting, Northern;Cloning, Molecular;Codon, Nonsense;Mitochondria, Liver;Rats;Reverse Transcriptase Polymerase Chain Reaction;Amino Acid Sequence;Carbon-Carbon Ligases;Chromosome Deletion;Female;Frameshift Mutation;Ligases</t>
  </si>
  <si>
    <t>PCCB</t>
  </si>
  <si>
    <t>PCDH10</t>
  </si>
  <si>
    <t>27567313;18621663</t>
  </si>
  <si>
    <t>Autism</t>
  </si>
  <si>
    <t>Amygdala;Animals;Autism Spectrum Disorder;Behavior, Animal;Cadherins;Dendritic Spines;Disease Models, Animal;Electric Stimulation;Female;Gamma Rhythm;Haploinsufficiency;Male;Mice;Mice, Inbred C57BL;Mice, Mutant Strains;Nerve Tissue Proteins;Post-Synaptic Density;Protocadherins;Receptors, N-Methyl-D-Aspartate;Social Behavior;Vocalization, Animal;Adaptor Proteins, Signal Transducing;Autistic Disorder;Brain;Chromosome Mapping;Consanguinity;Formins;Gene Deletion;Gene Dosage;Gene Expression Regulation;Genes, Recessive;Genetic Predisposition to Disease;Homozygote;Humans;Lod Score;Mutation;Neurons;Oligonucleotide Array Sequence Analysis;Pedigree;Polymorphism, Single Nucleotide;Rats;Sodium-Hydrogen Exchangers;Transcription Factors</t>
  </si>
  <si>
    <t>PCDH9</t>
  </si>
  <si>
    <t>PDE1B</t>
  </si>
  <si>
    <t>Complex neurodevelopmental disorder with motor features;movement disorder;intellectual disability</t>
  </si>
  <si>
    <t>Humans;Male;Female;Cyclic Nucleotide Phosphodiesterases, Type 1;Pedigree;Movement Disorders;Child, Preschool;Child;Adult;Developmental Disabilities;Phenotype;HEK293 Cells;Adolescent;Exome Sequencing</t>
  </si>
  <si>
    <t>24166846;30423442</t>
  </si>
  <si>
    <t>Joubert syndrome 22;?Joubert syndrome 22 - MIM 615665</t>
  </si>
  <si>
    <t>ADP-Ribosylation Factors;Abnormalities, Multiple;Animals;Cerebellar Diseases;Cerebellum;Cilia;Cyclic Nucleotide Phosphodiesterases, Type 6;Exome;Eye Abnormalities;Female;Genetic Predisposition to Disease;Homozygote;Humans;Kidney Diseases, Cystic;Male;Models, Molecular;Pedigree;Phosphoric Monoester Hydrolases;Protein Prenylation;Proteomics;Retina;Sequence Analysis, D;Zebrafish;Zebrafish Proteins;Brain;Consanguinity;Infant, Newborn;Mutation</t>
  </si>
  <si>
    <t>28125198;29032433;25349199;17186472;21723727;10972372</t>
  </si>
  <si>
    <t>PGM1</t>
  </si>
  <si>
    <t>PHKA1</t>
  </si>
  <si>
    <t>PHOX2B</t>
  </si>
  <si>
    <t>CENTRAL HYPOVENTILATION SYNDROME</t>
  </si>
  <si>
    <t>Alanine;Brain Stem;Frameshift Mutation;Heterozygote;Homeodomain Proteins;Humans;Mutation;Nervous System;Neurons;Peptides;Phenotype;Recombination, Genetic;Sleep Apnea, Central;Transcription Factors</t>
  </si>
  <si>
    <t>PIBF1</t>
  </si>
  <si>
    <t>26167768;30858804;29695797;33004012</t>
  </si>
  <si>
    <t>Joubert syndrome 33;OMIM #617767</t>
  </si>
  <si>
    <t>Abnormalities, Multiple;Animals;Caenorhabditis elegans;Cerebellar Diseases;Cerebellum;Cilia;Ciliary Motility Disorders;Cytoskeletal Proteins;Databases, Genetic;Ellis-Van Creveld Syndrome;Eye Abnormalities;Genetic Markers;Genetic Predisposition to Disease;Genetic Testing;Genome-Wide Association Study;Genomics;HEK293 Cells;High-Throughput Nucleotide Sequencing;Humans;Kidney Diseases, Cystic;Membrane Proteins;Mice, Inbred C57BL;Mice, Knockout;Mutation;Phenotype;Photoreceptor Cells;Pregnancy Proteins;Proteins;R Interference;Reproducibility of Results;Retina;Suppressor Factors, Immunologic;Transfection;Zebrafish;Alleles;Base Pairing;Base Sequence;Child, Preschool;Female;Magnetic Resonance Imaging;Male;Mutagenesis, Insertional;Pedigree;Genes, Recessive;Exome Sequencing</t>
  </si>
  <si>
    <t>PIGS</t>
  </si>
  <si>
    <t>Glycosylphosphatidylinositol biosynthesis defect 18;Glycosylphosphatidylinositol biosynthesis defect 18 618143</t>
  </si>
  <si>
    <t>Abnormalities, Multiple;Acyltransferases;Arthrogryposis;Cell Line;Cerebellar Ataxia;Child;Child, Preschool;Developmental Disabilities;Epilepsy, Generalized;Female;HEK293 Cells;Humans;Intellectual Disability;Male;Muscle Hypotonia;Mutation;Nervous System Malformations;Pedigree;Seizures;Syndrome;Exome Sequencing</t>
  </si>
  <si>
    <t>PIK3C2A</t>
  </si>
  <si>
    <t>Oculoskeletodental syndrome</t>
  </si>
  <si>
    <t>Adolescent;Adult;Bone Diseases, Developmental;Cataract;Child;Ciliary Motility Disorders;Consanguinity;Dwarfism;Female;Fibroblasts;Humans;Male;Mutation;Pedigree;Phenotype;Phosphatidylinositol 3-Kinases;Young Adult</t>
  </si>
  <si>
    <t>PLEKHG1</t>
  </si>
  <si>
    <t>39202455;30659137</t>
  </si>
  <si>
    <t>Spastic diplegia and psychomotor developmental delay</t>
  </si>
  <si>
    <t>Humans;Leukomalacia, Periventricular;Infant, Newborn;cdc42 GTP-Binding Protein;Female;White Matter;Exome Sequencing;Guanine Nucleotide Exchange Factors;Male;Adult;Aged;Brain Ischemia;Cerebral Small Vessel Diseases;Genome-Wide Association Study;Middle Aged;Polymorphism, Single Nucleotide;Rho Guanine Nucleotide Exchange Factors;Stroke;Stroke, Lacunar</t>
  </si>
  <si>
    <t>PNKD</t>
  </si>
  <si>
    <t>Paroxysmal nonkinesigenic dyskinesia</t>
  </si>
  <si>
    <t>POC1A</t>
  </si>
  <si>
    <t>22840364;22840363;22440536</t>
  </si>
  <si>
    <t>Short stature;SOFT syndrome</t>
  </si>
  <si>
    <t>Base Sequence;Cell Cycle Proteins;Centrioles;Cilia;Cytoskeletal Proteins;Dwarfism;Female;Gene Components;Humans;Immunohistochemistry;Male;Molecular Sequence Data;Mutation;Pedigree;Proteins;R Interference;R, Small Interfering;Sequence Analysis, D;Spindle Apparatus;Abnormalities, Multiple;Amino Acid Sequence;Chromosome Mapping;Chromosomes, Human, Pair 3;Exome;Golgi Apparatus;Hypotrichosis;Indoles;Microscopy, Confocal;Point Mutation;Polymorphism, Restriction Fragment Length;Protein Transport;Adolescent;Adult;Arabs;Brachydactyly;Child;Child, Preschool;Consanguinity;Genes, Recessive;Hand Deformities, Congenital;Infant;Phenotype;Syndrome</t>
  </si>
  <si>
    <t>POC1B</t>
  </si>
  <si>
    <t>Cone-rod dystrophy 20</t>
  </si>
  <si>
    <t>POLD1</t>
  </si>
  <si>
    <t>Intellectual disability;immunodeficiency;{Colorectal cancer;Mandibular hypoplasia</t>
  </si>
  <si>
    <t>Adolescent;Alleles;Amino Acid Substitution;D Polymerase III;D Replication;Enzyme Stability;Genes, Recessive;Germ-Line Mutation;Humans;Immunologic Deficiency Syndromes;Male;Models, Molecular;Multienzyme Complexes;Mutation, Missense;Neurodevelopmental Disorders;Pedigree;Protein Conformation;Protein Interaction Domains and Motifs;Recombinant Proteins;Young Adult</t>
  </si>
  <si>
    <t>POLD2</t>
  </si>
  <si>
    <t>Intellectual disability;immunodeficiency</t>
  </si>
  <si>
    <t>POLR3K</t>
  </si>
  <si>
    <t>POLR3-related leukodystrophy MONDO:0700282</t>
  </si>
  <si>
    <t>PPFIA2</t>
  </si>
  <si>
    <t>PPP1R12A</t>
  </si>
  <si>
    <t>Intellectual disability;holoprosencephaly;disorder of sex development;Genitourinary and/or/brain malformation syndrome</t>
  </si>
  <si>
    <t>Abnormalities, Multiple;Adolescent;Child;Child, Preschool;Disorders of Sex Development;Female;Gestational Age;Holoprosencephaly;Humans;Male;Mutation;Myosin-Light-Chain Phosphatase;Phenotype;Pregnancy;Urogenital Abnormalities</t>
  </si>
  <si>
    <t>PRDX4</t>
  </si>
  <si>
    <t>PRICKLE2</t>
  </si>
  <si>
    <t>34092786;21276947;26942291;26942292</t>
  </si>
  <si>
    <t>Neurodevelopmental disorder MONDO:0700092;Neurodevelopmental disorder;global developmental delay</t>
  </si>
  <si>
    <t>Adolescent;Adult;Aged;Child;Codon, Nonsense;Developmental Disabilities;Female;Frameshift Mutation;Humans;LIM Domain Proteins;Male;Membrane Proteins;Mutation, Missense;Phenotype;Protein Domains;Adaptor Proteins, Signal Transducing;Animals;Blotting, Western;Brain;Calcium;Carrier Proteins;D-Binding Proteins;Drosophila Proteins;Drosophila melanogaster;Embryo, Nonmammalian;Epilepsies, Myoclonic;Heterozygote;Immunoenzyme Techniques;In Situ Hybridization;Mice;Mice, Knockout;Mutation;Nerve Tissue Proteins;R, Messenger;Reverse Transcriptase Polymerase Chain Reaction;Seizures;Tumor Suppressor Proteins;Zebrafish;Zebrafish Proteins</t>
  </si>
  <si>
    <t>PRKCG</t>
  </si>
  <si>
    <t>Spinocerebellar ataxia 14</t>
  </si>
  <si>
    <t>Adult;Aged;Amino Acid Sequence;Base Sequence;Brain;Catalytic Domain;Chromosomes, Human, Pair 19;Female;Genetic Linkage;Humans;Male;Middle Aged;Molecular Sequence Data;Mutation, Missense;Pedigree;Phenotype;Protein Kinase C;Spinocerebellar Ataxias</t>
  </si>
  <si>
    <t>PRKRA</t>
  </si>
  <si>
    <t>Dystonia 16</t>
  </si>
  <si>
    <t>PROP1</t>
  </si>
  <si>
    <t>PRX</t>
  </si>
  <si>
    <t>Charcot-Marie-Tooth disease;Dejerine-Sottas disease</t>
  </si>
  <si>
    <t>PSAP</t>
  </si>
  <si>
    <t>Metachromatic leukodystrophy due to SAP-b deficiency;ATYPICAL KRABBE DISEASE</t>
  </si>
  <si>
    <t>PSMA7</t>
  </si>
  <si>
    <t>PSMC1</t>
  </si>
  <si>
    <t>Birk-Aharoni syndrome MIM# 620071</t>
  </si>
  <si>
    <t>ATPases Associated with Diverse Cellular Activities;Animals;Drosophila;Humans;Nervous System Diseases;Proteasome Endopeptidase Complex;Syndrome</t>
  </si>
  <si>
    <t>PTBP2</t>
  </si>
  <si>
    <t>PTF1A</t>
  </si>
  <si>
    <t>21749365;10507728;15543146;19650412</t>
  </si>
  <si>
    <t>Pancreatic and cerebellar agenesis;DIABETES MELLITUS</t>
  </si>
  <si>
    <t>Cerebellum;Diabetes Complications;Humans;Infant;Male;Mutation;Pancreas;Transcription Factors;Female;Genes, Recessive;Infant, Newborn;Magnetic Resonance Imaging;Pedigree;Phenotype;Pregnancy;Pregnancy in Diabetics;Prenatal Diagnosis;Syndrome;Tomography, X-Ray Computed;Animals;Base Sequence;Blotting, Western;Chromosomes, Human, Pair 10;Computational Biology;Consanguinity;Diabetes Mellitus;Genetic Linkage;Histological Techniques;Lod Score;Mice;Mice, Mutant Strains;Microsatellite Repeats;Molecular Sequence Data;Sequence Analysis, D;Cordocentesis;D Mutational Analysis;Diabetes Mellitus, Type 1;Fetal Growth Retardation;Frameshift Mutation;Genetic Carrier Screening;Respiratory Distress Syndrome, Newborn</t>
  </si>
  <si>
    <t>PTH1R</t>
  </si>
  <si>
    <t>Metaphyseal chondrodysplasia;Chondrodysplasia;Eiken syndrome;Failure of tooth eruption</t>
  </si>
  <si>
    <t>PTHLH</t>
  </si>
  <si>
    <t>Humoral hypercalcemia of malignancy;Brachydactyly</t>
  </si>
  <si>
    <t>PUS1</t>
  </si>
  <si>
    <t>25227147;17056637;15108122;32287105;31641589;28832011;26556812;25037980;21686963</t>
  </si>
  <si>
    <t>Myopathy;Mitochondrial myopathy and sideroblastic anemia 1;MLASA;Intellectual disability</t>
  </si>
  <si>
    <t>Adult;Amino Acid Sequence;Female;Homozygote;Humans;Hydro-Lyases;MELAS Syndrome;Molecular Sequence Data;Mutation, Missense;Acidosis, Lactic;Anemia, Sideroblastic;Cell Nucleus;Codon, Nonsense;Consanguinity;Cytochrome-c Oxidase Deficiency;Electron Transport Complex I;Fatal Outcome;Fibroblasts;HeLa Cells;Human Growth Hormone;Infant, Newborn;Intellectual Disability;Male;Mitochondria, Muscle;Mitochondrial Myopathies;Muscle, Skeletal;Phenotype;Protein Isoforms;Protein Precursors;Protein Processing, Post-Translational;Protein Transport;Syndrome;Transcription, Genetic;Transfection;Valinomycin;Biological Evolution;Bone Marrow;Cells, Cultured;Genetic Linkage;Pedigree;Pseudouridine;R, Transfer;Sequence Homology, Amino Acid;Child;Child, Preschool;Point Mutation;Siblings;Infant;Muscular Diseases;Mutation;D Mutational Analysis;Magnetic Resonance Imaging;Models, Molecular;Protein Conformation;Survivors;Cell Respiration;D, Mitochondrial;Genetic Association Studies;Mitochondrial Proton-Translocating ATPases</t>
  </si>
  <si>
    <t>RAB27A</t>
  </si>
  <si>
    <t>Griscelli syndrome</t>
  </si>
  <si>
    <t>RAB3A</t>
  </si>
  <si>
    <t>40166812;36928819</t>
  </si>
  <si>
    <t>neurodevelopmental disorder MONDO:0700092;RAB3A associated cerebellar ataxia;pyramidal features;neurodevelopmental delay</t>
  </si>
  <si>
    <t>Humans;rab3A GTP-Binding Protein;Cerebellar Ataxia;Animals;Male;Female;Pedigree;Middle Aged;Heterozygote;Adult;Loss of Function Mutation;Phenotype;Rare Diseases;Bayes Theorem;Genotype;Genome-Wide Association Study;Membrane Proteins</t>
  </si>
  <si>
    <t>RABL6</t>
  </si>
  <si>
    <t>26748598;21937992</t>
  </si>
  <si>
    <t>Developmental Disabilities;Female;High-Throughput Nucleotide Sequencing;Humans;Male;Mutation;Oncogene Proteins;Pedigree;Phenotype;Phosphoric Monoester Hydrolases;rab GTP-Binding Proteins;Brain;Cell Cycle;Cognition Disorders;Consanguinity;D Mutational Analysis;Exons;Gene Regulatory Networks;Genes, Essential;Genes, Recessive;Homozygote;Intellectual Disability;Metabolic Networks and Pathways;Organ Specificity;Synapses</t>
  </si>
  <si>
    <t>Neurodevelopmental disorder with hypotonia</t>
  </si>
  <si>
    <t>RALGAPB</t>
  </si>
  <si>
    <t>Neurodevelopmental disorders</t>
  </si>
  <si>
    <t>Autism Spectrum Disorder;Cells, Cultured;Child;Computational Biology;Frameshift Mutation;GTPase-Activating Proteins;Humans;Male;Pedigree;Prefrontal Cortex;R, Messenger</t>
  </si>
  <si>
    <t>RALGDS</t>
  </si>
  <si>
    <t>RAP1B</t>
  </si>
  <si>
    <t>32627184;26280580;35451551</t>
  </si>
  <si>
    <t>Thrombocytopenia 1 with multiple congenital anomalies and dysmorphic facies;Thrombocytopenia 11 with multiple congenital anomalies and dysmorphic facies;Syndromic intellectual disability</t>
  </si>
  <si>
    <t>Abnormalities, Multiple;Adolescent;Adult;Child;Child, Preschool;Exome;Female;Heterozygote;Humans;Intellectual Disability;Male;Microcephaly;Mutation, Missense;Pedigree;Phenotype;Thrombocytopenia;Exome Sequencing;rap GTP-Binding Proteins;Actins;Animals;Cattle;D-Binding Proteins;Disease Models, Animal;Face;Hematologic Diseases;Histone Demethylases;MAP Kinase Signaling System;Mice;Monomeric GTP-Binding Proteins;Mutation;Neoplasm Proteins;Nuclear Proteins;Rats;Shelterin Complex;Telomere-Binding Proteins;Vestibular Diseases;Zebrafish;Zebrafish Proteins;Young Adult</t>
  </si>
  <si>
    <t>REPS2</t>
  </si>
  <si>
    <t>complex neurodevelopmental disorder MONDO:0100038;Cerebral palsy HP:0100021</t>
  </si>
  <si>
    <t>RETREG1</t>
  </si>
  <si>
    <t>RGN</t>
  </si>
  <si>
    <t>RNASEH2C</t>
  </si>
  <si>
    <t>Aicardi-Goutieres syndrome 3;AICARDI-GOUTIERES SYNDROME 3</t>
  </si>
  <si>
    <t>RNF135</t>
  </si>
  <si>
    <t>25529582;30665703;17632510;26368817</t>
  </si>
  <si>
    <t>Macrocephaly</t>
  </si>
  <si>
    <t>Adolescent;Child;Child, Preschool;Developmental Disabilities;Female;Genetic Variation;Genome, Human;Genome-Wide Association Study;Heterozygote;Humans;Incidental Findings;Infant;Infant, Newborn;Information Dissemination;Male;Phenotype;Specimen Handling;Alleles;Databases, Genetic;Diabetes Mellitus, Type 2;Disease;Genetics, Population;Mutation;Penetrance;Reproducibility of Results;Sunburn;Uncertainty;United Kingdom;Xeroderma Pigmentosum;Adult;Carrier Proteins;Genes, Neurofibromatosis 1;Neurofibromatosis 1;Ubiquitin-Protein Ligases;Autistic Disorder;Case-Control Studies;Cohort Studies;France;Middle Aged;Mutation, Missense;R, Messenger;Young Adult</t>
  </si>
  <si>
    <t>RNF168</t>
  </si>
  <si>
    <t>21394101;17940005</t>
  </si>
  <si>
    <t>RIDDLE syndrome;Radiosensitivity-immunodeficiency-dysmorphic features-learning difficulties syndrome</t>
  </si>
  <si>
    <t>Adolescent;Ataxia Telangiectasia;BRCA1 Protein;Codon, Nonsense;Diagnosis, Differential;Growth Disorders;Homozygote;Humans;Intracellular Signaling Peptides and Proteins;Male;Radiation Tolerance;Syndrome;Tumor Suppressor p53-Binding Protein 1;Ubiquitin;Ubiquitin-Protein Ligases;Adaptor Proteins, Signal Transducing;Ataxia Telangiectasia Mutated Proteins;Cell Cycle;Cell Cycle Proteins;Cell Line;D Breaks, Double-Stranded;D Damage;D Repair;D Repair Enzymes;D-Binding Proteins;Enzyme Activation;Fibroblasts;Immunoglobulin Class Switching;Immunologic Deficiency Syndromes;Nuclear Proteins;Protein Serine-Threonine Kinases;Protein Transport;Radiation, Ionizing;Recombination, Genetic;Signal Transduction;Somatic Hypermutation, Immunoglobulin;Trans-Activators;Tumor Suppressor Proteins</t>
  </si>
  <si>
    <t>Cerebellar ataxia and hypogonadotropic hypogonadism;Gordon Holmes syndrome</t>
  </si>
  <si>
    <t>RNU2-2P</t>
  </si>
  <si>
    <t>40210679;40442284;40950445</t>
  </si>
  <si>
    <t>Developmental and epileptic encephalopathy 119;neurodevelopmental disorder;intellectual disability</t>
  </si>
  <si>
    <t>Humans;R, Small Nuclear;Neurodevelopmental Disorders;Epilepsy;Male;Female;Child;Mutation;Child, Preschool;Intellectual Disability;Microcephaly;Pseudogenes;Germ-Line Mutation;Adolescent;Ribonucleoprotein, U5 Small Nuclear;Nucleic Acid Conformation;R, Small Nucleolar</t>
  </si>
  <si>
    <t>RPIA</t>
  </si>
  <si>
    <t>14988808;10589548;20499043;28801340;30088433;31056085</t>
  </si>
  <si>
    <t>Ribose 5-phosphate isomerase deficiency</t>
  </si>
  <si>
    <t>Aldose-Ketose Isomerases;Base Sequence;Carbohydrates;Fibroblasts;Humans;Metabolism, Inborn Errors;Molecular Sequence Data;Nervous System Diseases;Pentose Phosphate Pathway;Sugar Alcohols;Adolescent;Aspartic Acid;Carbohydrate Metabolism, Inborn Errors;Choline;Creatine;Demyelinating Diseases;Inositol;Magnetic Resonance Imaging;Magnetic Resonance Spectroscopy;Male;Parietal Lobe;Ribitol;Metabolic Diseases;R, Messenger;Diagnosis, Differential;Disease Progression;Leukoencephalopathies;Polyneuropathies;Child, Preschool;Developmental Disabilities;Endosomal Sorting Complexes Required for Transport;Mutation;Vesicular Transport Proteins;Child;Germany;Exome Sequencing</t>
  </si>
  <si>
    <t>RPL11</t>
  </si>
  <si>
    <t>Diamond-Blackfan anemia 7</t>
  </si>
  <si>
    <t>RRM2B</t>
  </si>
  <si>
    <t>23107649;17486094;19138848;19667227;21378381</t>
  </si>
  <si>
    <t>Mitochondrial D depletion syndrome 8A (encephalomyopathic type with renal tubulopathy) 612075;Mitochondrial D depletion syndrome 8B (MNGIE type) 612075;Mitochondrial D depletion syndrome 8B (MNGIE type);Mitochondrial D depletion syndrome 8A (encephalomyopathic type with renal tubulopathy);Mitochondrial depletion syndrome;Intellectual disability</t>
  </si>
  <si>
    <t>Adult;Aged;Aged, 80 and over;Brain Diseases;Cell Cycle Proteins;Cohort Studies;Gene Deletion;Heterozygote;Humans;Middle Aged;Mitochondrial Myopathies;Models, Genetic;Muscle, Skeletal;Mutation, Missense;Neuromuscular Diseases;Phenotype;Ribonucleotide Reductases;Animals;Cells, Cultured;D Mutational Analysis;D, Mitochondrial;Female;Fibroblasts;Homozygote;Infant, Newborn;Lod Score;Male;Mice;Mice, Knockout;Mitochondria, Muscle;Mitochondrial Diseases;Molecular Sequence Data;Mutation;Pedigree;Tumor Suppressor Protein p53;Acidosis, Lactic;Acute Kidney Injury;Deoxyribonucleotides;Down-Regulation;Fatal Outcome;Genetic Markers;Genetic Predisposition to Disease;Infant;Muscle Fibers, Skeletal;Muscle Hypotonia;Muscular Diseases;Sequence Homology, Amino Acid;Basal Ganglia;Biopsy;Brain;Gastrointestinal Diseases;Gastrointestinal Motility;Image Processing, Computer-Assisted;Magnetic Resonance Imaging;Mitochondrial Encephalomyopathies;Neurologic Examination;Polymerase Chain Reaction;R, Transfer;Base Sequence;Genetic Association Studies;Kearns-Sayre Syndrome</t>
  </si>
  <si>
    <t>RSPH1</t>
  </si>
  <si>
    <t>RSPO4</t>
  </si>
  <si>
    <t>Anonychia congenita</t>
  </si>
  <si>
    <t>RTL9</t>
  </si>
  <si>
    <t>RUBCN</t>
  </si>
  <si>
    <t>30237576;20826435;23728897;32450808</t>
  </si>
  <si>
    <t>Biological Variation, Population;Child;Child, Preschool;Diagnosis;Diagnostic Techniques and Procedures;Disease;Female;Genetic Testing;Genetic Variation;Genomics;Genotype;Heredity;High-Throughput Nucleotide Sequencing;Homozygote;Humans;Infant;Infant, Newborn;Male;Mutation;Phenotype;Sequence Analysis, D;Adolescent;Ataxia;Autophagy-Related Proteins;Base Sequence;Brain;Chromosome Mapping;Consanguinity;D Mutational Analysis;Family;Frameshift Mutation;Intracellular Signaling Peptides and Proteins;Microsatellite Repeats;Pedigree;Point Mutation;Polymorphism, Single Nucleotide;Reverse Transcriptase Polymerase Chain Reaction;Saudi Arabia;Sequence Deletion;Young Adult;Animals;Cells, Cultured;Chlorocebus aethiops;Diglycerides;Endosomes;Gene Expression;Lysosomal-Associated Membrane Protein 1;Lysosomes;Protein Structure, Tertiary;Protein Transport;Skin;Transfection;rab GTP-Binding Proteins;rab5 GTP-Binding Proteins;rab7 GTP-Binding Proteins;Cerebellum;Cognitive Dysfunction;Gait Ataxia;Magnetic Resonance Imaging;Spinocerebellar Ataxias</t>
  </si>
  <si>
    <t>RYR1</t>
  </si>
  <si>
    <t>RYR3</t>
  </si>
  <si>
    <t>EPILEPTIC ENCEPHALOPATHY</t>
  </si>
  <si>
    <t>Cohort Studies;Dynamin I;Exome;Fatty Acid Synthase, Type I;Female;Gene Regulatory Networks;Humans;Infant, Newborn;Lennox Gastaut Syndrome;Male;Mutation;Protein Interaction Maps;Receptors, GABA-B;Ryanodine Receptor Calcium Release Channel;Spasms, Infantile;Synaptic Transmission</t>
  </si>
  <si>
    <t>Adolescent;Adrenal Insufficiency;Child;Chromosomes, Human, Pair 7;Endosomes;ErbB Receptors;Female;Genotype;Growth Disorders;Humans;Hypoadrenocorticism, Familial;Infant;Infant, Newborn;Intracellular Signaling Peptides and Proteins;Male;Middle Aged;Mutation;Myelodysplastic Syndromes;Pedigree;Phenotype;Proteins;Adrenal Gland Diseases;Adrenal Hyperplasia, Congenital;Infant, Premature;Intussusception;Parenteral Nutrition;Recurrence;Steroids;Syndrome;Thrombocytopenia;Child, Preschool;X Chromosome Inactivation;Exome Sequencing;Fetal Growth Retardation;Diarrhea;Hyperpigmentation</t>
  </si>
  <si>
    <t>SAMD9L</t>
  </si>
  <si>
    <t>SBDS</t>
  </si>
  <si>
    <t>Shwachman-Diamond syndrome;Shwachman-Bodian-Diamond syndrome</t>
  </si>
  <si>
    <t>Abnormalities, Multiple;Adolescent;Bone Marrow Diseases;Child;Child Behavior Disorders;Cognition Disorders;Exocrine Pancreatic Insufficiency;Female;Humans;Interpersonal Relations;Male;Neuropsychological Tests;Proteins;Syndrome</t>
  </si>
  <si>
    <t>SBF2</t>
  </si>
  <si>
    <t>SCAMP5</t>
  </si>
  <si>
    <t>31439720;33390987;20071347;32020363</t>
  </si>
  <si>
    <t>Intellectual disability;seizures;autism;Global developmental delay;Seizures;Abnormality of nervous system morphology;Behavioral abnormality</t>
  </si>
  <si>
    <t>Animals;Autistic Disorder;Brain;Child;Child, Preschool;Disease Models, Animal;Drosophila melanogaster;Exome;Genetic Predisposition to Disease;Genotype;Humans;Intellectual Disability;Male;Membrane Proteins;Mutation, Missense;Neurodevelopmental Disorders;Seizures;Exome Sequencing;Adult;Blood Platelets;Carrier Proteins;Cell Line;Chromosomes, Human, Pair 15;Gene Silencing;Mice;Nerve Tissue Proteins;Secretory Vesicles;Translocation, Genetic;Action Potentials;Epilepsy;Gene Knock-In Techniques;HEK293 Cells;Mice, Transgenic;Nerve Net;Neurotransmitter Agents;Synaptic Potentials</t>
  </si>
  <si>
    <t>SCN1B</t>
  </si>
  <si>
    <t>18464934;19710327;23148524;28218389</t>
  </si>
  <si>
    <t>Epileptic encephalopathy;Developmental and epileptic encephalopathy 52;Developmental and epileptic encephalopathy</t>
  </si>
  <si>
    <t>Adolescent;Adult;Brugada Syndrome;Electrophysiology;Female;Genetic Predisposition to Disease;Heart Diseases;Humans;Male;Middle Aged;Models, Biological;Mutation;Myocardium;Purkinje Fibers;Sodium Channels;Voltage-Gated Sodium Channel beta-1 Subunit;Animals;Arginine;Biophysics;Cell Line, Transformed;Cysteine;D Mutational Analysis;Disease Models, Animal;Electric Stimulation;Epilepsies, Myoclonic;Green Fluorescent Proteins;Hippocampus;In Vitro Techniques;Infant;Mice;Mice, Inbred C57BL;Mice, Knockout;Models, Molecular;V1.1 Voltage-Gated Sodium Channel;Nerve Tissue Proteins;Oocytes;Polymorphism, Single Nucleotide;Temperature;Transfection;Twins;Xenopus laevis;Homozygote;Microsatellite Repeats;Young Adult;Biomarkers;Brain;Child;Consanguinity;Electroencephalography;Epilepsy;Facies;Fatal Outcome;Genes, Recessive;Magnetic Resonance Imaging;Pedigree;Phenotype</t>
  </si>
  <si>
    <t>SCN3B</t>
  </si>
  <si>
    <t>Humans;Male;Female;Epilepsy;Ataxia;Neurodevelopmental Disorders;Phenotype;Child;Pedigree;V1.3 Voltage-Gated Sodium Channel;Mutation;Intellectual Disability;Child, Preschool;Adolescent;Pakistan;Developmental Disabilities;Alleles</t>
  </si>
  <si>
    <t>SDHA</t>
  </si>
  <si>
    <t>1492653;23322652</t>
  </si>
  <si>
    <t>Mitochondrial complex II deficiency;Leigh syndrome;LEIGH SYNDROME (NUCLEAR D MUTATION)</t>
  </si>
  <si>
    <t>Brain;Electron Transport Complex II;Female;Fibroblasts;Humans;Infant;Leigh Disease;Lymphocytes;Magnetic Resonance Imaging;Mitochondria, Muscle;Multienzyme Complexes;Oxidoreductases;Succinate Dehydrogenase;Tomography, X-Ray Computed;Brain Diseases, Metabolic, Inborn;Fatal Outcome;Lactic Acid</t>
  </si>
  <si>
    <t>SEPHS1</t>
  </si>
  <si>
    <t>Ververi-Brady syndrome 2;Neurodevelopmental disorder</t>
  </si>
  <si>
    <t>Animals;Child;Humans;Developmental Disabilities;Exons;Intellectual Disability;Mammals;Muscle Hypotonia;Musculoskeletal Abnormalities;Neuroblastoma;Neurodevelopmental Disorders;Reactive Oxygen Species</t>
  </si>
  <si>
    <t>SETDB2</t>
  </si>
  <si>
    <t>SF1</t>
  </si>
  <si>
    <t>Neurodevelopmental disorder;neurodevelopmental disorder;intellectual disability</t>
  </si>
  <si>
    <t>SF3B4</t>
  </si>
  <si>
    <t>Acrofacial dysostosis 1;Gene2Phenotype confirmed gene with ID HPO</t>
  </si>
  <si>
    <t>33074640;28181337;28165339;28165343</t>
  </si>
  <si>
    <t>Sphingosine Phosphate Lyase Insufficiency Syndrome;RENI syndrome (MIM#617575);Nephrotic syndrome 14 617575</t>
  </si>
  <si>
    <t>Adrenal Gland Diseases;Adult;Aldehyde-Lyases;Animals;Base Sequence;Calcinosis;Consanguinity;Female;Humans;Infant;Lysophospholipids;Male;Mice, Knockout;Mutation;Nephrotic Syndrome;Pedigree;Sequence Analysis, D;Sphingosine;Cell Line;Cell Movement;Drosophila Proteins;Drosophila melanogaster;Ichthyosis, Lamellar;Mesangial Cells;Mice;Protein Transport;Rats;Adrenal Glands;Adrenal Insufficiency;HEK293 Cells;Homozygote;INDEL Mutation;Kidney;Mutation, Missense</t>
  </si>
  <si>
    <t>SH3PXD2B</t>
  </si>
  <si>
    <t>Frank-ter Haar syndrome</t>
  </si>
  <si>
    <t>SH3TC2</t>
  </si>
  <si>
    <t>Charcot-Marie-Tooth disease;Mononeuropathy of the median nerve</t>
  </si>
  <si>
    <t>Dystonia;Dystonic Disorders;Humans;Intracellular Signaling Peptides and Proteins;Nuclear Proteins;Saccharomyces cerevisiae;Saccharomyces cerevisiae Proteins;Base Sequence;Brain;Carrier Proteins;D Mutational Analysis;Dyskeratosis Congenita;Infant;Magnetic Resonance Imaging;Male;Pedigree;Polymorphism, Single Nucleotide;Protein Binding;Protein Structure, Tertiary;Recombinant Proteins;Exome Sequencing;Infant, Newborn;Muscle Hypotonia;Neuroblastoma;Neurodevelopmental Disorders;Infant, Newborn, Diseases;Atrophy;Repressor Proteins;Gain of Function Mutation;Histones;Wolf-Hirschhorn Syndrome;D</t>
  </si>
  <si>
    <t>SIX5</t>
  </si>
  <si>
    <t>Branchiootorenal syndrome 2</t>
  </si>
  <si>
    <t>SLC12A1</t>
  </si>
  <si>
    <t>SLC18A2</t>
  </si>
  <si>
    <t>23363473;31240161;26497564</t>
  </si>
  <si>
    <t>Parkinsonism-dystonia</t>
  </si>
  <si>
    <t>Age of Onset;Base Sequence;Benzothiazoles;Chromosomes, Human, Pair 10;Dopamine;Dopamine Agonists;Dopamine Plasma Membrane Transport Proteins;Dystonia;Female;Humans;Infant;Male;Molecular Sequence Data;Mood Disorders;Movement Disorders;Mutation;Parkinsonian Disorders;Pedigree;Pramipexole;Sequence Analysis, D;Serotonin;Serotonin Plasma Membrane Transport Proteins;Syndrome;Vesicular Monoamine Transport Proteins;Brain;Brain Diseases;Carbidopa;Child;Levodopa;Polymorphism, Single Nucleotide</t>
  </si>
  <si>
    <t>SLC19A2</t>
  </si>
  <si>
    <t>Thiamine-responsive megaloblastic anemia syndrome</t>
  </si>
  <si>
    <t>SLC20A2</t>
  </si>
  <si>
    <t>Basal ganglia calcification;13600;Idiopathic basal ganglia calcification</t>
  </si>
  <si>
    <t>18978333;25874378</t>
  </si>
  <si>
    <t>Hyperornithinemia-hyperammonemia-homocitrullinemia syndrome</t>
  </si>
  <si>
    <t>Adolescent;Amino Acid Metabolism, Inborn Errors;Amino Acid Transport Systems, Basic;Child;Child, Preschool;Citrulline;Founder Effect;Homozygote;Humans;Hyperammonemia;Infant;Mutation;Ornithine;Phenotype;Syndrome;Aging;Origin Recognition Complex;Protein Conformation;Urea Cycle Disorders, Inborn</t>
  </si>
  <si>
    <t>SLC25A22</t>
  </si>
  <si>
    <t>15592994;19780765;24596948;33821742;33342683;31285529</t>
  </si>
  <si>
    <t>Developmental and epileptic encephalopathy 3;Epileptic encephalopathy;EPILEPTIC ENCEPHALOPATHY</t>
  </si>
  <si>
    <t>Amino Acid Transport System X-AG;Child, Preschool;Electroencephalography;Epilepsies, Myoclonic;Female;Glutamic Acid;Humans;Karyotyping;Male;Mitochondria;Base Sequence;D Mutational Analysis;Epilepsy;Family;Infant, Newborn;Infant, Newborn, Diseases;Membrane Transport Proteins;Mitochondrial Membrane Transport Proteins;Mitochondrial Proteins;Molecular Sequence Data;Mutation;Pedigree;Adult;Consanguinity;Epilepsy, Benign Neonatal;Exome;Genetic Linkage;Child;Developmental Disabilities;Epilepsy, Generalized;Muscle Hypotonia;Mutation, Missense;Phenotype;Brain Diseases;Genes, Recessive;Homozygote;Infant;Adolescent;Fibroblasts;Genetic Association Studies;Genetic Predisposition to Disease;Skin;Spasms, Infantile</t>
  </si>
  <si>
    <t>SLC26A2</t>
  </si>
  <si>
    <t>Diastrophic dysplasia;Atelosteogenesis II;Achondrogenesis Ib;Epiphyseal dysplasia;De la;Chapelle dysplasia</t>
  </si>
  <si>
    <t>SLC27A3</t>
  </si>
  <si>
    <t>Inherited neurodegenerative disorder</t>
  </si>
  <si>
    <t>SLC27A4</t>
  </si>
  <si>
    <t>Ichthyosis prematurity syndrome</t>
  </si>
  <si>
    <t>SLC2A2</t>
  </si>
  <si>
    <t>Fanconi-Bickel syndrome;{Diabetes mellitus;Fanconi-Bickel;syndrome</t>
  </si>
  <si>
    <t>SLC32A1</t>
  </si>
  <si>
    <t>Generalized epilepsy with febrile seizures plus;Developmental and epileptic encephalopathy 114</t>
  </si>
  <si>
    <t>Animals;Mice;Seizures, Febrile;Epilepsy, Generalized;Epilepsy;Synaptic Transmission;gamma-Aminobutyric Acid;Amino Acid Transport Systems</t>
  </si>
  <si>
    <t>SLC39A13</t>
  </si>
  <si>
    <t>Spondylocheirodysplasia</t>
  </si>
  <si>
    <t>SLC39A14</t>
  </si>
  <si>
    <t>27231142;29685658</t>
  </si>
  <si>
    <t>Hypermanganesemia with dystonia 2 (MIM# 617013);Hypermanganesemia with dystonia 2 617013</t>
  </si>
  <si>
    <t>Adolescent;Animals;Cation Transport Proteins;Child;Child, Preschool;Dystonic Disorders;Female;Genetic Predisposition to Disease;HEK293 Cells;Homeostasis;Humans;Male;Manganese;Mutation;Parkinsonian Disorders;Pedigree;Young Adult;Zebrafish;Chelating Agents;Metal Metabolism, Inborn Errors</t>
  </si>
  <si>
    <t>progressive ataxia;tremor;cognitive decline;dysphagia;optic atrophy;dysarthria</t>
  </si>
  <si>
    <t>Adolescent;Antigens, CD;Ataxia;Atrophy;Cerebellum;Choline;Cognitive Dysfunction;Cytoplasmic Vesicles;Deglutition Disorders;Dysarthria;Endoplasmic Reticulum;Fecal Incontinence;Female;Fibroblasts;Frameshift Mutation;Globus Pallidus;Heredodegenerative Disorders, Nervous System;Homozygote;Humans;Leukoencephalopathies;Magnetic Resonance Imaging;Male;Microscopy, Electron;Mitochondria;Nootropic Agents;Optic Atrophy;Organic Cation Transport Proteins;Pedigree;Ribosomes;Substantia Nigra;Syndrome;Tremor;Urinary Incontinence</t>
  </si>
  <si>
    <t>SLC46A1</t>
  </si>
  <si>
    <t>17446347;17129779;21333572;18559978;11804211;11807405;20795774</t>
  </si>
  <si>
    <t>Folate malabsorption</t>
  </si>
  <si>
    <t>Amino Acid Sequence;Blotting, Northern;Blotting, Western;Case-Control Studies;Child, Preschool;D Mutational Analysis;Female;Fluorescent Antibody Technique;Folic Acid;HeLa Cells;Heterozygote;Humans;Infant;Intestinal Mucosa;Lymphocytes;Malabsorption Syndromes;Male;Membrane Transport Proteins;Molecular Sequence Data;Mutagenesis, Site-Directed;Mutation;Pedigree;Polymerase Chain Reaction;Proton-Coupled Folate Transporter;Animals;Biological Transport;Caco-2 Cells;Cell Line, Tumor;Electrophysiology;Gene Expression Regulation;Hydrogen-Ion Concentration;Kinetics;Oocytes;R Interference;R, Messenger;Substrate Specificity;Xenopus;Amino Acid Substitution;Base Sequence;Child;Consanguinity;Genetic Association Studies;Genetic Diseases, Inborn;Genotype;Young Adult;Arginine;Binding Sites;CHO Cells;Carrier Proteins;Cell Membrane;Cricetinae;Cricetulus;D Primers;Folate Receptors, GPI-Anchored;Homozygote;In Vitro Techniques;Methotrexate;Models, Molecular;Point Mutation;Protein Conformation;Receptors, Cell Surface;Recombinant Proteins;Sequence Homology, Amino Acid;Transfection;Intelligence Tests;Leucovorin;Amino Acids;Intestinal Absorption;Siblings;Turkey</t>
  </si>
  <si>
    <t>SLC4A11</t>
  </si>
  <si>
    <t>Corneal endothelial dystrophy 2;Corneal endothelial dystrophy and perceptive deafness;Corneal dystrophy</t>
  </si>
  <si>
    <t>21110228;16122634;20920669;20206331</t>
  </si>
  <si>
    <t>Brown-Vialetto-Van Laere syndrome 1</t>
  </si>
  <si>
    <t>Bulbar Palsy, Progressive;Child;Diagnosis, Differential;Female;Hearing Loss, Sensorineural;Humans;Infant;Male;Membrane Transport Proteins;Metabolism, Inborn Errors;Multiple Acyl Coenzyme A Dehydrogenase Deficiency;Riboflavin;Siblings;Adolescent;Age of Onset;Amyotrophic Lateral Sclerosis;Deafness;Disease Progression;Fatal Outcome;Phenotype;Abnormalities, Multiple;Base Sequence;Child, Preschool;Heterozygote;Molecular Sequence Data;Mutation, Missense;Pedigree;Polymorphism, Single Nucleotide;Respiratory Insufficiency;Sequence Analysis, D;Syndrome;Amino Acid Sequence;Amino Acid Substitution;Chromosomes, Human, Pair 20;Membrane Proteins;Motor Neuron Disease;Open Reading Frames;Sequence Homology, Amino Acid</t>
  </si>
  <si>
    <t>31754459;27904971;31392107;23104561;29669219</t>
  </si>
  <si>
    <t>Developmental delay;epilepsy;neurodegeneration;Neurodegeneration</t>
  </si>
  <si>
    <t>Biotin;Bone Diseases;Brain Diseases;Cell Line, Tumor;Exons;Genome, Human;Humans;Infant;Intestinal Diseases;Male;Mutation;Pantothenic Acid;Symporters;Thioctic Acid;Animals;Blotting, Western;Embryonic Stem Cells;Intestinal Absorption;Intestinal Mucosa;Intestines;Mice;Mice, Inbred C57BL;Mice, Knockout;Phenotype;Real-Time Polymerase Chain Reaction;Female;Inflammation;Lactation;Pregnancy</t>
  </si>
  <si>
    <t>SLC5A7</t>
  </si>
  <si>
    <t>27569547;39135055;36840359;36611016;33250374</t>
  </si>
  <si>
    <t>Adolescent;Apnea;Arthrogryposis;Butyrylcholinesterase;Child;Child, Preschool;Cholinergic Neurons;D Mutational Analysis;Exome;Female;Genes, Recessive;HEK293 Cells;Heterozygote;Homozygote;Humans;Infant;Infant, Newborn;Male;Muscle Hypotonia;Muscle Weakness;Mutation;Mutation, Missense;Myasthenia Gravis;Neuromuscular Junction;Presynaptic Terminals;Symporters;Synaptic Transmission;Myasthenic Syndromes, Congenital;Intellectual Disability;Genetic Association Studies;Mutant Proteins;Half-Life;Cell Membrane;Protein Transport;Staurosporine;Pyridostigmine Bromide;Quality of Life;Acetylcholinesterase;Adrenergic beta-2 Receptor Antagonists;Cholinesterase Inhibitors;Membrane Transport Proteins;Pedigree;Phenotype;Sodium</t>
  </si>
  <si>
    <t>SLC6A19</t>
  </si>
  <si>
    <t>27604308;19335424</t>
  </si>
  <si>
    <t>Hartnup disorder;Hartnup disorder 234500;Iminoglycinuria</t>
  </si>
  <si>
    <t>Adolescent;Brain Diseases, Metabolic;Child;Child, Preschool;Cohort Studies;Female;Genetic Predisposition to Disease;Genetic Testing;Genotype;Humans;Imaging, Three-Dimensional;Infant;Magnetic Resonance Imaging;Male;Metabolism, Inborn Errors;Phenotype;Tripeptidyl-Peptidase 1;Young Adult;Amino Acid Transport Systems, Neutral;Amino Acids;Asian People;Exons;Family Health;Hartnup Disease;Mutation, Missense;Pedigree</t>
  </si>
  <si>
    <t>SLC7A7</t>
  </si>
  <si>
    <t>Lysinuric protein intolerance</t>
  </si>
  <si>
    <t>SLC9A9</t>
  </si>
  <si>
    <t>18621663;31134136;27123481;26755066;20032819;14569117</t>
  </si>
  <si>
    <t>{?Autism susceptibility 16}</t>
  </si>
  <si>
    <t>Adaptor Proteins, Signal Transducing;Animals;Autistic Disorder;Brain;Cadherins;Chromosome Mapping;Consanguinity;Female;Formins;Gene Deletion;Gene Dosage;Gene Expression Regulation;Genes, Recessive;Genetic Predisposition to Disease;Homozygote;Humans;Lod Score;Male;Mutation;Neurons;Oligonucleotide Array Sequence Analysis;Pedigree;Polymorphism, Single Nucleotide;Protocadherins;Rats;Sodium-Hydrogen Exchangers;Transcription Factors;Autism Spectrum Disorder;Interpersonal Relations;Maze Learning;Mice, Knockout;Phenotype;Time Factors;Vocalization, Animal;Adolescent;Attention Deficit Disorder with Hyperactivity;Child;Genetic Variation;Genotype;Adult;Carrier Proteins;Cell Line;Chromosome Inversion;Chromosomes, Human, Pair 3;Embryo, Mammalian;Guanine Nucleotide Exchange Factors;Mice;Nerve Tissue Proteins</t>
  </si>
  <si>
    <t>SLK</t>
  </si>
  <si>
    <t>Humans;Neurodevelopmental Disorders;Animals;Mutation;Protein Serine-Threonine Kinases;Male;Female;Pedigree;Phenotype;Disease Models, Animal;Neurons;Exome Sequencing;Child;Drosophila;Synapses</t>
  </si>
  <si>
    <t>SMARCAL1</t>
  </si>
  <si>
    <t>28796785;20301550</t>
  </si>
  <si>
    <t>Schimke immunoosseous dysplasia</t>
  </si>
  <si>
    <t>Adolescent;Adult;Arteriosclerosis;Child;Child, Preschool;Cohort Studies;D Helicases;Genetic Testing;Genotype;Humans;Immunologic Deficiency Syndromes;Infant;Kidney;Mutation;Nephrotic Syndrome;Osteochondrodysplasias;Phenotype;Primary Immunodeficiency Diseases;Pulmonary Embolism;Young Adult</t>
  </si>
  <si>
    <t>SMARCC1</t>
  </si>
  <si>
    <t>29983323;37285932;26350204</t>
  </si>
  <si>
    <t>SMARCC1-associated developmental dysgenesis syndrome (MONDO:0700123)</t>
  </si>
  <si>
    <t>Cohort Studies;Exome;Female;Humans;Hydrocephalus;Male;Mutation;Neural Stem Cells;Patched-1 Receptor;Pedigree;Transcription Factors;Exome Sequencing;Fetus;Genetic Counseling;Alleles;Computational Biology;Genetic Association Studies;High-Throughput Nucleotide Sequencing;Inheritance Patterns;Intellectual Disability;Polymorphism, Single Nucleotide</t>
  </si>
  <si>
    <t>30879640;26350204</t>
  </si>
  <si>
    <t>Neurodevelopmental disorder MONDO:0700092;Generalized hypotonia;Feeding difficulties;Global developmental delay;Intellectual disability;Abnormality of the hand;Abnormality of the foot;Coffin-Siris syndrome 11</t>
  </si>
  <si>
    <t>Animals;Child;Child, Preschool;Chromosomal Proteins, Non-Histone;Developmental Disabilities;Disease Models, Animal;Drosophila Proteins;Drosophila melanogaster;Female;Gene Expression Regulation;Humans;Intellectual Disability;Learning;Male;Memory;Mitosis;Muscle Hypotonia;Mushroom Bodies;Mutation;Neurodevelopmental Disorders;Neurons;Syndrome;Transcription Factors;Alleles;Cohort Studies;Computational Biology;Genetic Association Studies;High-Throughput Nucleotide Sequencing;Inheritance Patterns;Polymorphism, Single Nucleotide</t>
  </si>
  <si>
    <t>SMC5</t>
  </si>
  <si>
    <t>Atelis syndrome 2</t>
  </si>
  <si>
    <t>SMG6</t>
  </si>
  <si>
    <t>SMO</t>
  </si>
  <si>
    <t>Curry-Jones syndrome</t>
  </si>
  <si>
    <t>Child, Preschool;Craniofacial Abnormalities;Female;Humans;Infant;Infant, Newborn;Intestines;Male;Mutation;Signal Transduction;Skin Abnormalities;Smoothened Receptor;Syndactyly</t>
  </si>
  <si>
    <t>Developmental and epileptic encephalopathy 115;Neurodevelopmental disorder plus optic atrophy;neurodevelopmental disorder;intellectual disability</t>
  </si>
  <si>
    <t>SPG21</t>
  </si>
  <si>
    <t>14564668;24451228;28752238</t>
  </si>
  <si>
    <t>Mast syndrome</t>
  </si>
  <si>
    <t>Adaptor Proteins, Signal Transducing;Adult;Amino Acid Sequence;Base Sequence;Brain;Carrier Proteins;Chromosomes, Human, Pair 15;D Mutational Analysis;Dementia;Ethnicity;Female;Genes, Recessive;Haplotypes;Humans;Lod Score;Magnetic Resonance Imaging;Male;Middle Aged;Models, Molecular;Molecular Sequence Data;Mutation;Pedigree;Protein Conformation;Protestantism;Radiography;Spastic Paraplegia, Hereditary;Syndrome;Adolescent;Asian People;Child;Child, Preschool;Comparative Genomic Hybridization;Demography;Family;Japan;Molecular Epidemiology;Oligonucleotide Array Sequence Analysis;Sequence Deletion;Young Adult;Exome;Homozygote;Phenotype;Sequence Analysis, D</t>
  </si>
  <si>
    <t>SPRY3</t>
  </si>
  <si>
    <t>SREBF2</t>
  </si>
  <si>
    <t>38847193;26350204</t>
  </si>
  <si>
    <t>Neurocutaneous syndrome</t>
  </si>
  <si>
    <t>Humans;Sterol Regulatory Element Binding Protein 2;Animals;Fibroblasts;Mutation, Missense;Male;Female;Lipid Droplets;Phenotype;Endoplasmic Reticulum;Serine Endopeptidases;Proprotein Convertases;Alleles;Cohort Studies;Computational Biology;Genetic Association Studies;High-Throughput Nucleotide Sequencing;Inheritance Patterns;Intellectual Disability;Mutation;Polymorphism, Single Nucleotide</t>
  </si>
  <si>
    <t>STAT5B</t>
  </si>
  <si>
    <t>Growth hormone insensitivity with immunodeficiency;OMIM #245590;Growth hormone insensitivity with immune dysregulation 1;Growth hormone insensitivity with immune dysregulation 2</t>
  </si>
  <si>
    <t>STN1</t>
  </si>
  <si>
    <t>32627942;27432940</t>
  </si>
  <si>
    <t>Cerebroretinal microangiopathy with calcification and cysts 2</t>
  </si>
  <si>
    <t>Asian People;Ataxia;Brain Neoplasms;Calcinosis;Central Nervous System Cysts;D Replication;Female;Humans;Infant;Leukoencephalopathies;Muscle Spasticity;Mutation;Phenotype;Retinal Diseases;Seizures;Telomere;Telomere Homeostasis;Telomere-Binding Proteins;Animals;Disease Models, Animal;Gene Expression Regulation;Male;Thalidomide;Zebrafish</t>
  </si>
  <si>
    <t>STUB1</t>
  </si>
  <si>
    <t>24312598;25592071;30381368;32713943;33564152;35493319;34906452</t>
  </si>
  <si>
    <t>Autosomal recessive spinocerebellar ataxia type 16;autosomal recessive spinocerebellar ataxia 16;Spinocerebellar ataxia 48;spinocerebellar ataxia 48</t>
  </si>
  <si>
    <t>Adult;Amino Acid Sequence;Animals;Brain;Cerebellar Ataxia;Exome;Female;Genetic Linkage;HEK293 Cells;Humans;Male;Mice;Molecular Sequence Data;Mutation;Pedigree;Protein Transport;Ubiquitin-Protein Ligases;Young Adult;Diagnosis, Differential;Family;Heterozygote;Intellectual Disability;Muscle Spasticity;Optic Atrophy;Spinocerebellar Ataxias;Middle Aged;Spain;ATP-Dependent Proteases;ATPases Associated with Diverse Cellular Activities;Ataxia;Cognitive Dysfunction;Nervous System Diseases;Penetrance;Peptides;TATA-Box Binding Protein;Trinucleotide Repeat Expansion</t>
  </si>
  <si>
    <t>SUOX</t>
  </si>
  <si>
    <t>28933809;27604308;27289259;12112661</t>
  </si>
  <si>
    <t>isolated sulfite oxidase deficiency MONDO:0010089;Sulfite oxidase deficiency</t>
  </si>
  <si>
    <t>Adolescent;Brain Diseases, Metabolic;Child;Child, Preschool;Cohort Studies;Female;Genetic Predisposition to Disease;Genetic Testing;Genotype;Humans;Imaging, Three-Dimensional;Infant;Magnetic Resonance Imaging;Male;Metabolism, Inborn Errors;Phenotype;Tripeptidyl-Peptidase 1;Young Adult;Amino Acid Metabolism, Inborn Errors;Coenzymes;Egypt;Infant, Newborn;Infant, Newborn, Diseases;Metal Metabolism, Inborn Errors;Metalloproteins;Molybdenum Cofactors;Molybdoferredoxin;Mutation;Pteridines;Sulfite Oxidase;D;D Mutational Analysis;Molecular Sequence Data;Oxidoreductases Acting on Sulfur Group Donors</t>
  </si>
  <si>
    <t>SUPV3L1</t>
  </si>
  <si>
    <t>35023579;39596606</t>
  </si>
  <si>
    <t>Mitochondrial R Helicase SUPV3L1-Associated neurodegenerative syndrome</t>
  </si>
  <si>
    <t>Codon, Terminator;DEAD-box R Helicases;D, Mitochondrial;Humans;Mutation;R, Double-Stranded;R, Mitochondrial;Siblings;Female;Optic Atrophy;Adolescent;R Helicases;Neurodegenerative Diseases;Hypopigmentation;Ataxia;Muscle Spasticity;Mitochondria</t>
  </si>
  <si>
    <t>SURF1</t>
  </si>
  <si>
    <t>9843204;9837813</t>
  </si>
  <si>
    <t>Mitochondrial complex IV deficiency;Leigh syndrome;LEIGH SYNDROME (NUCLEAR D MUTATION)</t>
  </si>
  <si>
    <t>Amino Acid Sequence;Cell Line;Chromosome Mapping;Chromosomes, Human, Pair 9;D, Complementary;Electron Transport Complex IV;Humans;In Situ Hybridization, Fluorescence;Leigh Disease;Membrane Proteins;Mitochondrial Proteins;Molecular Sequence Data;Mutation;Proteins;Reverse Transcriptase Polymerase Chain Reaction;Sequence Homology, Amino Acid;Animals;Cell Fusion;Cricetinae;Cytochrome-c Oxidase Deficiency;D Mutational Analysis;D, Mitochondrial;Exons;Female;Fibroblasts;Genetic Complementation Test;Genotype;Hybrid Cells;Lod Score;Male;Mice;Pedigree;Rho Factor;Telomere</t>
  </si>
  <si>
    <t>SV2A</t>
  </si>
  <si>
    <t>37985816;36350923;37861890</t>
  </si>
  <si>
    <t>Neurodevelopmental disorder;Developmental and epileptic encephalopathy 113</t>
  </si>
  <si>
    <t>Animals;Child;Humans;Mice;Anticonvulsants;Drug Resistant Epilepsy;Epilepsy;Glycoproteins;Synaptic Vesicles;Male;Female;Autistic Disorder;Autism Spectrum Disorder;Developmental Disabilities;Genetic Predisposition to Disease;Exome;Histone Deacetylases;Repressor Proteins;Carrier Proteins</t>
  </si>
  <si>
    <t>SYTL4</t>
  </si>
  <si>
    <t>26350204;22091964</t>
  </si>
  <si>
    <t>Alleles;Cohort Studies;Computational Biology;Female;Genetic Association Studies;High-Throughput Nucleotide Sequencing;Humans;Inheritance Patterns;Intellectual Disability;Male;Mutation;Polymorphism, Single Nucleotide;Abnormalities, Multiple;Cadherins;D Copy Number Variations;Genetic Diseases, X-Linked;Microarray Analysis;Protocadherins;Real-Time Polymerase Chain Reaction;Seizures;Sequence Deletion;X Chromosome Inactivation</t>
  </si>
  <si>
    <t>TAF7L</t>
  </si>
  <si>
    <t>TAOK2</t>
  </si>
  <si>
    <t>neurodevelopmental disorder;neuronevelopmental disorder;intellectual disability</t>
  </si>
  <si>
    <t>Humans;Male;Neurodevelopmental Disorders;Female;Phenotype;Child;Protein Serine-Threonine Kinases;Child, Preschool;Genotype;Adolescent;Infant;Megalencephaly;Retrospective Studies;Mutation, Missense;Exome Sequencing;Adult;Autistic Disorder;Genetic Association Studies;Genetic Predisposition to Disease;Obesity</t>
  </si>
  <si>
    <t>TARS</t>
  </si>
  <si>
    <t>Trichothiodystrophy 7;OMIM #618546</t>
  </si>
  <si>
    <t>Alleles;Amino Acid Sequence;Case-Control Studies;Hair Diseases;Humans;Mutation;Phenotype;Sequence Homology;Threonine-tR Ligase;Transcription Factor TFIIH;Trichothiodystrophy Syndromes</t>
  </si>
  <si>
    <t>TBC1D2B</t>
  </si>
  <si>
    <t>32623794;38374468</t>
  </si>
  <si>
    <t>Neurodevelopmental disorder with seizures and gingival overgrowth (NEDSGO);Global developmental delay;Intellectual disability;Seizures;Gingival overgrowth;Behavioral abnormality;Abnormality of the mandible;Abnormality of brain morphology;Abnormality of the eye;Hearing abnormality;Neurodevelopmental disorder with seizures and gingival overgrowth;neurodevelopmental disorder with seizures and gingival overgrowth</t>
  </si>
  <si>
    <t>Adult;Child;Endocytosis;Female;GTPase-Activating Proteins;Gingival Overgrowth;HeLa Cells;Humans;Infant;Loss of Function Mutation;Male;Neurodevelopmental Disorders;Pedigree;Seizures;Exome Sequencing;Young Adult</t>
  </si>
  <si>
    <t>TBCB</t>
  </si>
  <si>
    <t>Neurodevelopmental disorder with behavioural abnormalities and childhood onset spastic paraplegia</t>
  </si>
  <si>
    <t>Humans;Animals;Developmental Disabilities;Drosophila melanogaster;Male;Female;Child;Autism Spectrum Disorder;Founder Effect;Microtubule-Associated Proteins;Paraparesis, Spastic;Exome Sequencing;Mutation;Adult;Saccharomyces cerevisiae;Phenotype;Pedigree;Child, Preschool;Adolescent;Homozygote</t>
  </si>
  <si>
    <t>TDP1</t>
  </si>
  <si>
    <t>12244316;31182267;39576382</t>
  </si>
  <si>
    <t>?Spinocerebellar ataxia</t>
  </si>
  <si>
    <t>Adult;Binding Sites;Cerebellum;Chromosome Mapping;Chromosomes, Human, Pair 14;Crystallography, X-Ray;D Repair;Female;Humans;Male;Middle Aged;Pedigree;Phosphoric Diester Hydrolases;Protein Structure, Tertiary;Spinocerebellar Ataxias;Sural Nerve;Adolescent;Exome;Mutation;Peripheral Nervous System Diseases;Young Adult;Consanguinity;Exome Sequencing;Mutation, Missense;Pakistan;Rare Diseases</t>
  </si>
  <si>
    <t>TFG</t>
  </si>
  <si>
    <t>23479643;27601211;27492651;28124177;29971521;30467354;33767317</t>
  </si>
  <si>
    <t>?Spastic paraplegia 57;Hereditary motor and sensory neuropathy;Spastic paraplegia 57</t>
  </si>
  <si>
    <t>Amino Acid Substitution;Animals;Axons;Cell Line;Endoplasmic Reticulum;Exons;Female;Genetic Linkage;Genome-Wide Association Study;Humans;Male;Mice;Microtubules;Mutation, Missense;Nerve Tissue Proteins;Pedigree;Polymorphism, Single Nucleotide;Proteins;Rats;Spastic Paraplegia, Hereditary;Xenopus;Zebrafish;Adolescent;Adult;Child;Genetic Association Studies;Genetic Predisposition to Disease;Guanine Nucleotide Exchange Factors;Heat-Shock Proteins;Heterozygote;Magnetic Resonance Imaging;Middle Aged;Mutation;Young Adult;Cells, Cultured;Mitochondria;Neurons;Sequence Analysis, D;Child, Preschool;Consanguinity;Homozygote;Pakistan;Phenotype;Siblings;Arginine;Case-Control Studies;Cysteine;Follow-Up Studies;Neuroaxonal Dystrophies;Age of Onset;Paraplegia;Polyneuropathies;Sensorimotor Cortex;Genetic Variation;Iran;Optic Atrophy;Exome Sequencing</t>
  </si>
  <si>
    <t>Dystonia 6;OMIM #602629;DYSTONIA 6</t>
  </si>
  <si>
    <t>TM2D3</t>
  </si>
  <si>
    <t>Neurocardiorenal malformation syndrome</t>
  </si>
  <si>
    <t>Humans;Endoplasmic Reticulum;Mitochondria;Male;Neurodevelopmental Disorders;Female;Alleles;Endoplasmic Reticulum Chaperone BiP;Membrane Proteins;Child, Preschool;Fibroblasts;Pedigree;Child;Endoplasmic Reticulum Stress;Infant;Exome Sequencing</t>
  </si>
  <si>
    <t>TMEM106B</t>
  </si>
  <si>
    <t>29186371;29444210;32595021;30643851</t>
  </si>
  <si>
    <t>Adult;Amino Acid Sequence;Child, Preschool;Databases, Genetic;Hereditary Central Nervous System Demyelinating Diseases;Humans;Magnetic Resonance Imaging;Male;Membrane Proteins;Mutation;Nerve Tissue Proteins;Oligodendroglia;Polymorphism, Single Nucleotide;Young Adult;China;Deoxyribonucleases, Type II Site-Specific;Muscle Hypotonia;Nystagmus, Pathologic;Polymerase Chain Reaction;Polymorphism, Restriction Fragment Length</t>
  </si>
  <si>
    <t>Muscle Weakness and Isolated Complex I Deficiency</t>
  </si>
  <si>
    <t>TMEM163</t>
  </si>
  <si>
    <t>Hypomyelinating leukodystrophy</t>
  </si>
  <si>
    <t>Humans;Pelizaeus-Merzbacher Disease;Mutation, Missense;Myelin Sheath;Zinc;Membrane Proteins</t>
  </si>
  <si>
    <t>Joubert syndrome 14;JOUBERT SYNDROME 14</t>
  </si>
  <si>
    <t>TRAIP</t>
  </si>
  <si>
    <t>26595769;30914295</t>
  </si>
  <si>
    <t>Seckel syndrome 9</t>
  </si>
  <si>
    <t>Amino Acid Sequence;Cell Proliferation;Child, Preschool;D Damage;Dwarfism;Facies;Histones;Humans;Microcephaly;Molecular Sequence Data;Mutation;Phosphorylation;Replication Protein A;S Phase;Tumor Necrosis Factor Receptor-Associated Peptides and ;Ubiquitin-Protein Ligases;Ultraviolet Rays;Computational Biology;Consensus;Data Curation;Databases, Genetic;Gene Regulatory Networks;Genetic Predisposition to Disease;High-Throughput Nucleotide Sequencing;Intellectual Disability;Sequence Analysis, D</t>
  </si>
  <si>
    <t>TRAK1</t>
  </si>
  <si>
    <t>28940097;28364549;29846532</t>
  </si>
  <si>
    <t>Exome;Female;Genetic Heterogeneity;Genetic Markers;Genetic Predisposition to Disease;High-Throughput Nucleotide Sequencing;Humans;Intellectual Disability;Male;Mutation;Pedigree;Protein Conformation;Adaptor Proteins, Vesicular Transport;Brain Diseases;Cells, Cultured;Child, Preschool;Consanguinity;Family Health;Fibroblasts;Genetic Association Studies;Green Fluorescent Proteins;Infant;Magnetic Resonance Imaging;Mitochondria;Mitochondrial Dynamics;Oxygen Consumption;Protein Transport;Transfection;Epilepsy;Genetic Diseases, X-Linked;Hyperekplexia;Phenotype;Reflex, Abnormal;Status Epilepticus</t>
  </si>
  <si>
    <t>TREX2</t>
  </si>
  <si>
    <t>TRHR</t>
  </si>
  <si>
    <t>Hypothyroidism;OMIM #618573</t>
  </si>
  <si>
    <t>Achondrogenesis</t>
  </si>
  <si>
    <t>Early-onset neurodegenerative symptoms</t>
  </si>
  <si>
    <t>Humans;tR Methyltransferases;R, Transfer;HEK293 Cells;R Stability;Methylation;Guanosine</t>
  </si>
  <si>
    <t>TRPM1</t>
  </si>
  <si>
    <t>TSC22D3</t>
  </si>
  <si>
    <t>TSEN2</t>
  </si>
  <si>
    <t>23562994;20952379</t>
  </si>
  <si>
    <t>Pontocerebellar hypoplasia type 2B;PONTOCEREBELLAR HYPOPLASIA TYPE 2 AND TYPE 4</t>
  </si>
  <si>
    <t>Amino Acid Sequence;Amino Acid Substitution;Base Sequence;Brain;Child, Preschool;Endoribonucleases;Exons;Gene Order;Genetic Association Studies;Humans;Magnetic Resonance Imaging;Male;Molecular Sequence Data;Mutation;Olivopontocerebellar Atrophies;Sequence Alignment;Adolescent;Arginine-tR Ligase;Chi-Square Distribution;Child;Female;Image Processing, Computer-Assisted;Infant</t>
  </si>
  <si>
    <t>TSFM</t>
  </si>
  <si>
    <t>25037205;33816677;31451716;22499341</t>
  </si>
  <si>
    <t>Combined oxidative phosphorylation deficiency 3;Combined oxidative phosphorylation deficiency 3 610505</t>
  </si>
  <si>
    <t>Adolescent;Ataxia;D, Mitochondrial;Female;Finland;Humans;Leigh Disease;Mitochondria;Mutation;Optic Atrophy;Pedigree;Peptide Elongation Factors;Phenotype;Young Adult;Adult;Alanine-tR Ligase;Brain;Child;Dysarthria;Exome;High-Throughput Nucleotide Sequencing;Hypertrophy, Left Ventricular;Magnetic Resonance Imaging;Male;Mitochondrial Diseases;Mitochondrial Proteins;Ophthalmoplegia;R-Binding Proteins;Rare Diseases;Exome Sequencing;Consanguinity;Genomics;Genotype;Membrane Proteins;Mitochondrial Encephalomyopathies;Sequence Analysis, D</t>
  </si>
  <si>
    <t>TTBK2</t>
  </si>
  <si>
    <t>Spinocerebellar ataxia 11</t>
  </si>
  <si>
    <t>Adult;Animals;Brain;Codon, Nonsense;Drosophila melanogaster;Electron Transport Complex III;Female;Gene Knockdown Techniques;Humans;Male;Membrane Proteins;Mitochondria;Mitochondrial Proteins;Nervous System Diseases;Cells, Cultured;Fibroblasts;Genetic Heterogeneity;Genetic Predisposition to Disease;Genetic Testing;Middle Aged;Mitochondrial Encephalomyopathies;Mutation;Pedigree;Phenotype;Asian People;Exome;Spinocerebellar Ataxias</t>
  </si>
  <si>
    <t>TTC37</t>
  </si>
  <si>
    <t>trichohepatoenteric syndrome 1 MONDO:0024541;Trichohepatoenteric syndrome 1</t>
  </si>
  <si>
    <t>TTC7A</t>
  </si>
  <si>
    <t>Intestinal atresia</t>
  </si>
  <si>
    <t>TUBAL3</t>
  </si>
  <si>
    <t>27431290;26350204</t>
  </si>
  <si>
    <t>intellectual disability/developmental delay with cognitive impairment</t>
  </si>
  <si>
    <t>Adult;Child;Child, Preschool;Cohort Studies;D Copy Number Variations;Exome;Female;Genomics;Humans;Intellectual Disability;Karyotyping;Male;Mutation;Prospective Studies;Sensitivity and Specificity;Sequence Analysis, D;Young Adult;Alleles;Computational Biology;Genetic Association Studies;High-Throughput Nucleotide Sequencing;Inheritance Patterns;Polymorphism, Single Nucleotide</t>
  </si>
  <si>
    <t>TUFM</t>
  </si>
  <si>
    <t>26741492;17160893</t>
  </si>
  <si>
    <t>Combined oxidative phosphorylation deficiency 4;OMIM #610678</t>
  </si>
  <si>
    <t>Adolescent;Child;Child, Preschool;Chromosome Aberrations;D, Mitochondrial;Exome;Female;Fibroblasts;Genetic Heterogeneity;High-Throughput Nucleotide Sequencing;Humans;INDEL Mutation;Infant;Infant, Newborn;Male;Mitochondria;Mitochondrial Diseases;Polymorphism, Single Nucleotide;Amino Acid Sequence;Antigens, Neoplasm;Brain;Cells, Cultured;Mitochondrial Encephalomyopathies;Mitochondrial Proteins;Models, Molecular;Molecular Sequence Data;Mutation;Peptide Elongation Factor G;Peptide Elongation Factor Tu;Saccharomyces cerevisiae</t>
  </si>
  <si>
    <t>UFSP2</t>
  </si>
  <si>
    <t>Developmental and epileptic encephalopathy 106;Abnormal muscle tone;Seizures;Global developmental delay;Delayed speech and language development;Intellectual disability;Strabismus</t>
  </si>
  <si>
    <t>Child;Epilepsy;Homozygote;Humans;Neurodevelopmental Disorders;Osteochondrodysplasias;Exome Sequencing</t>
  </si>
  <si>
    <t>UGDH</t>
  </si>
  <si>
    <t>Adolescent;Alleles;Animals;Child;Child, Preschool;Epilepsy;Female;Genes, Recessive;Humans;Infant;Kinetics;Loss of Function Mutation;Male;Organoids;Oxidoreductases;Pedigree;Protein Domains;Syndrome;Uridine Diphosphate Glucose Dehydrogenase;Zebrafish</t>
  </si>
  <si>
    <t>Epileptic encephalopathy;intellectual disability;microcephaly;Developmental and epileptic encephalopathy 83</t>
  </si>
  <si>
    <t>Animals;Brain Diseases;Child, Preschool;Epileptic Syndromes;Female;Genes, Essential;Humans;Infant;Male;Mutation;Pedigree;UTP-Glucose-1-Phosphate Uridylyltransferase;Zebrafish</t>
  </si>
  <si>
    <t>UNC79</t>
  </si>
  <si>
    <t>Animals;Humans;Mice;Drosophila;Epilepsy;Intellectual Disability;Neurodevelopmental Disorders;Phenotype;Membrane Proteins</t>
  </si>
  <si>
    <t>Mitochondrial complex III deficiency;OMIM #615159</t>
  </si>
  <si>
    <t>Porphyria</t>
  </si>
  <si>
    <t>USP14</t>
  </si>
  <si>
    <t>38469793;35066879</t>
  </si>
  <si>
    <t>Female;Humans;Infant, Newborn;Male;Alleles;Autophagy;Genetic Predisposition to Disease;Homozygote;Mutation;Neurodevelopmental Disorders;Pedigree;Proteasome Endopeptidase Complex;Ubiquitin Thiolesterase;Animals;Arthrogryposis;Contracture;Mice;Phenotype;Ubiquitin;Ubiquitin-Specific Proteases</t>
  </si>
  <si>
    <t>USP18</t>
  </si>
  <si>
    <t>31940699;12833411;27325888</t>
  </si>
  <si>
    <t>Pseudo-TORCH syndrome 2;OMIM #617397</t>
  </si>
  <si>
    <t>Hereditary Autoinflammatory Diseases;Homozygote;Humans;Hydrocephalus;Infant, Newborn;Interferons;Interleukins;Janus Kinase 1;Janus Kinase Inhibitors;Loss of Function Mutation;Male;Nitriles;Pyrazoles;Pyrimidines;Receptors, Interferon;Remission Induction;Shock, Septic;Signal Transduction;Ubiquitin Thiolesterase;Exome Sequencing;Abnormalities, Multiple;Brain;Calcinosis;Cerebellum;Chromosome Banding;Genes, Recessive;Karyotyping;Magnetic Resonance Imaging;Prenatal Diagnosis;Siblings;Syndrome;Thrombocytopenia;Tomography, X-Ray Computed;Ultrasonography, Prenatal;Autoimmune Diseases of the Nervous System;Endopeptidases;Female;Immunity, Innate;Interferon Type I;Microglia;Nervous System Malformations</t>
  </si>
  <si>
    <t>UVSSA</t>
  </si>
  <si>
    <t>UV-sensitive syndrome 3</t>
  </si>
  <si>
    <t>VAMP1</t>
  </si>
  <si>
    <t>28253535;28600779;28168212</t>
  </si>
  <si>
    <t>Spastic ataxia 1;Myasthenic syndrome</t>
  </si>
  <si>
    <t>Animals;Child, Preschool;Codon, Nonsense;Consanguinity;Disease Models, Animal;Female;Homozygote;Humans;Israel;Kuwait;Male;Mice;Mice, Transgenic;Myasthenic Syndromes, Congenital;Neuromuscular Junction;Pedigree;Vesicle-Associated Membrane Protein 1;Exome;Genetic Diseases, Inborn;Genetic Testing;Genome, Human;High-Throughput Nucleotide Sequencing;Molecular Sequence Annotation;Morbidity;Mutation;Phenotype;Reproducibility of Results;Saudi Arabia;Sequence Analysis, D</t>
  </si>
  <si>
    <t>VIPAS39</t>
  </si>
  <si>
    <t>20190753;39736737;35151346;26019847</t>
  </si>
  <si>
    <t>Arthrogryposis;OMIM #613404</t>
  </si>
  <si>
    <t>Animals;Animals, Genetically Modified;Arthrogryposis;Cadherins;Carrier Proteins;Cell Polarity;Cholestasis;Epithelium;Humans;Kidney Diseases;Membrane Proteins;Mice;Mutation;Phenotype;Syndrome;Tight Junctions;Vesicular Transport Proteins;Zebrafish;Zebrafish Proteins;Female;Male;Renal Insufficiency;Child;Adolescent;Adult;Child, Preschool;Infant;Japan;Young Adult</t>
  </si>
  <si>
    <t>VPS11</t>
  </si>
  <si>
    <t>27120463;26307567;27473128</t>
  </si>
  <si>
    <t>Adult;Amino Acid Sequence;Animals;Autophagy;Cell Death;Child;Child, Preschool;Female;Founder Effect;Genes, Recessive;Humans;Infant;Leukoencephalopathies;Male;Molecular Sequence Data;Mutation;Sequence Homology, Amino Acid;Vesicular Transport Proteins;Young Adult;Abnormalities, Multiple;Adolescent;D Mutational Analysis;Developmental Disabilities;Endosomes;Jews;Microcephaly;Muscle Hypotonia;Mutation, Missense;Myelin Sheath;Pedigree;Saccharomyces cerevisiae;Syndrome;Base Sequence;Cataract;Demyelinating Diseases;Hereditary Central Nervous System Demyelinating Diseases;Lysosomal Storage Diseases;Lysosomes</t>
  </si>
  <si>
    <t>VPS33A</t>
  </si>
  <si>
    <t>27547915;28013294;31070736;39273517</t>
  </si>
  <si>
    <t>Mucopolysaccharidosis-plus syndrome;mucopolysaccharidosis-plus syndrome</t>
  </si>
  <si>
    <t>Biopsy;Bone and Bones;Child, Preschool;Facies;Fatal Outcome;Female;Genetic Association Studies;Humans;Infant;Lysosomal Storage Diseases;Mutation;Pedigree;Phenotype;Radiography;Siblings;Syndrome;Tomography, X-Ray Computed;Vesicular Transport Proteins;Adolescent;Adult;Case-Control Studies;Cells, Cultured;Child;Fibroblasts;Glycosaminoglycans;Male;Mucopolysaccharidoses;Severity of Illness Index;Young Adult;Antigens, CD;Bortezomib;Carbohydrate Metabolism, Inborn Errors;Endocytosis;HeLa Cells;Lactosylceramides;Lysosomes;Mutation, Missense;Proteasome Inhibitors;Protein Conformation;Pyrrolidines;Siberia;Exome Sequencing;Metabolic Diseases</t>
  </si>
  <si>
    <t>WDR18</t>
  </si>
  <si>
    <t>Cornelia de Lange syndrome - MONDO:0016033</t>
  </si>
  <si>
    <t>JEUNE SYNDROMES</t>
  </si>
  <si>
    <t>Adaptor Proteins, Signal Transducing;Amino Acid Sequence;Animals;Base Sequence;Child, Preschool;Chondrocytes;Chromosome Segregation;Cilia;Ellis-Van Creveld Syndrome;Fatal Outcome;Female;Fetus;Fibroblasts;Humans;Infant;Infant, Newborn;Male;Mice;Molecular Sequence Data;Mutant Proteins;Mutation;Pedigree;Pregnancy;Radiography;Short Rib-Polydactyly Syndrome</t>
  </si>
  <si>
    <t>WNT3</t>
  </si>
  <si>
    <t>Tetra-amelia</t>
  </si>
  <si>
    <t>WNT4</t>
  </si>
  <si>
    <t>MULLERIAN APLASIA AND HYPERANDROGENISM</t>
  </si>
  <si>
    <t>Adolescent;Amenorrhea;D Mutational Analysis;Female;Humans;Karyotyping;Mullerian Ducts;Mutation;Proto-Oncogene Proteins;Syndrome;Urogenital Abnormalities;Virilism;Wnt Proteins;Wnt4 Protein</t>
  </si>
  <si>
    <t>YIPF5</t>
  </si>
  <si>
    <t>Cell Line;Diabetes Mellitus;Endoplasmic Reticulum Stress;Female;Genetic Diseases, Inborn;Human Embryonic Stem Cells;Humans;Induced Pluripotent Stem Cells;Infant, Newborn;Infant, Newborn, Diseases;Insulin-Secreting Cells;Male;Microcephaly;Mutation;Neurons;Vesicular Transport Proteins</t>
  </si>
  <si>
    <t>ZBTB16</t>
  </si>
  <si>
    <t>Skeletal defects</t>
  </si>
  <si>
    <t>Animals;Bone Diseases;Chromosome Deletion;Chromosomes, Human, Pair 11;Comparative Genomic Hybridization;Face;Genital Diseases, Male;Growth Disorders;Humans;Kruppel-Like Transcription Factors;Male;Mice;Microcephaly;Mutation, Missense;Oligonucleotide Array Sequence Analysis;Promyelocytic Leukemia Zinc Finger Protein</t>
  </si>
  <si>
    <t>ZFP57</t>
  </si>
  <si>
    <t>{Diabetes mellitus;OMIM# 601410;Diabetes mellitus</t>
  </si>
  <si>
    <t>D Methylation;Diabetes Mellitus, Type 1;Genetic Predisposition to Disease;Genomic Imprinting;Genotype;Humans;Infant, Newborn;Infant, Newborn, Diseases;Phenotype</t>
  </si>
  <si>
    <t>ZMYM6</t>
  </si>
  <si>
    <t>ZNF496</t>
  </si>
  <si>
    <t>Child;Female;Humans;Developmental Disabilities;Exome Sequencing;Frameshift Mutation;Genetic Predisposition to Disease;Intellectual Disability;Neurodevelopmental Disorders;Pedigree</t>
  </si>
  <si>
    <t>?Chromosome 19q13.11 deletion syndrome</t>
  </si>
  <si>
    <t>ATPases Associated with Diverse Cellular Activities;Adolescent;Carrier Proteins;Child;Chromosome Deletion;Chromosomes, Human, Pair 19;Comparative Genomic Hybridization;D-Binding Proteins;Developmental Disabilities;Facies;Female;Haploinsufficiency;Humans;Hypospadias;In Situ Hybridization, Fluorescence;Intellectual Disability;Male</t>
  </si>
  <si>
    <t>ZNF699</t>
  </si>
  <si>
    <t>DEGCAGS syndrome</t>
  </si>
  <si>
    <t>ZNF804A</t>
  </si>
  <si>
    <t>ZNF865</t>
  </si>
  <si>
    <t>ZNHIT3</t>
  </si>
  <si>
    <t>28335020;31048081</t>
  </si>
  <si>
    <t>PEHO syndrome</t>
  </si>
  <si>
    <t>Animals;Brain Edema;COP9 Signalosome Complex;Cell Movement;Cell Survival;Cerebellum;Edema;Exome;Gene Editing;Gene Knockdown Techniques;Humans;Mice;Microcephaly;Mutation, Missense;Neurodegenerative Diseases;Neurons;Nuclear Proteins;Optic Atrophy;Sequence Analysis, D;Spasms, Infantile;Transcription Factors;Zebrafish;Databases, Genetic;Epileptic Syndromes;Female;Finland;Heterozygote;Infant, Newborn;Phenotype;Exome Sequencing;Whole Genome Sequencing</t>
  </si>
  <si>
    <t>ZNRF3</t>
  </si>
  <si>
    <t>Complex neurodevelopmental disorder MONDO:0100038;complex neurodevelopmental disorder</t>
  </si>
  <si>
    <t>Humans;Wnt Signaling Pathway;Germ-Line Mutation;Neurodevelopmental Disorders;Female;Male;Phenotype;Ubiquitin-Protein Ligases;Brain;Child;Child, Preschool;beta Catenin;Adolescent;Mutation, Missense;Genetic Association Studies;Protein Domains</t>
  </si>
  <si>
    <t>25738457;27903293</t>
  </si>
  <si>
    <t>mtD depletion syndrome (MDS);mtD depletion syndrome;613163</t>
  </si>
  <si>
    <t>4-Aminobutyrate Transaminase;Brain;D, Mitochondrial;Fibroblasts;Humans;Mitochondria;Mutation, Missense;Nucleosides;gamma-Aminobutyric Acid;Amino Acid Metabolism, Inborn Errors;Cell Line, Tumor;Child;Child, Preschool;Energy Metabolism;Female;Gene Dosage;Infant;Magnetic Resonance Imaging;Male;Precision Medicine</t>
  </si>
  <si>
    <t>25778941;17945527</t>
  </si>
  <si>
    <t>2-methylbutyrylglycinuria MIM#610006;2-methylbutyrylglycinuria</t>
  </si>
  <si>
    <t>Energy Metabolism;Humans;Mitochondrial Diseases;Oxidative Phosphorylation;Amino Acid Metabolism, Inborn Errors;Butyryl-CoA Dehydrogenase;Cells, Cultured;Child;Child, Preschool;Female;Genotype;Glycine;Infant;Isoleucine;Male;Metabolism;Valerates</t>
  </si>
  <si>
    <t>ALDH1B1</t>
  </si>
  <si>
    <t>No OMIM phenotype;Succinic semialdehyde dehydrogenase deficiency</t>
  </si>
  <si>
    <t>ATP5F1</t>
  </si>
  <si>
    <t>Hypermetabolism due to uncoupled mitochondrial oxidative phosphorylation-2 (HUMOP2);No OMIM phenotype</t>
  </si>
  <si>
    <t>Humans;Male;Adenosine Triphosphate;Diseases in Twins;Fibroblasts;Mitochondria;Mitochondrial Diseases;Mitochondrial Proton-Translocating ATPases;Mutation;Oxidative Phosphorylation;Oxygen Consumption;Twins, Monozygotic</t>
  </si>
  <si>
    <t>ATP5I</t>
  </si>
  <si>
    <t>ATPAF1</t>
  </si>
  <si>
    <t>26913920;24530203</t>
  </si>
  <si>
    <t>29903433;28874591;25957689</t>
  </si>
  <si>
    <t>?Protoporphyria</t>
  </si>
  <si>
    <t>Genetic Therapy;Genomics;Humans;Metabolomics;Mitochondria;Mitochondrial Diseases;Mutation;Proteomics;5-Aminolevulinate Synthetase;Adolescent;Amino Acid Substitution;Endopeptidase Clp;Enzyme Stability;Female;Male;Mutation, Missense;Porphyria, Erythropoietic;Protoporphyrins;Amino Acid Sequence;Aminolevulinic Acid;Animals;Biological Evolution;Erythropoiesis;Eukaryota;Heme;Mitochondrial Proteins;Molecular Chaperones;Molecular Sequence Data;Saccharomyces cerevisiae;Saccharomyces cerevisiae Proteins;Sequence Alignment;Zebrafish</t>
  </si>
  <si>
    <t>COA4</t>
  </si>
  <si>
    <t>COX19</t>
  </si>
  <si>
    <t>25778941;31349060;15609246;20020533</t>
  </si>
  <si>
    <t>Energy Metabolism;Humans;Mitochondrial Diseases;Oxidative Phosphorylation;Alcohol Oxidoreductases;Amino Acid Substitution;Brain Diseases, Metabolic, Inborn;Catalysis;Electron-Transferring Flavoproteins;Glutarates;Ketoglutaric Acids;Lactic Acid;Mutation, Missense;Amino Acid Metabolism, Inborn Errors;Child, Preschool;Female;Gene Expression Profiling;Male;Phenotype;Algorithms;Body Fluids;D Mutational Analysis;Genotype;Homozygote;Models, Genetic;Multiple Acyl Coenzyme A Dehydrogenase Deficiency;Mutation;Reproducibility of Results;gamma-Aminobutyric Acid</t>
  </si>
  <si>
    <t>Hypomyelination with brainstem and spinal cord involvement and leg spasticity</t>
  </si>
  <si>
    <t>Gaze palsy</t>
  </si>
  <si>
    <t>Brain;Central Nervous System;Colorectal Neoplasms;Female;Gene Expression Regulation, Developmental;Humans;Intellectual Disability;Loss of Heterozygosity;Male;Mutation;Neurons;Phenotype;Polymorphism, Single Nucleotide;Receptors, Cell Surface</t>
  </si>
  <si>
    <t>DNM2</t>
  </si>
  <si>
    <t>Centronuclear myopathy 1 160150 AD 3 Charcot-Marie-Tooth disease;Charcot-Marie-Tooth disease;Lethal congenital contracture syndrome 5;Centronuclear myopathy 1</t>
  </si>
  <si>
    <t>FAM136A</t>
  </si>
  <si>
    <t>Meniere's disease</t>
  </si>
  <si>
    <t>Oxidative Phosphorylation;Humans;Mitochondria;Animals;Mice;Meniere Disease;Male;CRISPR-Cas Systems</t>
  </si>
  <si>
    <t>30283131;38703036</t>
  </si>
  <si>
    <t>inborn mitochondrial metabolism disorder MONDO:0004069;?Combined oxidative phosphorylation deficiency 41</t>
  </si>
  <si>
    <t>Amino Acid Sequence;Cardiomyopathies;Female;Fibroblasts;Humans;Infant;Infant, Newborn;Lentivirus;Male;Mitochondrial Diseases;Models, Molecular;Mutation;Myocardium;Nitrogenous Group Transferases;Oxidative Phosphorylation;Pedigree;Protein Biosynthesis;Protein Subunits;R, Transfer;Saccharomyces cerevisiae;France;Child;Adult;Adolescent;Middle Aged;Child, Preschool;Cohort Studies;Young Adult;Exome Sequencing;Aged;Whole Genome Sequencing;D, Mitochondrial;Diagnosis, Differential</t>
  </si>
  <si>
    <t>GATC</t>
  </si>
  <si>
    <t>Mitochondrial cardiomyopathy;Combined oxidative phosphorylation deficiency 42</t>
  </si>
  <si>
    <t>29903433;26486472</t>
  </si>
  <si>
    <t>?Epileptic encephalopathy</t>
  </si>
  <si>
    <t>Genetic Therapy;Genomics;Humans;Metabolomics;Mitochondria;Mitochondrial Diseases;Mutation;Proteomics;Binding Sites;Conserved Sequence;Exome;Female;GTP Phosphohydrolases;Genetic Complementation Test;Homozygote;Infant;Male;Mitochondrial Proteins;Mutation, Missense;Pedigree;Peptide Elongation Factor 1;Peptide Elongation Factor G;Protein Binding;Spasms, Infantile;Yeasts</t>
  </si>
  <si>
    <t>Mitochondrial D depletion syndrome 21;mitochondrial dna depletion syndrome 21</t>
  </si>
  <si>
    <t>Adult;Child;Female;Humans;Male;D, Mitochondrial;Exome Sequencing;Fibroblasts;Mitochondrial Diseases;Guanylate Kinases</t>
  </si>
  <si>
    <t>25778941;11129331;19036343;28583327;8617516;9463337</t>
  </si>
  <si>
    <t>HMG-CoA lyase deficiency MIM#246450;HMG-CoA lyase deficiency;3-Hydroxy-3-methylglutaryl-CoA lyase deficiency;HMGCLD</t>
  </si>
  <si>
    <t>Energy Metabolism;Humans;Mitochondrial Diseases;Oxidative Phosphorylation;Age of Onset;Alternative Splicing;Base Sequence;D Mutational Analysis;D Primers;Female;Gene Expression;Genetic Vectors;Infant;Infant, Newborn;Male;Molecular Biology;Mutation;Oxo-Acid-Lyases;Phenotype;Point Mutation;Reverse Transcriptase Polymerase Chain Reaction;Sequence Deletion;Transfection;Adolescent;Amino Acid Metabolism, Inborn Errors;Gas Chromatography-Mass Spectrometry;Incidence;Lipid Metabolism, Inborn Errors;Taiwan;Acetyl-CoA C-Acetyltransferase;Adult;Belgium;Child;Child, Preschool;Fatty Acids;Genetic Association Studies;Germany;Ketone Bodies;Leucine;Netherlands;Patient Outcome Assessment;Switzerland;Turkey;Young Adult;Animals;Cloning, Molecular;Gene Deletion;Genes;Mice;Mice, Inbred BALB C;Molecular Sequence Data;Poly A;Promoter Regions, Genetic;Regulatory Sequences, Nucleic Acid;Restriction Mapping;Codon;Coma;Ethnicity;Exons;Hypoglycemia;Introns;Metabolism, Inborn Errors;Polymorphism, Single-Stranded Conformational;Recombinant Proteins;Saudi Arabia;Syndrome</t>
  </si>
  <si>
    <t>IDH3B</t>
  </si>
  <si>
    <t>18806796;31736247</t>
  </si>
  <si>
    <t>Retinitis pigmentosa 46</t>
  </si>
  <si>
    <t>Case-Control Studies;Citric Acid Cycle;Female;Genes, Recessive;Humans;Isocitrate Dehydrogenase;Isocitrates;Lymphocytes;Male;D;DP;R, Messenger;Retinitis Pigmentosa;Reverse Transcriptase Polymerase Chain Reaction;ADP-Ribosylation Factors;ATP-Binding Cassette Transporters;Extracellular Matrix Proteins;Eye Proteins;Gene Frequency;Genetic Heterogeneity;Genotype;Membrane Proteins;Mexico;Mutation;Nerve Tissue Proteins;Retinal Dystrophies;cis-trans-Isomerases</t>
  </si>
  <si>
    <t>Base Sequence;Brain;Cloning, Molecular;D, Mitochondrial;Dementia, Multi-Infarct;Exons;Humans;Magnetic Resonance Imaging;Male;Middle Aged;Molecular Sequence Data;Muscles;Muscular Diseases;Mutation;Nucleic Acid Conformation;Phenotype;Polymerase Chain Reaction;Proto-Oncogene Proteins;R, Transfer, Ala;Receptor, Notch3;Receptors, Cell Surface;Receptors, Notch;Adult;Alanine;Child;D Mutational Analysis;Female;Genetic Markers;Genetic Predisposition to Disease;Genetic Testing;Inheritance Patterns;Mitochondria;Mitochondrial Myopathies;Muscle Fibers, Skeletal;Muscle, Skeletal;Point Mutation;R, Transfer;Apoptosis;Cell Line;Myoblasts, Skeletal;Myotonic Dystrophy;Biopsy;Genes, Mitochondrial;Microdissection;Ophthalmoplegia, Chronic Progressive External;Aged;Electron Transport Complex IV;Creatine Kinase;Exercise;Histocytochemistry;Muscle Weakness;Pain;Syndrome</t>
  </si>
  <si>
    <t>MT-TH</t>
  </si>
  <si>
    <t>12682337;14967777;15111688;21704194;21931169;23696415;35092007;24920829</t>
  </si>
  <si>
    <t>Adult;Ataxia;Base Sequence;Cataract;Conserved Sequence;D Mutational Analysis;Disease Progression;Female;Hearing Loss, Sensorineural;Humans;Male;Middle Aged;Mitochondria;Molecular Sequence Data;Muscle Fibers, Fast-Twitch;Muscular Diseases;Mutation;Nucleic Acid Conformation;Phenotype;R, Transfer, His;Retinitis Pigmentosa;Siblings;Testicular Diseases;Brain;D, Mitochondrial;Electron Transport Complex IV;Hypogonadism;Immunohistochemistry;Isoenzymes;MELAS Syndrome;MERRF Syndrome;Magnetic Resonance Imaging;Membrane Proteins;Muscle Fibers, Skeletal;Muscle, Skeletal;Pedigree;Personality Disorders;Prostaglandin-Endoperoxide Synthases;Succinate Dehydrogenase;Biopsy;Brain Edema;Headache;Mitochondrial Diseases;Optic Atrophy;Reye Syndrome;Seizures;Sequence Homology, Nucleic Acid;Adolescent;Child;Electron Transport Chain Complex Proteins;Enzyme Assays;Fatal Outcome;Fibroblasts;Protein Biosynthesis;Sequence Analysis, D;Tomography, X-Ray Computed;Young Adult;Aged;Aged, 80 and over;Blotting, Northern;Cells, Cultured;China;Family;Genes, Mitochondrial;Hearing Loss;Hearing Tests;Mothers;Oxygen Consumption;Genetic Variation;Mitochondrial Encephalomyopathies;Point Mutation;R;R, Mitochondrial;R, Transfer;Adenosine Triphosphate;Cell Line;Cell Respiration;Deafness;Membrane Potential, Mitochondrial;Mitochondrial Proteins;Reactive Oxygen Species;Transfer R Aminoacylation</t>
  </si>
  <si>
    <t>Anticodon;Base Sequence;Child;D, Mitochondrial;Female;Humans;Mitochondrial Myopathies;Molecular Sequence Data;Muscle Proteins;Muscles;Pedigree;Phenotype;Point Mutation;R;R, Mitochondrial;R, Transfer, Pro;R, Transfer, Ser;Tissue Distribution;Male;Mitochondria;Mutation;Neuromuscular Diseases;Age of Onset;Ataxia;Brain Diseases;Deafness;Electron Transport Complex I;Genes, Mitochondrial;Hearing Loss, Sensorineural;Middle Aged;Mutation, Missense;Nucleic Acid Conformation;Nystagmus, Congenital;Retinitis Pigmentosa;Adolescent;Adult;Genetic Variation;MELAS Syndrome;Mitochondrial Diseases;Mitochondrial Encephalomyopathies;R, Transfer;Sequence Analysis, D;Young Adult;Cytochrome-c Oxidase Deficiency;D Mutational Analysis;MERRF Syndrome;Magnetic Resonance Imaging;Succinate Dehydrogenase;Muscle, Skeletal;Ophthalmoplegia, Chronic Progressive External;Aged;Heteroplasmy;High-Throughput Nucleotide Sequencing;Inheritance Patterns</t>
  </si>
  <si>
    <t>11171912;10996779;17003408;11335700</t>
  </si>
  <si>
    <t>D, Mitochondrial;Glutamine;Humans;MELAS Syndrome;Male;Middle Aged;Muscles;Point Mutation;R, Transfer;Tomography, X-Ray Computed;Adenine;Base Sequence;Child;D Mutational Analysis;Mitochondrial Myopathies;Molecular Sequence Data;Muscle Proteins;Muscle, Skeletal;Nucleic Acid Conformation;R, Transfer, Gln;Adolescent;Adult;Electroretinography;Female;GTP Phosphohydrolases;Haplotypes;Mitochondria;Mitochondrial Diseases;Mutation;Optic Atrophy, Hereditary, Leber;Prospective Studies;Proteins;Sequence Analysis, D;Visual Acuity;Visual Fields;Aged;Child, Preschool;Electron Transport Complex IV;Genetic Heterogeneity;Genetic Testing;Genetic Variation;Infant;Mitochondrial Encephalomyopathies;Muscle Fibers, Skeletal;Organ Specificity</t>
  </si>
  <si>
    <t>20970105;25008111;26319014;31779033;27391121;27959697</t>
  </si>
  <si>
    <t>Spastic ataxia 4;Lethal encephalopathy;?Spastic ataxia 4</t>
  </si>
  <si>
    <t>Adolescent;Adult;Amino Acid Sequence;Base Sequence;Cerebellar Ataxia;Child;Child, Preschool;D-Directed R Polymerases;Female;Genes, Mitochondrial;Humans;Male;Mitochondrial Proteins;Molecular Sequence Data;Mutation;Optic Atrophy;Paraparesis, Spastic;Pedigree;R, Messenger;R, Mitochondrial;Fibroblasts;Gene Expression;Neoplasm Proteins;Oxidative Phosphorylation;Polynucleotide Adenylyltransferase;Primary Cell Culture;R Processing, Post-Transcriptional;R-Binding Proteins;Adenosine Triphosphate;Animals;Binding Sites;Chickens;Dimerization;Intellectual Disability;Models, Molecular;Muscle Spasticity;Nucleotides;Nucleotidyltransferases;Phenotype;R;Schizosaccharomyces pombe Proteins;Spinocerebellar Ataxias;Brain Diseases;Infant;Infant Death;Exome Sequencing;Exome;Genetic Testing;Metabolism, Inborn Errors;Mitochondria;Mitochondrial Diseases;Sequence Analysis, D;United Arab Emirates;Genetic Diseases, Inborn;Genetic Variation;Genotyping Techniques;High-Throughput Nucleotide Sequencing;Retrospective Studies</t>
  </si>
  <si>
    <t>Isolated complex I deficiency;No OMIM phenotype</t>
  </si>
  <si>
    <t>NDUFB5</t>
  </si>
  <si>
    <t>NDUFC1</t>
  </si>
  <si>
    <t>29884839;24786642;35385740;36438081;29903433;27354339</t>
  </si>
  <si>
    <t>autosomal recessive spondylometaphyseal dysplasia;Disorders of mitochondrial protein import;Spondylometaphyseal dysplasia</t>
  </si>
  <si>
    <t>Humans;Metabolism, Inborn Errors;Amino Acid Sequence;Animals;Bone Diseases, Developmental;Exome;Female;Gene Expression Profiling;Male;Mitochondrial Precursor Protein Import Complex Proteins;Mitochondrial Proteins;Molecular Sequence Data;Mutation, Missense;Pedigree;R, Messenger;Radiography;Saccharomyces cerevisiae;Sequence Homology, Amino Acid;Carrier Proteins;Electron Transport;HSP70 Heat-Shock Proteins;Membrane Transport Proteins;Mitochondrial Membrane Transport Proteins;Protein Transport;Saccharomyces cerevisiae Proteins;Genetic Therapy;Genomics;Metabolomics;Mitochondria;Mitochondrial Diseases;Mutation;Proteomics;Abnormalities, Multiple;Child, Preschool;Founder Effect;Growth Disorders;Hernia;Homozygote;Infant;Joint Instability;Phenotype;Psychomotor Disorders;Survival Analysis</t>
  </si>
  <si>
    <t>PEPCK deficiency;Abnormal gait;peripheral neuropathy</t>
  </si>
  <si>
    <t>PDP2</t>
  </si>
  <si>
    <t>25778941;9811936;12859407;30476629;9540991;10870850;32247286;33159949;35584894;37879139;38940544;40114189</t>
  </si>
  <si>
    <t>Porphyria variegata MIM#176200;Variegate porphyria;variegate porphyria</t>
  </si>
  <si>
    <t>Energy Metabolism;Humans;Mitochondrial Diseases;Oxidative Phosphorylation;Adolescent;Adult;Amino Acid Substitution;D;D Mutational Analysis;Escherichia coli;Female;Flavoproteins;Genetic Complementation Test;Heteroduplex Analysis;Homozygote;Male;Mitochondrial Proteins;Mutation;Mutation, Missense;Oxidoreductases;Oxidoreductases Acting on CH-CH Group Donors;Porphyrias;Protoporphyrinogen Oxidase;Sequence Deletion;Databases, Genetic;Electrophoresis;Fluorescence;Haplotypes;Porphyrias, Hepatic;Porphyrins;Sequence Analysis, D;Spectrophotometry;Sweden;Aged;Coproporphyrinogen Oxidase;Genetic Testing;Loss of Function Mutation;Middle Aged;Spain;Alleles;Amino Acid Sequence;Base Sequence;Exons;Molecular Sequence Data;Nucleic Acid Heteroduplexes;Child;Family Health;Genotype;Pedigree;Polymorphism, Single-Stranded Conformational;South Africa;Porphyria, Variegate;Adrenal Insufficiency;Phenotype;Biomarkers;Diagnosis, Differential;Child, Preschool;Infant;Developmental Disabilities;Neurodevelopmental Disorders</t>
  </si>
  <si>
    <t>SEPSECS</t>
  </si>
  <si>
    <t>29903433;29464431;20920667</t>
  </si>
  <si>
    <t>Genetic Therapy;Genomics;Humans;Metabolomics;Mitochondria;Mitochondrial Diseases;Mutation;Proteomics;Amino Acyl-tR Synthetases;Brain;Cerebellar Ataxia;Cerebellar Diseases;Cognitive Dysfunction;Female;Homozygote;Magnetic Resonance Imaging;Microcephaly;Mutation, Missense;Exome Sequencing;Young Adult;Atrophy;Base Sequence;Cerebellum;Cerebral Cortex;Chromosome Mapping;Genes, Recessive;Heredodegenerative Disorders, Nervous System;Iraq;Jews;Molecular Sequence Data;Morocco;Pedigree;Selenocysteine;Sequence Alignment;Sequence Analysis, D</t>
  </si>
  <si>
    <t>Adolescent;Aspartic Acid;Child, Preschool;Female;HEK293 Cells;Humans;Ketoglutaric Acids;Leukoencephalopathies;Magnetic Resonance Imaging;Magnetic Resonance Spectroscopy;Male;Mutation, Missense;Pedigree;Respiratory Tract Infections;Succinic Acid;Symporters;Tonsillitis;Exome Sequencing;COVID-19;Recurrence;Adult;Guillain-Barre Syndrome;Brain;Intensive Care Units;International Classification of Diseases;Metabolism, Inborn Errors</t>
  </si>
  <si>
    <t>Congenital cataracts;Spastic paraplegia 42</t>
  </si>
  <si>
    <t>SRRT</t>
  </si>
  <si>
    <t>Multiple respiratory chain complex deficiencies (disorders of protein synthesis)</t>
  </si>
  <si>
    <t>UQCC3</t>
  </si>
  <si>
    <t>25008109;28804536</t>
  </si>
  <si>
    <t>Mitochondrial complex III deficiency;Isolated complex III deficiency;?Mitochondrial complex III deficiency</t>
  </si>
  <si>
    <t>Amino Acid Sequence;Carrier Proteins;Cell Line, Tumor;Consanguinity;Cytochromes b;Electron Transport Complex III;Enzyme Stability;Female;Fibroblasts;Humans;Infant, Newborn;Membrane Proteins;Mitochondria;Mitochondrial Proteins;Molecular Sequence Data;Mutation, Missense;Saccharomyces cerevisiae Proteins;ATPases Associated with Diverse Cellular Activities;Blotting, Western;Electrophoresis, Polyacrylamide Gel;Mitochondrial Encephalomyopathies;Molecular Chaperones</t>
  </si>
  <si>
    <t>UQCR10</t>
  </si>
  <si>
    <t>UQCR11</t>
  </si>
  <si>
    <t>ABCA1</t>
  </si>
  <si>
    <t>29582519;4165386;31751110</t>
  </si>
  <si>
    <t>Tangier Disease (MONDO:0008783;MIM#205400);Tangier disease;Multifocal relapsing mononeuropathies. Orange tonsils;pain</t>
  </si>
  <si>
    <t>Humans;Male;Middle Aged;Neural Conduction;Peripheral Nervous System Diseases;Tangier Disease;Adolescent;Adult;Blood Chemical Analysis;Bone Marrow;Bone Marrow Cells;Cholesterol;Chromatography;Colitis, Ulcerative;Electrophoresis;Extremities;Female;Histocytochemistry;Immunoelectrophoresis;Lipids;Lipoproteins;Macrophages;Movement Disorders;Muscular Atrophy;Nervous System Diseases;Palatine Tonsil;Protein Deficiency;Rectum;Reflex, Abnormal;Reflex, Stretch;Staining and Labeling;Sulfasalazine</t>
  </si>
  <si>
    <t>29571850;20797687</t>
  </si>
  <si>
    <t>Onset 2nd decade;Neurodegeneration;HMSN</t>
  </si>
  <si>
    <t>Adult;Ataxia;Brain;Cataract;Humans;Magnetic Resonance Imaging;Male;Monoacylglycerol Lipases;Muscle, Skeletal;Mutation;Pedigree;Phenotype;Polyneuropathies;Retinitis Pigmentosa;Spain;Abnormalities, Multiple;Adolescent;Animals;Cannabinoid Receptor Modulators;Child;Endocannabinoids;Female;Gene Expression Profiling;Gene Expression Regulation;Genotype;Metabolism, Inborn Errors;Mice;Middle Aged;Neurodegenerative Diseases;R, Messenger;Syndrome;Young Adult</t>
  </si>
  <si>
    <t>ATM</t>
  </si>
  <si>
    <t>32259893;20301790</t>
  </si>
  <si>
    <t>Ataxia-telangiectasia;Childhood-onset progressive ataxia;Ataxia-telangiectasia syndrome;Hereditary Neuropathies</t>
  </si>
  <si>
    <t>Adult;Ataxia Telangiectasia Mutated Proteins;Axons;Brain;Female;Humans;Male;Mutation;Pedigree;Spinocerebellar Degenerations;Exome Sequencing</t>
  </si>
  <si>
    <t>CASP8</t>
  </si>
  <si>
    <t>Autoimmune lymphoproliferative syndrome</t>
  </si>
  <si>
    <t>Humans;Caspase 8;Homozygote;Male;Polyradiculoneuropathy, Chronic Inflammatory Demyelinating;Mutation;Female;Autoimmune Lymphoproliferative Syndrome;fas Receptor;TOR Serine-Threonine Kinases</t>
  </si>
  <si>
    <t>COQ8A</t>
  </si>
  <si>
    <t>COX18</t>
  </si>
  <si>
    <t>37468577;40830826</t>
  </si>
  <si>
    <t>Female;Humans;Infant;Cytochrome-c Oxidase Deficiency;Electron Transport Complex IV;HEK293 Cells;Mitochondrial Proteins;Muscular Diseases;Mutation</t>
  </si>
  <si>
    <t>DCAF8</t>
  </si>
  <si>
    <t>?Giant axonal neuropathy 2;HMSN</t>
  </si>
  <si>
    <t>Adaptor Proteins, Signal Transducing;Adult;Aged;Axons;Biomarkers;Cardiomyopathies;Carrier Proteins;Charcot-Marie-Tooth Disease;Cullin Proteins;D-Binding Proteins;Exome;Genetic Linkage;HEK293 Cells;Humans;Male;Middle Aged;Mutation;Pedigree;Protein Binding;Protein Serine-Threonine Kinases;Ubiquitin-Protein Ligases</t>
  </si>
  <si>
    <t>DHH</t>
  </si>
  <si>
    <t>31018998;29471294;11017805</t>
  </si>
  <si>
    <t>Alleles;Cells, Cultured;D Mutational Analysis;Disorder of Sex Development, 46,XY;Gene Expression;Genetic Association Studies;Genetic Predisposition to Disease;Genetic Variation;Genotype;Gonadal Dysgenesis, 46,XY;Hedgehog Proteins;Humans;Leydig Cells;Male;Mutation;Phenotype;Comparative Genomic Hybridization;Female;Middle Aged;Polyneuropathies;Animals;Base Sequence;Chromosome Aberrations;Codon, Initiator;Disorders of Sex Development;Exons;Gonadal Dysgenesis;Mice;Mutation, Missense;Nerve Fibers, Myelinated;Protein Biosynthesis;Proteins;Syndrome;Trans-Activators;X Chromosome;Y Chromosome</t>
  </si>
  <si>
    <t>EMD</t>
  </si>
  <si>
    <t>EMILIN1</t>
  </si>
  <si>
    <t>31978608;26462740</t>
  </si>
  <si>
    <t>Neuronopathy;Peripheral neuropathy;aortic aneurysm</t>
  </si>
  <si>
    <t>Adolescent;Animals;Fibroblasts;Humans;Male;Membrane Glycoproteins;Middle Aged;Mutation;Phenotype;Skin;Young Adult;Zebrafish;Amino Acid Sequence;Biopsy;Cell Line;Cluster Analysis;Computational Biology;Connective Tissue Diseases;D Mutational Analysis;Exome;Female;Gene Expression;Genes, Dominant;High-Throughput Nucleotide Sequencing;Magnetic Resonance Imaging;Mice;Molecular Sequence Data;Pedigree;Sequence Alignment</t>
  </si>
  <si>
    <t>HMSN;Congenital cataracts;Leukodystrophy</t>
  </si>
  <si>
    <t>Animals;COS Cells;Cataract;Child;Chlorocebus aethiops;Genes, Recessive;Hereditary Central Nervous System Demyelinating Diseases;Humans;Infant;Infant, Newborn;Intracellular Signaling Peptides and Proteins;Membrane Proteins;Mutation;Oncogene Proteins;Pedigree</t>
  </si>
  <si>
    <t>Spastic paraplegia 92</t>
  </si>
  <si>
    <t>Humans;Heat-Shock Proteins;Neurodegenerative Diseases;Endoplasmic Reticulum Chaperone BiP;Endoplasmic Reticulum;Motor Neuron Disease</t>
  </si>
  <si>
    <t>GAA</t>
  </si>
  <si>
    <t>20301416;21070211</t>
  </si>
  <si>
    <t>Krabbe Disease MIM#245200;Krabbe disease</t>
  </si>
  <si>
    <t>Adult;Age of Onset;Child;Child, Preschool;Cohort Studies;Consanguinity;Female;Follow-Up Studies;Galactosylceramidase;Humans;Infant;Leukodystrophy, Globoid Cell;Male;Mutation;Retrospective Studies;Survival Analysis</t>
  </si>
  <si>
    <t>19318041;22497776</t>
  </si>
  <si>
    <t>Cardiomyopathy;HSAN/SFN;Fabry disease</t>
  </si>
  <si>
    <t>Animals;Diagnosis, Differential;Fabry Disease;Glycosphingolipids;Humans;Mutation;alpha-Galactosidase;Age Factors;Enzyme Replacement Therapy;Nerve Fibers;Neuralgia;Polyneuropathies;Sex Factors</t>
  </si>
  <si>
    <t>GSN</t>
  </si>
  <si>
    <t>8684801;228009;3513049</t>
  </si>
  <si>
    <t>Amyloidosis</t>
  </si>
  <si>
    <t>Aged;Amyloid;Amyloid Neuropathies;Cornea;Corneal Dystrophies, Hereditary;Cranial Nerve Diseases;Eyelids;Facial Paralysis;Female;Gelsolin;Histocytochemistry;Humans;Hypoglossal Nerve;Immunoenzyme Techniques;Male;Paralysis;Pedigree;Skin;Amyloidosis;Biopsy;Cranial Nerves;Denmark;Electromyography;Middle Aged;Neural Conduction;Peripheral Nervous System Diseases;Sural Nerve;Adult;Animals;Electrophysiology;Facial Nerve Diseases;Goats;Muscles</t>
  </si>
  <si>
    <t>IQGAP3</t>
  </si>
  <si>
    <t>Adolescent;Adult;Aged;Cough;Female;GTPase-Activating Proteins;Genes, Dominant;Genetic Linkage;Humans;Immunohistochemistry;Introns;Male;Middle Aged;Muscular Atrophy;Pedigree;Peripheral Nervous System Diseases;Polymorphism, Single Nucleotide;Sural Nerve;Urologic Diseases;Exome Sequencing</t>
  </si>
  <si>
    <t>KCNA1</t>
  </si>
  <si>
    <t>KCNC3</t>
  </si>
  <si>
    <t>Spastic paraplegia;SPOAN</t>
  </si>
  <si>
    <t>Animals;Chromosomes, Human, Pair 11;D Mutational Analysis;Gene Expression;Hereditary Sensory and Motor Neuropathy;Humans;Kinesins;Microtubule-Associated Proteins;Optic Atrophies, Hereditary;Sequence Deletion;Spastic Paraplegia, Hereditary;Syndrome;Zebrafish;Zebrafish Proteins</t>
  </si>
  <si>
    <t>LAMP2</t>
  </si>
  <si>
    <t>Encephalopathy due to defective mitochondrial and peroxisomal fission 2 MIM# 617086</t>
  </si>
  <si>
    <t>Basal Ganglia Diseases;Brain Diseases;Child, Preschool;Exome;High-Throughput Nucleotide Sequencing;Humans;Infant;Magnetic Resonance Imaging;Male;Membrane Proteins;Mitochondria;Mitochondrial Proteins;Nerve Tissue Proteins;Optic Atrophy;Peripheral Nervous System Diseases;Peroxisomes</t>
  </si>
  <si>
    <t>MYH14</t>
  </si>
  <si>
    <t>21480433;35274842;31231018;27875632;30373780</t>
  </si>
  <si>
    <t>Peripheral neuropathy;?Peripheral neuropathy</t>
  </si>
  <si>
    <t>Adolescent;Adult;Amino Acid Sequence;Female;Genetic Association Studies;Genetic Linkage;Haplotypes;Hearing Loss;Hoarseness;Humans;Male;Middle Aged;Molecular Sequence Data;Muscular Diseases;Mutation;Myosin Heavy Chains;Myosin Type II;Peripheral Nervous System Diseases;Polymorphism, Single Nucleotide;Republic of Korea;Animals;Caenorhabditis elegans;Caenorhabditis elegans Proteins;D, Mitochondrial;Fibroblasts;Microscopy, Confocal;Mitochondria;Mitochondrial Dynamics;Myosin-Light-Chain Phosphatase;Pedigree;Exome Sequencing;Action Potentials;Family Health;Genotype;Hereditary Sensory and Motor Neuropathy;Muscle, Skeletal;North America;Phenotype;Child;Child, Preschool;Cohort Studies;D Copy Number Variations;High-Throughput Nucleotide Sequencing;Infant;Polymerase Chain Reaction;Sequence Analysis, D;Young Adult</t>
  </si>
  <si>
    <t>MYH7</t>
  </si>
  <si>
    <t>NAGLU</t>
  </si>
  <si>
    <t>?Charcot-Marie-Tooth disease;HSAN/SFN</t>
  </si>
  <si>
    <t>Acetylglucosaminidase;Adult;Aged;Female;Genes, Dominant;Genetic Predisposition to Disease;Hereditary Sensory and Motor Neuropathy;Humans;Male;Middle Aged;Mutation;Pain;Pedigree;Peripheral Nervous System Diseases;Young Adult</t>
  </si>
  <si>
    <t>NAMPT</t>
  </si>
  <si>
    <t>hereditary motor and sensory neuropathy MONDO:0015358</t>
  </si>
  <si>
    <t>Nicotinamide Phosphoribosyltransferase;Humans;Animals;Mice;Cytokines;Male;Female;Mutation, Missense;Disease Models, Animal;Hereditary Sensory and Motor Neuropathy;Mutation;Pedigree</t>
  </si>
  <si>
    <t>NRAS</t>
  </si>
  <si>
    <t>36693417;33661577</t>
  </si>
  <si>
    <t>Primary Pyruvate Dehydrogenase Complex Deficiency MIM 312170</t>
  </si>
  <si>
    <t>Humans;Lactic Acid;Mutation;Phenotype;Polyradiculoneuropathy, Chronic Inflammatory Demyelinating;Pyruvate Dehydrogenase Complex Deficiency Disease;Child;Diet, Ketogenic;Frameshift Mutation;Leigh Disease;Male;Pyruvate Dehydrogenase (Lipoamide);Thiamine;Ubiquinone;Vitamins</t>
  </si>
  <si>
    <t>26633542;29603387</t>
  </si>
  <si>
    <t>Hereditary Neuropathies;Usually adult onset isolated cerebellar ataxia. Missense mutation in catalytic domain of exon 11 associated with complex syndrome including cerebellar ataxia;Spinocerebellar ataxia 14</t>
  </si>
  <si>
    <t>Exome;Genetic Diseases, Inborn;Genomics;High-Throughput Nucleotide Sequencing;Humans;Mutation;Sequence Analysis, D;Adult;Age of Onset;Aged;Child, Preschool;Cohort Studies;Cysteine;Disease Progression;Dystonia;Family Health;Female;Genetic Association Studies;Genetic Testing;Magnetic Resonance Imaging;Male;Middle Aged;Mutation, Missense;Peptides;Phenotype;Protein Kinase C;Spinocerebellar Ataxias;Young Adult</t>
  </si>
  <si>
    <t>RCC1</t>
  </si>
  <si>
    <t>Infection-induced acute-onset axonal neuropathy;Severe</t>
  </si>
  <si>
    <t>Adolescent;Animals;Child;Child, Preschool;Female;Humans;Infant;Male;Cell Cycle Proteins;Infections;Peripheral Nervous System Diseases;Drosophila;Nuclear Proteins;Guanine Nucleotide Exchange Factors</t>
  </si>
  <si>
    <t>SARS</t>
  </si>
  <si>
    <t>Genetic peripheral neuropathy MONDO#0020127</t>
  </si>
  <si>
    <t>Humans;Charcot-Marie-Tooth Disease;Serine-tR Ligase;Mutation;Heterozygote;Mutation, Missense</t>
  </si>
  <si>
    <t>24036948;25118027;30395542;33884296;32831372;30046661</t>
  </si>
  <si>
    <t>Neuropathy;MONDO:0014244;Episodic pain syndrome;CONGENITAL IBILITY TO EXPERIENCE PAIN</t>
  </si>
  <si>
    <t>Action Potentials;Animals;Channelopathies;Gene Knock-In Techniques;Humans;Mice;Mice, Inbred C57BL;V1.9 Voltage-Gated Sodium Channel;Nociceptors;Pain;Pain Perception;Alleles;Amino Acid Substitution;Genetic Variation;Mutation;Pain Insensitivity, Congenital;Phenotype;Disease Models, Animal;Ganglia, Spinal;Male;Mice, Knockout;Neurons;Pruritus;Signal Transduction</t>
  </si>
  <si>
    <t>SPTBN2</t>
  </si>
  <si>
    <t>Adolescent;Child;Child, Preschool;Cost-Benefit Analysis;Female;Genetic Testing;Humans;Infant;Male;Neurology;Patient Acceptance of Health Care;Pediatrics;Standard of Care;Exome Sequencing</t>
  </si>
  <si>
    <t>32342324;32337344</t>
  </si>
  <si>
    <t>Adult;Ataxia;Cerebellar Ataxia;Humans;Mutation;Spinocerebellar Ataxias;Ubiquitin-Protein Ligases</t>
  </si>
  <si>
    <t>SUCLA2</t>
  </si>
  <si>
    <t>20301762;35235001;17287286</t>
  </si>
  <si>
    <t>Charcot-Marie-Tooth Disease;Coenzyme A;D, Mitochondrial;Humans;Mitochondrial Diseases;Mutation;Oxidoreductases;Adolescent;Adult;Atlantic Islands;Child;Child, Preschool;D Mutational Analysis;Family Health;Female;Genes, Recessive;Haplotypes;Incidence;Male;Methylmalonic Acid;Microsatellite Repeats;Mitochondrial Encephalomyopathies;Muscle, Skeletal;Pedigree;Polymorphism, Single Nucleotide;Succinate-CoA Ligases</t>
  </si>
  <si>
    <t>SYT2</t>
  </si>
  <si>
    <t>25192047;30533528;26519543</t>
  </si>
  <si>
    <t>Myasthenic syndrome;HMSN</t>
  </si>
  <si>
    <t>Adolescent;Adult;Aged;Animals;Child;Drosophila;Electrophysiology;Exocytosis;Female;Genes, Dominant;Humans;Lambert-Eaton Myasthenic Syndrome;Male;Middle Aged;Motor Neuron Disease;Mutation;Pedigree;Peripheral Nervous System Diseases;Synaptic Transmission;Synaptotagmin II;Young Adult;4-Aminopyridine;Amifampridine;Electrophysiological Phenomena;Myasthenic Syndromes, Congenital;Potassium Channel Blockers;Pyridostigmine Bromide;Reflex</t>
  </si>
  <si>
    <t>TUBB3</t>
  </si>
  <si>
    <t>20074521;34652576</t>
  </si>
  <si>
    <t>Fibrosis of extraocular muscles;Neuropathy;CFEOM3A</t>
  </si>
  <si>
    <t>Amino Acid Sequence;Animals;Axons;Brain;Cell Survival;Child;Developmental Disabilities;Female;Humans;Kinesins;Male;Mice;Mice, Inbred C57BL;Microtubules;Models, Molecular;Molecular Sequence Data;Mutation, Missense;Protein Transport;Tubulin;Abnormalities, Multiple;Adolescent;Adult;Amino Acid Substitution;Arginine;Child, Preschool;Facial Paralysis;Fibrosis;Histidine;Infant;Mutation;Ophthalmoplegia;Peripheral Nervous System Diseases;Syndrome;Young Adult</t>
  </si>
  <si>
    <t>D Mutational Analysis;Female;Genes, X-Linked;Humans;Infant;Infant, Newborn;Male;Mutation, Missense;Pedigree;Point Mutation;Spinal Muscular Atrophies of Childhood;Ubiquitin-Activating Enzymes;Arthrogryposis;Genetic Diseases, X-Linked;Mutation;Phenotype;Animals;Gene Knockdown Techniques;Genetic Therapy;Homeostasis;Mice;Mice, Knockout;Motor Neurons;Muscular Atrophy, Spinal;Zebrafish;Fractures, Bone;Fatal Outcome;SMN Complex Proteins</t>
  </si>
  <si>
    <t>VAPB</t>
  </si>
  <si>
    <t>15372378;32162544;28993872;28173107;26566915</t>
  </si>
  <si>
    <t>Adult proximal spinal muscular atrophy;dHMN/dSMA;Spinal muscular atrophy</t>
  </si>
  <si>
    <t>Adult;Amino Acid Sequence;Amyotrophic Lateral Sclerosis;Brazil;Calcium-Binding Proteins;Cells, Cultured;Chromosome Mapping;Chromosomes, Human, Pair 20;D Primers;Founder Effect;Gene Expression;Green Fluorescent Proteins;Humans;Kv Channel-Interacting Proteins;Middle Aged;Models, Molecular;Molecular Sequence Data;Muscular Atrophy, Spinal;Mutation, Missense;Pedigree;Protein Structure, Tertiary;Sequence Alignment;Sequence Analysis, D;Vesicular Transport Proteins;Aged;Cohort Studies;Female;Male;Mutation;Retrospective Studies;Asian People;C9orf72 Protein;Electromyography;Family Health;Genetic Testing;Histidine;Proline;Animals;Denervation;Disease Models, Animal;Gene Expression Regulation;Mice;Mice, Transgenic;Motor Neuron Disease;Motor Neurons;Neuromuscular Diseases;Neurons;Spinal Cord;Superoxide Dismutase-1;D Mutational Analysis;Genetic Predisposition to Disease;Haplotypes;Pain;Polymerase Chain Reaction;Tremor</t>
  </si>
  <si>
    <t>VWA1</t>
  </si>
  <si>
    <t>33459760;33693694;33559681;33015062</t>
  </si>
  <si>
    <t>Hereditary motor neuropathy;Neuropathy;neuropathy</t>
  </si>
  <si>
    <t>Adolescent;Adult;Child;Extracellular Matrix Proteins;Female;Genetic Predisposition to Disease;Humans;Male;Middle Aged;Muscle, Skeletal;Mutation;Neuromuscular Diseases;Pedigree;Exome Sequencing;Extracellular Matrix;Neuromuscular Junction;Aged;Animals;Behavior, Animal;Hereditary Sensory and Motor Neuropathy;Young Adult;Zebrafish</t>
  </si>
  <si>
    <t>Nephronopthisis 20 MIM 6175271</t>
  </si>
  <si>
    <t>Adolescent;Alleles;Animals;Cell Cycle Proteins;Child;Cilia;D Damage;Disease Models, Animal;Fibroblasts;Fibrosis;Gene Expression Regulation;Humans;Intracellular Signaling Peptides and Proteins;Kidney;Kidney Diseases, Cystic;Kidney Failure, Chronic;Mice;Mice, Knockout;Mitosis;Mutation;NIH 3T3 Cells;Nerve Tissue Proteins;Pedigree;Phenotype;Signal Transduction;Spindle Poles;Young Adult;Zebrafish</t>
  </si>
  <si>
    <t>NEK8</t>
  </si>
  <si>
    <t>?Nephronopthisis 9 MIM 613824</t>
  </si>
  <si>
    <t>NPHP1</t>
  </si>
  <si>
    <t>Joubert syndrome 4 MIM 609583;Senior-Loken syndrome-1 MIM 266900;Nephronopthisis 1</t>
  </si>
  <si>
    <t>Adaptor Proteins, Signal Transducing;Animals;Cytoskeletal Proteins;Exons;Humans;Kidney Diseases, Cystic;Male;Membrane Proteins;Mice;Mice, Knockout;Phenotype;Polycystic Kidney Diseases</t>
  </si>
  <si>
    <t>NPHP3</t>
  </si>
  <si>
    <t>Renal-hepatic-pancreatic dysplasia 1;Meckel syndrome 7;Nephronopthisis 3 MIM 604387</t>
  </si>
  <si>
    <t>12244321;12205563</t>
  </si>
  <si>
    <t>Senior-Loken syndrome 4 MIM 606996;Nephronopthisis 4 MIM 606966</t>
  </si>
  <si>
    <t>Adaptor Proteins, Signal Transducing;Adolescent;Adult;Amino Acid Sequence;Animals;Carrier Proteins;Child;Chromosome Mapping;Cytoskeletal Proteins;Female;Humans;Kidney Diseases, Cystic;Male;Membrane Proteins;Molecular Sequence Data;Mutation;Pedigree;Protein Binding;Proteins;Sequence Alignment;Sequence Analysis, D;Haplotypes;Organ Specificity;Retinitis Pigmentosa</t>
  </si>
  <si>
    <t>SEC61A1</t>
  </si>
  <si>
    <t>27392076;30586318</t>
  </si>
  <si>
    <t>Adult;Aged;Alleles;Amino Acid Sequence;Anemia;Animals;Biopsy;Child;Chronic Disease;Disease Progression;Endoplasmic Reticulum;Exome;Female;Fetal Growth Retardation;Genes, Dominant;Golgi Apparatus;Heterozygote;Humans;Infant, Newborn;Kidney Diseases;Male;Middle Aged;Models, Molecular;Mutation;Mutation, Missense;Neutropenia;Pedigree;Phenotype;R, Messenger;SEC Translocation Channels;Syndrome;Young Adult;Zebrafish;Cohort Studies;Genetic Predisposition to Disease;Genetic Variation;Renal Insufficiency, Chronic;Sequence Analysis, D</t>
  </si>
  <si>
    <t>WDR19</t>
  </si>
  <si>
    <t>Nephronopthisis 13 MIM 614377;?Cranioectodermal dysplasia 4;?Short-rib thoracic dysplasia 5 with or without polydactyly;Senior-Loken syndrome 8</t>
  </si>
  <si>
    <t>Add 'Nephronopthis*'[tiab] and Polycystic Kidney Diseases/genetics[mesh] (https://www.orpha.net/en/disease/detail/655)</t>
  </si>
  <si>
    <t>https://ftp.ncbi.nlm.nih.gov/pub/lu/PubTator3/gene2pubtator3.gz</t>
  </si>
  <si>
    <t>https://ftp.ncbi.nlm.nih.gov/pub/lu/PubTator3/relation2pubtator3.gz</t>
  </si>
  <si>
    <t>https://ftp.ncbi.nlm.nih.gov/pub/lu/PubTatorCentral/gene2pubtatorcentral.gz</t>
  </si>
  <si>
    <t>https://ftp.ncbi.nlm.nih.gov/pub/lu/PubTator3/mutation2pubtator3.gz</t>
  </si>
  <si>
    <t>https://ftp.ncbi.nlm.nih.gov/pub/lu/PubTatorCentral/mutation2pubtatorcentral.gz</t>
  </si>
  <si>
    <t>MeSH Descriptors</t>
  </si>
  <si>
    <t>https://nlmpubs.nlm.nih.gov/projects/mesh/MESH_FILES/xmlmesh/desc2025.gz</t>
  </si>
  <si>
    <t>https://ftp.ncbi.nih.gov/gene/DATA/gene_orthologs.gz</t>
  </si>
  <si>
    <t>HGNC Approved Symbols</t>
  </si>
  <si>
    <t>Dataset</t>
  </si>
  <si>
    <t>Last modified/Downloaded</t>
  </si>
  <si>
    <t>https://www.gsea-msigdb.org/gsea/msigdb/download_file.jsp?filePath=/msigdb/release/2025.1.Hs/c5.go.bp.v2025.1.Hs.entrez.gmt</t>
  </si>
  <si>
    <t>GSEA GO-BP</t>
  </si>
  <si>
    <t>CS</t>
  </si>
  <si>
    <t>HypoPT</t>
  </si>
  <si>
    <t>FETAL</t>
  </si>
  <si>
    <t>NEUROP</t>
  </si>
  <si>
    <t>ID</t>
  </si>
  <si>
    <t>MITO</t>
  </si>
  <si>
    <t>DBAS</t>
  </si>
  <si>
    <t>CyKD</t>
  </si>
  <si>
    <t>Articles with Gene annotations</t>
  </si>
  <si>
    <t>PT3 (FTP)</t>
  </si>
  <si>
    <t>PT3 (API)</t>
  </si>
  <si>
    <t>REL</t>
  </si>
  <si>
    <t>PT3API;REL</t>
  </si>
  <si>
    <t>PT3API;PTC;REL</t>
  </si>
  <si>
    <t>PT3FTP;PT3API;PTC;REL</t>
  </si>
  <si>
    <t>33309011;27500280</t>
  </si>
  <si>
    <t>31951345;12512044</t>
  </si>
  <si>
    <t>PTC;REL</t>
  </si>
  <si>
    <t>PT3API</t>
  </si>
  <si>
    <t>PT3FTP;PT3API;REL</t>
  </si>
  <si>
    <t>31712251;36113987</t>
  </si>
  <si>
    <t>25231166;32219838</t>
  </si>
  <si>
    <t>PT3FTP;PT3API</t>
  </si>
  <si>
    <t>34954817;40859057</t>
  </si>
  <si>
    <t>20301637;16909395</t>
  </si>
  <si>
    <t>26503795;24896178</t>
  </si>
  <si>
    <t>32385905;34122524;36529678</t>
  </si>
  <si>
    <t>22279524;21267618</t>
  </si>
  <si>
    <t>21937992;26350204;24896178</t>
  </si>
  <si>
    <t>24896178;26503795</t>
  </si>
  <si>
    <t>PT3FTP;PTC;REL</t>
  </si>
  <si>
    <t>33161406;28673550</t>
  </si>
  <si>
    <t>26358559;26350204</t>
  </si>
  <si>
    <t>22593918;12189489</t>
  </si>
  <si>
    <t>17056637;32287105</t>
  </si>
  <si>
    <t>31439720;33390987</t>
  </si>
  <si>
    <t>31134136;20032819;14569117</t>
  </si>
  <si>
    <t>28933809;27289259</t>
  </si>
  <si>
    <t>25778941;20020533</t>
  </si>
  <si>
    <t>25778941;19036343</t>
  </si>
  <si>
    <t>11715067;17825557;14569122;27014581;20813205;16476954</t>
  </si>
  <si>
    <t>14967777;15111688;21704194;21931169;23696415;35092007;24920829</t>
  </si>
  <si>
    <t>7689388;23696415;19273760;27816331;32305257;32419253</t>
  </si>
  <si>
    <t>28267784;11231339</t>
  </si>
  <si>
    <t>No MeSH or Abstract text pertaining to CDH but MeSH do include mulitple abnormalities; De Lange syndrome not in query</t>
  </si>
  <si>
    <t>PMIDs in queries for FET and INT; publications cite 'diaphragmatic hernia'</t>
  </si>
  <si>
    <t>PanelApp PMID Text includes 'Individual 15 presented with a large left-sided posterolateral congenital diaphragmatic hernia'</t>
  </si>
  <si>
    <t>Galactosemias not included in query</t>
  </si>
  <si>
    <t>PanelApp PMID Abstract includes 'cystic kidney' without explicit mention of CyKD</t>
  </si>
  <si>
    <t>PanelApp PMID about CS</t>
  </si>
  <si>
    <t>Query does not include 'hypogonadism'</t>
  </si>
  <si>
    <t>Sifrim-Hitz-Weiss not included in query; Abstracts include 'hypogonadism in males'</t>
  </si>
  <si>
    <t>Several PanelApp PMIDs in CHH query; PanelApp PMID MeSH includes 'Hypogonadism'</t>
  </si>
  <si>
    <t>PanelApp PMID Abstract mentions 'MORM syndrome with ID and micropenis in males' and 'Bardet-Biedl syndrome with hypogenitalism'; MeSH includes 'Penis/abnormalities'</t>
  </si>
  <si>
    <t>MARS2 not in Abstract,Text or Supplementary of PanelApp PMIDs, but HARS2 and LARS2 are (possible typo?); even the OMIM page cited on PanelApp Australia mentions HARS2 but not MARS2</t>
  </si>
  <si>
    <t>PanelApp PMID Abtract or Text does not mention of sexual development, gonads, genetalia, but Phenotype and 'Microtia' are important for development</t>
  </si>
  <si>
    <t>PanelApp PMID MeSH do not include Sex Development terms, but Abstract includes 'gonadal dysgenesis in 46,XY individuals'</t>
  </si>
  <si>
    <t>BEEC not included in query</t>
  </si>
  <si>
    <t>PanelApp PMID Abstract includes 'Pontocerebellar hypoplasia type 7 (PCH7) is a unique recessive syndrome characterized by neurodegeneration with ambiguous genitalia2 (MIM%614969). We studied 12 human families with PCH7, uncovering biallelic, loss of function mutations in TOE1'</t>
  </si>
  <si>
    <t>PanelApp PMID mentions 'genitalia' in the Text</t>
  </si>
  <si>
    <t>PanelApp PMID Abstract includes 'genital anomalies'</t>
  </si>
  <si>
    <t>PanelApp PMID Title, Abstract, and MeSH include 'neurodevelopmental disorder'</t>
  </si>
  <si>
    <t>PanelApp PMID Abstract includes 'congenital birth defects'; Phenotype includes Mosaic variegated aneuploidy syndrome 4; link to ID?</t>
  </si>
  <si>
    <t>Phenotype linked to MITO</t>
  </si>
  <si>
    <t>Abstract includes 'developmental delay' while MeSH include Epilepsy; Abstract includes 'developmental delay, cognitive deficiencies, and multifocal epilepsy'</t>
  </si>
  <si>
    <t>PanelApp PMID Abstract includes 'We report an individual with severe neurological symptoms including postnatal microcephaly, progressive brain atrophy and global developmental delay associated with a de novo missense variant (M280L) in the FOXR1 gene'</t>
  </si>
  <si>
    <t>PanelApp PMID Abstracts includes 'mentally retarded girl with epileptic seizures', 'psychomotor retardation', 'severe neurological symptoms of myoclonic epilepsy and absent development', 'global developmental delay'</t>
  </si>
  <si>
    <t>PanelApp PMID Abstract includes 'neurological impairment', 'behavioral abnormalities'</t>
  </si>
  <si>
    <t>PanelApp PMID Text includes 'Both siblings had...developmental delay'; Abstract includes 'acquired microcephaly'</t>
  </si>
  <si>
    <t>PanelApp PMID Abstract contains 'developmental disorders'</t>
  </si>
  <si>
    <t>PanelApp PMID Title includes 'Neurological Disorder'</t>
  </si>
  <si>
    <t>TIMES syndrome not included in query</t>
  </si>
  <si>
    <t>Phenotype linked to MITO; PanelApp PMID MeSH included 'Developmental Disabilities'</t>
  </si>
  <si>
    <t>PanelApp PMID MeSH include 'Psychotic Disorders', 'Schizophrenia', or 'Bipolar Disorder'</t>
  </si>
  <si>
    <t>PanelApp PMID MeSH include 'Psychomotor Disorders' and 'Mitochondrial Proteins'</t>
  </si>
  <si>
    <t>PanelApp PMID Abstract includes 'demonstrated delays in walking and expressive and receptive language as a child and later cognitively plateaued'</t>
  </si>
  <si>
    <t>PanelAPP PMID MeSH includes 'Neurodevelopmental Disorders'</t>
  </si>
  <si>
    <t>Joubert syndrome maps to Cerebellar Diseases, which include diseases with intellectual deficits (Dandy-Walker)</t>
  </si>
  <si>
    <t>No clear links to ID</t>
  </si>
  <si>
    <t>MeSH includes 'Mitochondria'</t>
  </si>
  <si>
    <t>PanelApp PMID Title includes 'Axonal Loss', MeSH include 'Nerve Degeneration'</t>
  </si>
  <si>
    <t>PanelApp PMID MeSH includes 'Neurodegenerative Diseases'</t>
  </si>
  <si>
    <t>PanelApp PMID MeSH includes 'Spinocerebellar Degenerations'</t>
  </si>
  <si>
    <t>Panel PMID MeSH include 'Hereditary Central Nervous System Demyelinating Diseases'</t>
  </si>
  <si>
    <t>PanelApp PMID MeSH include 'Lysosomal Storage Diseases, Nervous System', 'Neuroaxonal Dystrophies', 'Peripheral Nervous System Diseases'</t>
  </si>
  <si>
    <t>PanelApp PMID MeSH and Phenotypes include 'Esophageal Achalasia'</t>
  </si>
  <si>
    <t>PanelApp PMID MeSH and Phenotypes include 'Polyneuropathies'</t>
  </si>
  <si>
    <t>PanelApp PMID MeSH and Phenotypes include 'Lipodystrophy'</t>
  </si>
  <si>
    <t>Query did not include 'Deafness'</t>
  </si>
  <si>
    <t>Query did not include 'Polyneuropathies'</t>
  </si>
  <si>
    <t>PanelApp PMID present annotates every other gene but skips CIROP for some reason</t>
  </si>
  <si>
    <t>Phenotype linked to ID</t>
  </si>
  <si>
    <t>PanelApp Phenotype is microcephaly, PanelApp PMID Abstract contains 'microcephaly'</t>
  </si>
  <si>
    <t>Gene appears in Table 1 of PanelApp PMID Text</t>
  </si>
  <si>
    <t>PanelApp PMID published in Sep 2024, after last PTC update (Aug 2024)</t>
  </si>
  <si>
    <t>Gene appears in Text (Annex 1) of Query PMID 34602496, but is not annotated by PT3</t>
  </si>
  <si>
    <t>Gene appears in Text (Table 2) of Query PMID 27042674, but is not annotated by PT3</t>
  </si>
  <si>
    <t>Gene appears in Text (Table 2) of Query PMID 21152935 (several differences in Gene Annotations between PT3 and PTC for this PMID)</t>
  </si>
  <si>
    <t>Gene only appears in Relations Annotations of PMID 38634654 (REL); Gene appears in Text (Table) of PMID 34301297 (PTC) but is not annotated by PT3</t>
  </si>
  <si>
    <t>Annotation;Phenotype not in query</t>
  </si>
  <si>
    <t>Query PMID 40191063 released 2025 (after last PTC update), while Gene not associated with CS (but Liver Failure)</t>
  </si>
  <si>
    <t>Gene appears in Query PMID 26485645 Text (alias: RGPR)</t>
  </si>
  <si>
    <t>Query PMID 40662096 published July 2025 (after last PTC update) and has no PT3 Relations</t>
  </si>
  <si>
    <t>Gene appears in Query PMID 28476235 Text (Table 1; no full-text for PT3) and 36369742 Supplementary (Table A1; not annotated by PT3)</t>
  </si>
  <si>
    <t>Gene appears in Query PMID 30656193 References (Ref 5; not annotated by PT3 but must be by PTC?)</t>
  </si>
  <si>
    <t>Gene appears in Query PMID 29343773 References (Ref 52; not annotated by PT3), 37404133 Text (not annotated by PT3), and 34129362 Text (alias: MIC13)</t>
  </si>
  <si>
    <t>Gene appears in Query PMID 30656193 References (Ref 1; not annotated by PT3)</t>
  </si>
  <si>
    <t>No mention of Gene in PanelApp PMID; Gene appears in Query PMID 25472632 References and 29039589 Text (Table 3; not annotated by PT3)</t>
  </si>
  <si>
    <t>No mention of Gene in PanelApp PMID; Gene appears in Query PMID 29039589 (Table 3; not annotated by PT3)</t>
  </si>
  <si>
    <t>Gene appears in Query PMID 25126564 Text (alias: GLCNACT-II); 25126564 not in PTC or REL data, no Annotations in PT3 API data</t>
  </si>
  <si>
    <t>Gene appears in Query PMID 30842647 References (Ref 17, alias: PROSC; not annotated by PT3)</t>
  </si>
  <si>
    <t>Gene appears in Query PMID 30716086 Text (Table) and 40379786 Abstract and Text (published June 2025)</t>
  </si>
  <si>
    <t>Annotation;Date</t>
  </si>
  <si>
    <t>Annotation;No full-text</t>
  </si>
  <si>
    <t>Annotation;Text</t>
  </si>
  <si>
    <t>Annotation;No full-text;Supplementary</t>
  </si>
  <si>
    <t>Annotation;Supplementary</t>
  </si>
  <si>
    <t>No PT3 Relations provided for Query PMID 39962046 (published Feb 2025)</t>
  </si>
  <si>
    <t>Gene appears in Query PMID 27454254 Text (Conference Abstracts; no Annotations for PT3 API, no Relations)</t>
  </si>
  <si>
    <t>Gene appears in Query PMID 27319317 Text (Table) and 27454254 (Conference Abstracts; no Annotations for PT3 API, no Relations)</t>
  </si>
  <si>
    <t>Gene appears in Query PMID 33080171 References (Ref 20)</t>
  </si>
  <si>
    <t>References</t>
  </si>
  <si>
    <t>Annotation;References</t>
  </si>
  <si>
    <t>Annotation;No full-text;References</t>
  </si>
  <si>
    <t>Gene appears in Query PMID 32560077 Text (Table; not annotated by PT3) and 34602496 Supplementary (Annex 1)</t>
  </si>
  <si>
    <t>Annotation;Possible Error</t>
  </si>
  <si>
    <t>Gene appears in Query PMID 21679407 (Author contributions as alias: DNC; false positive), 27876679 Text (alias: DNC; false positive), 32560077 Text (Table; not annotated by PT3), and 37512004 Text (alias: TPC; false positive)</t>
  </si>
  <si>
    <t>Gene appears in Query PMID 28300603 Text (PTC only annotates MAGE ortholog); no PT3 Relations</t>
  </si>
  <si>
    <t>Gene appears in Query PMID 34438578 Text (Table 7; alias: SCAR21; not annotated by PTC)</t>
  </si>
  <si>
    <t>Gene appears in Query PMID 32560077 Text (Table; not annotated by PT3)</t>
  </si>
  <si>
    <t>Gene appears in Query PMID 25385046 Text (alias: PNGase), 31455873 Text (alias: PNGase), and 18655835 Text (alias: PNGase)</t>
  </si>
  <si>
    <t>Gene appears in Query PMID 31678418 Text (PMID not present in PTC data)</t>
  </si>
  <si>
    <t>Gene appears in Query PMID 26991897 Text (alias: P9; false positive), 32560077 Text (Table; not annotated by PT3), and 34602496 Supplementary (Annex 1)</t>
  </si>
  <si>
    <t>Annotation;Possible Error;Supplementary</t>
  </si>
  <si>
    <t>Gene appears in Query PMID 25385046 Text (alias: BAF; false positive), 29130394 Text (alias: BAF; false positive), and 30669930 Text (alias: BAF; false positive)</t>
  </si>
  <si>
    <t>Gene appears in Query PMID 40936200 Abstract (published Sep 2025 after latest update of PTC and PT3 Relations) and 32117005 Text (Table; not present in PTC)</t>
  </si>
  <si>
    <t>Gene appears in Query PMID 35688807 Text (Table; not annotated by PTC) and 34351428 Text (not annotated by PTC)</t>
  </si>
  <si>
    <t>Gene appears in Query PMID 20622853 Abstract (alias: FinGER8; false positive) and 33564151 Text (alias: FinGER8; false positive)</t>
  </si>
  <si>
    <t>Gene appears in Query PMID 22009360 Text (alias: NAC; false positive), 30069915 Abstract (alias: NAC; false positive), 31319798 Text (Table; alias: NAC; false positive), 32773394 Text (Discussion), and 37091526 Text</t>
  </si>
  <si>
    <t>Gene appears in Query PMID 31324220 References (Ref 30; part of website address)</t>
  </si>
  <si>
    <t>References;Possible Error</t>
  </si>
  <si>
    <t>Gene appears in Query PMID 28300603 Text (text: MAGE-B2) and 32552710 Text, but not annotated by PTC</t>
  </si>
  <si>
    <t>Gene appears in Query PMID 37107578 Text (Table; not annotated by PT3)</t>
  </si>
  <si>
    <t>Gene appears in Query PMID 41025723 Abstract (published Sep 2025)</t>
  </si>
  <si>
    <t>Date</t>
  </si>
  <si>
    <t>Gene appears in Query PMID 40677927 Abstract (published Jan 2025; no PT3 Relations)</t>
  </si>
  <si>
    <t>Gene appears in Query PMID 20084109 Text (present in PTC but not counted)</t>
  </si>
  <si>
    <t>Gene appears in Query PMID 34578803 Text (alias: MTP; present in PTC but not counted) and 38165902 Text (Discussion; not present in PTC)</t>
  </si>
  <si>
    <t>Gene appears in Query PMID 37152320 Text (Table; not annotated by PT3)</t>
  </si>
  <si>
    <t>Gene appears in Query PMID 30518843 Text (Table; not annotated by PT3) and 37407249 Text (Table; not annotated by PT3)</t>
  </si>
  <si>
    <t>Gene appears in Query PMID 29903771 References (Ref 24)</t>
  </si>
  <si>
    <t>Gene appears in Query PMID 29049012 Text (Table; false positive from 'GO:0003755(peptidyl-prolyl cis-trans isomerase activity)')</t>
  </si>
  <si>
    <t>Possible error</t>
  </si>
  <si>
    <t>Gene appears in Query PMID 27857842 References (Ref 112)</t>
  </si>
  <si>
    <t>Gene appears in Query PMID 28653176 Text (present in PTC but not counted)</t>
  </si>
  <si>
    <t>Gene appears in Query PMID 31423181 Text (Table; not annotated by PT3)</t>
  </si>
  <si>
    <t>Gene appears in Query PMID 38423010 Abstract (not in PTC; no PT3 Relations)</t>
  </si>
  <si>
    <t>Gene appears in Query PMID 34907471 References (Ref 33)</t>
  </si>
  <si>
    <t>Gene appears in Query PMID 20301284 Abstract (not in PTC; PT3 Relations related to Spinocerebellar ataxia)</t>
  </si>
  <si>
    <t>Gene appears in Query PMID 19914360 Text (alias: M19; false positive), 32560742 Text (alias: M19; false positive), and 33561390 Text (alias: M19; false positive)</t>
  </si>
  <si>
    <t>Gene appears in Query PMID 17825809 (no full-text (but in PTC data), not in PT3 Relations), 21910234 Abstract/Text (alias: Crn; false positive), 22713831 Text (Table; alias: Crn; false positive), 27081545 Abstract/Text (alias: Crn; false positive), 27096572 Text (alias: Crn; false positive), and 30400883 Text (alias: Crn; false positive) [PT3 has Crn annotated as a Chemical]</t>
  </si>
  <si>
    <t>Phenotype not in query;Text</t>
  </si>
  <si>
    <t>Gene appears in PanelApp PMID Text, but MeSH / Abstract text does not include ID</t>
  </si>
  <si>
    <t>Query PMID 38997820 published in Dec 2024</t>
  </si>
  <si>
    <t>Query PMID 38960055 published in Oct 2024</t>
  </si>
  <si>
    <t>Query PMID 38986817 published in Oct 2024</t>
  </si>
  <si>
    <t>disease_context</t>
  </si>
  <si>
    <t>missing_from</t>
  </si>
  <si>
    <t>mesh</t>
  </si>
  <si>
    <t>panelapp_pmid</t>
  </si>
  <si>
    <t>explanation</t>
  </si>
  <si>
    <t>notes</t>
  </si>
  <si>
    <t>query_pmid</t>
  </si>
  <si>
    <t>33038872;34573387;36168364;33461977</t>
  </si>
  <si>
    <t>33461977;35037267</t>
  </si>
  <si>
    <t>29922638;35372136;22063298</t>
  </si>
  <si>
    <t>25447988;28768736;34193968;34198563;35037267;20024584;36361852</t>
  </si>
  <si>
    <t>25447988;28768736;35037267;35904974;33263113;35633948</t>
  </si>
  <si>
    <t>35265244;35372136</t>
  </si>
  <si>
    <t>26049589;33461977;35372136</t>
  </si>
  <si>
    <t>27589329;28600484</t>
  </si>
  <si>
    <t>28303347;35037267;35372136</t>
  </si>
  <si>
    <t>33461977;16720372</t>
  </si>
  <si>
    <t>29112118;36292464;37375834</t>
  </si>
  <si>
    <t>25016221;27127784;30723492;31296176</t>
  </si>
  <si>
    <t>31244773;32695736;35621037;32032630</t>
  </si>
  <si>
    <t>20620895;20826119;24915861;26014711;26137452;27250337;28550066;28951965;29119141;30367658;31296176;32145091;32695736;32758197;32793533;32861449;33938663;34303826;34697279;34828443;35107903;35368683;35455589;36340750;36553254;36636588;37554250;39789920;34120768</t>
  </si>
  <si>
    <t>39132680;36833332</t>
  </si>
  <si>
    <t>PanelApp PMID linked with 'Liver failure', not 'Cholestasis'</t>
  </si>
  <si>
    <t>24184781;32695736;22020048</t>
  </si>
  <si>
    <t>32695736;32032630</t>
  </si>
  <si>
    <t>21565611;21898032;22701722;22829176;22863007;23559409;24016188;24339792;25635582;36263627;29379777;34828368;37540694</t>
  </si>
  <si>
    <t>33305291;34307984;34939403;35386604;36939782</t>
  </si>
  <si>
    <t>26597494;28289185</t>
  </si>
  <si>
    <t>35356930;28150810</t>
  </si>
  <si>
    <t>28449065;30150665;31455392;31827252;31852434;32234020;32423379;32767731;34338890;34714774;36421788;37148394</t>
  </si>
  <si>
    <t>8547178;9029729;23499866;24189185;31533357;32610579;39235352;34697294</t>
  </si>
  <si>
    <t>PanelApp PMID Text includes genitalia of probands (linked to MeSH: Abnormality of male genitalia, etc.) but PMID not linked to DSD MeSH</t>
  </si>
  <si>
    <t>28476235;36369742</t>
  </si>
  <si>
    <t>Hypogonadotropic hypogonadism 27 without anosmia</t>
  </si>
  <si>
    <t>16018252;35341651;35957822;19094205;33109779</t>
  </si>
  <si>
    <t>18661284;22272144;23336978;24086631;24189185;31296176;33385262;33476544</t>
  </si>
  <si>
    <t>19184135;27130255;31172578;36613479;28044359</t>
  </si>
  <si>
    <t>20447155;27287710;28926972;29047350;32398770;32474937;32530140;37065762;17530927</t>
  </si>
  <si>
    <t>29144457;30032309;30327447;31880405;32529326;33931933;34075209;34204919;35456433;37210930;25786024</t>
  </si>
  <si>
    <t>16081310;20358598;22342633;23073310;23403238;36192675;36833393;39189835</t>
  </si>
  <si>
    <t>22419660;36106637</t>
  </si>
  <si>
    <t>27173435;31261547;31836389;33152973;33547280</t>
  </si>
  <si>
    <t>35238326;24135485</t>
  </si>
  <si>
    <t>28120216;29697621;30677207;36293054;36695285;36868957;9687499;24482533;30607031</t>
  </si>
  <si>
    <t>16211956;17850668;27512882</t>
  </si>
  <si>
    <t>25708061;33917638;36010250;25803843;27377778;32427692;36897941</t>
  </si>
  <si>
    <t>35182466;36229431;37563198</t>
  </si>
  <si>
    <t>19969065;25591557;26485645;27651465;28612833;28973533;31384098;31951325;32529326;34128869;35182466;35621394;35687106;36758851;37800145;20587527;27377778</t>
  </si>
  <si>
    <t>31214239;34878901;23160099</t>
  </si>
  <si>
    <t>25472632;29039589</t>
  </si>
  <si>
    <t>21152935;33230297;33392852;34082828;35320431;36430958;36650407;36949945;37515439;38041217;38077314;38181636;39630935;39890436;23478018;35262626</t>
  </si>
  <si>
    <t>23701296;30423812;30669930;32529326;35581658;40377206;27591185</t>
  </si>
  <si>
    <t>30669930;31144180</t>
  </si>
  <si>
    <t>26485645;28713939;36421788;37148394;25816300</t>
  </si>
  <si>
    <t>35317076;29245059;30008435</t>
  </si>
  <si>
    <t>34160378;34795337;35627165;25786024;37289589</t>
  </si>
  <si>
    <t>21841781;28898263;30923319</t>
  </si>
  <si>
    <t>30716086;40379786</t>
  </si>
  <si>
    <t>35356930;36316717;30213969</t>
  </si>
  <si>
    <t>27355585;29459677</t>
  </si>
  <si>
    <t>30442194;37450557</t>
  </si>
  <si>
    <t>23303251;26646725;27212199;29283374;32560555;38674447;16330817;24161570</t>
  </si>
  <si>
    <t>23349908;29973595;30894545;32891193;34757693</t>
  </si>
  <si>
    <t>20358598;26238961;36192675</t>
  </si>
  <si>
    <t>22427329;24766809;26022163;27392077;27862206;28549128;28783747;36076253</t>
  </si>
  <si>
    <t>24981202;36470859</t>
  </si>
  <si>
    <t>28679690;31653860</t>
  </si>
  <si>
    <t>32937819;36976648;37890668</t>
  </si>
  <si>
    <t>8943006;27766264;27898069;30544401;34198763</t>
  </si>
  <si>
    <t>20859452;24721225;25002837;25644381</t>
  </si>
  <si>
    <t>18672103;21092079;25324898;30623622;31320616;33738037</t>
  </si>
  <si>
    <t>17662886;19007868;22722545;30459488;36161179;28062374</t>
  </si>
  <si>
    <t>29391579;32581705</t>
  </si>
  <si>
    <t>22899094;25152456;19763162</t>
  </si>
  <si>
    <t>25147182;31832602;33632302;35300924;37240249</t>
  </si>
  <si>
    <t>28783137;31780800</t>
  </si>
  <si>
    <t>19468298;25405613;31976095;32616040;33079427;18726118</t>
  </si>
  <si>
    <t>33749590;38172607;39210597;25378554;34020708;34587162;34601997;37747131</t>
  </si>
  <si>
    <t>12655555;31106228;35810438;38298611;40374608</t>
  </si>
  <si>
    <t>28231309;33805796;34570756;35069108;36011342;34572143</t>
  </si>
  <si>
    <t>20403157;25561519;25606431;40040844;36604604</t>
  </si>
  <si>
    <t>29214040;19331679</t>
  </si>
  <si>
    <t>27319317;27454254</t>
  </si>
  <si>
    <t>21834987;29778605;36344539</t>
  </si>
  <si>
    <t>28600779;29778605</t>
  </si>
  <si>
    <t>21898032;30571578;31373179;33706927;35456433;36311023</t>
  </si>
  <si>
    <t>11157797;25871641;29020723;37228909</t>
  </si>
  <si>
    <t>25583185;26965651;29778605;33749590</t>
  </si>
  <si>
    <t>25496299;30630535;37746814</t>
  </si>
  <si>
    <t>18071751;32384786;33706927;18950740</t>
  </si>
  <si>
    <t>19377476;28720891;37091526</t>
  </si>
  <si>
    <t>19917086;34976470;36757831;21966449</t>
  </si>
  <si>
    <t>25477900;26339676</t>
  </si>
  <si>
    <t>29691375;34858471</t>
  </si>
  <si>
    <t>29407414;32441374</t>
  </si>
  <si>
    <t>23563313;26965651;36011342;33749590</t>
  </si>
  <si>
    <t>25883683;36959829;29245059;36711956;37491366</t>
  </si>
  <si>
    <t>26731442;28899882;37664546;25769394;26344709</t>
  </si>
  <si>
    <t>27226607;28630650</t>
  </si>
  <si>
    <t>21513574;31400131</t>
  </si>
  <si>
    <t>31423181;29314435</t>
  </si>
  <si>
    <t>31423181;34803598;36976648;35590332</t>
  </si>
  <si>
    <t>19917086;23073310;28690993;32857435;34719772;35456504;36192675;36833393;36959829;38034150;39189835</t>
  </si>
  <si>
    <t>32518592;34201177;37047766</t>
  </si>
  <si>
    <t>28231309;35779466;36011342;25631876;28575651;29311773;31336385;34445216</t>
  </si>
  <si>
    <t>17661097;25417924;26113134;29205472;29577077;32746806;34316314;34571985;36090575;37239332</t>
  </si>
  <si>
    <t>9683613;21676266;30623622;33157955;34907471;34976470;36538928;37119330;16859563;23349485;38045361</t>
  </si>
  <si>
    <t>21668950;24083598;20548051</t>
  </si>
  <si>
    <t>25582440;32581705;35977029</t>
  </si>
  <si>
    <t>26582389;27103944;28344652;30305128;31213978;32934853;36150098;37085629;37303060</t>
  </si>
  <si>
    <t>19377476;24721225</t>
  </si>
  <si>
    <t>36059456;37510409</t>
  </si>
  <si>
    <t>26029706;29511323;31417437;39100749</t>
  </si>
  <si>
    <t>21267618;22279524</t>
  </si>
  <si>
    <t>24548329;29120065;31487712;33098347;33199366;32062370;34381982</t>
  </si>
  <si>
    <t>24069312;34389986;35269535;33429932;33993882</t>
  </si>
  <si>
    <t>29790872;28671696</t>
  </si>
  <si>
    <t>22909152;23778581;25124326;25432637;28513549</t>
  </si>
  <si>
    <t>25769394;28417072;31490262</t>
  </si>
  <si>
    <t>22822472;29846902;31134136;37239476;24482533;35590332</t>
  </si>
  <si>
    <t>28242625;32518592;32529326;22693452</t>
  </si>
  <si>
    <t>33691579;30578246;35681537</t>
  </si>
  <si>
    <t>24058414;27288824;35896065</t>
  </si>
  <si>
    <t>25606391;30686771</t>
  </si>
  <si>
    <t>24023392;25496299</t>
  </si>
  <si>
    <t>28242625;39166056</t>
  </si>
  <si>
    <t>30407316;34481514;36991446</t>
  </si>
  <si>
    <t>28600779;30544401;34198763;19763162;28855971</t>
  </si>
  <si>
    <t>31490262;31905715;36528616;33919253</t>
  </si>
  <si>
    <t>37563198;37034680</t>
  </si>
  <si>
    <t>28202214;34732213</t>
  </si>
  <si>
    <t>19377476;28720891</t>
  </si>
  <si>
    <t>32655623;40290421;32581705</t>
  </si>
  <si>
    <t>25934493;29653083;33982443;36937657;36482480</t>
  </si>
  <si>
    <t>20181063;22182939;23356856;33130828</t>
  </si>
  <si>
    <t>25821518;28630650</t>
  </si>
  <si>
    <t>17040959;27286846;38628998</t>
  </si>
  <si>
    <t>24719385;28202214;28918066;29691375;31715598</t>
  </si>
  <si>
    <t>33392852;35551623;38181636;23478018</t>
  </si>
  <si>
    <t>25093588;29230941;32880985;33688487;37288014</t>
  </si>
  <si>
    <t>28300603;32552710</t>
  </si>
  <si>
    <t>27811305;28300603;33290290</t>
  </si>
  <si>
    <t>33290290;36350851</t>
  </si>
  <si>
    <t>19377476;36565021</t>
  </si>
  <si>
    <t>26077850;29691375;26473940;37068109</t>
  </si>
  <si>
    <t>29691375;32746806</t>
  </si>
  <si>
    <t>25561519;33674768;27042674</t>
  </si>
  <si>
    <t>31467394;35615272</t>
  </si>
  <si>
    <t>27653685;34059105</t>
  </si>
  <si>
    <t>26418988;27586445;37576110</t>
  </si>
  <si>
    <t>21667063;28724449;31209962;31991700</t>
  </si>
  <si>
    <t>24023392;23754746;30361391</t>
  </si>
  <si>
    <t>22670894;28392909;37810058</t>
  </si>
  <si>
    <t>26319014;26539208;32746806</t>
  </si>
  <si>
    <t>34578803;38165902</t>
  </si>
  <si>
    <t>32764607;34217350;34682174;34976470;28102838</t>
  </si>
  <si>
    <t>28102838;32764607;34321323;34682174;34976470;36959829;38172607;21966449;32434143</t>
  </si>
  <si>
    <t>28899882;30733659;34153466;36843831</t>
  </si>
  <si>
    <t>33122634;38217609;28513549;29245059;30054502;32111039;36808153</t>
  </si>
  <si>
    <t>31616255;40709164;30054502</t>
  </si>
  <si>
    <t>31715598;29245059;34263425</t>
  </si>
  <si>
    <t>31653223;28600779;29150658</t>
  </si>
  <si>
    <t>26358559;33922640;34694367;35177641</t>
  </si>
  <si>
    <t>23851939;26960370;33001180;37238675</t>
  </si>
  <si>
    <t>21199492;22099312;22458992;23180440;24009516;24892279;25233904;25940403;26176819;26810774;28254828;31269755;31273937;32303682;34100419;34484289;36125428;36674736;22495932;25847322</t>
  </si>
  <si>
    <t>25714563;31338352;32053595;34131099;35238326;30976085</t>
  </si>
  <si>
    <t>11566096;22030050;23675524</t>
  </si>
  <si>
    <t>9801870;22452838;33691579;33936165</t>
  </si>
  <si>
    <t>27113213;29784083</t>
  </si>
  <si>
    <t>18252227;20029829;21124998;22102821;23382855;23835950;24605088;24709068;30559470;31639010;36059456;36959829;36980870;19501643;20541594;23260144;29668986;34188164</t>
  </si>
  <si>
    <t>32557630;32560742</t>
  </si>
  <si>
    <t>21834987;36249514</t>
  </si>
  <si>
    <t>30518843;37407249</t>
  </si>
  <si>
    <t>29691375;31914597</t>
  </si>
  <si>
    <t>25405613;28600779</t>
  </si>
  <si>
    <t>29778605;34570759;39202455</t>
  </si>
  <si>
    <t>32664068;35327983;29095838</t>
  </si>
  <si>
    <t>26075025;35658865;26035870</t>
  </si>
  <si>
    <t>19165922;27423189;23349361</t>
  </si>
  <si>
    <t>22961479;30618607;32135084;33236446;34748727;37256937;20927663;27164932</t>
  </si>
  <si>
    <t>28859078;33796011</t>
  </si>
  <si>
    <t>24083598;25147182;38034150</t>
  </si>
  <si>
    <t>23934111;26817790;31616000;32004447;32560809</t>
  </si>
  <si>
    <t>20613765;35122698;36370055;37221585;32581705</t>
  </si>
  <si>
    <t>28600779;29760779;30051577;31258504;33067655;34394178;35238326;35933106</t>
  </si>
  <si>
    <t>Autism;Cone-rod dystrophy 7</t>
  </si>
  <si>
    <t>30571578;32380822;33706927;36374158</t>
  </si>
  <si>
    <t>21841781;21948691;28731148;31087544;31896855;32020155</t>
  </si>
  <si>
    <t>24831587;35229468;35615272</t>
  </si>
  <si>
    <t>23520119;24259517;25093588;25496299;27811305;33484574</t>
  </si>
  <si>
    <t>31053147;33710394;33748136;33948933</t>
  </si>
  <si>
    <t>19557186;30518843</t>
  </si>
  <si>
    <t>29205472;30681159</t>
  </si>
  <si>
    <t>35048161;38531365</t>
  </si>
  <si>
    <t>25360157;26539208;27099631</t>
  </si>
  <si>
    <t>29449635;32096599;30276662</t>
  </si>
  <si>
    <t>26317209;30778664</t>
  </si>
  <si>
    <t>24069312;26997977;29122926</t>
  </si>
  <si>
    <t>31087544;34797406;38034150</t>
  </si>
  <si>
    <t>26918030;32703943</t>
  </si>
  <si>
    <t>29970281;32916978</t>
  </si>
  <si>
    <t>28190456;28190459;35194165;29305905</t>
  </si>
  <si>
    <t>35361921;37408271;23431145;33060836</t>
  </si>
  <si>
    <t>19232094;30423812;30472488;36551904;21668950;32816001</t>
  </si>
  <si>
    <t>30258496;32959907;33332765;24161570</t>
  </si>
  <si>
    <t>19377476;36262316;32775759</t>
  </si>
  <si>
    <t>29778605;31467394;36674736;39201553;34463256</t>
  </si>
  <si>
    <t>25614873;26206688;33706927;34458183;34828266</t>
  </si>
  <si>
    <t>27956748;29270193</t>
  </si>
  <si>
    <t>29744066;35813072</t>
  </si>
  <si>
    <t>29778605;33198194;33706927;34573370;36959829;40119123;26029871;26275350;27295951</t>
  </si>
  <si>
    <t>31898845;33499731;38132127;39786990</t>
  </si>
  <si>
    <t>26539208;32776492;35703069</t>
  </si>
  <si>
    <t>28555354;32053595</t>
  </si>
  <si>
    <t>27431290;28118382;30565396;32581705</t>
  </si>
  <si>
    <t>28293299;30531907</t>
  </si>
  <si>
    <t>26350515;34481514;34794455;38783254;40290421</t>
  </si>
  <si>
    <t>19914360;32560742;33561390</t>
  </si>
  <si>
    <t>22965764;24023392;24898194;34576118;38132127</t>
  </si>
  <si>
    <t>28013294;29778605;33749590</t>
  </si>
  <si>
    <t>26965651;28281571;35621394;33749590</t>
  </si>
  <si>
    <t>23595742;28242625;31288032;40677927</t>
  </si>
  <si>
    <t>22009360;30069915;31319798;32773394;37091526</t>
  </si>
  <si>
    <t>20622853;33564151</t>
  </si>
  <si>
    <t>33933170;35177641</t>
  </si>
  <si>
    <t>35688807;34351428</t>
  </si>
  <si>
    <t>10486218;21834987;25133527;26350204;33463674</t>
  </si>
  <si>
    <t>22118685;27818178;32117005</t>
  </si>
  <si>
    <t>22378287;25883683;29988626;32117005;35205257;35616059;36959829</t>
  </si>
  <si>
    <t>PanelApp PMID Abstract includes 'neurodevelopmental features ... severe global developmental delay â€¦ neurodevelopmental delay'</t>
  </si>
  <si>
    <t>26002199;32117005;32580525;33172304;33854084;34140671;34567068;37768318</t>
  </si>
  <si>
    <t>27509850;32117005</t>
  </si>
  <si>
    <t>20624914;31536960;31682224;33454842;33725513;35298000;36435678</t>
  </si>
  <si>
    <t>21678067;23874847;26846578;30979947;31746421;34911549;35660629;38177614;26319214;29211771;30054583;35810394;36611846</t>
  </si>
  <si>
    <t>19852779;37184228;38177614;36611846</t>
  </si>
  <si>
    <t>31536960;40714634;29780003</t>
  </si>
  <si>
    <t>24484525;34461288;34911549;35740312;36516485;19857613;23028113;26319214;26558285;37237853;37534142</t>
  </si>
  <si>
    <t>17054397;31046837;31536960;35307453;37239369</t>
  </si>
  <si>
    <t>28270747;32823525;36435678;32903682;38132144</t>
  </si>
  <si>
    <t>30381913;32146693;34602496;35331287;36445400;22773755;33045469</t>
  </si>
  <si>
    <t>34602496;36359747</t>
  </si>
  <si>
    <t>25385046;29130394;30669930</t>
  </si>
  <si>
    <t>11423010;22530759;26168012</t>
  </si>
  <si>
    <t>24126608;31678418</t>
  </si>
  <si>
    <t>15557122;19493167;31070812;32444983</t>
  </si>
  <si>
    <t>14585157;22555292;23622360;26182879;30669930</t>
  </si>
  <si>
    <t>26991897;32560077;34602496</t>
  </si>
  <si>
    <t>25119969;34438578</t>
  </si>
  <si>
    <t>34602496;36445400</t>
  </si>
  <si>
    <t>23117945;24829596;25106696;30126838;34506882;34602496;34708324</t>
  </si>
  <si>
    <t>17572665;20028791;26555167;34602496;16399794;21410794;21655088;22028665;22131434;23576546;24359958;32503983</t>
  </si>
  <si>
    <t>33646413;35578252</t>
  </si>
  <si>
    <t>27875632;35457072</t>
  </si>
  <si>
    <t>25385046;31455873;18655835</t>
  </si>
  <si>
    <t>2737679;27212199;31698101</t>
  </si>
  <si>
    <t>22074600;30726215</t>
  </si>
  <si>
    <t>32560077;34602496</t>
  </si>
  <si>
    <t>16718699;18714162;33409823;34564892;26755825</t>
  </si>
  <si>
    <t>26828946;31636353;11472062</t>
  </si>
  <si>
    <t>21541333;34602496</t>
  </si>
  <si>
    <t>21679407;27876679;32560077;37512004</t>
  </si>
  <si>
    <t>29604224;36768210</t>
  </si>
  <si>
    <t>9587065;9856524;10620543;11420917;12234310;12832729;15673476;16724659;16762963;16966065;17114995;18607645;19066617;20157734;20172860;24821164;31822006;34830133;35497811;35570998;36263627;36362756;36531871;36636322;37234435;37296294;37628633;38765603;38972501;40102251;21795690;32068086</t>
  </si>
  <si>
    <t>Hyperuricemic nephropathy;Familial juvenile Hyperuricemic nephropathy-4</t>
  </si>
  <si>
    <t>Query PMID 35341651 API info has no annotations but FTP data contains Relations</t>
  </si>
  <si>
    <t>Query PMID 29774522 tags PSMB9 from associated Variant in Abstract (rs2071477)</t>
  </si>
  <si>
    <t>Query PMID 19493349 tags BOLA3 from associated variant in Abstract (rs702465)</t>
  </si>
  <si>
    <t>Annotation;Phenotype not in query;Text</t>
  </si>
  <si>
    <t>Query PMID 30544401 (present in PT3 Relations) has no API Annotations</t>
  </si>
  <si>
    <t>Query PMID 39166056 (present in PT3 Relations) has no API data</t>
  </si>
  <si>
    <t>Query PMID 32594144 (present in PT3 Relations) has no API Annotations</t>
  </si>
  <si>
    <t>Query PMID 25960897 (present in PT3 Relations) Gene Annotations identifier is '582;583;84100;585;129880;8195;55212;123016;27241;79738;22954;166379;54903;80184;51057;10806;54585;92482' but normalized_id is only 582 (Gene in this list: 22954)</t>
  </si>
  <si>
    <t>Query PMID 17519557 (present in PT3 Relations) only annotates BBS7 in PT3 Relations (not mentioned in Abstract directly) but also unsure why BBS7 is annotated as only BBS4 is directly mentioned</t>
  </si>
  <si>
    <t>Query PMID 17519557 (present in PT3 Relations) only annotates BBS5 in PT3 Relations (not mentioned in Abstract directly) but also unsure why BBS5 is annotated as only BBS4 is directly mentioned</t>
  </si>
  <si>
    <t>Query PMID 17519557 (present in PT3 Relations) only annotates ARL6 in PT3 Relations (not mentioned in Abstract directly) but also unsure why ARL6 is annotated as only BBS4 is directly mentioned</t>
  </si>
  <si>
    <t>Query PMIDs (39281759;40210679;40909831) published after Mar 2024</t>
  </si>
  <si>
    <t>Query PMID 38128568 published in May 2024</t>
  </si>
  <si>
    <t>Query PMID 38531365 published in Apr 2024 and 35048161 not in PTC data (but full-text  available on PMC)</t>
  </si>
  <si>
    <t>Gene appears in Query PMID 28973655 Text (not annotated in PTC data), 32051525 Text (Table; not annotated in PTC data), and 40728580 (published Oct 2025)</t>
  </si>
  <si>
    <t>Query PMID 39132680 published Aug 2024 and Gene appears in Query PMID 36833332 Text (Table; not in PTC data)</t>
  </si>
  <si>
    <t>https://www.ncbi.nlm.nih.gov/research/pubtator3-api/publications/export/biocjson?pmids=</t>
  </si>
  <si>
    <t>LitVar 2.0</t>
  </si>
  <si>
    <t>https://ftp.ncbi.nlm.nih.gov/pub/lu/LitVar/litvar2_variants.json.gz</t>
  </si>
  <si>
    <t>PubTator 3.0 (API)</t>
  </si>
  <si>
    <t>PubTator 3.0 FTP Genes</t>
  </si>
  <si>
    <t>PubTator 3.0 FTP Variants</t>
  </si>
  <si>
    <t>PubTator 3.0 FTP Relations</t>
  </si>
  <si>
    <t>PubTator Central Genes</t>
  </si>
  <si>
    <t>PubTator Central Variants</t>
  </si>
  <si>
    <t>Gene Orthologs</t>
  </si>
  <si>
    <t>NCBI Genes</t>
  </si>
  <si>
    <t>https://ftp.ncbi.nlm.nih.gov/gene/DATA/gene_info.gz</t>
  </si>
  <si>
    <t>https://panelapp.genomicsengland.co.uk/api/v1/panels/</t>
  </si>
  <si>
    <t>https://panelapp-aus.org/api/v1/panels/</t>
  </si>
  <si>
    <t>CYP3A4</t>
  </si>
  <si>
    <t>SLC9A3R1</t>
  </si>
  <si>
    <t>Nephrolithiasis/osteoporosis</t>
  </si>
  <si>
    <t>Calcitriol;Cytochrome P-450 CYP3A;Exome;Female;HEK293 Cells;Humans;Male;Mutation;Receptors, Calcitriol;Rickets;Vitamin D;Vitamin D3 24-Hydroxylase;Whole Genome Sequencing</t>
  </si>
  <si>
    <t>Adult;Animals;Biological Transport;Bone Demineralization, Pathologic;Cells, Cultured;Cyclic AMP;D Mutational Analysis;Female;Glomerular Filtration Rate;Humans;Hypercalciuria;Kidney;Kidney Calculi;Male;Middle Aged;Mutation;Mutation, Missense;Nephrolithiasis;Opossums;Parathyroid Hormone;Phosphates;Phosphoproteins;Sodium-Hydrogen Exchangers;Child;Cohort Studies;Nephrocalcinosis;Polymorphism, Single Nucleotide;Risk Factors</t>
  </si>
  <si>
    <t>18784102;25296721;19073985</t>
  </si>
  <si>
    <t>PT3 (REL)</t>
  </si>
  <si>
    <t>SETD5</t>
  </si>
  <si>
    <t>TTC26</t>
  </si>
  <si>
    <t>VPS50</t>
  </si>
  <si>
    <t>C5orf42</t>
  </si>
  <si>
    <t>CCDC28B</t>
  </si>
  <si>
    <t>CEP104</t>
  </si>
  <si>
    <t>CEP120</t>
  </si>
  <si>
    <t>CSPP1</t>
  </si>
  <si>
    <t>PT3FTP;PT3API;PTC</t>
  </si>
  <si>
    <t>IFT57</t>
  </si>
  <si>
    <t>IQCB1</t>
  </si>
  <si>
    <t>KIAA0556</t>
  </si>
  <si>
    <t>KIAA0753</t>
  </si>
  <si>
    <t>KIF7</t>
  </si>
  <si>
    <t>RPGRIP1L</t>
  </si>
  <si>
    <t>SLC41A1</t>
  </si>
  <si>
    <t>TCTN2</t>
  </si>
  <si>
    <t>TMEM138</t>
  </si>
  <si>
    <t>TXNDC15</t>
  </si>
  <si>
    <t>WDPCP</t>
  </si>
  <si>
    <t>WDR35</t>
  </si>
  <si>
    <t>CPE</t>
  </si>
  <si>
    <t>FREM2</t>
  </si>
  <si>
    <t>ACY1</t>
  </si>
  <si>
    <t>CWF19L1</t>
  </si>
  <si>
    <t>ESAM</t>
  </si>
  <si>
    <t>HEATR3</t>
  </si>
  <si>
    <t>MMP15</t>
  </si>
  <si>
    <t>PT3FTP</t>
  </si>
  <si>
    <t>PTCHD1</t>
  </si>
  <si>
    <t>UNC45A</t>
  </si>
  <si>
    <t>WBP4</t>
  </si>
  <si>
    <t>ACADVL</t>
  </si>
  <si>
    <t>ADGRV1</t>
  </si>
  <si>
    <t>ALS2</t>
  </si>
  <si>
    <t>ALX1</t>
  </si>
  <si>
    <t>ARF3</t>
  </si>
  <si>
    <t>ARFGEF2</t>
  </si>
  <si>
    <t>ATIC</t>
  </si>
  <si>
    <t>ATXN2L</t>
  </si>
  <si>
    <t>ATXN7L3</t>
  </si>
  <si>
    <t>B3GAT3</t>
  </si>
  <si>
    <t>B4GALT7</t>
  </si>
  <si>
    <t>BBS1</t>
  </si>
  <si>
    <t>BBS10</t>
  </si>
  <si>
    <t>BBS12</t>
  </si>
  <si>
    <t>BBS9</t>
  </si>
  <si>
    <t>BCAS3</t>
  </si>
  <si>
    <t>BCS1L</t>
  </si>
  <si>
    <t>BGN</t>
  </si>
  <si>
    <t>BHLHA9</t>
  </si>
  <si>
    <t>BICD2</t>
  </si>
  <si>
    <t>C8orf37</t>
  </si>
  <si>
    <t>CAPN15</t>
  </si>
  <si>
    <t>CBY1</t>
  </si>
  <si>
    <t>CCDC32</t>
  </si>
  <si>
    <t>CCDC88A</t>
  </si>
  <si>
    <t>CCDC88C</t>
  </si>
  <si>
    <t>CCND2</t>
  </si>
  <si>
    <t>CDK6</t>
  </si>
  <si>
    <t>CDON</t>
  </si>
  <si>
    <t>CLCN6</t>
  </si>
  <si>
    <t>CLPP</t>
  </si>
  <si>
    <t>CNTN3</t>
  </si>
  <si>
    <t>COG5</t>
  </si>
  <si>
    <t>COPB2</t>
  </si>
  <si>
    <t>COX10</t>
  </si>
  <si>
    <t>COX7B</t>
  </si>
  <si>
    <t>PT3FTP;REL</t>
  </si>
  <si>
    <t>CTDP1</t>
  </si>
  <si>
    <t>DCHS1</t>
  </si>
  <si>
    <t>DIP2C</t>
  </si>
  <si>
    <t>DISP1</t>
  </si>
  <si>
    <t>DPF2</t>
  </si>
  <si>
    <t>DPP10</t>
  </si>
  <si>
    <t>DVL1</t>
  </si>
  <si>
    <t>DYNC2H1</t>
  </si>
  <si>
    <t>EIF5A</t>
  </si>
  <si>
    <t>EOGT</t>
  </si>
  <si>
    <t>EPHA7</t>
  </si>
  <si>
    <t>ERMARD</t>
  </si>
  <si>
    <t>FAM149B1</t>
  </si>
  <si>
    <t>FANCA</t>
  </si>
  <si>
    <t>FANCC</t>
  </si>
  <si>
    <t>FANCD2</t>
  </si>
  <si>
    <t>FANCE</t>
  </si>
  <si>
    <t>FBXW11</t>
  </si>
  <si>
    <t>FGF3</t>
  </si>
  <si>
    <t>FITM2</t>
  </si>
  <si>
    <t>FRAS1</t>
  </si>
  <si>
    <t>FREM1</t>
  </si>
  <si>
    <t>GFM2</t>
  </si>
  <si>
    <t>GLMN</t>
  </si>
  <si>
    <t>HARS2</t>
  </si>
  <si>
    <t>HOXD10</t>
  </si>
  <si>
    <t>HSF4</t>
  </si>
  <si>
    <t>IFT140</t>
  </si>
  <si>
    <t>IFT172</t>
  </si>
  <si>
    <t>IKBKG</t>
  </si>
  <si>
    <t>IL11RA</t>
  </si>
  <si>
    <t>KIF1C</t>
  </si>
  <si>
    <t>KIF26B</t>
  </si>
  <si>
    <t>KLHL7</t>
  </si>
  <si>
    <t>LARGE1</t>
  </si>
  <si>
    <t>LMBRD1</t>
  </si>
  <si>
    <t>MADD</t>
  </si>
  <si>
    <t>MCM6</t>
  </si>
  <si>
    <t>MLC1</t>
  </si>
  <si>
    <t>MMP21</t>
  </si>
  <si>
    <t>MT-ND4</t>
  </si>
  <si>
    <t>NBAS</t>
  </si>
  <si>
    <t>NBEA</t>
  </si>
  <si>
    <t>NCAPD2</t>
  </si>
  <si>
    <t>NDUFV1</t>
  </si>
  <si>
    <t>NOG</t>
  </si>
  <si>
    <t>NUP107</t>
  </si>
  <si>
    <t>PCDH15</t>
  </si>
  <si>
    <t>PCYT1A</t>
  </si>
  <si>
    <t>PDCD6IP</t>
  </si>
  <si>
    <t>PEX26</t>
  </si>
  <si>
    <t>PHC1</t>
  </si>
  <si>
    <t>PIK3R2</t>
  </si>
  <si>
    <t>PLK4</t>
  </si>
  <si>
    <t>PNPT1</t>
  </si>
  <si>
    <t>PPFIBP1</t>
  </si>
  <si>
    <t>PPM1K</t>
  </si>
  <si>
    <t>PROSER1</t>
  </si>
  <si>
    <t>PTCD3</t>
  </si>
  <si>
    <t>PTDSS1</t>
  </si>
  <si>
    <t>RBPJ</t>
  </si>
  <si>
    <t>REEP2</t>
  </si>
  <si>
    <t>RMND1</t>
  </si>
  <si>
    <t>RNU4ATAC</t>
  </si>
  <si>
    <t>RPS23</t>
  </si>
  <si>
    <t>RRAS2</t>
  </si>
  <si>
    <t>RTEL1</t>
  </si>
  <si>
    <t>RTN2</t>
  </si>
  <si>
    <t>SASS6</t>
  </si>
  <si>
    <t>SIX1</t>
  </si>
  <si>
    <t>SIX3</t>
  </si>
  <si>
    <t>SLC30A9</t>
  </si>
  <si>
    <t>SMG8</t>
  </si>
  <si>
    <t>SON</t>
  </si>
  <si>
    <t>SPECC1L</t>
  </si>
  <si>
    <t>SPRED1</t>
  </si>
  <si>
    <t>TAB2</t>
  </si>
  <si>
    <t>TBX2</t>
  </si>
  <si>
    <t>TBX4</t>
  </si>
  <si>
    <t>TEFM</t>
  </si>
  <si>
    <t>TINF2</t>
  </si>
  <si>
    <t>TMEM260</t>
  </si>
  <si>
    <t>TMX2</t>
  </si>
  <si>
    <t>TNPO2</t>
  </si>
  <si>
    <t>TPP1</t>
  </si>
  <si>
    <t>TRIT1</t>
  </si>
  <si>
    <t>TSPOAP1</t>
  </si>
  <si>
    <t>TTC21B</t>
  </si>
  <si>
    <t>TTC8</t>
  </si>
  <si>
    <t>TUBGCP2</t>
  </si>
  <si>
    <t>UFM1</t>
  </si>
  <si>
    <t>VPS37A</t>
  </si>
  <si>
    <t>VPS4A</t>
  </si>
  <si>
    <t>ZIC2</t>
  </si>
  <si>
    <t>ZIC3</t>
  </si>
  <si>
    <t>ROBO3</t>
  </si>
  <si>
    <t>UQCC1</t>
  </si>
  <si>
    <t>PRDM12</t>
  </si>
  <si>
    <t>PT3API;PTC</t>
  </si>
  <si>
    <t>SPTBN4</t>
  </si>
  <si>
    <t>TWNK</t>
  </si>
  <si>
    <t>DNAJB11</t>
  </si>
  <si>
    <t>HNF1B</t>
  </si>
  <si>
    <t>MUC1</t>
  </si>
  <si>
    <t>disease</t>
  </si>
  <si>
    <t>entity_name</t>
  </si>
  <si>
    <t>color</t>
  </si>
  <si>
    <t>phenos</t>
  </si>
  <si>
    <t>MHs</t>
  </si>
  <si>
    <t>Text;Phenotype not in query</t>
  </si>
  <si>
    <t>Alleles;Brain;Codon, Nonsense;Comparative Genomic Hybridization;Fatal Outcome;Female;Genetic Association Studies;Genetic Testing;Genotype;Hernias, Diaphragmatic, Congenital;Humans;Infant, Newborn;Karyotype;Magnetic Resonance Imaging;Malformations of Cortical Development;Methyltransferases;Phenotype;Whole Genome Sequencing;Adolescent;Child;Chromosome Deletion;Chromosomes, Human, Pair 3;Intellectual Disability;Male;Mutation</t>
  </si>
  <si>
    <t>28263952;24680889</t>
  </si>
  <si>
    <t>28272341;22606281</t>
  </si>
  <si>
    <t>Peroxisome biogenesis disorder 3A (Zellweger) (MIM#614859);Peroxisome biogenesis disorder 3B 266510;Peroxisome biogenesis disorder 3A (Zellweger) 614859</t>
  </si>
  <si>
    <t>Amino Acid Sequence;Base Sequence;Cell Membrane;Cells, Cultured;Cloning, Molecular;D, Complementary;Fibroblasts;Frameshift Mutation;Gene Expression;Humans;Membrane Proteins;Microbodies;Molecular Sequence Data;Peroxisomal Disorders;Sequence Homology, Amino Acid;ATP-Binding Cassette Transporters;Animals;CHO Cells;Catalase;Cricetinae;Liver;Microscopy, Fluorescence;Mutation;Rats;Subcellular Fractions;Zellweger Syndrome</t>
  </si>
  <si>
    <t>9090384;9354782</t>
  </si>
  <si>
    <t>Base Sequence;D Mutational Analysis;D, Intergenic;Exons;Fibroblasts;Humans;Immunoblotting;Infant;Liver;Magnetic Resonance Imaging;Male;Membrane Proteins;Molecular Sequence Data;Mutation;Peroxisomes;Repressor Proteins;Zellweger Syndrome;Animals;Cells, Cultured;Genetic Complementation Test;Infant, Newborn;Peroxisomal Disorders;Peroxisomal Targeting Signal 2 Receptor;Peroxisome-Targeting Signal 1 Receptor;Rats;Receptors, Cytoplasmic and Nuclear</t>
  </si>
  <si>
    <t>21686775;18285423;15146459</t>
  </si>
  <si>
    <t>21686775;18285423</t>
  </si>
  <si>
    <t>Biliary;Ciliopathy Syndrome with Biliary</t>
  </si>
  <si>
    <t>Autopsy;Child;Child, Preschool;Ciliopathies;Female;Genetic Predisposition to Disease;Humans;Infant;Intracellular Signaling Peptides and Proteins;Magnetic Resonance Imaging;Male;Mutation;Pituitary Gland;Animals;Cholestasis, Intrahepatic;Diagnosis, Differential;Hedgehog Proteins;Infant, Newborn;Infant, Newborn, Diseases;Mice;Microtubule-Associated Proteins;Protein Transport;Severity of Illness Index;Tetratricopeptide Repeat;Exome Sequencing;Algal Proteins;Carrier Proteins;Cell Line;Cell Movement;Chlamydomonas reinhardtii;Cilia;Embryo, Nonmammalian;Flagella;Gene Expression Regulation, Developmental;Gene Knockdown Techniques;Genotype;Phenotype;Plant Proteins;Transfection;Zebrafish;Zebrafish Proteins;Larva;Morpholinos;Photoreceptor Cells;Pronephros;R Interference;Rats</t>
  </si>
  <si>
    <t>34177428;32617964;31595528;24596149;22718903</t>
  </si>
  <si>
    <t>34177428;32617964;31595528</t>
  </si>
  <si>
    <t>Neurodevelopmental disorder with microcephaly;Neonatal cholestatic liver disease;Failure to thrive;Profound global developmental delay;Postnatal microcephaly;Seizures;Abnormality of the corpus callosum</t>
  </si>
  <si>
    <t>Alleles;Cells, Cultured;Child, Preschool;Cholestasis;Genetic Variation;Humans;Infant;Infant, Newborn;Male;Neurodevelopmental Disorders;Pedigree;Vesicular Transport Proteins;trans-Golgi Network</t>
  </si>
  <si>
    <t>Nephropathy-related ciliopathy</t>
  </si>
  <si>
    <t>Abnormalities, Multiple;Adult;Cerebellar Diseases;Cerebellum;Child;Child, Preschool;Ciliary Motility Disorders;Cytoskeletal Proteins;Encephalocele;Eye Abnormalities;Female;Humans;Kidney Diseases, Cystic;Magnetic Resonance Imaging;Male;Mutation;Polycystic Kidney Diseases;Proteins;Retina;Retinitis Pigmentosa;Severity of Illness Index;Amino Acid Sequence;Base Sequence;Cilia;Exons;Fetus;Fibroblasts;Gene Order;Intracellular Space;Molecular Sequence Data;Mutation, Missense;Pedigree;Phenotype;Polymorphism, Single Nucleotide;Protein Transport;Sequence Alignment;Sequence Deletion;Adaptor Proteins, Signal Transducing;Adaptor Proteins, Vesicular Transport;Adolescent;Genetic Counseling;Genotype;High-Throughput Nucleotide Sequencing;Infant;Membrane Proteins;Pathology, Molecular;Young Adult;Pregnancy;Genetic Testing;Prenatal Diagnosis;Homozygote</t>
  </si>
  <si>
    <t>24886560;21493627;25920555;40565534;40933483</t>
  </si>
  <si>
    <t>24886560;21493627;25920555;40565534</t>
  </si>
  <si>
    <t>Meckel syndrome 10</t>
  </si>
  <si>
    <t>Amino Acid Sequence;Animals;Ciliary Motility Disorders;D Mutational Analysis;Encephalocele;Genetic Linkage;Homozygote;Humans;Mice;Mice, Inbred C57BL;Molecular Sequence Data;Mutation;NIH 3T3 Cells;Neural Tube;Phenotype;Polycystic Kidney Diseases;Polydactyly;Protein Transport;Proteins;R, Messenger;Retinitis Pigmentosa;Signal Transduction;Zebrafish</t>
  </si>
  <si>
    <t>Orofaciodigital syndrome XIV</t>
  </si>
  <si>
    <t>Joubert syndrome 17;Orofaciodigital syndrome VI;Ciliopathy genes associated with cystic kidney disease</t>
  </si>
  <si>
    <t>{Bardet-Biedl syndrome 1;Ciliopathy genes associated with cystic kidney disease</t>
  </si>
  <si>
    <t>Joubert syndrome 25;MONDO:0014770</t>
  </si>
  <si>
    <t>Short-rib thoracic dysplasia 13 with or without polydactyly</t>
  </si>
  <si>
    <t>Joubert syndrome 15;Ciliopathy genes associated with cystic kidney disease</t>
  </si>
  <si>
    <t>Nephronophthisis 18;MONDO:0014374;Retinal dystrophy;ID;NEPHRONOPHTHISIS 18</t>
  </si>
  <si>
    <t>Alleles;Central Nervous System;Centrioles;Child, Preschool;Cilia;Exons;Female;Humans;Infant;Intellectual Disability;Kidney Diseases, Cystic;Male;Microtubule-Associated Proteins;Mutation;Orofaciodigital Syndromes;Child;Ciliopathies;Genetic Predisposition to Disease;Kidney;Kidney Diseases;Retina;Retinitis Pigmentosa</t>
  </si>
  <si>
    <t>24882706;33938610</t>
  </si>
  <si>
    <t>Joubert syndrome 21;MONDO:0014288</t>
  </si>
  <si>
    <t>Abnormalities, Multiple;Adolescent;Animals;Cell Cycle Proteins;Cerebellar Diseases;Cerebellum;Child;Child, Preschool;Cilia;Ellis-Van Creveld Syndrome;Exons;Eye Abnormalities;Female;Fibroblasts;Gene Knockdown Techniques;Humans;Infant;Kidney Diseases, Cystic;Male;Microtubule-Associated Proteins;Mutation;Phenotype;Retina;Sequence Analysis, D;Young Adult;Zebrafish;Centrosome;Ciliary Motility Disorders;Consanguinity;Encephalocele;Homozygote;Pedigree;Polycystic Kidney Diseases;Retinitis Pigmentosa;Signal Transduction;Brain;Cohort Studies;Gene Deletion;Image Processing, Computer-Assisted;Polymorphism, Single Nucleotide;Adult;Cleft Lip;Gene Expression;Hydrocephalus;Meningocele;Saudi Arabia</t>
  </si>
  <si>
    <t>24360808;24360803;24360807;25997910</t>
  </si>
  <si>
    <t>24360808;24360803;24360807</t>
  </si>
  <si>
    <t>Nephronophthisis 19</t>
  </si>
  <si>
    <t>Adaptor Proteins, Signal Transducing;Animals;Cilia;Computational Biology;Dishevelled Proteins;Exons;HEK293 Cells;Humans;Kidney;Kidney Diseases, Cystic;Mice;Microscopy, Electron, Transmission;Microtubule-Associated Proteins;Mutation;NIH 3T3 Cells;Phenotype;Phosphoproteins;Wnt Signaling Pathway;Zebrafish;beta Catenin;Adolescent;Black People;Caribbean Region;Female;Homozygote;Kidney Failure, Chronic;Cholangitis, Sclerosing;High-Throughput Nucleotide Sequencing;Infant, Newborn;Male</t>
  </si>
  <si>
    <t>25557784;31821705;27469900</t>
  </si>
  <si>
    <t>25557784;31821705</t>
  </si>
  <si>
    <t>Hydrolethalus syndrome (MIM#236680);Joubert syndrome</t>
  </si>
  <si>
    <t>Abnormalities, Multiple;Amino Acid Sequence;Animals;Animals, Genetically Modified;Base Sequence;COS Cells;Chlorocebus aethiops;D, Complementary;Drosophila melanogaster;Fetal Development;Genes, Lethal;Genes, Recessive;Humans;In Situ Hybridization;Linkage Disequilibrium;Mice;Molecular Sequence Data;Mutation, Missense;Proteins;R, Messenger;Sequence Homology, Amino Acid;Subcellular Fractions;Autopsy;Central Nervous System;Fetus;Gestational Age;Glial Fibrillary Acidic Protein;Microtubule-Associated Proteins;Mutation;Behavior, Animal;Caenorhabditis elegans;Caenorhabditis elegans Proteins;Cell Division;Centrioles;Cilia;Embryo, Nonmammalian;Neurons;Protein Transport;Sequence Alignment;Transcription Factors;Xenopus laevis;Adolescent;Cerebellum;Child;Consanguinity;Exome;Eye Abnormalities;Female;Genetic Predisposition to Disease;Homozygote;Kidney Diseases, Cystic;Male;Pedigree;Retina;Sequence Analysis, D;Siblings</t>
  </si>
  <si>
    <t>15843405;18648327;19400947;19656802;32509774;26830932</t>
  </si>
  <si>
    <t>Orofaciodigital syndrome XVIII</t>
  </si>
  <si>
    <t>Senior-Loken syndrome 5;MONDO:0012225;Ciliopathy genes associated with cystic kidney disease</t>
  </si>
  <si>
    <t>Amino Acid Sequence;Blotting, Northern;Calmodulin;Calmodulin-Binding Proteins;Eye Proteins;Female;Humans;Male;Molecular Sequence Data;Mutation;Pedigree;Syndrome;Two-Hybrid System Techniques;Adolescent;Child;Child, Preschool;Chromosomes, Human, Pair 3;Ciliopathies;D Mutational Analysis;Genotype;Infant;Kidney Diseases, Cystic;Leber Congenital Amaurosis;Ophthalmoscopy;Optic Atrophies, Hereditary;Retina;Tomography, Optical Coherence;Vision Disorders;Young Adult;Adult;Codon, Nonsense;Frameshift Mutation;Middle Aged;Polymerase Chain Reaction;Polymorphism, Single Nucleotide;Cell Cycle Proteins;Chromosome Mapping;Consanguinity;Cyclic Nucleotide-Gated Cation Channels;Exome;Family;Homozygote;Myosin VIIa;Myosins;Proteins;Saudi Arabia;Sequence Analysis, D;Adaptor Proteins, Signal Transducing;Color Perception Tests;Cytoskeletal Proteins;Electroretinography;Exome Sequencing;Molecular Diagnostic Techniques;Phenotype;Retrospective Studies;Visual Acuity;Visual Field Tests;Retinitis Pigmentosa;Fundus Oculi;Photoreceptor Cells, Vertebrate;Retinal Diseases;Retinal Pigment Epithelium</t>
  </si>
  <si>
    <t>15723066;21220633;20881296;21901789;33512896;33535056;29219953</t>
  </si>
  <si>
    <t>21220633;20881296;33512896</t>
  </si>
  <si>
    <t>Joubert syndrome 26</t>
  </si>
  <si>
    <t>ADP-Ribosylation Factors;Abnormalities, Multiple;Adenosine Triphosphatases;Adult;Animals;Basal Bodies;Brain;Caenorhabditis elegans;Cells, Cultured;Cerebellum;Child;Child, Preschool;Cilia;Exome;Eye Abnormalities;Female;Humans;Katanin;Kidney Diseases, Cystic;Male;Mice;Mice, Inbred C57BL;Microtubule-Associated Proteins;Microtubules;Mutation;Pedigree;Protein Binding;Retina;Ciliopathies;Codon, Nonsense;D, Complementary;Disease Models, Animal;Gene Knockdown Techniques;Homozygote;Phenotype;Zebrafish</t>
  </si>
  <si>
    <t>26714646;27245168</t>
  </si>
  <si>
    <t>Short-rib skeletal dysplasia;Orofaciodigital syndrome XV;Jeune ATD</t>
  </si>
  <si>
    <t>Abnormalities, Multiple;Cerebellum;Child;Child, Preschool;Ciliopathies;Eye Abnormalities;Female;Genetic Predisposition to Disease;Homozygote;Humans;Infant;Kidney Diseases, Cystic;Male;Microtubule-Associated Proteins;Muscle, Skeletal;Mutation;Orofaciodigital Syndromes;Pedigree;Phenotype;Retina;Amino Acid Sequence;Base Sequence;Centrioles;Centrosome;Cilia;Conserved Sequence;Gene Expression;Heterozygote;Infant, Newborn;Molecular Sequence Data;Protein Binding;Proteins;Sequence Alignment;Ellis-Van Creveld Syndrome</t>
  </si>
  <si>
    <t>29138412;26643951;31816441</t>
  </si>
  <si>
    <t>Acrocallosal syndrome;Joubert syndrome 12;Ciliopathy genes associated with cystic kidney disease</t>
  </si>
  <si>
    <t>Nephronophthisis 20;MONDO:0014997;NEPHRONOPHTHISIS 20</t>
  </si>
  <si>
    <t>Adolescent;Alleles;Animals;Cell Cycle Proteins;Child;Cilia;D Damage;Disease Models, Animal;Fibroblasts;Fibrosis;Gene Expression Regulation;Humans;Intracellular Signaling Peptides and Proteins;Kidney;Kidney Diseases, Cystic;Kidney Failure, Chronic;Mice;Mice, Knockout;Mitosis;Mutation;NIH 3T3 Cells;Nerve Tissue Proteins;Pedigree;Phenotype;Signal Transduction;Spindle Poles;Young Adult;Zebrafish;Adult;Centrosome;Dimerization;Polycystic Kidney Diseases;Bardet-Biedl Syndrome;Ciliopathies;Sodium Channels</t>
  </si>
  <si>
    <t>28089251;33623699;32505465;32055034</t>
  </si>
  <si>
    <t>Joubert syndrome 7;Meckel syndrome 5;COACH syndrome 3;Nephronophthisis;Ciliopathy genes associated with cystic kidney disease</t>
  </si>
  <si>
    <t>Animals;Cerebellar Diseases;Child;Ciliary Motility Disorders;Cytoskeletal Proteins;Disease Models, Animal;Encephalocele;Eye Diseases;Humans;Kidney Diseases;Mice;Mice, Inbred C3H;Mice, Inbred C57BL;Mice, Inbred DBA;Mice, Knockout;Mice, Mutant Strains;Point Mutation;Proteins;Syndrome;Adaptor Proteins, Signal Transducing;Adult;Cell Line;Cilia;Female;Male;Molecular Sequence Data;Pedigree;Rats;D Mutational Analysis;Family Health;Genetic Linkage;Kidney Diseases, Cystic;Agenesis of Corpus Callosum;Body Patterning;Corpus Callosum;D-Binding Proteins;Gene Expression Regulation, Developmental;Kruppel-Like Transcription Factors;Mutation;Neocortex;Nerve Tissue Proteins;Neurons;Polycystic Kidney Diseases;Regulatory Factor X Transcription Factors;Retinitis Pigmentosa;Transcription Factors;Zinc Finger Protein Gli3</t>
  </si>
  <si>
    <t>17558409;17558407;17960139;26071364</t>
  </si>
  <si>
    <t>17960139;26071364</t>
  </si>
  <si>
    <t>Nephronophthisis-like nephropathy 2</t>
  </si>
  <si>
    <t>Animals;Cation Transport Proteins;Child;Child, Preschool;Dogs;Exons;Female;Genes, Recessive;HEK293 Cells;Heterozygote;Homozygote;Humans;Kidney;Kidney Diseases, Cystic;Madin Darby Canine Kidney Cells;Magnesium;Male;Membrane Proteins;Mutation, Missense;Pedigree;Zebrafish;Zebrafish Proteins</t>
  </si>
  <si>
    <t>Joubert syndrome 24;MONDO:0014724;Meckel syndrome 8;MONDO:0013482</t>
  </si>
  <si>
    <t>Animals;Ciliary Motility Disorders;Disease Models, Animal;Encephalocele;Genetic Heterogeneity;Hedgehog Proteins;Humans;Membrane Proteins;Mice;Mutation;Pedigree;Phenotype;Phylogeny;Polycystic Kidney Diseases;Polydactyly;Retinitis Pigmentosa;Ataxin-10;Centrosome;Cilia;Kidney Diseases, Cystic;NIH 3T3 Cells;Nerve Tissue Proteins;Signal Transduction;Zebrafish;Abnormalities, Multiple;Adaptor Proteins, Signal Transducing;Apoptosis Regulatory Proteins;Cerebellar Vermis;Cerebellum;D Mutational Analysis;Eye Abnormalities;Female;Genotype;High-Throughput Nucleotide Sequencing;Infant;Intracellular Signaling Peptides and Proteins;Magnetic Resonance Imaging;Male;Radiography;Retina;Tooth;Cell Membrane;Cerebellar Diseases;Chickens;Mice, Inbred C57BL;Mice, Knockout;Morphogenesis;Organ Specificity;Peptide Fragments;Rabbits;Spectrometry, Mass, Matrix-Assisted Laser Desorption-Ionization;Antigens, Neoplasm;Cell Cycle Proteins;Child;Child, Preschool;Ciliopathies;Cytoskeletal Proteins;India;Prenatal Diagnosis;Exome Sequencing;China;Codon, Nonsense;Fetus;Fingers;Genetic Predisposition to Disease;Kidney;Toes;Ethiopia;Founder Effect;Jews;Yemen</t>
  </si>
  <si>
    <t>21462283;21565611;25118024;21725307;32139166;32655147;33590725</t>
  </si>
  <si>
    <t>Joubert syndrome 16;MONDO:0013764;Ciliopathy genes associated with cystic kidney disease</t>
  </si>
  <si>
    <t>Amino Acid Sequence;Animals;Cell Line;Cerebellar Diseases;Cilia;Conserved Sequence;D, Intergenic;Evolution, Molecular;Eye Abnormalities;Gene Expression Profiling;Gene Expression Regulation;Genetic Heterogeneity;Genetic Loci;Humans;Kidney Diseases, Cystic;Membrane Proteins;Molecular Sequence Data;Multigene Family;Mutation;Mutation, Missense;Phenotype;Protein Transport;Regulatory Sequences, Nucleic Acid;Retina;Transport Vesicles;Abnormalities, Multiple;Cerebellum;Infant;Magnetic Resonance Imaging;Male;R Splice Sites;United Arab Emirates;Adaptor Proteins, Signal Transducing;Alleles;Antigens, Neoplasm;Cell Cycle Proteins;Cytoskeletal Proteins;Female;Genetic Predisposition to Disease;Japan;Microtubule-Associated Proteins;Neoplasm Proteins;Oman;Pedigree</t>
  </si>
  <si>
    <t>22282472;28102635;27434533</t>
  </si>
  <si>
    <t>Joubert syndrome 20;MONDO:0013994;Meckel syndrome 11;MONDO:0014164;Ciliopathy genes associated with cystic kidney disease</t>
  </si>
  <si>
    <t>Abnormalities, Multiple;Adolescent;Adult;Amino Acid Sequence;Brain;Canada;Cerebellar Diseases;Cerebellum;Child;Child, Preschool;Exome;Eye Abnormalities;Female;Gene Order;Humans;Infant;Kidney Diseases, Cystic;Male;Membrane Proteins;Middle Aged;Molecular Sequence Data;Mutation;Pedigree;Retina;Sequence Alignment;Young Adult;Abortion, Spontaneous;Ciliary Motility Disorders;Consanguinity;Encephalocele;Mutation, Missense;Polycystic Kidney Diseases;Pregnancy;Retinitis Pigmentosa;Animals;Cell Line;Cilia;Cytoplasm;Cytoskeletal Proteins;Embryonic Stem Cells;Gene Knockout Techniques;Hedgehog Proteins;Membrane Microdomains;Mice;Mice, Inbred C57BL;NIH 3T3 Cells;Proteins;Septins;Signal Transduction;Infant, Newborn;Magnetic Resonance Imaging;Phenotype;Gene Conversion;Sequence Analysis, D;Base Sequence;Exons;Genetic Association Studies;Genetic Predisposition to Disease;High-Throughput Nucleotide Sequencing;COS Cells;Caenorhabditis elegans;Chlorocebus aethiops;HEK293 Cells;Mice, 129 Strain;Mice, Transgenic;Orofaciodigital Syndromes</t>
  </si>
  <si>
    <t>23012439;23349226;22179047;30617574;27449316;31663672;25869670</t>
  </si>
  <si>
    <t>23012439;23349226;30617574;27449316;31663672;25869670</t>
  </si>
  <si>
    <t>Joubert syndrome 14;Ciliopathy genes associated with cystic kidney disease</t>
  </si>
  <si>
    <t>Bardet-Biedl syndrome 11;Ciliopathy genes associated with cystic kidney disease</t>
  </si>
  <si>
    <t>Meckel syndrome 14</t>
  </si>
  <si>
    <t>Adult;Ciliary Motility Disorders;Encephalocele;Female;Genetic Testing;Heterozygote;Humans;Membrane Proteins;Mutation, Missense;Polycystic Kidney Diseases;Pregnancy;Retinitis Pigmentosa;Thioredoxins;Ultrasonography, Prenatal;Alleles;Cilia;Ciliopathies;D Mutational Analysis;Genetic Association Studies;Genetic Heterogeneity;Genetic Predisposition to Disease;Mutation;Phenotype;Retina</t>
  </si>
  <si>
    <t>30851085;27894351</t>
  </si>
  <si>
    <t>Bardet-Biedl syndrome 15;OFD;Congenital heart defects;Ciliopathy genes associated with cystic kidney disease</t>
  </si>
  <si>
    <t>Abnormalities, Multiple;Animals;Bardet-Biedl Syndrome;Cell Membrane;Cell Movement;Cell Polarity;Cell Shape;Cilia;Cytoskeletal Proteins;Cytoskeleton;Embryo, Nonmammalian;Embryonic Development;Female;GTP-Binding Proteins;Gastrula;Genetic Association Studies;Glycoproteins;Hedgehog Proteins;Humans;Intracellular Signaling Peptides and Proteins;Morphogenesis;Mutant Proteins;Mutation;Septins;Syndrome;Xenopus Proteins;Xenopus laevis;Amino Acid Substitution;Aortic Coarctation;Biopsy;Child, Preschool;D Mutational Analysis;Facies;Frameshift Mutation;Genes, Recessive;Hamartoma;Heterozygote;Infant;Pedigree;Phenotype;R Splice Sites;Radiography;Syndactyly;Tongue Neoplasms;Alleles;Ciliopathies;Sodium Channels;Cohort Studies;D Copy Number Variations;Genotyping Techniques;High-Throughput Nucleotide Sequencing;Male;Retinal Diseases;Ciliary Motility Disorders;Encephalocele;Face;Orofaciodigital Syndromes;Polycystic Kidney Diseases;Proteins;Retinitis Pigmentosa</t>
  </si>
  <si>
    <t>20671153;25427950;32055034;29588463;28289185</t>
  </si>
  <si>
    <t>Short-rib thoracic dysplasia 7 with or without polydactyly;MONDO:0013569;Cranioectodermal dysplasia 2</t>
  </si>
  <si>
    <t>Amino Acid Sequence;Animals;Chromosome Mapping;Cilia;Coat Protein Complex I;Codon, Nonsense;Cytoskeletal Proteins;Embryonic Development;Female;Hedgehog Proteins;Heterozygote;Homozygote;Humans;Intracellular Signaling Peptides and Proteins;Male;Mice;Mice, Mutant Strains;Models, Molecular;Molecular Sequence Data;Mutant Proteins;Mutation;Mutation, Missense;Phenotype;Pregnancy;Proteins;Sequence Deletion;Sequence Homology, Amino Acid;Short Rib-Polydactyly Syndrome</t>
  </si>
  <si>
    <t>Intellectual developmental disorder and hypogonadotropic hypogonadism</t>
  </si>
  <si>
    <t>Carboxypeptidase H;D Mutational Analysis;Diabetes Mellitus, Type 2;Exome;Female;Gene Expression Regulation, Enzymologic;Homozygote;Humans;Intellectual Disability;Klinefelter Syndrome;Male;Mutation;Obesity, Morbid;Pedigree;R, Messenger;Young Adult;Adolescent;Adult;Child, Preschool;Codon, Nonsense;Consanguinity;Hypogonadism;Obesity;Siblings;Syndrome;Exome Sequencing;Alleles;Child;Hypothyroidism;Infant, Newborn;Loss of Function Mutation;Neurodevelopmental Disorders;Prader-Willi Syndrome;Prognosis</t>
  </si>
  <si>
    <t>26120850;32936766;34383079</t>
  </si>
  <si>
    <t>Fraser syndrome 2</t>
  </si>
  <si>
    <t>Animals;Blister;Extracellular Matrix Proteins;Eyelids;Genitalia;Humans;Medulla Oblongata;Mice;Molecular Sequence Data;Syndactyly;Abnormalities, Multiple;Anal Canal;Child, Preschool;Coloboma;Female;Fraser Syndrome;Genetic Predisposition to Disease;Homozygote;Hypertelorism;Infant;Mutation;Mutation, Missense;Protein Structure, Tertiary;Receptors, Interleukin;Adult;Base Sequence;Consanguinity;D Mutational Analysis;Embryo Loss;Eye Abnormalities;Male;Pregnancy;R Splice Sites;Syndrome;Genetic Linkage;Genotype;Phenotype;Adolescent;Aged;Aged, 80 and over;Amniotic Fluid;Child;Genes, Recessive;Infant, Newborn;Middle Aged;Prenatal Diagnosis;Urogenital Abnormalities</t>
  </si>
  <si>
    <t>15838507;29688405;18203166;18671281;18000968</t>
  </si>
  <si>
    <t>Perrault syndrome 4</t>
  </si>
  <si>
    <t>Alleles;Amino Acid Substitution;Amino Acyl-tR Synthetases;Biomarkers;Child;Disease Management;Female;Genetic Association Studies;Genetic Predisposition to Disease;Genotype;Gonadal Dysgenesis, 46,XX;Hearing Loss, Sensorineural;Humans;Mutation;Phenotype;Adolescent;Amenorrhea;Estradiol;Exome;Follicle Stimulating Hormone;Luteinizing Hormone;Nervous System Diseases;Pedigree;Siblings;Uterus;Amino Acid Sequence;Hearing Loss;Homozygote;Leucine-tR Ligase;Male;Mitochondria;Molecular Sequence Data;Primary Ovarian Insufficiency;Protein Conformation;Sequence Homology, Amino Acid;Adult;Biological Assay;Brain;Deafness;Leukoencephalopathies;Lysine-tR Ligase;Magnetic Resonance Imaging;Magnetic Resonance Spectroscopy;Middle Aged;Ovarian Diseases;Transfer R Aminoacylation;D Helicases;Endopeptidase Clp;High-Throughput Nucleotide Sequencing;Italy;Mitochondrial Proteins;Peroxisomal Multifunctional Protein-2</t>
  </si>
  <si>
    <t>32423379;29205794;23541342;30737337;26657938</t>
  </si>
  <si>
    <t>32423379;29205794;23541342;26657938</t>
  </si>
  <si>
    <t>24123981;28178980</t>
  </si>
  <si>
    <t>Aminoacylase 1 deficiency;AMINOACYLASE-1 DEFICIENCY</t>
  </si>
  <si>
    <t>26121141;31561383;40385417</t>
  </si>
  <si>
    <t>Bartter syndrome;BARTTER SYNDROME TYPE 4A</t>
  </si>
  <si>
    <t>10493829;31712251;36113987</t>
  </si>
  <si>
    <t>29343773;37404133;34129362;30912852</t>
  </si>
  <si>
    <t>29273094;30565396;36303224</t>
  </si>
  <si>
    <t>35687106;36834963;30132521;31101663;33709034;31759980</t>
  </si>
  <si>
    <t>Brain;Cell Cycle Proteins;Cerebellum;Child;Comparative Genomic Hybridization;Consanguinity;Developmental Disabilities;Exome;Genetic Association Studies;Genetic Linkage;High-Throughput Nucleotide Sequencing;Humans;Intellectual Disability;Magnetic Resonance Imaging;Male;Mutation;Nervous System Malformations;Pedigree;Phenotype;Polymorphism, Single Nucleotide;Radiography</t>
  </si>
  <si>
    <t>25609184;33547280;35145545;35858628</t>
  </si>
  <si>
    <t>27173435;28740121;11352569;37179472;15293230</t>
  </si>
  <si>
    <t>Neurodevelopmental disorder with intracranial haemorrhage;Neurodevelopmental disorder with intracranial hemorrhage</t>
  </si>
  <si>
    <t>Animals;Mice;Alleles;Brain Diseases;Cell Adhesion Molecules;Endothelial Cells;Intracranial Hemorrhages;Nervous System Malformations;Neurodevelopmental Disorders;Tight Junctions;Humans;Child, Preschool;Female;Infant;Infant, Newborn;Male;Exome Sequencing;Homozygote;Magnetic Resonance Imaging;Mutation;Mutation, Missense;Pedigree;Phenotype;Stroke</t>
  </si>
  <si>
    <t>36996813;39414991</t>
  </si>
  <si>
    <t>27757173;29263200;29381698;31186048;34711829;35356930;36413568;25615642;17160898;31191205;32293671</t>
  </si>
  <si>
    <t>Diamond-Blackfan anemia 21</t>
  </si>
  <si>
    <t>Active Transport, Cell Nucleus;Anemia, Diamond-Blackfan;Humans;Mutation;Proteins;R-Binding Proteins;Ribosomal Proteins;Ribosomes;Saccharomyces cerevisiae;Saccharomyces cerevisiae Proteins;Tumor Suppressor Protein p53</t>
  </si>
  <si>
    <t>34513343;36880414</t>
  </si>
  <si>
    <t>Hydrops</t>
  </si>
  <si>
    <t>Acidosis, Lactic;Adult;Amino Acyl-tR Synthetases;Anemia, Sideroblastic;Edema;Female;Gonadal Dysgenesis, 46,XX;Hearing Loss, Sensorineural;Humans;Infant;Male;Middle Aged;Mitochondrial Myopathies;Phenotype;Protein Structure, Tertiary</t>
  </si>
  <si>
    <t>32442335;26537577</t>
  </si>
  <si>
    <t>19500772;29039589;30961659</t>
  </si>
  <si>
    <t>24719385;39536593</t>
  </si>
  <si>
    <t>23484094;26960370;35955861;35637269</t>
  </si>
  <si>
    <t>Congenital heart disease;Cholestasis;congenital heart disease</t>
  </si>
  <si>
    <t>Base Sequence;Exome;Humans;Intellectual Disability;Nerve Tissue Proteins;Phenotype;Exome Sequencing;Animals;Cholestasis;Failure to Thrive;Heart Defects, Congenital;Homozygote;Jaundice;Matrix Metalloproteinase 15</t>
  </si>
  <si>
    <t>33875846;34988996</t>
  </si>
  <si>
    <t>20168298;20186794;32560742;22570239;22299024;30009661;37899339</t>
  </si>
  <si>
    <t>28713939;31144180;31695749;36421788;37148394;30358850</t>
  </si>
  <si>
    <t>34602496;30684668;31604776</t>
  </si>
  <si>
    <t>38165902;32392813;36597107</t>
  </si>
  <si>
    <t>38634654;34301297</t>
  </si>
  <si>
    <t>Liberfarb syndrome</t>
  </si>
  <si>
    <t>Apoptosis;Carboxy-Lyases;Caspase 3;Caspase 7;Cell Survival;Cells, Cultured;Child;Child, Preschool;Epiphyses;Ethanolamine;Female;Fibroblasts;Genetic Association Studies;Genetic Predisposition to Disease;Homozygote;Humans;Infant;Infant, Newborn;Leupeptins;Male;Mitochondria;Mutation;Mutation, Missense;Osteochondrodysplasias;Pedigree;Exome Sequencing;Abnormalities, Multiple;Bone Diseases, Developmental;Dwarfism;Neuromuscular Diseases;Ophthalmoscopy;Retinal Degeneration;Adult;Cataract;Genes, Mitochondrial;HEK293 Cells;Homeostasis;Mitochondrial Diseases;Mitochondrial Membranes;Mitochondrial Proteins;Musculoskeletal Abnormalities;Phenotype;R Splice Sites;Saccharomyces cerevisiae;Transfection;White Matter;Adolescent;Brazil;Exome;Genotype;Hearing Loss, Sensorineural;Intellectual Disability;Microcephaly;Portugal;Syndrome;Young Adult</t>
  </si>
  <si>
    <t>30488656;3561949;30858161;31263216</t>
  </si>
  <si>
    <t>30858161;31263216</t>
  </si>
  <si>
    <t>intellectual disability MIM#300830;AUTISM/ID</t>
  </si>
  <si>
    <t>Animals;Autism Spectrum Disorder;Cell Membrane;Humans;Intellectual Disability;Male;Membrane Proteins;Mice;Mutation, Missense;Adolescent;Adult;Child;Child, Preschool;Exons;Facies;Female;Infant;Mutation;Phenotype;Sequence Deletion;Young Adult</t>
  </si>
  <si>
    <t>33856728;25131214</t>
  </si>
  <si>
    <t>40379786;23771171;23894234</t>
  </si>
  <si>
    <t>34160378;36456625;37272612;21565611;25060954</t>
  </si>
  <si>
    <t>25165856;31238190;34021221;20031623;38334070</t>
  </si>
  <si>
    <t>39962046;40217412</t>
  </si>
  <si>
    <t>32970752;34916285;35687106;36725972;32152250;33313884;33889172;38404251</t>
  </si>
  <si>
    <t>Osteootohepatoenteric syndrome</t>
  </si>
  <si>
    <t>Adolescent;Animals;Bone and Bones;Child, Preschool;Cholestasis;Diarrhea;Family;Female;Fibroblasts;Gastrointestinal Motility;Hearing Loss;Humans;Infant, Newborn;Intracellular Signaling Peptides and Proteins;Loss of Function Mutation;Lymphocytes;Male;Pedigree;Phenotype;Syndrome;Young Adult;Zebrafish</t>
  </si>
  <si>
    <t>Neurodevelopmental disorder;Neurodevelopemental disorder with hypotonia</t>
  </si>
  <si>
    <t>Humans;Spliceosomes;Neurodevelopmental Disorders;Intellectual Disability;Syndrome;Nervous System Malformations;Loss of Heterozygosity;Phenotype</t>
  </si>
  <si>
    <t>37425688;37963460</t>
  </si>
  <si>
    <t>29440666;36456625;40374945</t>
  </si>
  <si>
    <t>Mitochondrial complex I deficiency;ACAD9 deficiency;ACYL-COA DEHYDROGESE FAMILY MEMBER TYPE 9 DEFICIENCY</t>
  </si>
  <si>
    <t>Acidosis;Activities of Daily Living;Acyl-CoA Dehydrogenase;Amino Acid Metabolism, Inborn Errors;Cardiomyopathy, Hypertrophic;Electron Transport Complex I;Female;Humans;Male;Mitochondrial Diseases;Muscle Weakness;Prognosis;Riboflavin</t>
  </si>
  <si>
    <t>VLCAD deficiency</t>
  </si>
  <si>
    <t>Febrile seizures;Usher syndrome;2C</t>
  </si>
  <si>
    <t>Leber congenital amaurosis 4;Retinitis pigmentosa;Cone-rod dystrophy</t>
  </si>
  <si>
    <t>Alstrom syndrome;ALSTROM SYNDROME</t>
  </si>
  <si>
    <t>Alstrom Syndrome;Animals;Bardet-Biedl Syndrome;Computational Biology;Disease Models, Animal;Gene Expression Profiling;Gene Expression Regulation;Gene Ontology;Gene Regulatory Networks;Light Signal Transduction;Neural Pathways;Phenotype;Transcriptome;Visual Pathways;Zebrafish;Adolescent;Adult;Cell Cycle Proteins;Child;Exons;Humans;Mutation;Pedigree;Proteins;Young Adult;Blindness;Databases, Genetic;Diabetes Mellitus, Type 2;Female;Heterozygote;Hyperlipoproteinemia Type IV;Hypertension;Obesity;Polymorphism, Single Nucleotide;Sequence Analysis, D;Syndrome;Cohort Studies;Consanguinity;D Mutational Analysis;Genetic Association Studies;Male;Protein Isoforms;Turkey;Abnormalities, Multiple;Genetic Linkage;Hearing Loss, Sensorineural;Intellectual Disability;Jordan;Siblings;Vision Disorders;Diagnosis, Differential;Follow-Up Studies;Genetic Counseling;Deafness;Diabetes Mellitus, Type 1;Electroretinography;Genes, Recessive;Glomerular Filtration Rate;Hypothyroidism;Age Determination by Skeleton;Diabetes Complications;Diabetes Mellitus;Glucose Tolerance Test;Growth Disorders;Growth Hormone;Hospitals, Pediatric;Insulin;Insulin Resistance;Philadelphia;Retinal Degeneration;Family Health;Middle Aged;Retinitis;Diabetes Insipidus;Cardiomyopathies;Cause of Death;Child, Preschool;Infant;Infant, Newborn;Photoreceptor Cells;Visual Acuity;Photoreceptor Cells, Vertebrate;Retinal Dystrophies;Retrospective Studies;Tomography, Optical Coherence;Amino Acid Sequence;Base Sequence;D;D-Binding Proteins;Gene Expression;Molecular Sequence Data;Nerve Degeneration;Neurosecretory Systems;Sequence Homology, Amino Acid;D Primers;Genotype;Haplotypes;Chromosomes, Human, Pair 11;Chromosomes, Human, Pair 2;In Situ Hybridization, Fluorescence;Tandem Repeat Sequences;Translocation, Genetic;Chromosome Mapping;Homozygote;Alu Elements;Chromosomes, Human, Pair 13;Mutagenesis, Insertional;Retroelements;Cardiomyopathy, Dilated</t>
  </si>
  <si>
    <t>27142762;25846608;18154657;25296579;17146208;17940554;22043170;31889847;2231654;8418611;8181924;8556827;9663233;25864795;11941369;17594715;11941370;9063741;21877133;17850632</t>
  </si>
  <si>
    <t>17146208;8556827</t>
  </si>
  <si>
    <t>ALS2-related motor neuron disease;Amyotrophic lateral sclerosis 2;Primary lateral sclerosis;Spastic paralysis</t>
  </si>
  <si>
    <t>Amino Acid Sequence;Amyotrophic Lateral Sclerosis;Base Sequence;Cloning, Molecular;D Primers;Female;Genes, Recessive;Genetic Linkage;Guanine Nucleotide Exchange Factors;Humans;Male;Molecular Sequence Data;Mutation;Pedigree;Reverse Transcriptase Polymerase Chain Reaction;Sequence Homology, Amino Acid;Signal Transduction</t>
  </si>
  <si>
    <t>Frontonasal dysplasia 3;?Frontonasal dysplasia 3 613456</t>
  </si>
  <si>
    <t>Asian People;Consanguinity;Craniofacial Abnormalities;Exome;Face;Female;High-Throughput Nucleotide Sequencing;Homeodomain Proteins;Homozygote;Humans;Male;Mutation;Pedigree;Phenotype;R Splice Sites;R Splicing;Cleft Palate;Ear;Microphthalmos;Musculoskeletal Abnormalities;Sequence Deletion;Animals;Congenital Abnormalities;Disease Models, Animal;Eye Proteins;Forkhead Transcription Factors;Gene Expression Regulation, Developmental;Gene Knockdown Techniques;Neural Crest;Palate;SOXE Transcription Factors;Zebrafish;Zebrafish Proteins</t>
  </si>
  <si>
    <t>27324866;20451171;23059813</t>
  </si>
  <si>
    <t>29691375;34484289;21829615</t>
  </si>
  <si>
    <t>Neurodevelopmental disorder (MONDO:0700092);Global developmental delay;Intellectual disability;Seizures;Morphological abnormality of the central nervous system;microcephaly</t>
  </si>
  <si>
    <t>ADP-Ribosylation Factors;Adaptor Proteins, Vesicular Transport;Animals;Brain;Golgi Apparatus;Mammals;Neurodevelopmental Disorders;Humans;Zebrafish;Endoplasmic Reticulum</t>
  </si>
  <si>
    <t>34346499;36369169</t>
  </si>
  <si>
    <t>Periventricular heterotopia with microcephaly (MIM#608097);Periventricular heterotopia with microcephaly;PERIVENTRICULAR HETEROTOPIA WITH MICROCEPHALY</t>
  </si>
  <si>
    <t>Brain;Codon, Nonsense;D Mutational Analysis;Diagnosis, Differential;Dystonic Disorders;Female;Guanine Nucleotide Exchange Factors;Humans;Infant;Magnetic Resonance Imaging;Male;Periventricular Nodular Heterotopia;Siblings;Cardiomyopathies;Child;Homozygote;Movement Disorders;Phenotype;Base Sequence;Corpus Callosum;Electroencephalography;Microcephaly;Molecular Sequence Data;Pedigree;Radiography;Spasms, Infantile</t>
  </si>
  <si>
    <t>25160555;26126837;23812912</t>
  </si>
  <si>
    <t>23574942;26541977;30571578;36059114;37089697;29119105</t>
  </si>
  <si>
    <t>Bardet-Biedl syndrome 3;BARDET-BIEDL SYNDROME TYPE 3 (BBS3)</t>
  </si>
  <si>
    <t>AICA-ribosiduria due to ATIC deficiency;AICA-RIBOSURIA (AICAR)</t>
  </si>
  <si>
    <t>Aminoimidazole Carboxamide;Blindness;Child, Preschool;Erythrocytes;Female;Fibroblasts;Humans;Hydroxymethyl and Formyl Transferases;Metabolism, Inborn Errors;Molecular Sequence Data;Mutation;Nucleotide Deaminases;Phosphoribosylaminoimidazolecarboxamide Formyltransferase;Purines;Recombinant Proteins;Ribonucleotides;Child;Congenital Abnormalities;Epilepsy;Infant;Infant, Newborn;Intellectual Disability;Male;Multienzyme Complexes;Phenotype;Ribonucleosides</t>
  </si>
  <si>
    <t>15114530;32557644</t>
  </si>
  <si>
    <t>Spinocerebellar ataxia 10</t>
  </si>
  <si>
    <t>Adult;Ataxin-10;Brazil;Family Health;Female;Genotype;Humans;Male;Microsatellite Repeats;Nerve Tissue Proteins;Pedigree;Penetrance;Phenotype;Spinocerebellar Ataxias;Aged;Argentina;Basal Ganglia;Basal Ganglia Diseases;Cerebellum;D Mutational Analysis;Gene Frequency;Genetic Markers;Genetic Predisposition to Disease;Genetic Testing;Indians, South American;Middle Aged;Mutation;White People</t>
  </si>
  <si>
    <t>17420323;17620556</t>
  </si>
  <si>
    <t>macrocephaly;intellectual disability;Intellectual disability;Macrocephaly</t>
  </si>
  <si>
    <t>Abnormalities, Multiple;Amino Acid Sequence;Amino Acid Substitution;Brain;Developmental Disabilities;Dwarfism;Face;Humans;Infant;Intellectual Disability;Male;Megalencephaly;Mutation, Missense;Nerve Tissue Proteins;Pedigree;Point Mutation;Sequence Alignment;Sequence Homology, Amino Acid;Cohort Studies;D Copy Number Variations;D Mutational Analysis;Data Analysis;Databases, Genetic;Datasets as Topic;Delivery of Health Care;Europe;Female;Genetic Diseases, Inborn;Germ-Line Mutation;Haploinsufficiency;Penetrance;Perinatal Death;Sample Size</t>
  </si>
  <si>
    <t>33283965;33057194</t>
  </si>
  <si>
    <t>Harel-Tora neurodevelopmental syndrome;syndromic neurodevelopmental disorder</t>
  </si>
  <si>
    <t>Humans;Muscle Hypotonia;Developmental Disabilities;Female;Male;Child, Preschool;Child;Phenotype;Animals;Adolescent;Exome Sequencing;Face;Infant;Transcription Factors;Gene Expression;Histones;Mice;R Polymerase II;Ubiquitination</t>
  </si>
  <si>
    <t>38753057;33731875</t>
  </si>
  <si>
    <t>Multiple joint dislocations</t>
  </si>
  <si>
    <t>Ehlers-Danlos syndrome;EHLERS-DANLOS SYNDROME PROGEROID TYPE (EDSP)</t>
  </si>
  <si>
    <t>Animals;Ehlers-Danlos Syndrome;Exome;Galactosyltransferases;Gene Expression;Humans;Infant;Male;Mutation;Phenotype;Adolescent;Adult;Child;Facies;Female;Fluorenes;Founder Effect;Gene Frequency;Homozygote;Hydantoins;Middle Aged;Osteochondrodysplasias;Pedigree;Sequence Analysis, D;Young Adult;Abortion, Spontaneous;Cell Line;Connective Tissue Diseases;Enzyme Activation;Genetic Association Studies;Musculoskeletal Abnormalities;Mutagenesis, Site-Directed;Pregnancy;Radiography;Syndrome;Exome Sequencing;Cells, Cultured;Child, Preschool;Joint Instability;Muscle Hypotonia;Body Patterning;Disease Models, Animal;Embryonic Development;Gene Knockdown Techniques;Gene Knockout Techniques;Loss of Function Mutation;Zebrafish;Zebrafish Proteins;Abnormalities, Multiple;Aggrecans;Chondroitin Sulfate Proteoglycans;Extracellular Matrix Proteins;Fibroblasts;Glycoproteins;Kinetics;Lectins, C-Type;Progeria;Proteoglycans</t>
  </si>
  <si>
    <t>23956117;24755949;31278392;31614862;31862401;3631078</t>
  </si>
  <si>
    <t>Bardet-Biedl syndrome 1 MONDO:0008854;Bardet-Biedl syndrome 1 OMIM:209900</t>
  </si>
  <si>
    <t>Bardet-Biedl Syndrome;Gene Expression Regulation, Developmental;Homozygote;Humans;Microtubule-Associated Proteins;Molecular Sequence Data;Mutation;Mutation, Missense;Pedigree;Polymorphism, Single-Stranded Conformational;Proteins;Alleles;Amino Acid Sequence;Cohort Studies;Conserved Sequence;D Mutational Analysis;Family;Female;Gene Frequency;Genetic Testing;Male;Sequence Homology, Amino Acid;Adaptor Proteins, Signal Transducing;Adult;Alternative Splicing;Chromosome Mapping;Cytoskeletal Proteins;D;Exons;Fetus;Genes, Recessive;Genetic Variation;Protein Isoforms;Sequence Alignment;Transcription, Genetic;Adolescent;Child;Child, Preschool;Developmental Disabilities;Genome, Human;Genome-Wide Association Study;Heterozygote;Incidental Findings;Infant;Infant, Newborn;Information Dissemination;Phenotype;Specimen Handling;Chromosomes, Human, Pair 4;Chromosomes, Human, X;D Copy Number Variations;Gene Duplication;Guanine Nucleotide Exchange Factors;Intellectual Disability;Polymorphism, Single Nucleotide;Sequence Analysis, D</t>
  </si>
  <si>
    <t>12118255;12677556;12567324;25529582;24896178</t>
  </si>
  <si>
    <t>12118255;24896178</t>
  </si>
  <si>
    <t>Bardet-Biedl syndrome 10 MONDO:0014438;Bardet-Biedl syndrome 10;BARDET-BIEDL SYNDROME TYPE 10 (BBS10)</t>
  </si>
  <si>
    <t>Bardet-Biedl Syndrome;Cohort Studies;Humans;Mutation;Proteins;Amino Acid Sequence;Base Sequence;Chaperonins;Child;Child, Preschool;Female;Group II Chaperonins;Kidney Diseases, Cystic;Male;Molecular Sequence Data;Young Adult;Adolescent;Adult;Black People;Cross-Sectional Studies;Founder Effect;Genetic Testing;Heterozygote;Homozygote;Infant;Phenotype;Retrospective Studies;South Africa</t>
  </si>
  <si>
    <t>16582908;20805367;27245532</t>
  </si>
  <si>
    <t>Bardet-Biedl syndrome 12 MONDO:0014440;Bardet-Biedl syndrome 12;BARDET-BIEDL SYNDROME TYPE 12 (BBS12)</t>
  </si>
  <si>
    <t>Animals;Bardet-Biedl Syndrome;Chaperonins;Chromosomes, Human, Pair 4;Embryo, Nonmammalian;Group II Chaperonins;Homozygote;Humans;Models, Molecular;Mutation;Oligonucleotide Array Sequence Analysis;Pedigree;Polymorphism, Single Nucleotide;Zebrafish;Fatal Outcome;Female;Genetic Testing;Infant, Newborn;Magnetic Resonance Imaging;Reference Values;Siblings</t>
  </si>
  <si>
    <t>17160889;20827784</t>
  </si>
  <si>
    <t>Bardet-Biedl syndrome 5;MONDO:0014434;BARDET-BIEDL SYNDROME TYPE 5 (BBS5)</t>
  </si>
  <si>
    <t>Bardet-Biedl syndrome 9;MONDO:0014437;BARDET-BIEDL SYNDROME TYPE 9 (BBS9)</t>
  </si>
  <si>
    <t>Alleles;Alu Elements;Bardet-Biedl Syndrome;Base Sequence;Chromosome Mapping;Computational Biology;Consanguinity;Cytoskeletal Proteins;D Mutational Analysis;Female;Gene Deletion;Gene Expression;Genes, Recessive;Genomics;Homozygote;Humans;Male;Molecular Sequence Data;Mutation;Neoplasm Proteins;Oligonucleotide Array Sequence Analysis;Pedigree;Polymorphism, Single Nucleotide;Cell Cycle Proteins;Cohort Studies;Family;Genes, Modifier;Adolescent;Child;Child, Preschool;Exome;Genetic Association Studies;Infant;Turkey;Exome Sequencing;D;Electroretinography;Republic of Korea;Retinitis Pigmentosa;Tomography, Optical Coherence</t>
  </si>
  <si>
    <t>16380913;22353939;32686083;32037757</t>
  </si>
  <si>
    <t>Hengel-Maroofian-Schols syndrome;Syndromic neurodevelopmental disorder</t>
  </si>
  <si>
    <t>Adolescent;Adult;Animals;Cell Movement;Child;Child, Preschool;Drosophila;Female;Fibroblasts;Humans;Infant;Loss of Function Mutation;Loss of Heterozygosity;Male;Mice;Mice, Knockout;Neoplasm Proteins;Neurodevelopmental Disorders;Pedigree;Proteome;Young Adult</t>
  </si>
  <si>
    <t>Bjornstad syndrome MONDO:0009872;Mitochondrial complex III deficiency;Leigh syndrome;Bjornstad syndrome</t>
  </si>
  <si>
    <t>Hair;Hair Diseases;Hearing Loss, Sensorineural;Humans;Intellectual Disability;Male;Middle Aged;Syndrome;ATPases Associated with Diverse Cellular Activities;Bacterial Proteins;Child, Preschool;D Mutational Analysis;Electron Transport Complex III;Female;Mitochondria;Mutation, Missense;Pedigree;Protein Structure, Tertiary;Sequence Homology, Amino Acid;Yeasts;Amino Acid Sequence;Animals;Base Sequence;Brain Diseases;Electron Transport;Infant, Newborn;Kidney Tubules, Proximal;Liver Failure;Molecular Sequence Data;Mutation;Proteins;Alleles;Amino Acid Substitution;Genetic Association Studies;Genetic Predisposition to Disease;Genetic Testing;Infant;Mitochondrial Diseases;Models, Molecular;Phenotype;Polymorphism, Single Nucleotide;Protein Conformation;Structure-Activity Relationship;Exome Sequencing;Chromosomes, Human, Pair 4;Chromosomes, Human, X;Cohort Studies;D Copy Number Variations;Gene Duplication;Genome, Human;Guanine Nucleotide Exchange Factors;Sequence Analysis, D;High-Throughput Nucleotide Sequencing;Neurodevelopmental Disorders;Brain;Brain Diseases, Metabolic, Inborn;D, Complementary;Genetic Complementation Test;Heterozygote;Iron-Sulfur Proteins;Magnetic Resonance Imaging;Multiprotein Complexes;Mutagenesis, Site-Directed;Recombinant Proteins;Saccharomyces cerevisiae</t>
  </si>
  <si>
    <t>9777342;17314340;11528392;30582773;25914718;24896178;26503795;17403714</t>
  </si>
  <si>
    <t>9777342;24896178;26503795</t>
  </si>
  <si>
    <t>X-Linked Spondyloepimetaphyseal Dysplasia;Severe syndromic form of thoracic aortic aneurysm &amp; dissection</t>
  </si>
  <si>
    <t>Syndactyly</t>
  </si>
  <si>
    <t>Spinal muscular atrophy</t>
  </si>
  <si>
    <t>Bardet-Biedl syndrome 21;Retinitis pigmentosa 64;Cone-rod dystrophy 16</t>
  </si>
  <si>
    <t>Alleles;Bardet-Biedl Syndrome;Child;Consanguinity;D Mutational Analysis;Genes, Recessive;Humans;Male;Mutation;Phenotype;Proteins;Retinal Dystrophies;Adolescent;Animals;Disease Models, Animal;Female;Genetic Predisposition to Disease;Kupffer Cells;Retinal Degeneration;Zebrafish</t>
  </si>
  <si>
    <t>26854863;27008867</t>
  </si>
  <si>
    <t>28671696;30361391;32820246</t>
  </si>
  <si>
    <t>Oculogastrointestinal neurodevelopmental syndrome</t>
  </si>
  <si>
    <t>Abnormalities, Multiple;Alleles;Anus, Imperforate;Base Pairing;Calpain;Codon, Nonsense;Consanguinity;Developmental Disabilities;Ectodermal Dysplasia;Eye Abnormalities;Genetic Association Studies;Growth Disorders;Hearing Loss, Sensorineural;Humans;Hypothyroidism;INDEL Mutation;Intellectual Disability;Introns;Male;Microphthalmos;Muscle Hypotonia;Nose;Pancreatic Diseases;Pedigree;R Splice Sites;Sequence Deletion;Steatorrhea;Animals;Deafness;Female;Genetic Predisposition to Disease;Mice, Knockout;Nervous System Malformations;Neurodevelopmental Disorders;Phenotype</t>
  </si>
  <si>
    <t>33410501;32885237</t>
  </si>
  <si>
    <t>intellectual disability;cerebellar ataxia;molar tooth sign;polydactyly;Joubert syndrome</t>
  </si>
  <si>
    <t>Abnormalities, Multiple;Adolescent;Animals;Carrier Proteins;Cerebellum;Child;Child, Preschool;Cilia;Ciliopathies;Eye Abnormalities;Female;Fibroblasts;Homozygote;Humans;Infant;Infant, Newborn;Kidney Diseases, Cystic;Magnetic Resonance Imaging;Male;Mutation;Nuclear Proteins;Pedigree;Phenotype;Retina;Smoothened Receptor;Young Adult;Zebrafish;ADP-Ribosylation Factors;Adaptor Proteins, Vesicular Transport;Cell Line;Centrioles;Mice;Mice, Inbred C57BL;Mice, Knockout;Protein Structure, Tertiary;Proteins;Proto-Oncogene Proteins;Wnt Signaling Pathway;beta Catenin;D Primers;Embryonic Development;Gene Expression Regulation, Developmental;Immunoblotting;Immunohistochemistry;In Situ Hybridization;Intracellular Signaling Peptides and Proteins;Microscopy, Confocal;Neural Plate;Real-Time Polymerase Chain Reaction;Xenopus Proteins;Xenopus laevis</t>
  </si>
  <si>
    <t>33131181;25103236;25220153</t>
  </si>
  <si>
    <t>Cardiofacioneurodevelopmental syndrome;cardiofacioneurodevelopmental syndrome</t>
  </si>
  <si>
    <t>Animals;CRISPR-Cas Systems;Cilia;Ciliopathies;Congenital Abnormalities;Craniofacial Abnormalities;Exome;Female;Heart Defects, Congenital;Homozygote;Humans;Loss of Function Mutation;Male;Neurodevelopmental Disorders;Pedigree;Phenotype;Exome Sequencing;Zebrafish;Cleft Lip;Cleft Palate;Intellectual Disability;Mice</t>
  </si>
  <si>
    <t>32307552;35451546</t>
  </si>
  <si>
    <t>21898032;30571578;31373179;33706927;28289722</t>
  </si>
  <si>
    <t>PEHO syndrome-like</t>
  </si>
  <si>
    <t>Animals;Brain;Brain Edema;Child;Female;Humans;Infant;Male;Mice;Mice, Knockout;Microfilament Proteins;Mutation;Neurodegenerative Diseases;Optic Atrophy;Pedigree;Spasms, Infantile;Vesicular Transport Proteins;Child, Preschool;Codon, Nonsense;Consanguinity;Family;Genetic Predisposition to Disease;Saudi Arabia;Syndrome;Phenotype;Epilepsy;Mucopolysaccharidoses;Glycosaminoglycans;Lysosomes;Metabolic Diseases</t>
  </si>
  <si>
    <t>26917597;30392057;37798908;39334473;39273517</t>
  </si>
  <si>
    <t>30392057;37798908</t>
  </si>
  <si>
    <t>Hydrocephalus;?Spinocerebellar ataxia 40 616053 AD</t>
  </si>
  <si>
    <t>Amino Acid Sequence;Base Sequence;Brain;D Mutational Analysis;Exome;Hong Kong;Humans;Intracellular Signaling Peptides and Proteins;MAP Kinase Signaling System;Magnetic Resonance Imaging;Microfilament Proteins;Middle Aged;Molecular Sequence Data;Mutation, Missense;Pedigree;Radiography;Spinocerebellar Ataxias;Ataxia;Dementia;Female;Male;Mutation;Poland;Tremor;Adolescent;Adult;Child;Child, Preschool;Codon, Nonsense;Exons;Frameshift Mutation;Genes, Recessive;Homozygote;Hydrocephalus;Infant;PDZ Domains;Protein Binding;Sequence Analysis, D</t>
  </si>
  <si>
    <t>25062847;30398676;23042809;21031079</t>
  </si>
  <si>
    <t>Megalencephaly-polymicrogyria-polydactyly-hydrocephalus syndrome 3;Neurodevelopmental disorder;Microcephaly;MEGALENCEPHALY-POLYMICROGYRIA-POLYDACTYLY-HYDROCEPHALUS SYNDROME</t>
  </si>
  <si>
    <t>Microcephaly 12</t>
  </si>
  <si>
    <t>Centrosome;Chromosome Mapping;Chromosomes, Human, Pair 7;Cyclin-Dependent Kinase 6;Female;Genetic Association Studies;Humans;Intellectual Disability;Male;Microcephaly;Microtubules;Mitosis;Mutation;Pedigree;Polymorphism, Single Nucleotide;Protein Conformation;Pakistan;Consanguinity;Founder Effect;Mutation, Missense;Haplotypes;Homozygote</t>
  </si>
  <si>
    <t>23918663;40801391</t>
  </si>
  <si>
    <t>IMAGE syndrome;ntrauterine Growth Restriction</t>
  </si>
  <si>
    <t>Adolescent;Child;Child, Preschool;Developmental Disabilities;Female;Genetic Variation;Genome, Human;Genome-Wide Association Study;Heterozygote;Humans;Incidental Findings;Infant;Infant, Newborn;Information Dissemination;Male;Phenotype;Specimen Handling;Adrenal Hyperplasia, Congenital;Adrenal Insufficiency;Animals;Beckwith-Wiedemann Syndrome;Cell Line, Transformed;Chromosomes, Human, Pair 11;Cyclin-Dependent Kinase Inhibitor p57;Drosophila;Exons;Fetal Growth Retardation;Genetic Diseases, X-Linked;Genetic Loci;Genetic Predisposition to Disease;HEK293 Cells;Hypoadrenocorticism, Familial;Mutation;Osteochondrodysplasias;Proliferating Cell Nuclear Antigen;Protein Binding;Protein Structure, Tertiary</t>
  </si>
  <si>
    <t>25529582;22634751</t>
  </si>
  <si>
    <t>holoprosencephaly 11 MONDO:0013642;Holoprosencephaly 11;HOLOPROSENCEPHALY 11</t>
  </si>
  <si>
    <t>Animals;Cell Adhesion Molecules;Cell Cycle Proteins;Cell Line;GPI-Linked Proteins;Gene Expression Regulation;Hedgehog Proteins;Holoprosencephaly;Humans;Mice;Mutation;Protein Binding;Receptors, Cell Surface;Repetitive Sequences, Amino Acid;Tumor Suppressor Proteins;Amino Acid Sequence;Brain;Comparative Genomic Hybridization;Facies;Female;Heart Defects, Congenital;Heterozygote;Limb Deformities, Congenital;Magnetic Resonance Imaging;Models, Molecular;Molecular Sequence Data;Mutation, Missense;Phenotype;Protein Conformation;Young Adult;Coloboma;Developmental Disabilities;Genetic Association Studies;Genetic Predisposition to Disease;Genetic Variation;Homozygote;Male;Microtubule-Associated Proteins;Pedigree;Pyloric Stenosis;Exome Sequencing;Adolescent;Eye;Protein Splicing;R Splicing;Adrenocorticotropic Hormone;Codon, Nonsense;Databases, Genetic;Exons;Hormone Replacement Therapy;Human Growth Hormone;Infant, Newborn;Pituitary Diseases;Pituitary Gland;Syndrome;Thyrotropin</t>
  </si>
  <si>
    <t>21802063;26728615;31502381;32729136;26529631</t>
  </si>
  <si>
    <t>Joubert syndrome 31 (MIM 617761);Short-rib thoracic dysplasia 13 with or without polydactyly (MIM 616300);Joubert syndrome 31 (617761);Short-rib thoracic dysplasia 13 with or without polydactyly (616300)</t>
  </si>
  <si>
    <t>Abnormalities, Multiple;Amino Acid Sequence;Cell Cycle Proteins;Cerebellar Diseases;Cerebellum;Child;Ciliopathies;Encephalocele;Eye Abnormalities;Female;Genetic Association Studies;Genetic Predisposition to Disease;Genetic Testing;Humans;Kidney Diseases, Cystic;Male;Mutation;Mutation Rate;Orofaciodigital Syndromes;Pedigree;Phenotype;Retina;Sequence Alignment</t>
  </si>
  <si>
    <t>25797591;34706719;37239833;24816942;25313490;25566127;26322075;29579119;31805957;32668622;32929080;35626759;35721313</t>
  </si>
  <si>
    <t>Neurodegeneration;Developmental delay;neurodegeneration</t>
  </si>
  <si>
    <t>Alleles;Animals;CHO Cells;Child;Chloride Channels;Cricetulus;Electrophysiology;Endosomes;Female;Gain of Function Mutation;HeLa Cells;Heterozygote;Homeostasis;Humans;Hydrogen-Ion Concentration;Infant;Ion Transport;Ions;Lysosomal Membrane Proteins;Lysosomes;Macrolides;Magnetic Resonance Imaging;Male;Mice;Mice, Knockout;Microscopy, Video;Neurodegenerative Diseases;Transfection;Asian People;Calcium Signaling;Cohort Studies;Computational Biology;Databases, Genetic;Electroencephalography;Genetic Predisposition to Disease;Infant, Newborn;Mutation;Protein Interaction Maps;Spasms, Infantile;Exome Sequencing;Black People;Blood Pressure;Exome;Gene Frequency;Hypertension;Risk Factors;White People;Amino Acid Sequence;Base Sequence;D Mutational Analysis;Epilepsy, Benign Neonatal;Exons;Genetic Association Studies;Molecular Sequence Data;Mutagenesis;Pedigree;Polymorphism, Single Nucleotide;R, Messenger;Seizures, Febrile;Carrier Proteins;Cerebral Cortex;Membrane Proteins;Mice, Inbred C57BL;Neuronal Ceroid-Lipofuscinoses;Phenotype;Thalamus;Axons;Behavior, Animal;Biomarkers;Gene Expression Profiling;Hippocampus;Lysosomal Storage Diseases;Neurons;Pain</t>
  </si>
  <si>
    <t>33217309;29667327;26658788;25794116;21107136;16950870</t>
  </si>
  <si>
    <t>Perrault syndrome 3</t>
  </si>
  <si>
    <t>ATP-Dependent Proteases;Adenosine Triphosphate;Adolescent;Adult;Endopeptidase Clp;Exome;Female;Genes, Recessive;Gonadal Dysgenesis, 46,XX;Hearing Loss, Sensorineural;Homozygote;Humans;In Situ Hybridization;Male;Mitochondria;Mutation;Pedigree;Phenotype;Young Adult</t>
  </si>
  <si>
    <t>Congenital disorder of glycosylation;COG5-CDG;CDG-III</t>
  </si>
  <si>
    <t>Adaptor Proteins, Vesicular Transport;Adolescent;Adult;Child;Child, Preschool;Congenital Disorders of Glycosylation;Female;Humans;Male;Mutation;Phenotype;Severity of Illness Index;Young Adult;Cells, Cultured;Fibroblasts;Glycosylation;Metabolism, Inborn Errors;R Splicing;Base Sequence;Brain;D Mutational Analysis;Echocardiography;Friedreich Ataxia;Heterozygote;Intellectual Disability;Magnetic Resonance Imaging;Pedigree;Polymorphism, Single Nucleotide;Exome Sequencing</t>
  </si>
  <si>
    <t>23228021;31572517;32174980;19690088;23430875;28960046</t>
  </si>
  <si>
    <t>Osteoporosis;osteoporosis;developmental delay</t>
  </si>
  <si>
    <t>Animals;Ascorbic Acid;Bone and Bones;Brain;Child;Child, Preschool;Coat Protein Complex I;Coatomer Protein;Collagen Type I;Developmental Disabilities;Embryo, Nonmammalian;Endoplasmic Reticulum;Female;Fibroblasts;Gene Expression Regulation, Developmental;Golgi Apparatus;Haploinsufficiency;Humans;Intellectual Disability;Male;Mice;Osteoporosis;R, Small Interfering;Severity of Illness Index;Zebrafish</t>
  </si>
  <si>
    <t>Abnormalities, Multiple;Alkyl and Aryl Transferases;Amino Acid Substitution;Base Sequence;Child, Preschool;Chromosome Mapping;Chromosomes, Human, Pair 17;Consanguinity;Cytochrome-c Oxidase Deficiency;D Mutational Analysis;D Primers;Electron Transport Complex IV;Exons;Female;Humans;Male;Membrane Proteins;Pedigree;Point Mutation;Polymerase Chain Reaction;Saccharomyces cerevisiae;Saccharomyces cerevisiae Proteins;Amino Acid Sequence;Animals;Cardiomyopathies;Catalysis;Chromatography, High Pressure Liquid;Chromosomes;Cloning, Molecular;Electrophoresis, Polyacrylamide Gel;Fibroblasts;Genetic Complementation Test;Genome;Heme;Mice;Mitochondria;Molecular Sequence Data;Mutation;Phenotype;Retroviridae;Blotting, Western;Cells, Cultured;Electrophoresis, Gel, Two-Dimensional;Infant;Leigh Disease;Biopsy;Child;D, Mitochondrial;Exome;Infant, Newborn;Metabolism, Inborn Errors;Mitochondrial Diseases;Muscles;Pediatrics;Sequence Analysis, D;Gene Frequency;Genetic Testing;Introns;Mitochondrial Proteins;Polymorphism, Genetic;Proteins;R Splice Sites;Terminology as Topic;DH Dehydrogenase;D;Electron Transport;Electron Transport Complex II;Flavoproteins;Heterozygote;Multienzyme Complexes;Oxidoreductases;Promoter Regions, Genetic;Succinate Dehydrogenase;Brain;Brain Diseases, Metabolic, Inborn;Magnetic Resonance Imaging;Electron Transport Complex I;R Splicing;Adult;Cyclic AMP-Dependent Protein Kinases;Fatal Outcome;Genetic Linkage;Genetic Predisposition to Disease;Haplotypes;Heredity;Homozygote;Jews;Microsatellite Repeats;Phosphorylation;Pregnancy;Protein Processing, Post-Translational;Gene Expression;Cell Line;Chromosomes, Human, Pair 9;D, Complementary;In Situ Hybridization, Fluorescence;Reverse Transcriptase Polymerase Chain Reaction;Sequence Homology, Amino Acid;Frameshift Mutation;Polymorphism, Restriction Fragment Length;Adolescent;Survivors;Cell Nucleus;Codon, Terminator;Electron Transport Complex III;Genes, Lethal;Genotype;Muscle, Skeletal;DH, DPH Oxidoreductases;Oxidative Phosphorylation;Case-Control Studies;Gene Dosage;Genetic Association Studies;R, Messenger;Cell Fusion;Cricetinae;Hybrid Cells;Lod Score;Rho Factor;Telomere</t>
  </si>
  <si>
    <t>10767350;12928484;15455402;27290639;11317352;17275378;10746566;15214016;17604671;19107570;22499348;9843204;10647889;15863660;10944442;20818383;9837813</t>
  </si>
  <si>
    <t>Linear skin defects with multiple congenital anomalies 2;Gene2Phenotype confirmed gene with ID HPO</t>
  </si>
  <si>
    <t>Amino Acid Sequence;Amino Acid Substitution;Animals;Base Sequence;Cell Line;Electron Transport Complex IV;Female;Gene Expression Regulation;Genes, X-Linked;Genotype;Humans;Lyases;Microphthalmos;Mitochondrial Diseases;Molecular Sequence Data;Mutation;Oryzias;Pedigree;Phenotype;Skin</t>
  </si>
  <si>
    <t>40857589;17825809;21910234;22713831;27081545;27096572;30400883</t>
  </si>
  <si>
    <t>Joubert syndrome 21;MONDO:0014288;JOUBERT SYNDROME WITH OR WITHOUT JEUNE ASPHYXIATING THORACIC DYSTROPHY</t>
  </si>
  <si>
    <t>congenital cataracts-facial dysmorphism-neuropathy syndrome MONDO:0011402;Congenital cataracts;CONGENITAL CATARACTS FACIAL DYSMORPHISM AND NEUROPATHY SYNDROME (CCFDN)</t>
  </si>
  <si>
    <t>27295951;35590332</t>
  </si>
  <si>
    <t>Hypomyelination with brainstem and spinal cord involvement and leg spasticity;HYPOMYELITION WITH BRAIN STEM AND SPIL CORD INVOLVEMENT AND LEG SPASTICITY.</t>
  </si>
  <si>
    <t>Age of Onset;Aspartate-tR Ligase;Cerebral Cortex;Databases, Factual;Encephalitis;Female;Humans;Infant;Lactic Acid;Leukoencephalopathies;Magnetic Resonance Imaging;Male;Muscle Spasticity;Mutation;Spinal Cord;Steroids;Young Adult;Brain Stem;Crystallography, X-Ray;Leg;Models, Molecular;Protein Conformation</t>
  </si>
  <si>
    <t>25527264;23643384</t>
  </si>
  <si>
    <t>Van Maldergem syndrome 1</t>
  </si>
  <si>
    <t>Abnormalities, Multiple;Adolescent;Child;Child, Preschool;Choristoma;Developmental Disabilities;Female;Fetal Diseases;Gray Matter;Humans;Infant;Magnetic Resonance Imaging;Male;Neuroimaging;Periventricular Nodular Heterotopia;Retrospective Studies;Taiwan;Consanguinity;Craniofacial Abnormalities;Diagnosis, Differential;Foot Deformities, Congenital;Genes, Recessive;Hand Deformities, Congenital;Intellectual Disability;Joint Instability;Karyotype;Malformations of Cortical Development, Group II;Pedigree;Adaptor Proteins, Signal Transducing;Animals;Base Sequence;Cadherin Related Proteins;Cadherins;Cell Cycle Proteins;Cell Differentiation;Cell Proliferation;Cerebral Cortex;Gene Knockdown Techniques;Mice;Mice, Inbred C57BL;Mice, Knockout;Neural Stem Cells;Neurogenesis;Neurons;Phosphoproteins;Sequence Analysis, D;Signal Transduction;Tumor Suppressor Proteins;YAP-Signaling Proteins</t>
  </si>
  <si>
    <t>27262615;22473091;24056717;29046692</t>
  </si>
  <si>
    <t>Child;Child, Preschool;Female;Humans;Infant;Male;Genetic Predisposition to Disease;Haploinsufficiency;Language Development Disorders;Phenotype;Neoplasm Proteins</t>
  </si>
  <si>
    <t>Holoprosencephaly 10</t>
  </si>
  <si>
    <t>Alleles;Amino Acid Sequence;Animals;Base Sequence;Cell Line;D Primers;Genetic Variation;Holoprosencephaly;Humans;Mice;Molecular Sequence Data;Mutation;Patched Receptors;Phenotype;Receptors, Cell Surface;Recombinant Proteins;Sequence Deletion;Sequence Homology, Amino Acid;Syndrome;Transfection;Child;Exome;Family Health;Female;Fetal Diseases;Genetic Predisposition to Disease;Hedgehog Proteins;Inheritance Patterns;Male;Membrane Proteins;Pedigree;Sequence Analysis, D;Abnormalities, Multiple;Chromosome Deletion;Chromosomes, Human, Pair 1;Developmental Disabilities;Haploinsufficiency;Infant;Adolescent;Child, Preschool;Anodontia;Cleft Lip;Cleft Palate;Craniofacial Abnormalities;Heterozygote;Homozygote;Incisor;Mutation, Missense</t>
  </si>
  <si>
    <t>19184110;26748417;23542665;38529886</t>
  </si>
  <si>
    <t>Coffin-Siris syndrome 7;intellectual disability</t>
  </si>
  <si>
    <t>Abnormalities, Multiple;Adolescent;Amino Acid Sequence;Animals;COS Cells;Child;Child, Preschool;Chlorocebus aethiops;D-Binding Proteins;Face;Facies;Female;HEK293 Cells;Hand Deformities, Congenital;Histones;Humans;Intellectual Disability;Male;Micrognathism;Mutation;Neck;Phenotype;Protein Subunits;Transcription Factors;Coffin-Lowry Syndrome;Comparative Genomic Hybridization;Developmental Disabilities;Diagnosis, Differential;Epigenesis, Genetic;Mutation, Missense;Alleles;Cohort Studies;Computational Biology;Genetic Association Studies;High-Throughput Nucleotide Sequencing;Inheritance Patterns;Polymorphism, Single Nucleotide</t>
  </si>
  <si>
    <t>29429572;31706665;26350204</t>
  </si>
  <si>
    <t>Adolescent;Adult;Asian People;Autism Spectrum Disorder;Child;Child, Preschool;China;Chromosomes, Human;D Copy Number Variations;Dipeptidyl-Peptidases and Tripeptidyl-Peptidases;Female;Humans;Infant;Male;Oligonucleotide Array Sequence Analysis</t>
  </si>
  <si>
    <t>Short-rib thoracic dysplasia 3 with or without polydactyly</t>
  </si>
  <si>
    <t>D Copy Number Variations;Female;Gene Deletion;Gene Frequency;Genome-Wide Association Study;Genotype;Haplotypes;Hirschsprung Disease;Humans;Male;Neuregulins;Polymorphism, Single Nucleotide</t>
  </si>
  <si>
    <t>Faundes-Banka syndrome;Intellectual disability;microcephaly;dysmorphism</t>
  </si>
  <si>
    <t>Adolescent;Amino Acid Sequence;Animals;Child;Developmental Disabilities;Embryo, Nonmammalian;Female;Gene Expression Regulation, Developmental;Humans;Lysine;Male;Microcephaly;Micrognathism;Peptide Initiation Factors;Peptides;Protein Biosynthesis;Protein Conformation;Protein Isoforms;R-Binding Proteins;Ribosomes;Saccharomyces cerevisiae;Saccharomyces cerevisiae Proteins;Sequence Alignment;Sequence Homology, Amino Acid;Spermidine;Zebrafish;Zebrafish Proteins;Eukaryotic Translation Initiation Factor 5A</t>
  </si>
  <si>
    <t>Adams-Oliver syndrome 4</t>
  </si>
  <si>
    <t>Child;Consanguinity;Ectodermal Dysplasia;Exons;Genetic Association Studies;Genetic Predisposition to Disease;Humans;Infant;Limb Deformities, Congenital;Magnetic Resonance Imaging;Male;Mutation;N-Acetylglucosaminyltransferases;Pedigree;Phenotype;Scalp Dermatoses</t>
  </si>
  <si>
    <t>Neurodevelopmental disorder MONDO:0700092;Global developmental delay;Intellectual disability;Delayed speech and language development;Behavioral abnormality</t>
  </si>
  <si>
    <t>Chromosomes, Human, Pair 6;Comparative Genomic Hybridization;Female;Genetic Association Studies;Genetic Predisposition to Disease;Haploinsufficiency;Humans;In Situ Hybridization, Fluorescence;Inheritance Patterns;Male;Mutation;Neurodevelopmental Disorders;Pedigree;Phenotype;Receptor, EphA7;Exome Sequencing</t>
  </si>
  <si>
    <t>34176129;19664229</t>
  </si>
  <si>
    <t>pancytopenia-developmental delay syndrome MONDO:0014317;Bone marrow failure syndrome 2</t>
  </si>
  <si>
    <t>Acetylcysteine;Anemia, Aplastic;Bone Marrow Diseases;Bone Marrow Failure Disorders;Cell Line, Tumor;Cell Nucleus;Cell Survival;D Damage;D Helicases;D Repair;Female;Gene Knockdown Techniques;HEK293 Cells;HeLa Cells;Hemoglobinuria, Paroxysmal;Histones;Humans;Male;Mitochondria;Mitomycin;Mutation;Pedigree;Phosphorylation;Reactive Oxygen Species;Sesquiterpenes;Adolescent;Cell Cycle Proteins;Cells, Cultured;Codon, Nonsense;D Breaks, Double-Stranded;Gene Expression Regulation;Genetic Linkage;High-Throughput Nucleotide Sequencing;Homozygote;Microcephaly;Nuclear Proteins;Protein Domains;Child;Frameshift Mutation;Nervous System Malformations;Adult;Canada;Child, Preschool;Craniofacial Abnormalities;Developmental Disabilities;Exome;Infant;Intellectual Disability;Phenotype;Pancytopenia;Leukemia, Myeloid, Acute;Clonal Evolution;Hematopoietic Stem Cell Transplantation</t>
  </si>
  <si>
    <t>24507776;27185855;28815563;29633571;36790458</t>
  </si>
  <si>
    <t>Periventricular nodular heterotopia 6</t>
  </si>
  <si>
    <t>Abnormalities, Multiple;Adolescent;Adult;Animals;Brain;Child;Chromosome Deletion;Chromosomes, Human, Pair 6;Cohort Studies;Developmental Disabilities;Epilepsy;Exome;Female;Haploinsufficiency;Humans;Infant;Magnetic Resonance Imaging;Male;Malformations of Cortical Development, Group ;Mutation;Periventricular Nodular Heterotopia;Rats;Rats, Wistar;Syndrome;Child, Preschool;Chromosome Banding;Comparative Genomic Hybridization;Facies;Genotype;In Situ Hybridization, Fluorescence;Infant, Newborn;Phenotype</t>
  </si>
  <si>
    <t>24056535;27087860;24736736</t>
  </si>
  <si>
    <t>Joubert;Ciliopathy</t>
  </si>
  <si>
    <t>Abnormalities, Multiple;Adolescent;Alleles;Cerebellum;Child, Preschool;Cilia;Ciliopathies;Consanguinity;Cytoskeletal Proteins;Exome;Eye Abnormalities;Genes, Recessive;Homozygote;Humans;Kidney Diseases, Cystic;Male;Mutation;Nervous System Malformations;Orofaciodigital Syndromes;Phenotype;Retina;Sequence Analysis, D;Signal Transduction;Turkey</t>
  </si>
  <si>
    <t>Fanconi anemia;Gene2Phenotype confirmed gene with ID HPO</t>
  </si>
  <si>
    <t>24249225;29875417;28740074;28899882;31450582;31914597;34381968</t>
  </si>
  <si>
    <t>Neurodevelopmental;Intellectual disability;developmental eye anomalies;digital anomalies;neurodevelopmental</t>
  </si>
  <si>
    <t>Adolescent;Adult;Brain;Child;Child, Preschool;Eye Abnormalities;Female;Fingers;Humans;Male;Mutation, Missense;Phenotype;Ubiquitin-Protein Ligases;beta-Transducin Repeat-Containing Proteins</t>
  </si>
  <si>
    <t>36795492;34440297</t>
  </si>
  <si>
    <t>Neurodevelopmental disorder;Neonatal diabetes;Neonatal insulin-dependent diabetes mellitus;severe neurodevelopmental delay;skeletal abnormalities.</t>
  </si>
  <si>
    <t>Animals;Cricetinae;Humans;Infant;Endoplasmic Reticulum Chaperone BiP;Protein Processing, Post-Translational;Cricetulus;Adenosine Monophosphate;Diabetes Mellitus</t>
  </si>
  <si>
    <t>39766922;25452672;29930393;30813294;32085671;32388347;33081830;33802088;34068266;34301983;35111754;35495562;27538963;35549943</t>
  </si>
  <si>
    <t>Siddiqi syndrome MIM#618635</t>
  </si>
  <si>
    <t>Adiposity;Animals;Audiometry, Pure-Tone;Base Sequence;Child;Codon, Nonsense;Deaf-Blind Disorders;Disease Models, Animal;Drosophila Proteins;Drosophila melanogaster;Dystonia;Female;Gene Expression Regulation;Gene Knockdown Techniques;HEK293 Cells;Hearing Loss;Homozygote;Humans;Ichthyosis;Intellectual Disability;Lipid Droplets;Liver;Locomotion;Male;Membrane Proteins;Motor Activity;Mutation;Optic Atrophy;Pedigree;Sensory Receptor Cells;Exome Sequencing;Young Adult;Family Health</t>
  </si>
  <si>
    <t>28067622;30214770;30288795</t>
  </si>
  <si>
    <t>28067622;30288795</t>
  </si>
  <si>
    <t>30866944;35205368;31063316</t>
  </si>
  <si>
    <t>Fraser syndrome 1;Fraser syndrome 1  219000</t>
  </si>
  <si>
    <t>Animals;Base Sequence;Blister;Chromosomes, Human, Pair 4;D;D Mutational Analysis;Denys-Drash Syndrome;Disease Models, Animal;Extracellular Matrix Proteins;Female;Humans;Male;Mice;Mice, Inbred Strains;Mice, Mutant Strains;Molecular Sequence Data;Pedigree;Phenotype;Adolescent;Child, Preschool;Eyelids;Facies;Frameshift Mutation;Infant;Mutation;Sequence Deletion;Syndactyly;Syndrome;Abnormalities, Multiple;Craniofacial Abnormalities;Infant, Newborn;Macrostomia;Stillbirth</t>
  </si>
  <si>
    <t>12766769;16894541;17163535</t>
  </si>
  <si>
    <t>Bifid nose with or without anorectal and renal anomalies  608980;Manitoba oculotrichoanal syndrome  248450;Trigonocephaly 2  614485</t>
  </si>
  <si>
    <t>Abnormalities, Multiple;Anal Canal;Child;Coloboma;Extracellular Matrix Proteins;Female;Hair;Hernia, Umbilical;Humans;Hypertelorism;Infant, Newborn;Male;Manitoba;Pedigree;Syndrome;Adult;Eyelids;Facies;Vagina</t>
  </si>
  <si>
    <t>17352387;11332973</t>
  </si>
  <si>
    <t>Combined oxidative phosphorylation deficiency 39</t>
  </si>
  <si>
    <t>Exome;Female;Humans;Male;Mutation;Pedigree;Sequence Analysis, D;Vesicular Transport Proteins;Arthrogryposis;Base Sequence;Child;Fatal Outcome;Heterozygote;Infant;Leigh Disease;Mitochondrial Proteins;Peptide Elongation Factor G;Siblings;Homozygote;Mitochondria;Mitochondrial Diseases;Phenotype</t>
  </si>
  <si>
    <t>22700954;26016410;29075935</t>
  </si>
  <si>
    <t>Glomuvenous malformations</t>
  </si>
  <si>
    <t>Combined oxidative phosphorylation deficiency 23;MITOCHONDRIAL TRANSLATION DEFECT ASSOCIATED WITH HYPERTROPHIC CARDIOMYOPATHY</t>
  </si>
  <si>
    <t>38288059;7977354;8334699;9034011;9761677;11119302;12605100;15877813;15969756;17714511;19953606;20141036;20695523;21254876;21735378;22065534;23064752;25101111;27595410;28812997;29037760;29325606;30583851;32471387;32558197;32849222;33089127;33114405;33854084;34282157;34502075;25726753;25886163;27427765;27657135;29766042;30969437</t>
  </si>
  <si>
    <t>Alternative Splicing;Amino Acid Substitution;Amino Acyl-tR Synthetases;Animals;Caenorhabditis elegans;Gonadal Dysgenesis, 46,XX;Hearing Loss, Sensorineural;Histidine-tR Ligase;Humans;Male;Mitochondrial Proteins;Mutation, Missense;Saccharomyces cerevisiae;Adolescent;Child;Child, Preschool;D Helicases;Endopeptidase Clp;Exome;Female;Genetic Predisposition to Disease;High-Throughput Nucleotide Sequencing;Infant;Pedigree;Peroxisomal Multifunctional Protein-2;Sequence Analysis, D;Alleles;Heterozygote;Homozygote;Mitochondria;Primary Ovarian Insufficiency;Adult;Asian People;Deafness;Genetic Testing;Genetic Variation;Hearing Loss;Membrane Proteins;Mutation;Exome Sequencing;Young Adult</t>
  </si>
  <si>
    <t>21464306;27650058;31827252;31486067</t>
  </si>
  <si>
    <t>33845862;36440324;22279584;25464383;25803843;35212623;36064580;7479590</t>
  </si>
  <si>
    <t>Vertical talus</t>
  </si>
  <si>
    <t>Cataract 5</t>
  </si>
  <si>
    <t>Short-rib thoracic dysplasia 9 with or without polydactyly</t>
  </si>
  <si>
    <t>Bardet-Biedl syndrome MONDO:0015229;MAINZER-SALDINO SYNDROME</t>
  </si>
  <si>
    <t>Bardet-Biedl Syndrome;Child;Female;Humans;Intracranial Hypertension;Japan;Papilledema;Adaptor Proteins, Signal Transducing;Carrier Proteins;Child, Preschool;Computational Biology;Cytoskeletal Proteins;Exome;High-Throughput Nucleotide Sequencing;Homozygote;Male;Mutation;Pedigree;Phenotype;Skeleton;Alleles;Amino Acid Sequence;Animals;Asian People;Bone and Bones;Cerebellar Ataxia;Craniosynostoses;Cytoplasmic Dyneins;Dyneins;Ectodermal Dysplasia;Ellis-Van Creveld Syndrome;Epistasis, Genetic;Fibroblasts;Gene Knockdown Techniques;Intracellular Signaling Peptides and Proteins;Kidney Diseases, Cystic;Molecular Sequence Data;Retinitis Pigmentosa;White People;Zebrafish</t>
  </si>
  <si>
    <t>24290075;26763875;24140113</t>
  </si>
  <si>
    <t>Adolescent;Amino Acid Sequence;Animals;Bardet-Biedl Syndrome;Consanguinity;Evolution, Molecular;Exome;Female;Genetic Predisposition to Disease;High-Throughput Nucleotide Sequencing;Humans;Male;Models, Molecular;Monomeric GTP-Binding Proteins;Pedigree;Point Mutation;Saudi Arabia;Sequence Alignment;Zebrafish</t>
  </si>
  <si>
    <t>24488770;30761183</t>
  </si>
  <si>
    <t>Incontinentia pigmenti MONDO:0010631;Incontinentia pigmenti</t>
  </si>
  <si>
    <t>Crouzon-like craniosynostosis;Autosomal Recessive Craniosynostosis</t>
  </si>
  <si>
    <t>Alagille syndrome 1</t>
  </si>
  <si>
    <t>ADP-Ribosylation Factors;Abnormalities, Multiple;Adenosine Triphosphatases;Adult;Animals;Basal Bodies;Brain;Caenorhabditis elegans;Cells, Cultured;Cerebellum;Child;Child, Preschool;Cilia;Exome;Eye Abnormalities;Female;Humans;Katanin;Kidney Diseases, Cystic;Male;Mice;Mice, Inbred C57BL;Microtubule-Associated Proteins;Microtubules;Mutation;Pedigree;Protein Binding;Retina;Ciliopathies;Codon, Nonsense;D, Complementary;Disease Models, Animal;Gene Knockdown Techniques;Homozygote;Phenotype;Zebrafish;Adolescent;Cytoplasmic Dyneins;Epilepsies, Partial;Epilepsy, Complex Partial;Germ-Line Mutation;Hamartoma;High-Throughput Nucleotide Sequencing;Hypothalamic Diseases;Infant;Infant, Newborn;MAP Kinase Signaling System;Polymorphism, Single Nucleotide;Protein Tyrosine Phosphatase, Non-Receptor Type 11;Sequence Analysis, D;Signal Transduction;Exome Sequencing;Young Adult;Retrospective Studies;Cytoskeletal Proteins;Antigens, Neoplasm;Cell Cycle Proteins;Proteins;Genetic Testing;Retinal Diseases;Middle Aged;Genotype;Usher Syndromes;Extracellular Matrix Proteins;Esophageal Atresia;Coloboma;Growth Hormone;Kinesins;Magnetic Resonance Imaging;Family Health;Hydrocephalus;Mesencephalon;Polymicrogyria;Prosencephalon;Receptors, G-Protein-Coupled;Sudan;White Matter</t>
  </si>
  <si>
    <t>26714646;27245168;31197031;36580738;40725402;40428346;32164589;30982090</t>
  </si>
  <si>
    <t>Spastic ataxia 2</t>
  </si>
  <si>
    <t>Progressive microcephaly</t>
  </si>
  <si>
    <t>Animals;COS Cells;Cadherins;Chlorocebus aethiops;E1A-Associated p300 Protein;Exome;Female;Gene Regulatory Networks;HEK293 Cells;Humans;Kinesins;Male;Pedigree;Phospholipase D;Plasmids;Real-Time Polymerase Chain Reaction;Reverse Transcriptase Polymerase Chain Reaction;Sequence Analysis, D;Spinocerebellar Ataxias;Transfection</t>
  </si>
  <si>
    <t>PERCHING syndrome MONDO:0014890;acrocallosal syndrome MONDO:0008708;BOS-like phenotype</t>
  </si>
  <si>
    <t>Alleles;Amino Acid Sequence;Autoantigens;Child;Child, Preschool;Death, Sudden;Facies;Female;Hand Deformities, Congenital;Humans;Hyperhidrosis;Infant;Male;Models, Molecular;Mutation;Pedigree;Phenotype;Retinitis Pigmentosa;Syndrome;Trismus;Craniosynostoses;Gene Deletion;Homozygote;Intellectual Disability;Protein Domains;Brain;Genes, Recessive;Genetic Association Studies;Magnetic Resonance Imaging;Young Adult;Codon, Nonsense;Craniofacial Abnormalities;Developmental Disabilities;Siblings</t>
  </si>
  <si>
    <t>27392078;30142437;29074562;30300710</t>
  </si>
  <si>
    <t>30142437;29074562</t>
  </si>
  <si>
    <t>Muscular dystrophy-dystroglycanopathy (congenital with brain and eye anomalies);Muscular dystrophy-dystroglycanopathy (congenital with mental retardation);Muscle-eye-brain disease;MDDGA6;Walker-Warburg syndrome;congenital muscular dystrophy-dystroglycanopathy with mental retardation;MDDGB6;Intellectual disability</t>
  </si>
  <si>
    <t>Adolescent;Chromosome Mapping;Cytoskeletal Proteins;Dystroglycans;Female;Glycosylation;Humans;Intellectual Disability;Laminin;Magnetic Resonance Imaging;Membrane Glycoproteins;Muscle, Skeletal;Muscular Dystrophies;Mutation;Brain;Child;Child, Preschool;Genetic Predisposition to Disease;Infant;Infant, Newborn;Mannosyltransferases;Membrane Proteins;N-Acetylglucosaminyltransferases;Nervous System Malformations;Phenotype;Base Sequence;Consanguinity;D Mutational Analysis;Exons;Eye Abnormalities;Gene Dosage;Genetic Linkage;Male;Pedigree;Protein Processing, Post-Translational;Sequence Deletion;Syndrome;Chromosome Duplication;Codon, Nonsense;INDEL Mutation;Introns;R Splicing;Cohort Studies;Glycosyltransferases;Italy;Pentosyltransferases;Prevalence;Proteins</t>
  </si>
  <si>
    <t>12966029;19067344;17436019;21248746;19299310</t>
  </si>
  <si>
    <t>12966029;17436019;21248746</t>
  </si>
  <si>
    <t>Methylmalonic aciduria and homocystinuria;Gene2Phenotype confirmed gene with ID HPO</t>
  </si>
  <si>
    <t>39420558;20473314;34238354</t>
  </si>
  <si>
    <t>Bardet-Biedl syndrome 17</t>
  </si>
  <si>
    <t>Adult;Bardet-Biedl Syndrome;Base Sequence;Child;Consanguinity;D Mutational Analysis;Exome;Female;Humans;Male;Molecular Sequence Data;Pedigree;Polydactyly;Situs Inversus;Transcription Factors;Fingers;Heterozygote;Mutation;Toes;Twins;Adaptor Protein Complex 1;Animals;Axoneme;Body Weight;Cell Death;Cilia;Cytoskeletal Proteins;Disease Progression;Gene Knockout Techniques;Growth and Development;Kidney;Mice;Mice, Inbred C57BL;Microtubule-Associated Proteins;Phenotype;Photoreceptor Cells;Protein Transport;Retina;Retinal Degeneration;Rhodopsin</t>
  </si>
  <si>
    <t>22510444;23692385;27312011</t>
  </si>
  <si>
    <t>DEEAH syndrome;Neurodevelopmental disorder with dysmorphic facies;deeah syndrome;neurodevelopmental disorder with dysmorphic facies</t>
  </si>
  <si>
    <t>Exome;Female;Genetic Heterogeneity;Genetic Markers;Genetic Predisposition to Disease;High-Throughput Nucleotide Sequencing;Humans;Intellectual Disability;Male;Mutation;Pedigree;Protein Conformation;Adult;Consanguinity;Family;Genes, Recessive;Homozygote;Iran;Middle Aged;Protein Interaction Maps;Exome Sequencing;Whole Genome Sequencing;Death Domain Receptor Signaling Adaptor Proteins;Developmental Disabilities;Guanine Nucleotide Exchange Factors;Nervous System Diseases;Phenotype;Protein Transport;Signal Transduction</t>
  </si>
  <si>
    <t>28940097;29302074;32761064</t>
  </si>
  <si>
    <t>Humans;Autism Spectrum Disorder;Cysteine;Neurodevelopmental Disorders;Cell Cycle Proteins;D Helicases;Microcephaly;Phenotype;Zinc;Intellectual Disability;Minichromosome Maintenance Complex Component 6</t>
  </si>
  <si>
    <t>Encephalopathy due to defective mitochondrial and peroxisomal fission 2;Encephalopathy due to defective mitochondrial and peroxisomal fission 2 617086</t>
  </si>
  <si>
    <t>Brain;Consanguinity;Exome;Female;Genomics;Genotype;Humans;Male;Membrane Proteins;Mitochondria;Mitochondrial Diseases;Mitochondrial Encephalomyopathies;Mitochondrial Proteins;Mutation;Pedigree;Phenotype;Sequence Analysis, D;Basal Ganglia Diseases;Brain Diseases;Child, Preschool;High-Throughput Nucleotide Sequencing;Infant;Magnetic Resonance Imaging;Nerve Tissue Proteins;Optic Atrophy;Peripheral Nervous System Diseases;Peroxisomes;Genetic Predisposition to Disease;Mitochondrial Dynamics</t>
  </si>
  <si>
    <t>22499341;26783368;32181496</t>
  </si>
  <si>
    <t>Joubert syndrome 28;MONDO:0014928;Meckel syndrome 1;MONDO:0009571;Bardet-Biedl syndrome 13;MONDO:0014441;MECKEL SYNDROME TYPE 1 (MKS1)</t>
  </si>
  <si>
    <t>Abnormalities, Multiple;Central Nervous System Diseases;Genetic Heterogeneity;Kidney;Liver;Membrane Proteins;Proteins;Syndrome;Adult;Cerebellar Diseases;Cerebellum;Child;Child, Preschool;Ciliary Motility Disorders;Cytoskeletal Proteins;Encephalocele;Eye Abnormalities;Female;Humans;Kidney Diseases, Cystic;Magnetic Resonance Imaging;Male;Mutation;Polycystic Kidney Diseases;Retina;Retinitis Pigmentosa;Severity of Illness Index;Animals;Cilia;Disease Models, Animal;Gene Knockdown Techniques;Hedgehog Proteins;Mice;Mice, Inbred C3H;Mice, Inbred C57BL;Signal Transduction;Adolescent;Ciliopathies;D Mutational Analysis;Exome;Genetic Association Studies;Genotype;High-Throughput Nucleotide Sequencing;Pakistan;Pedigree;Phenotype;Quantitative Trait Loci;Radiography;Young Adult;Agenesis of Corpus Callosum;Alleles;Amino Acid Sequence;Amino Acid Substitution;Brain;Gene Order;Genetic Loci;Infant;Sequence Analysis, D;Alternative Splicing;Antigens, Neoplasm;Bardet-Biedl Syndrome;Cell Cycle Proteins;Embryo, Nonmammalian;Gastrulation;Homozygote;Molecular Sequence Data;Neoplasm Proteins;Pregnancy;Sequence Homology, Amino Acid;Zebrafish;ADP-Ribosylation Factors;Computational Biology;Group II Chaperonins;Embryo, Mammalian;Ethnicity;Flagella;Gene Expression Regulation, Developmental;Neural Tube Defects;Proteome;R, Messenger</t>
  </si>
  <si>
    <t>17377820;24886560;19776033;33193692;27570071;27377014;18327255;24608809;16415886</t>
  </si>
  <si>
    <t>Megalencephalic leukoencephalopathy with subcortical cysts (MIM#604004);LEUKOENCEPHALOPATHY MEGALENCEPHALIC WITH SUBCORTICAL CYSTS (MLC)</t>
  </si>
  <si>
    <t>Alleles;Amino Acid Sequence;Ataxia;Base Sequence;Brain;Cerebrovascular Disorders;Chromosome Mapping;Chromosomes, Human, Pair 22;Craniofacial Abnormalities;Cysts;D Mutational Analysis;Female;Genetic Heterogeneity;Haplotypes;Humans;Lod Score;Male;Membrane Proteins;Microsatellite Repeats;Molecular Sequence Data;Mutation;Pedigree;Protein Structure, Tertiary;Sequence Alignment;Animals;Astrocytes;Brain Diseases;Cells, Cultured;Central Nervous System Cysts;Gene Expression;HeLa Cells;Myeloid Cell Leukemia Sequence 1 Protein;Protein Folding;Protein Stability;Protein Transport;Proto-Oncogene Proteins c-bcl-2;Rats;Rats, Sprague-Dawley;Brain Neoplasms;Founder Effect;Genetic Linkage;Head;Hereditary Central Nervous System Demyelinating Diseases;Polymorphism, Genetic;R Splice Sites;Sequence Analysis, Protein;Telencephalon;D;Dementia, Vascular;Exons;Heredodegenerative Disorders, Nervous System;Mice;Potassium Channels;Schizophrenia, Catatonic;Sequence Homology, Amino Acid;Sequence Homology, Nucleic Acid;Adult;Cell Cycle Proteins;Fatal Outcome;HEK293 Cells;Middle Aged;Mutant Proteins;Protein Binding;Protein Structure, Quaternary;Proteins;R Interference;Transfection;Genotype;Heterozygote;Israel;Jews;Libya;Codon;Consanguinity;D, Complementary;Family Health;Genes, Recessive;Homozygote;Japan;Magnetic Resonance Imaging;Reverse Transcriptase Polymerase Chain Reaction</t>
  </si>
  <si>
    <t>11254442;18757878;16652334;11935341;21624973;12189496;14615938</t>
  </si>
  <si>
    <t>Mitochondrial complex I deficiency;autism spectrum disorder;intellectual disability</t>
  </si>
  <si>
    <t>Adult;Autism Spectrum Disorder;Case-Control Studies;Constipation;Cross-Sectional Studies;D, Mitochondrial;Edema;Female;Humans;Intellectual Disability;Male;Middle Aged;Mitochondrial Diseases;DH Dehydrogenase;R, Ribosomal;R, Transfer;Acidosis, Lactic;Age of Onset;Aged;Amino Acid Substitution;Cerebral Infarction;Codon;Electron Transport Complex I;Mitochondria, Muscle;Mitochondrial Encephalomyopathies;Mutation, Missense;Optic Atrophy, Hereditary, Leber;Phenotype;Point Mutation;Protein Subunits;Structure-Activity Relationship</t>
  </si>
  <si>
    <t>29340697;12707444</t>
  </si>
  <si>
    <t>19278689;32773394;33845862;33942428;34842787;36710277;40834966</t>
  </si>
  <si>
    <t>Neurodevelopmental disorder with or without early-onset generalized epilepsy;Intellectual disability;Seizures;Global developmental delay;No OMIM number</t>
  </si>
  <si>
    <t>Adolescent;Carrier Proteins;Child;Child, Preschool;Epilepsy, Generalized;Female;Genotype;Humans;Male;Mutation;Nerve Tissue Proteins;Neurodevelopmental Disorders;Phenotype;Adult;D Copy Number Variations;Developmental Disabilities;Exome;Genomics;Infant;Intellectual Disability;Sequence Analysis, D;Young Adult;Autistic Disorder;Central Nervous System;Chromosomes, Human, Pair 13;Chromosomes, Human, Pair 5;Exons;In Situ Hybridization, Fluorescence;Molecular Sequence Data;R, Messenger;Sequence Deletion;Translocation, Genetic;Chromosome Aberrations;Chromosome Mapping;Genetic Linkage;Hearing Disorders;Language Disorders;Speech Perception;Abnormalities, Multiple;Chromosome Deletion;Cytogenetic Analysis;Carboxylesterase;Carboxylic Ester Hydrolases;Eye Neoplasms;Genes;Retinoblastoma;Animals;Membrane Proteins;Mice;Mice, Knockout;Protein Transport;Receptors, GABA-A;Receptors, Kainic Acid;Receptors, N-Methyl-D-Aspartate;Synapses;Synaptic Transmission;Actins;Brain;Cells, Cultured;Dendritic Spines;Electrophysiology;Immunohistochemistry;Microfilament Proteins;Microscopy, Electron;Neurons;Behavior, Animal;Haploinsufficiency;Immunoblotting;In Situ Hybridization;Learning;Long-Term Potentiation;Mice, Inbred C57BL;Mice, Transgenic;Neuronal Plasticity</t>
  </si>
  <si>
    <t>30269351;28554332;12746398;12826745;11450821;3377648;23277425;22109531;23153818</t>
  </si>
  <si>
    <t>28554332;11450821</t>
  </si>
  <si>
    <t>?Microcephaly 21;OMIM #617983;Microcephaly 21</t>
  </si>
  <si>
    <t>Child Development;Chromosomal Proteins, Non-Histone;D Mutational Analysis;Female;Genetic Association Studies;Genetic Predisposition to Disease;Homozygote;Humans;Infant;Magnetic Resonance Imaging;Microcephaly;Mutation;Pedigree;Phenotype;Poly-ADP-Ribose Binding Proteins;Prenatal Diagnosis;R Splice Sites;Siblings;Adenosine Triphosphatases;Aneuploidy;Animals;Catenanes;Cell Cycle Proteins;Cells, Cultured;Chromosomal Instability;Chromosome Segregation;D-Binding Proteins;Male;Mice;Mice, Inbred C57BL;Micronuclei, Chromosome-Defective;Mitosis;Multiprotein Complexes;Neurons;Nuclear Proteins;Stem Cells;Child;Chromosome Aberrations;Consanguinity;Exome;Genes, Recessive;Genetic Variation;Germany;Neurodevelopmental Disorders;Sequence Analysis, D</t>
  </si>
  <si>
    <t>31056748;27737959;28097321</t>
  </si>
  <si>
    <t>31056748;28097321</t>
  </si>
  <si>
    <t>Symphalangism;Multiple synostoses syndrome 1;Tarsal-carpal coalition syndrome;Stapes ankylosis with broad thumb and toes;Brachydactyly</t>
  </si>
  <si>
    <t>EARLY-CHILDHOOD-ONSET STEROID-RESISTANT NEPHROTIC SYNDROME</t>
  </si>
  <si>
    <t>Spondylometaphyseal dysplasia with cone-rod dystrophy</t>
  </si>
  <si>
    <t>Microcephaly 29;microcephaly;Intellectual disability</t>
  </si>
  <si>
    <t>Adolescent;Animals;Apoptosis;Calcium-Binding Proteins;Cell Cycle Proteins;Child;Cytokinesis;Endosomal Sorting Complexes Required for Transport;Female;Humans;Intellectual Disability;Male;Mice;Microcephaly;Mutation;Signal Transduction;Young Adult;Zebrafish</t>
  </si>
  <si>
    <t>Peroxisome biogenesis disorder 3A (Zellweger) MIM#614859;Peroxisome biogenesis disorder 3B MIM#266510;Peroxisome biogenesis disorder 3A (Zellweger);ZELLWEGER SYNDROME (ZWS)</t>
  </si>
  <si>
    <t>Peroxisome biogenesis disorder 12A (Zellweger) MIM#614886;Peroxisome biogenesis disorder 12A (Zellweger);ZELLWEGER SYNDROME (ZWS)</t>
  </si>
  <si>
    <t>Amino Acid Sequence;Animals;Base Sequence;CHO Cells;Clone Cells;Cloning, Molecular;Cricetinae;D Mutational Analysis;D Primers;D, Complementary;Gene Library;Genetic Complementation Test;Humans;Intracellular Membranes;Liver;Mammals;Membrane Proteins;Molecular Sequence Data;Mutagenesis;Recombinant Proteins;Reverse Transcriptase Polymerase Chain Reaction;Saccharomyces cerevisiae;Saccharomyces cerevisiae Proteins;Sequence Alignment;Sequence Homology, Amino Acid;Zellweger Syndrome;Female;Frameshift Mutation;Gallstones;Infant;Kidney Tubules;Peroxisomal Disorders;Phenotype;Alternative Splicing;COS Cells;Chlorocebus aethiops;Peroxisomes;Protein Isoforms;Protein Structure, Tertiary;Cricetulus;Genetic Variation;Male;Molecular Chaperones;Rats;Rats, Wistar</t>
  </si>
  <si>
    <t>10051604;20683989;11883941;28391327</t>
  </si>
  <si>
    <t>Peroxisome biogenesis disorder 7A (Zellweger) MIM#614872;Peroxisome biogenesis disorder 7B MIM614873;Peroxisome biogenesis disorder 7A (Zellweger);INFANTILE REFSUM DISEASE (IRD)</t>
  </si>
  <si>
    <t>Microcephaly 11;MCPH11;Intellectural disability</t>
  </si>
  <si>
    <t>Adolescent;Cell Cycle;Child;Chromatin Assembly and Disassembly;Consanguinity;D Damage;D Repair;Exome;Female;Geminin;Gene Expression;Genetic Linkage;Genetic Loci;Histones;Humans;Male;Microcephaly;Models, Biological;Mutation;Pedigree;Polycomb Repressive Complex 1;Proteasome Endopeptidase Complex;Proteolysis;Sequence Analysis, D;Ubiquitination;Central Nervous System Diseases;Chromosome Mapping;Genetic Association Studies;High-Throughput Nucleotide Sequencing;Homozygote;Phenotype;Polymorphism, Single Nucleotide</t>
  </si>
  <si>
    <t>23418308;25558065</t>
  </si>
  <si>
    <t>38034150;21966449;29784083</t>
  </si>
  <si>
    <t>Megalencephaly-polymicrogyria-polydactyly-hydrocephalus syndrome 1</t>
  </si>
  <si>
    <t>Class I Phosphatidylinositol 3-Kinases;Exome;Germ-Line Mutation;Humans;Hydrocephalus;Malformations of Cortical Development;Megalencephaly;Mutation;Mutation, Missense;Phosphatidylinositol 3-Kinases;Proto-Oncogene Proteins c-akt;Syndrome;Abnormalities, Multiple;Child;Female;Infant;Male;Polydactyly</t>
  </si>
  <si>
    <t>22729224;23745724;33604570</t>
  </si>
  <si>
    <t>Microcephaly and chorioretinopathy;MICROCEPHALY</t>
  </si>
  <si>
    <t>Adolescent;Adult;Animals;Centrioles;Child;Child, Preschool;Family Health;Female;Fibroblasts;Genotype;Growth Disorders;HeLa Cells;Humans;In Situ Hybridization, Fluorescence;Infant;Male;Microcephaly;Microsatellite Repeats;Microtubule-Associated Proteins;Mitosis;Mutation;Pakistan;Pedigree;Phenotype;Protein Serine-Threonine Kinases;Retinal Degeneration;Young Adult;Zebrafish;Chromosome Mapping;Consanguinity;D Mutational Analysis;Dwarfism;Facies;Gene Order;Quantitative Trait Loci;Choroid Diseases;Eye Diseases, Hereditary;Heterozygote;Infant, Newborn;Mutation, Missense;Protein Processing, Post-Translational;Retinal Diseases</t>
  </si>
  <si>
    <t>25344692;25320347;27650967</t>
  </si>
  <si>
    <t>29187259;32581705;29205472</t>
  </si>
  <si>
    <t>Combined oxidative phosphorylation deficiency 13;Combined oxidative phosphorylation defect type 13</t>
  </si>
  <si>
    <t>Neurodevelopmental disorder with seizures</t>
  </si>
  <si>
    <t>Acetylcholinesterase;Animals;Drosophila melanogaster;Epilepsy;Loss of Heterozygosity;Microcephaly;Nervous System Malformations;Neurodevelopmental Disorders;Pedigree;Adult;Child;Child, Preschool;Dwarfism;Female;Genomics;Genotype;Humans;Infant;Infant, Newborn;Male;Mutation;Phenotype;Exome Sequencing</t>
  </si>
  <si>
    <t>35830857;30214071</t>
  </si>
  <si>
    <t>Maple syrup urine disease</t>
  </si>
  <si>
    <t>3-Methyl-2-Oxobutanoate Dehydrogenase (Lipoamide);Apoptosis;Blotting, Western;Cell Survival;D Mutational Analysis;Female;Fibroblasts;Gene Frequency;Genotype;Humans;Infant;Isoleucine;Leucine;Maple Syrup Urine Disease;Microscopy, Fluorescence;Mutation;Phenotype;Phosphoprotein Phosphatases;Protein Phosphatase 2C;Pyruvate Dehydrogenase Complex;Reactive Oxygen Species;Sequence Analysis, D;Skin;Amino Acids, Branched-Chain;Homozygote</t>
  </si>
  <si>
    <t>23086801;36706222</t>
  </si>
  <si>
    <t>Syndromic disease MONDO:0002254;Developmental delay</t>
  </si>
  <si>
    <t>Child;Developmental Disabilities;Female;Homozygote;Humans;Intellectual Disability;Male;Muscle Hypotonia;Pedigree;Phenotype;Urogenital Abnormalities;Exome Sequencing</t>
  </si>
  <si>
    <t>Combined oxidative phosphorylation deficiency-51;Intellectual disability;optic atrophy;Leigh-like syndrome</t>
  </si>
  <si>
    <t>Arabidopsis Proteins;Female;Humans;Leigh Disease;Mitochondria;Mutation;Oxidative Phosphorylation;Pedigree;R-Binding Proteins;Cell Line;Electron Transport Complex III;Electron Transport Complex IV;Mitochondrial Proteins;Oxygen Consumption;Protein Biosynthesis;Protein Structure, Tertiary;R;R Processing, Post-Transcriptional;R Stability;R, Mitochondrial;Recombinant Proteins;Ribosomes;Transfection;Proteins;Phenotype</t>
  </si>
  <si>
    <t>30607703;19427859;36450274</t>
  </si>
  <si>
    <t>Lenz-Majewski hyperostotic dwarfism MIM#151050;LENZ-MAJEWSKI HYPEROSTOTIC DWARFISM</t>
  </si>
  <si>
    <t>Abnormalities, Multiple;Adolescent;Animals;Cells, Cultured;Child;Dwarfism;Embryo, Nonmammalian;Female;Fibroblasts;Humans;Hyperostosis;Male;Molecular Sequence Data;Mutation;Nitrogenous Group Transferases;Phosphatidylserines;Syndrome;Zebrafish;Adult;Alleles;Child, Preschool;Cutis Laxa;Exons;Facies;Genetic Association Studies;Genotype;Phenotype;Radiography;Bone Diseases, Developmental;Egypt;Infant;Intellectual Disability;Introns</t>
  </si>
  <si>
    <t>24241535;29341480;31403251</t>
  </si>
  <si>
    <t>27857842;39279645</t>
  </si>
  <si>
    <t>Adams-Oliver syndrome 3</t>
  </si>
  <si>
    <t>Basic Helix-Loop-Helix Transcription Factors;Chromatin Immunoprecipitation;Ectodermal Dysplasia;Electrophoretic Mobility Shift Assay;Female;Genetic Predisposition to Disease;HEK293 Cells;Homeodomain Proteins;Humans;Immunoglobulin J Recombination Signal Sequence-Binding ;Limb Deformities, Congenital;Male;Mutation;Pedigree;Polymerase Chain Reaction;Promoter Regions, Genetic;Protein Structure, Tertiary;Receptors, Notch;Scalp Dermatoses;Transcription Factor HES-1;Extremities;Genetic Association Studies;Scalp;rho GTP-Binding Proteins;Abnormalities, Multiple;Diagnostic Imaging;Phenotype;Signal Transduction;cdc42 GTP-Binding Protein;rac1 GTP-Binding Protein</t>
  </si>
  <si>
    <t>22883147;29924900;28160419</t>
  </si>
  <si>
    <t>?Spastic paraplegia 72</t>
  </si>
  <si>
    <t>Amino Acid Sequence;Animals;COS Cells;Chlorocebus aethiops;Chromosome Mapping;Exome;Female;Heterozygote;Humans;Male;Membrane Proteins;Molecular Sequence Data;Mutation, Missense;Pedigree;Phenotype;Spastic Paraplegia, Hereditary</t>
  </si>
  <si>
    <t>Combined oxidative phosphorylation deficiency 11 MIM#614922;Combined oxidative phosphorylation deficiency 11;ENCEPHALOPATHY ASSOCIATED WITH MULTIPLE OXIDATIVE PHOSPHORYLATION COMPLEX DEFICIENCIES AND A MITOCHONDRIAL TRANSLATION DEFECT</t>
  </si>
  <si>
    <t>Adolescent;Amino Acid Sequence;Cell Cycle Proteins;Child;Child, Preschool;Female;Hearing Loss;Humans;Infant;Infant, Newborn;Male;Mitochondria;Mitochondrial Diseases;Molecular Sequence Data;Mutation;Pedigree;Protein Biosynthesis;Renal Insufficiency;Sequence Homology, Amino Acid</t>
  </si>
  <si>
    <t>Microcephalic osteodysplastic primordial dwarfism;Roifman syndrome;Lowry-Wood syndrome</t>
  </si>
  <si>
    <t>Aicardi-Goutieres syndrome 9;Aicardiâ€“GoutiÃ¨res syndrome-like;Type I interferonopathy</t>
  </si>
  <si>
    <t>Joubert syndrome 7;Meckel syndrome 5;COACH SYNDROME (COACHS)</t>
  </si>
  <si>
    <t>Brachycephaly</t>
  </si>
  <si>
    <t>Autism Spectrum Disorder;Carrier Proteins;Cells, Cultured;Child;Child, Preschool;Codon;Developmental Disabilities;Exome;Female;Fibroblasts;Genetic Variation;Hearing Loss;Humans;Intellectual Disability;Male;Microcephaly;Mutation;Mutation, Missense;Nuclear Proteins;Oxidative Stress;Protein Biosynthesis;Ribosomal Proteins;Ribosomes;Sequence Alignment;Sequence Analysis, D</t>
  </si>
  <si>
    <t>Noonan syndrome 12 MIM#618624</t>
  </si>
  <si>
    <t>Adult;Child;Female;Gain of Function Mutation;Genetic Association Studies;Guanosine Triphosphate;HEK293 Cells;Humans;Infant;Infant, Newborn;Male;Membrane Proteins;Monomeric GTP-Binding Proteins;Noonan Syndrome;Pedigree;Protein Conformation;Amino Acid Sequence;Animals;Child, Preschool;Exome;Germ-Line Mutation;Phenotype;Proto-Oncogene Mas;Sequence Homology;Zebrafish</t>
  </si>
  <si>
    <t>31130282;31130285</t>
  </si>
  <si>
    <t>Dyskeratosis congenita;DYSKERATOSIS CONGENITA</t>
  </si>
  <si>
    <t>Adolescent;Amino Acid Sequence;Child;Child, Preschool;D Helicases;Dyskeratosis Congenita;Exome;Female;Fetal Growth Retardation;Genetic Predisposition to Disease;Humans;Intellectual Disability;Male;Microcephaly;Molecular Sequence Data;Mutation;Sequence Analysis, D;Sequence Analysis, Protein;Telomere;Telomere Shortening</t>
  </si>
  <si>
    <t>Spastic paraplegia 12</t>
  </si>
  <si>
    <t>Adenosine Triphosphatases;D Mutational Analysis;Endoplasmic Reticulum;HEK293 Cells;HeLa Cells;Humans;Membrane Proteins;Muscle Proteins;Mutation;Nerve Tissue Proteins;Spastic Paraplegia, Hereditary;Spastin</t>
  </si>
  <si>
    <t>Microcephaly 14</t>
  </si>
  <si>
    <t>Adult;Amino Acid Sequence;Asian People;Base Sequence;Cell Cycle Proteins;Child;Child, Preschool;Exome;Female;Humans;Male;Microcephaly;Middle Aged;Molecular Sequence Data;Mutation, Missense;Pakistan;Pedigree;Polymorphism, Single Nucleotide;Protein Structure, Tertiary;Sequence Alignment;Heterozygote;Mutation;R Splice Sites</t>
  </si>
  <si>
    <t>24951542;30639237</t>
  </si>
  <si>
    <t>25940403;24002024;37818102</t>
  </si>
  <si>
    <t>Brachiootic syndrome 3;Deafness</t>
  </si>
  <si>
    <t>Holoprosencephaly 2;Holoprosencephaly-2;Schizensephaly;HOLOPROSENCEPHALY</t>
  </si>
  <si>
    <t>Eye Proteins;Female;Hedgehog Proteins;Holoprosencephaly;Homeodomain Proteins;Humans;Male;Mutation;Nerve Tissue Proteins;Nuclear Proteins;Pedigree;Polymerase Chain Reaction;Polymorphism, Single Nucleotide;Repressor Proteins;Transcription Factors;Homeobox Protein SIX3;Chi-Square Distribution;Cohort Studies;D Mutational Analysis;Penetrance;Phenotype;Sex Factors;Base Sequence;Child;Child, Preschool;Heterozygote;Malformations of Cortical Development;Molecular Sequence Data;Anencephaly;Family;Genotype;Mutation, Missense;Pregnancy;Prosencephalon</t>
  </si>
  <si>
    <t>20531442;19346217;20157829;15635066</t>
  </si>
  <si>
    <t>Birk-Landau-Perez syndrome (MIM#617595);Birk-Landau-Perez syndrome</t>
  </si>
  <si>
    <t>Male;Humans;D, Complementary;Hyperkinesis;Phenotype;Mutation, Missense;Homozygote;Pedigree;Transcription Factors;Cell Cycle Proteins;Cation Transport Proteins;Age of Onset;Arabs;Chromosome Mapping;Consanguinity;Cytosol;Female;Genome-Wide Association Study;HEK293 Cells;Hereditary Sensory and Motor Neuropathy;Homeostasis;Infant;Intellectual Disability;Kidney Diseases;Mutation;Nuclear Proteins;Syndrome;Wnt Signaling Pathway;Zinc;Family;Inheritance Patterns;Parents</t>
  </si>
  <si>
    <t>37041080;28334855;34716203</t>
  </si>
  <si>
    <t>28334855;34716203</t>
  </si>
  <si>
    <t>Alzahrani-Kuwahara syndrome;Intellectual disability;Microcephaly;Short stature;Facial dysmorphism</t>
  </si>
  <si>
    <t>Child;Cohort Studies;Consanguinity;Female;Genes, Recessive;Genetic Diseases, X-Linked;Genetic Predisposition to Disease;Homozygote;Humans;Male;Mutation;Phenotype;Pregnancy;Saudi Arabia;Exome Sequencing;Adolescent;Brain;Child, Preschool;Developmental Disabilities;Family Health;Gene Deletion;Genetic Linkage;Heart Defects, Congenital;Infant;Intracellular Signaling Peptides and Proteins;Nonsense Mediated mR Decay;Pedigree;Phosphorylation;R Helicases;R, Messenger;R-Seq;Trans-Activators;Young Adult</t>
  </si>
  <si>
    <t>31130284;33242396</t>
  </si>
  <si>
    <t>Cerebral dysgenesis;CEDNIK SYNDROME</t>
  </si>
  <si>
    <t>Female;Humans;India;Infant;Keratoderma, Palmoplantar;Mutation;Neurocutaneous Syndromes;Qb-SRE Proteins;Qc-SRE Proteins</t>
  </si>
  <si>
    <t>33977139;30793783;29051910</t>
  </si>
  <si>
    <t>33977139;30793783</t>
  </si>
  <si>
    <t>ZTTK syndrome;ZTTK syndrome 617140</t>
  </si>
  <si>
    <t>Animals;Brain;D-Binding Proteins;Developmental Disabilities;Eye Abnormalities;Female;Genes, Essential;Haploinsufficiency;Head;Heterozygote;Humans;Intellectual Disability;Male;Metabolic Diseases;Minor Histocompatibility Antigens;Mutation;Pedigree;R Splicing;R, Messenger;Spine;Syndrome;Zebrafish;Adolescent;Child;Child, Preschool;Congenital Abnormalities;Exome;Failure to Thrive;Sequence Deletion;Young Adult;Adult;Genetic Testing;HEK293 Cells;R Precursors;TRPP Cation Channels;Urogenital Abnormalities;Vesico-Ureteral Reflux</t>
  </si>
  <si>
    <t>27545680;27545676;31005274</t>
  </si>
  <si>
    <t>Teebi hypertelorism syndrome 1;Opitz GBBB syndrome;Intellectual disability;Autosomal dominant Opitz G/BBB syndrome</t>
  </si>
  <si>
    <t>Abnormalities, Multiple;Child, Preschool;Craniofacial Abnormalities;Female;Foot Deformities, Congenital;Hand Deformities, Congenital;Humans;Mutation;Phenotype;Phosphoproteins;Adolescent;Adult;Child;Esophagus;Facies;Growth Disorders;Hydrocephalus;Hypertelorism;Hypospadias;Male;X-Linked Intellectual Disability;Obesity;Pedigree;Chromosome Inversion;Chromosomes, Human, Pair 5;Infant, Newborn;Larynx;Syndrome;Trisomy;Chromosomes, Human, Pair 13;Gene Deletion;Base Sequence;Calcium-Binding Proteins;D Mutational Analysis;Exons;Family;Genes, Dominant;Genetic Predisposition to Disease;Genetic Testing;Infant;Microfilament Proteins;Microtubule Proteins;Molecular Sequence Data;Nuclear Proteins;Protein Structure, Tertiary;Sequence Homology, Amino Acid;Transcription Factors;Ubiquitin-Protein Ligases;Calponins</t>
  </si>
  <si>
    <t>31953237;30472488;1897571;8849002;25412741</t>
  </si>
  <si>
    <t>Legius syndrome;LEGIUS SYNDROME</t>
  </si>
  <si>
    <t>Adaptor Proteins, Signal Transducing;Adolescent;Adult;Aged;Analysis of Variance;Cell Line;Child;Child, Preschool;D Mutational Analysis;Female;Germ-Line Mutation;Humans;Immunoblotting;Infant;Intracellular Signaling Peptides and Proteins;Male;Membrane Proteins;Middle Aged;Mitogen-Activated Protein Kinases;Neurofibromatosis 1;Pedigree;Phenotype;Signal Transduction;ras Proteins;Aged, 80 and over;Gene Dosage;Genetic Predisposition to Disease;Neurofibromin 1;Cafe-au-Lait Spots;Comparative Genomic Hybridization;D Primers;Nucleic Acid Amplification Techniques;Polymerase Chain Reaction;Reverse Transcriptase Polymerase Chain Reaction;Sequence Deletion</t>
  </si>
  <si>
    <t>17704776;19366998;21548021</t>
  </si>
  <si>
    <t>Congenital heart defects</t>
  </si>
  <si>
    <t>Adaptor Proteins, Signal Transducing;Child;Developmental Disabilities;Genetic Association Studies;Heart Defects, Congenital;Humans;Intellectual Disability;Phenotype;Exome Sequencing</t>
  </si>
  <si>
    <t>Vertebral anomalies and variable endocrine and T-cell dysfunction - MIM#618223</t>
  </si>
  <si>
    <t>Small patella syndrome</t>
  </si>
  <si>
    <t>Combined oxidative phosphorylation deficiency 58</t>
  </si>
  <si>
    <t>Child;Animals;Humans;Transcription Factors;R, Mitochondrial;Zebrafish;D, Mitochondrial;Transcription, Genetic;Mutation;Mitochondrial Proteins</t>
  </si>
  <si>
    <t>Revesz syndrome;Dyskeratosis congenita</t>
  </si>
  <si>
    <t>Anemia, Aplastic;Brain Diseases;Calcinosis;Cerebellum;Exudates and Transudates;Fetal Growth Retardation;Humans;Infant;Male;Retinal Detachment;Syndrome;Thrombocytopenia;Adolescent;Adult;Base Sequence;Child;Child, Preschool;Chromosome Mapping;Chromosomes, Human, Pair 14;Dyskeratosis Congenita;Molecular Sequence Data;Mutation;Pedigree;Sequence Analysis, D;Telomere;Telomere-Binding Proteins;Amino Acid Sequence;Amino Acid Substitution;Cell Line;Fatal Outcome;Female;Gene Expression;Gene Order;Phenotype;Protein Binding;Telomere Shortening;Telomeric Repeat Binding Protein 1</t>
  </si>
  <si>
    <t>1404302;18252230;21477109</t>
  </si>
  <si>
    <t>35238326;35743672;34903167;36436153</t>
  </si>
  <si>
    <t>29691375;31151468;34389046;39006436</t>
  </si>
  <si>
    <t>Structural heart defects and renal anomalies syndrome</t>
  </si>
  <si>
    <t>Abnormalities, Multiple;Cardio-Renal Syndrome;Child, Preschool;Female;Humans;Infant;Infant, Newborn;Male;Membrane Proteins;Neurodevelopmental Disorders;Pedigree;Point Mutation;Protein Isoforms</t>
  </si>
  <si>
    <t>Microcephaly;ID;brain malformations;Neurodevelopmental disorder with microcephaly</t>
  </si>
  <si>
    <t>Adolescent;Adult;Brain;Brain Diseases;Child;Child, Preschool;Cohort Studies;Developmental Disabilities;Female;Fibroblasts;Follow-Up Studies;Humans;Infant;Infant, Newborn;Male;Membrane Proteins;Mitochondria;Oxidation-Reduction;Prognosis;Skin;Thioredoxins;Transcriptome;Amino Acid Sequence;Consanguinity;Endoplasmic Reticulum;Exons;Genetic Predisposition to Disease;Homozygote;Microcephaly;Mutation;Protein Disulfide-Isomerases;Protein Folding;Exome Sequencing</t>
  </si>
  <si>
    <t>31735293;31586943;31270415</t>
  </si>
  <si>
    <t>Intellectual developmental disorder with hypotonia;Intellectual disability;Dysmorphic features;Microcephaly;Seizures;Hypotonia</t>
  </si>
  <si>
    <t>Alleles;Amino Acid Sequence;Animals;Developmental Disabilities;Drosophila Proteins;Drosophila melanogaster;Eye Diseases, Hereditary;Female;Gene Dosage;Gene Expression Regulation, Developmental;Genome, Human;Humans;Infant;Infant, Newborn;Intellectual Disability;Karyopherins;Male;Musculoskeletal Abnormalities;Mutation;Neurons;R, Small Interfering;Sequence Alignment;Sequence Homology, Amino Acid;Whole Genome Sequencing;beta Karyopherins;ran GTP-Binding Protein;Cohort Studies;Computational Biology;Genetic Association Studies;High-Throughput Nucleotide Sequencing;Inheritance Patterns;Polymorphism, Single Nucleotide</t>
  </si>
  <si>
    <t>34314705;26350204</t>
  </si>
  <si>
    <t>Ceroid lipofuscinosis;Spinocerebellar ataxia;NEUROL CEROID LIPOFUSCINOSIS TYPE 2 (CLN2)</t>
  </si>
  <si>
    <t>Combined oxidative phosphorylation deficiency 35;combined oxidative phosphorylation deficiency 35</t>
  </si>
  <si>
    <t>Alkyl and Aryl Transferases;Alleles;Female;Genetic Variation;Humans;Infant, Newborn;Magnetic Resonance Imaging;Microcephaly;Mitochondrial Diseases;Phenotype;Polymicrogyria;R, Transfer;Whole Genome Sequencing;Cells, Cultured;Cytochrome-c Oxidase Deficiency;Cytosol;D, Mitochondrial;Electron Transport;Electron Transport Complex IV;Male;Mitochondria;Protein Biosynthesis;R;R, Mitochondrial;Saccharomyces cerevisiae;Schizosaccharomyces;Schizosaccharomyces pombe Proteins;Sulfurtransferases;Adolescent;Brain;Child;Child, Preschool;Facies;Genes, Recessive;Genetic Testing;Homozygote;Mutation;Epilepsy;Genetic Predisposition to Disease;Infant;Tripeptidyl-Peptidase 1;Exome Sequencing</t>
  </si>
  <si>
    <t>32088416;24901367;28185376;30977854</t>
  </si>
  <si>
    <t>Dystonia 22;Dystonia</t>
  </si>
  <si>
    <t>Adaptor Proteins, Signal Transducing;Alleles;Amino Acid Substitution;Animals;Calcium Signaling;Dendrites;Dystonic Disorders;Female;Humans;Male;Mice;Mice, Knockout;Mutation, Missense;Purkinje Cells;Synaptic Transmission</t>
  </si>
  <si>
    <t>Nephronophthisis 12;Short-rib thoracic dysplasia 4 with or without polydactyly;OMIM #613819</t>
  </si>
  <si>
    <t>Bardet-Biedl syndrome 8;RETINITIS PIGMENTOSA TYPE 51 (RP51)</t>
  </si>
  <si>
    <t>Alleles;Amino Acid Sequence;Animals;Bardet-Biedl Syndrome;Base Sequence;Caenorhabditis elegans;Cell Line;Centrosome;Cilia;Cytoskeletal Proteins;Female;Gene Deletion;Gene Expression Profiling;Homozygote;Humans;Lod Score;Male;Molecular Sequence Data;Mutation;Neurons;Pedigree;Proteins;R, Messenger;Chromosome Mapping;Cohort Studies;Consanguinity;Genetic Association Studies;Genome, Human;Phenotype</t>
  </si>
  <si>
    <t>14520415;19797195</t>
  </si>
  <si>
    <t>Lissencephaly;pachygyria;subcortical band heterotopia;microcephaly;intellectual disability;Pachygyria</t>
  </si>
  <si>
    <t>Alleles;Brain;Cell Movement;Child;Exome;Female;Genetic Variation;Homozygote;Humans;Lissencephaly;Male;Microcephaly;Microtubule-Associated Proteins;Microtubules;Nervous System Malformations;Neurons;Phenotype;Tubulin</t>
  </si>
  <si>
    <t>31630790;40017707</t>
  </si>
  <si>
    <t>Barber-Say syndrome;Focal facial dermal dysplasia 3</t>
  </si>
  <si>
    <t>Leukodystrophy;OMIM #617899;global developmental delay with progressive microcephaly;Leukodystrophy hypomyelinating 14</t>
  </si>
  <si>
    <t>Alleles;Animals;Animals, Newborn;Apoptosis;Brain Diseases;Central Nervous System;Cohort Studies;Epilepsy;Exome;Exons;Fibroblasts;Finland;Gene Frequency;Heterozygote;Humans;Infant;Intellectual Disability;Mice;Mice, Knockout;Microcephaly;Mutation;Neurons;Proteins;Spasms, Infantile;Ubiquitin;Ubiquitin-Activating Enzymes;Age of Onset;Brain Mapping;Caenorhabditis elegans;Caenorhabditis elegans Proteins;Child;Child, Preschool;Cholinergic Neurons;Endoplasmic Reticulum;Female;Genes, Recessive;Magnetic Resonance Imaging;Male;Movement Disorders;Synaptic Transmission;Ubiquitins;Zebrafish;Zebrafish Proteins;Adolescent;Adult;Amino Acid Transport Systems, Acidic;Antiporters;Atrophy;Basal Ganglia;Cell Line, Tumor;Cerebellum;D Mutational Analysis;Family Health;HeLa Cells;Hereditary Central Nervous System Demyelinating Diseases;Image Processing, Computer-Assisted;Italy;Mitochondrial Diseases;Polymorphism, Single Nucleotide;Psychomotor Disorders;Transfection;Tubulin;Young Adult;Brain;HEK293 Cells;Pedigree;Protein Processing, Post-Translational;Ubiquitin-Conjugating Enzymes;Computational Biology;Consensus;Data Curation;Databases, Genetic;Gene Regulatory Networks;Genetic Predisposition to Disease;High-Throughput Nucleotide Sequencing;Sequence Analysis, D</t>
  </si>
  <si>
    <t>27545674;27545681;28931644;29868776;30914295</t>
  </si>
  <si>
    <t>27545674;27545681;30914295</t>
  </si>
  <si>
    <t>31142411;26925417;34256807;22095690</t>
  </si>
  <si>
    <t>Spastic paraplegia 53;OMIM #614898</t>
  </si>
  <si>
    <t>Animals;Brain;Child;Child, Preschool;Chromosome Mapping;Chromosomes, Human, Pair 8;Endosomal Sorting Complexes Required for Transport;Female;Founder Effect;Gene Knockdown Techniques;Genes, Recessive;Genetic Linkage;Haplotypes;Homozygote;Humans;Magnetic Resonance Imaging;Male;Mutation, Missense;Pedigree;Phenotype;Selection, Genetic;Spastic Paraplegia, Hereditary;Zebrafish</t>
  </si>
  <si>
    <t>33332765;33381479;35350397</t>
  </si>
  <si>
    <t>CIMDAG syndrome MIM# 619273;CIMDAG syndrome</t>
  </si>
  <si>
    <t>ATPases Associated with Diverse Cellular Activities;Adenosine Triphosphatases;Anemia, Dyserythropoietic, Congenital;Bone Marrow;Bone Marrow Cells;Child;Child, Preschool;Cytokinesis;Endosomal Sorting Complexes Required for Transport;Endosomes;Erythroblasts;Erythrocytes;Erythropoiesis;Female;Humans;Induced Pluripotent Stem Cells;Male;Neurodevelopmental Disorders;Phenotype;Protein Transport;Reticulocytes;Vacuolar Proton-Translocating ATPases;Alleles;Animals;Brain;Cell Cycle;Centrosome;Fibroblasts;Genomics;HEK293 Cells;HeLa Cells;Mice;Mutation, Missense;Neurons;Protein Domains;Spindle Apparatus;Anemia, Hemolytic, Congenital;Heterozygote;Leber Congenital Amaurosis;Magnetic Resonance Imaging;Neuroimaging;Reticulocyte Count;Whole Genome Sequencing</t>
  </si>
  <si>
    <t>33186543;33186545;33460484</t>
  </si>
  <si>
    <t>Bardet-Biedl syndrome 15;OFD;Congenital heart defects;BARDET-BIEDL SYNDROME TYPE 15 (BBS15)</t>
  </si>
  <si>
    <t>25626716;40374945</t>
  </si>
  <si>
    <t>24161570;34351428;34869110</t>
  </si>
  <si>
    <t>Holoprosencephaly 5 MONDO:0012322;Holoprosencephaly-5;HOLOPROSENCEPHALY</t>
  </si>
  <si>
    <t>Cohort Studies;Comparative Genomic Hybridization;D Mutational Analysis;Eye Proteins;Female;Fetus;Genetic Association Studies;Genetic Counseling;Genetic Testing;Genotype;Hedgehog Proteins;Holoprosencephaly;Homeodomain Proteins;Humans;Infant, Newborn;Male;Mutation;Nerve Tissue Proteins;Nuclear Proteins;Pedigree;Phenotype;Pregnancy;Prosencephalon;Repressor Proteins;Severity of Illness Index;Transcription Factors;White People;Homeobox Protein SIX3</t>
  </si>
  <si>
    <t>Heterotaxy;Congenital heart  defects;VACTERL association</t>
  </si>
  <si>
    <t>Joubert syndrome 19</t>
  </si>
  <si>
    <t>ZNF865â€‘associated neurodevelopmental disorder MONDO:0700092</t>
  </si>
  <si>
    <t>32117005;40936200</t>
  </si>
  <si>
    <t>26556829;30678686;36703998;36743698;33416159;23143152;31139646</t>
  </si>
  <si>
    <t>20677761;21540128</t>
  </si>
  <si>
    <t>Adult;Alternative Splicing;Amino Acid Motifs;Amino Acid Sequence;Axons;Evoked Potentials, Motor;Evoked Potentials, Somatosensory;Female;Functional Laterality;Genetic Linkage;Humans;In Situ Hybridization;Magnetic Resonance Imaging;Male;Medulla Oblongata;Microsatellite Repeats;Molecular Sequence Data;Morphogenesis;Mutation;Neural Pathways;Ophthalmoplegia;Pedigree;Protein Structure, Tertiary;Receptors, Cell Surface;Receptors, Immunologic;Reverse Transcriptase Polymerase Chain Reaction;Rhombencephalon;Scoliosis;Sequence Analysis, D;Syndrome;Child;Developmental Disabilities;Disease Progression;Genetic Carrier Screening;Infant;Ocular Motility Disorders</t>
  </si>
  <si>
    <t>15105459;16525029</t>
  </si>
  <si>
    <t>ATPases Associated with Diverse Cellular Activities;Acidosis, Lactic;Adult;Blotting, Western;Electron Transport Complex III;Exome;Female;Genetic Linkage;Homozygote;Humans;Hyperammonemia;Hypoglycemia;Ketosis;Male;Membrane Proteins;Mitochondria;Mitochondrial Diseases;Mitochondrial Proteins;Mutation, Missense;Pedigree;Protein Conformation;Sequence Analysis, D;Child;Child, Preschool;Fibroblasts;Infant, Newborn;Liver Failure;Mutation;Amino Acid Sequence;Carrier Proteins;Cold Temperature;Cytochrome b Group;Gene Deletion;Hepatocytes;Infant;Lymphocytes;Molecular Sequence Data;Skin;Adenosine Triphosphate;Base Sequence;Bridged Bicyclo Compounds;Cell Proliferation;Cloning, Molecular;Enzyme-Linked Immunosorbent Assay;HEK293 Cells;Human Umbilical Vein Endothelial Cells;Lactic Acid;Microscopy, Electron, Transmission;Neovascularization, Pathologic;Oxygen Consumption;Reactive Oxygen Species;Sequence Homology, Amino Acid;Signal Transduction;Vascular Endothelial Growth Factor A;Animals;Dose-Response Relationship, Drug;Embryo, Nonmammalian;Embryonic Development;Gene Expression Regulation, Developmental;Gene Knockdown Techniques;Morpholinos;Neovascularization, Physiologic;Prognosis;Zebrafish</t>
  </si>
  <si>
    <t>23281071;28275242;12709789;25446085;23454382;28604960</t>
  </si>
  <si>
    <t>23281071;28275242;28604960</t>
  </si>
  <si>
    <t>Metachromatic leukodystrophy;Severe late infantile form with mental retardation and severe course. Regression before 30â€‰months;adult-onset;Severe late infantile form with mental retardation and severe course. Regression before 30 months;adult onset</t>
  </si>
  <si>
    <t>23975261;15765445</t>
  </si>
  <si>
    <t>38960055;39006432</t>
  </si>
  <si>
    <t>34121014;40909027;34602496</t>
  </si>
  <si>
    <t>Ataxia;Retinitis pigmentosa</t>
  </si>
  <si>
    <t>Adult;Amino Acid Sequence;Asian People;Ataxia;Base Sequence;Family;Female;Genetic Linkage;Humans;Male;Membrane Transport Proteins;Mutation, Missense;Pedigree;Receptors, Virus;Retinitis Pigmentosa;Adolescent;Child;Infant;Middle Aged;Mutation;Neurodegenerative Diseases;Spinal Cord;Syndrome</t>
  </si>
  <si>
    <t>21267618;21070897</t>
  </si>
  <si>
    <t>22192700;34602496;28716262</t>
  </si>
  <si>
    <t>32326241;19918771</t>
  </si>
  <si>
    <t>27549087;32560077</t>
  </si>
  <si>
    <t>34602496;23586671</t>
  </si>
  <si>
    <t>33943039;34602496;39013564;40645757</t>
  </si>
  <si>
    <t>17220882;22543973;23439121;27852232;30669930;36866531;22773755;12147674;15528209;16227972</t>
  </si>
  <si>
    <t>25182139;28409910</t>
  </si>
  <si>
    <t>26089585;34828382;41004591</t>
  </si>
  <si>
    <t>34438578;32741968</t>
  </si>
  <si>
    <t>Neuropathy;MONDO:0014662;HSAN/SFN;congenital insensitivity to pain-hypohidrosis syndrome MONDO:0014662</t>
  </si>
  <si>
    <t>Animals;COS Cells;Carrier Proteins;Chlorocebus aethiops;Consanguinity;Female;Genetic Association Studies;Hereditary Sensory and Autonomic Neuropathies;Humans;Male;Mutation;Nerve Tissue Proteins;Neurogenesis;Nociceptors;Pain Insensitivity, Congenital;Pain Perception;Pedigree;Polymorphism, Single Nucleotide;Xenopus laevis;Aging;Cell Proliferation;Embryo, Mammalian;Embryonic Development;Exons;Ganglia, Spinal;Gene Expression Regulation, Developmental;Mice, Inbred C57BL;Mice, Knockout;Nociception;Repressor Proteins;Transcription, Genetic;Mice;Amino Acid Sequence;Child, Preschool;Computer Simulation;Glycosylation;PR-SET Domains;Phosphorylation;Protein Processing, Post-Translational;Software;Pain</t>
  </si>
  <si>
    <t>26005867;33789102;33010785;32828702</t>
  </si>
  <si>
    <t>38122899;25751282</t>
  </si>
  <si>
    <t>35457072;32096284</t>
  </si>
  <si>
    <t>11948235;12031666</t>
  </si>
  <si>
    <t>Spinocerebellar ataxia;acute infantile liver failure-cerebellar ataxia-peripheral sensory motor neuropathy syndrome (MONDO:0014744);Early-onset ataxia (&lt;1â€‰year) with recurrent episodes of liver failure;Early onset ataxia (&lt;1 yr) with recurrent episodes of liver failure</t>
  </si>
  <si>
    <t>34438578;29847346</t>
  </si>
  <si>
    <t>Amino Acid Sequence;Animals;Chromosome Mapping;Codon, Nonsense;Congenital Abnormalities;Deafness;Gene Expression Profiling;Genes, Recessive;Genome, Human;Humans;Male;Mice;Muscle, Skeletal;Muscular Diseases;Nerve Tissue Proteins;Pedigree;Sequence Analysis, D;Spectrin;Alleles;Axons;COS Cells;Child;Child, Preschool;Chlorocebus aethiops;Female;HEK293 Cells;Infant;Intellectual Disability;Lipids;Mice, Knockout;Motor Neuron Disease;Muscle Hypotonia;Mutant Proteins;Mutation;Rats, Sprague-Dawley;Exome;Genetic Heterogeneity;Genetic Markers;Genetic Predisposition to Disease;High-Throughput Nucleotide Sequencing;Protein Conformation;Adolescent;Adult;Arthrogryposis;Cohort Studies;Connectin;D Copy Number Variations;Genomics;Gestational Age;Infant, Newborn;Mosaicism;Multifactorial Inheritance;Ryanodine Receptor Calcium Release Channel;Vesicular Transport Proteins;Exome Sequencing;Young Adult;Hereditary Sensory and Motor Neuropathy;Homozygote;Phenotype;Protein Isoforms</t>
  </si>
  <si>
    <t>28540413;29861105;28940097;31230720;31857255;32672909</t>
  </si>
  <si>
    <t>Mitochondrial D depletion syndrome 5 (encephalomyopathic with or without methylmalonic aciduria) (MONDO:0012791;MIM#612073);â€˜Leighâ€™-like syndrome;Mitochondrial D depletion syndrome 5 (encephalomyopathic with or without methylmalonic aciduria)</t>
  </si>
  <si>
    <t>Leigh syndrome;HMSN;Leigh syndrome (early onset progressive neurodegeneration of the brain stem</t>
  </si>
  <si>
    <t>23224996;35327648</t>
  </si>
  <si>
    <t>Ataxia with vitamin E deficiency;Early-onset ataxia and sensory axonal neuropathy similar to Friedreichâ€™s ataxia;Hereditary Neuropathies;Early onset ataxia and sensory axonal neuropathy similar to Friedreich ataxia</t>
  </si>
  <si>
    <t>Perrault syndrome (MIM#616138);Progressive external ophthalmoplegia with mitochondrial D deletions;Mitochondrial D depletion syndrome 7 (hepatocerebral type);Perrault syndrome 5</t>
  </si>
  <si>
    <t>Adult;Amino Acid Sequence;D Helicases;Female;Gonadal Dysgenesis, 46,XX;Hearing Loss, Sensorineural;Humans;Mitochondrial Proteins;Molecular Sequence Data;Mutation;Nervous System Diseases;Pedigree;Protein Structure, Secondary;Protein Structure, Tertiary;Adolescent;Amino Acyl-tR Synthetases;Child;Child, Preschool;Endopeptidase Clp;Exome;Genetic Predisposition to Disease;High-Throughput Nucleotide Sequencing;Infant;Mutation, Missense;Peroxisomal Multifunctional Protein-2;Sequence Analysis, D;Audiometry, Pure-Tone;Demography;Heterozygote;Magnetic Resonance Imaging;Male;Nervous System;Sequence Alignment;Young Adult</t>
  </si>
  <si>
    <t>25254289;25355836;27650058;28178980;35011763</t>
  </si>
  <si>
    <t>Polycystic kidney disease 6 with or without polycystic liver disease;Tubulointerstitial disease</t>
  </si>
  <si>
    <t>Adult;Aged;Aged, 80 and over;Alleles;Amino Acid Sequence;Base Sequence;Epithelial Cells;Family;Female;HSP40 Heat-Shock Proteins;Humans;Loop of Henle;Male;Middle Aged;Mutation;Pedigree;Polycystic Kidney, Autosomal Dominant;TRPP Cation Channels;Uromodulin;Exome Sequencing;Young Adult</t>
  </si>
  <si>
    <t>29706351;29777155</t>
  </si>
  <si>
    <t>Diabetes mellitus;Renal cysts and diabetes syndrome 137920 AD;{Renal cell carcinoma} 144700;Renal cysts and diabetes syndrome MIM 137920;NIDDM MIM 125853</t>
  </si>
  <si>
    <t>Hepatocyte Nuclear Factor 1-beta;Humans;Kidney Diseases;Mutation;Phenotype;Adolescent;Adult;Age of Onset;Child;D-Binding Proteins;Diabetic Nephropathies;Disease Progression;Female;Male;Middle Aged;Pedigree;Transcription Factors;D;Dimerization;Gene Expression Regulation;Genetic Markers;Transcriptional Activation;Child, Preschool;Exons;Infant</t>
  </si>
  <si>
    <t>25536396;11845238;15509593;15930087</t>
  </si>
  <si>
    <t>Medullary cystic kidney disease 1;Medullary cystic kidney disease 1 MIM 174000</t>
  </si>
  <si>
    <t>Cytosine;Female;Genetic Linkage;Haplotypes;High-Throughput Nucleotide Sequencing;Humans;Male;Minisatellite Repeats;Mucin-1;Mutation;Polycystic Kidney, Autosomal Dominant;Biopsy, Needle;Case-Control Studies;Genetic Predisposition to Disease;Immunohistochemistry;Incidence;Pedigree;Prognosis;Registries;Retrospective Studies;Risk Assessment;Adult;Amino Acid Sequence;Base Sequence;Exome;Frameshift Mutation;Mutant Proteins;Young Adult;Alleles;Cohort Studies;D Mutational Analysis</t>
  </si>
  <si>
    <t>23396133;29967284;29156055;29520014;23946964</t>
  </si>
  <si>
    <t>29967284;29156055;29520014;23946964</t>
  </si>
  <si>
    <t>panelapp_pmid_present</t>
  </si>
  <si>
    <t>additional_mesh</t>
  </si>
  <si>
    <t>De Lange Syndrome</t>
  </si>
  <si>
    <t>query_MHs</t>
  </si>
  <si>
    <t>Animals;Disease Models, Animal;Hernias, Diaphragmatic, Congenital;Aneuploidy;Chromosome Aberrations;DNA Copy Number Variations</t>
  </si>
  <si>
    <t>33461977;28050602;34573387</t>
  </si>
  <si>
    <t>Animals;DNA Copy Number Variations;Aneuploidy;Chromosome Aberrations;Hernias, Diaphragmatic, Congenital</t>
  </si>
  <si>
    <t>Animals;DNA Copy Number Variations;Clinical Decision-Making;Female;Hernias, Diaphragmatic, Congenital</t>
  </si>
  <si>
    <t>Animals;Apoptosis</t>
  </si>
  <si>
    <t>28303347;30013141;34198563;35372136;36361852;20024584;35615634;35037267</t>
  </si>
  <si>
    <t>Gene Expression Regulation, Developmental;Genome-Wide Association Study;Hernias, Diaphragmatic, Congenital;Biomarkers;Diaphragm;Humans;Child;Cell Differentiation;Animals;Chromosomes, Human, Pair 4;Clinical Decision-Making;DNA Copy Number Variations;Female</t>
  </si>
  <si>
    <t>Chromosome Aberrations;DNA Copy Number Variations;Hernias, Diaphragmatic, Congenital;Animals;Diaphragm;Anal Canal;Clinical Decision-Making;Female;Chromosomes, Human, Pair 4;Humans;Child;Cell Differentiation</t>
  </si>
  <si>
    <t>Chromosome Aberrations;DNA Copy Number Variations;Hernias, Diaphragmatic, Congenital;Animals;Diaphragm;Clinical Decision-Making;Female</t>
  </si>
  <si>
    <t>21672206;25337073;25447988;27589329;28600484;29240237;30371035;31443905;32954677;34198563;34198576;35037267;35372136;35904974;20024584;33461977;34831210;28768736;30159188;36720533</t>
  </si>
  <si>
    <t>Animals;Carbohydrate Conformation;Disease Models, Animal;Epigenomics;Epitopes;Chromosome Aberrations;DNA Copy Number Variations;Hernias, Diaphragmatic, Congenital;Abnormalities, Multiple;Arrhythmias, Cardiac;Genetic Diseases, X-Linked;Gigantism;Glypicans;Heart Defects, Congenital;Humans;Infant, Newborn;Intellectual Disability;Male;Cell Movement;Diaphragm;Amniotic Fluid;Clinical Decision-Making;Female;Chromosomes, Human, Pair 4;Body Patterning;Lung;Adult;Hypospadias;Nuchal Translucency Measurement;Polyhydramnios;Hepatomegaly;Prenatal Diagnosis;Pregnancy</t>
  </si>
  <si>
    <t>Abnormalities, Multiple;Animals;DNA Copy Number Variations</t>
  </si>
  <si>
    <t>Animals;DNA Copy Number Variations</t>
  </si>
  <si>
    <t>Abnormalities, Multiple;Arrhythmias, Cardiac</t>
  </si>
  <si>
    <t>21525063;25447988;31072457;31443905;34198563;34573387;35372136;33263113;33461977;28768736</t>
  </si>
  <si>
    <t>Amino Acid Substitution;Chromosome Aberrations;DNA Copy Number Variations;Hernias, Diaphragmatic, Congenital;Combined Modality Therapy;Female;Humans;Infant, Newborn;Pentalogy of Cantrell;Cell Movement;Diaphragm;Aneuploidy;Animals</t>
  </si>
  <si>
    <t>Gene Expression Regulation, Developmental;Genome-Wide Association Study;Hernias, Diaphragmatic, Congenital;Clinical Decision-Making;DNA Copy Number Variations;Female</t>
  </si>
  <si>
    <t>Animals;DNA Copy Number Variations;Cell Differentiation;Cell Proliferation;Connexin 43</t>
  </si>
  <si>
    <t>28263952;35904974</t>
  </si>
  <si>
    <t>Alleles;Brain;Animals;DNA Copy Number Variations;Diaphragm;Hernias, Diaphragmatic, Congenital</t>
  </si>
  <si>
    <t>22069164;28303347;34900871;35037267;35372136;28174644</t>
  </si>
  <si>
    <t>Adolescent;Adult;Age Factors;Autopsy;Cause of Death;Child;Child, Preschool;De Lange Syndrome;Gene Expression Regulation, Developmental;Genome-Wide Association Study;Hernias, Diaphragmatic, Congenital;Clinical Decision-Making;DNA Copy Number Variations;Female</t>
  </si>
  <si>
    <t>22069164;28303347;35372136;33253899</t>
  </si>
  <si>
    <t>Adolescent;Adult;Age Factors;Autopsy;Cause of Death;Child;Child, Preschool;De Lange Syndrome;Gene Expression Regulation, Developmental;Genome-Wide Association Study;Hernias, Diaphragmatic, Congenital;Female</t>
  </si>
  <si>
    <t>Animals;Humans;Zebrafish</t>
  </si>
  <si>
    <t>21981955;22466334;23499866;24476718;25678757;25759380;27048782;29887929;29969875;30550377;30984112;31577259;31948187;32222824;32612575;33076341;33082981;33098107;33270637;33680884;34124982;34198905;34231173;34737721;34948037;35316923;35431442;35722485;35805171;35928375;36110220;36700485;36724045;36830778;37231428;37338295;40150646;29931354;32620854;34502334</t>
  </si>
  <si>
    <t>Adolescent;Amenorrhea;Adult;Child;Family Health;Female;Gastrointestinal Hormones;46, XX Disorders of Sex Development;Alu Elements;Brain;Azoospermia;Ciliary Motility Disorders;Child, Preschool;Cohort Studies;Consanguinity;DNA Mutational Analysis;Dwarfism, Pituitary;Animals;Exome;Humans;Hypopituitarism;Homeodomain Proteins;Dwarfism;Chromosome Segregation;Cell Movement;Gonadotropin-Releasing Hormone;Genetic Testing;Hypogonadism;Hormone Replacement Therapy;Human Growth Hormone;DAX-1 Orphan Nuclear Receptor;DNA Copy Number Variations;CHARGE Syndrome;Growth Hormone;Finland;Amino Acid Substitution;Chromosomal Proteins, Non-Histone</t>
  </si>
  <si>
    <t>31690636;33495532;33909591;34266601;34502334;34636164;36110220;21903667;33076341;35432221;35669683;34730112</t>
  </si>
  <si>
    <t>Animals;Axons;Cell Adhesion Molecules;HEK293 Cells;Humans;Hypogonadism;Adolescent;Basic Helix-Loop-Helix Transcription Factors;Gonadotropin-Releasing Hormone;Genotype;Antigens, CD;Addison Disease;Child;China;Cerebellum</t>
  </si>
  <si>
    <t>24489542;33495532;34266601;34502334;34636164;36110220;21059704;36178483;28970231;30881290</t>
  </si>
  <si>
    <t>Cell Adhesion Molecules;HEK293 Cells;Humans;Hypogonadism;Gonadotropin-Releasing Hormone;Animals;Genotype;Axons;Zebrafish</t>
  </si>
  <si>
    <t>Adult;Alleles;Biopsy;Bloodletting;Cardiomyopathies</t>
  </si>
  <si>
    <t>12220312;27500280;28272341;32695736;33260872;33309011;34485018;34765398;23574754;27499926</t>
  </si>
  <si>
    <t>Adolescent;Amanita;Female;Humans;Liver Failure;Adenosine Triphosphate;Adenosine;Animals;Biological Transport</t>
  </si>
  <si>
    <t>12512044;20821052;23830897;27882152;30266156;30723492;31951345;32695736;32758197;32861449;33260872;34198763;34621847;35626323;37575761;34936222;35024311;35283218;36409145;34850148;36292464;37546542</t>
  </si>
  <si>
    <t>Bile;Age of Onset;Biomarkers;Alanine Transaminase;3-Oxo-5-alpha-Steroid 4-Dehydrogenase;Acyl Coenzyme A;Bilirubin;Cholestasis;ATP Binding Cassette Transporter, Subfamily D;Animals;Bile Acids and Salts;United States;Rats;1-Naphthylisothiocyanate;Biliary Atresia</t>
  </si>
  <si>
    <t>32296668;32695736;28860541;32032630;22301700</t>
  </si>
  <si>
    <t>Abnormalities, Multiple;Bile Ducts</t>
  </si>
  <si>
    <t>Congenital Disorders of Glycosylation</t>
  </si>
  <si>
    <t>Adenosine Triphosphate;3' Untranslated Regions;Chromosomal Proteins, Non-Histone</t>
  </si>
  <si>
    <t>Amino Acid Sequence;Base Sequence;Carboxylic Ester Hydrolases;Cholestasis, Intrahepatic;ATP Binding Cassette Transporter, Subfamily B, Member 11</t>
  </si>
  <si>
    <t>352272;9581307;24244109;25016221;25584175;26137452;27250337;27500280;28489305;29973134;30574003;31296176;31925801;32861449;33490609;34164292;34444944;34485018;34850148;35844336;36051179;37122598;37207056;37305718;38137714;20190753;31694516;36292464;30483228;37205945</t>
  </si>
  <si>
    <t>Child, Preschool;Female;Fluorescent Antibody Technique;Humans;Immunity, Cellular;Liver Diseases;Cholestasis, Intrahepatic;Amino Acid Sequence;Base Sequence;Carboxylic Ester Hydrolases;1-Deoxynojirimycin;Animals;Animals, Genetically Modified;Blood Coagulation Factors;Child;ATP Binding Cassette Transporter, Subfamily B, Member 11;Infant;Infectious Disease Transmission, Vertical;Cholestasis;Adolescent;Biliary Atresia;Arthrogryposis</t>
  </si>
  <si>
    <t>31296176;32695736;34025430;35626323;32861449;34164292</t>
  </si>
  <si>
    <t>ATP Binding Cassette Transporter, Subfamily B, Member 11;Cholestasis</t>
  </si>
  <si>
    <t>10518281;11444477;23830897;28855630;30723492;31296176;31925801;32012846;33749747;34679599;34828527;34850148;37562044;28272341;36339580;37375346;32025601;34485018;12162610;35615617</t>
  </si>
  <si>
    <t>3-Hydroxyacyl CoA Dehydrogenases;Alanine Transaminase;Animals;Chemical and Drug Induced Liver Injury;ATP Binding Cassette Transporter, Subfamily B, Member 11;Female;Humans;Infant;Infectious Disease Transmission, Vertical;Liver Diseases;1-Naphthylisothiocyanate;Allopurinol;Cholestasis;Biliary Atresia;Pregnancy;Retrospective Studies;Cross-Sectional Studies;Maternal Health;Prenatal Care;Genetic Carrier Screening;Pregnancy Complications;Adenosine Triphosphate;Mice;Liver;Iridoids;Acyl-CoA Dehydrogenase, Long-Chain;Biopsy, Needle</t>
  </si>
  <si>
    <t>26270641;30002817;30723492</t>
  </si>
  <si>
    <t>Adult;Aged;Cholangitis, Sclerosing</t>
  </si>
  <si>
    <t>31296176;32247663;7873876;25016221;29343773;32351297</t>
  </si>
  <si>
    <t>ATP Binding Cassette Transporter, Subfamily B, Member 11;Animals;Bile Acids and Salts;Alagille Syndrome;Amino Acid Sequence;Base Sequence;Carboxylic Ester Hydrolases;Bile Ducts;Age of Onset;Biopsy;Child;Colon</t>
  </si>
  <si>
    <t>377822;8150419;9799810;21852972;26137452;29705274;30002817;31296176;31582009;32695736;32793533;33396478;35769959;36340750;37378619;39831616;32612285;34120768;35874562;37205945</t>
  </si>
  <si>
    <t>Acid Phosphatase;Animals;Cholestasis;Apolipoproteins;Age of Onset;Female;Humans;Infant, Newborn;Lymphohistiocytosis, Hemophagocytic;ATP Binding Cassette Transporter, Subfamily B, Member 11;Genetic Testing;Liver Diseases;Biological Availability;Caco-2 Cells;Dietary Supplements;Intestinal Absorption;Intestinal Mucosa;Child;Bacterial Translocation;Biliary Atresia;AMP-Activated Protein Kinases;Autophagy;Lipid Metabolism;Liver</t>
  </si>
  <si>
    <t>Cholestasis;Abnormalities, Multiple</t>
  </si>
  <si>
    <t>29112118;31296176;36292464;26137452</t>
  </si>
  <si>
    <t>Congenital Disorders of Glycosylation;ATP Binding Cassette Transporter, Subfamily B, Member 11</t>
  </si>
  <si>
    <t>9714005;21425920;28603204;30723492;34767876;39999978;36843951;31430439</t>
  </si>
  <si>
    <t>Anemia;Cholestasis, Intrahepatic;Amino Acid Sequence;Base Sequence;Fatal Outcome;Female;Humans;Male;Mevalonate Kinase Deficiency;Aged;Cell Line;Pregnancy;Retrospective Studies;Adult;Pregnancy Outcome;Pregnancy Complications;Cytomegalovirus Infections</t>
  </si>
  <si>
    <t>Cataplexy;Child;Child, Preschool;Cholestasis;Carrier Proteins;Diagnosis, Differential;Humans;Niemann-Pick Disease, Type C;1-Deoxynojirimycin;Female;Follow-Up Studies;Infant;Infant, Newborn;Liver Failure;Cholestasis, Intrahepatic;ATP Binding Cassette Transporter, Subfamily B, Member 11;Adult;Autophagy;Bilirubin;Biomarkers;Lipid Metabolism;Liver</t>
  </si>
  <si>
    <t>32695736;32793533;33912394;24503136;32861449</t>
  </si>
  <si>
    <t>ATPases Associated with Diverse Cellular Activities;Adenosine Triphosphatases;Cholestasis</t>
  </si>
  <si>
    <t>31886153;32695736;32793533;33912394;24503136;32861449</t>
  </si>
  <si>
    <t>ATP Binding Cassette Transporter, Subfamily B;ATPases Associated with Diverse Cellular Activities;Adenosine Triphosphatases;Cholestasis</t>
  </si>
  <si>
    <t>17534573;32695736;32793533;33123925;33912394;32861449;34850148</t>
  </si>
  <si>
    <t>Catalase;Child;Egypt;Founder Effect;Humans;Infant, Newborn;Membrane Proteins;Cholestasis;Biliary Atresia</t>
  </si>
  <si>
    <t>32695736;32793533;33912394;24503136;32861449;34850148</t>
  </si>
  <si>
    <t>ATPases Associated with Diverse Cellular Activities;Adenosine Triphosphatases;Cholestasis;Biliary Atresia</t>
  </si>
  <si>
    <t>18285423;21686775;32695736;32793533;33912394;35938169;24503136;32861449;34850148</t>
  </si>
  <si>
    <t>Base Sequence;DNA Mutational Analysis;DNA, Intergenic;Exons;ATPases Associated with Diverse Cellular Activities;Adenosine Triphosphatases;Cholestasis;Biliary Atresia</t>
  </si>
  <si>
    <t>32695736;32793533;33912394;32861449;34850148</t>
  </si>
  <si>
    <t>Cholestasis;Biliary Atresia</t>
  </si>
  <si>
    <t>32695736;32793533;33912394;34198763;32861449;34850148</t>
  </si>
  <si>
    <t>ATP Binding Cassette Transporter, Subfamily D;Cholestasis;Biliary Atresia</t>
  </si>
  <si>
    <t>32695736;32793533;33912394;32861449;34198763;34850148</t>
  </si>
  <si>
    <t>Cholestasis;ATP Binding Cassette Transporter, Subfamily D;Biliary Atresia</t>
  </si>
  <si>
    <t>20871735;32695736;32793533;33912394;35011625;24503136;32861449;34850148</t>
  </si>
  <si>
    <t>Animals;Chronic Disease;Female;Humans;Liver Diseases;ATPases Associated with Diverse Cellular Activities;Adenosine Triphosphatases;Cholestasis;Biliary Atresia</t>
  </si>
  <si>
    <t>32695736;32793533;33912394;32861449</t>
  </si>
  <si>
    <t>32695736;32793533;33912394;32861449;34850148;24503136</t>
  </si>
  <si>
    <t>Cholestasis;Biliary Atresia;ATPases Associated with Diverse Cellular Activities;Adenosine Triphosphatases</t>
  </si>
  <si>
    <t>30250217;33853651;30976738;31183005;31450555;32861449;33075013;33083013;33771553;34828443;34850148;35070006</t>
  </si>
  <si>
    <t>Child;Child, Preschool;Cholestasis;Actomyosin;Adolescent;Carrier Proteins;ATP-Binding Cassette Transporters;Biliary Atresia</t>
  </si>
  <si>
    <t>Humans;Ciliopathies;Liver Cirrhosis, Biliary</t>
  </si>
  <si>
    <t>Environmental Monitoring;Female;Humans;Male;Manganese;Animals;Bile Ducts, Intrahepatic</t>
  </si>
  <si>
    <t>16535974;17352195;21480330;24915861;28590786;31296176;32459745;32695736;32793533;33083013;35534800;35754480;35907792;36340750;36553254;29737914;34120768;32033167</t>
  </si>
  <si>
    <t>Animals;Apoptosis;Cholestasis;Cholestasis, Extrahepatic;1-Acylglycerophosphocholine O-Acyltransferase;Carrier Proteins;Crigler-Najjar Syndrome;ATP Binding Cassette Transporter, Subfamily B, Member 11;Child;Child, Preschool;Hepatomegaly;Humans;Liver Diseases;Liver Failure;Sepsis;Signal Transduction;1-Naphthylisothiocyanate;Autophagy;Lipid Metabolism;Liver;Enzyme Assays</t>
  </si>
  <si>
    <t>26270641;30002817;32695736;21925516;27685785;29985876</t>
  </si>
  <si>
    <t>Adult;Aged;Cholangitis, Sclerosing;Animals;Antimicrobial Cationic Peptides;Alagille Syndrome</t>
  </si>
  <si>
    <t>Abnormalities, Multiple</t>
  </si>
  <si>
    <t>21680270;25016221;31296176;32695736;32758197;32793533;34677006;34904040;31160058</t>
  </si>
  <si>
    <t>Electron Transport;Amino Acid Sequence;Base Sequence;Carboxylic Ester Hydrolases;ATP Binding Cassette Transporter, Subfamily B, Member 11;Bilirubin;Cholestasis;Carbohydrate Metabolism, Inborn Errors;Carcinoma, Hepatocellular;ATP Binding Cassette Transporter, Subfamily B</t>
  </si>
  <si>
    <t>31595528;32617964;33711954;33853651;34177428;36273201;38135897</t>
  </si>
  <si>
    <t>Animals;Cholestasis, Intrahepatic;Autopsy;Child;Child, Preschool;Ciliopathies;Arabs;Biopsy;Cholestasis;Humans;Infant, Newborn;China;Male;Cleft Palate</t>
  </si>
  <si>
    <t>34037727;38876772</t>
  </si>
  <si>
    <t>Alleles;Cells, Cultured;Child, Preschool;Cholestasis;Humans;Female;Infant;Codon, Nonsense</t>
  </si>
  <si>
    <t>21163907;29655802;29419818</t>
  </si>
  <si>
    <t>Acetaminophen;Charcot-Marie-Tooth Disease;Adaptor Proteins, Vesicular Transport;Alleles;Child;Child, Preschool;Cholestasis</t>
  </si>
  <si>
    <t>30609407;34750010;36263627;40436881;34828368;35655331</t>
  </si>
  <si>
    <t>ADAMTS9 Protein;Child;Male;Adult;Humans;Codon, Nonsense;Kidney Failure, Chronic;Animals;Wnt Signaling Pathway;Cilia;Genetic Predisposition to Disease;Abnormalities, Multiple</t>
  </si>
  <si>
    <t>17357787;19778711;20091054;21898032;22983010;24162855;24257694;27434427;28409350;29563577;31881326;32276433;32994509;34716235;35238134;36833371;17519557;19477114;20576469;24069149;25040720;17975706;26489029;29497606;31343747;33677691;33964006;34828368;37234435;21113628;21816947;30111592;24939912</t>
  </si>
  <si>
    <t>Bardet-Biedl Syndrome;Animals;Behavior;Bone and Bones;Humans;Kidney Diseases, Cystic;Abnormalities, Multiple;Amino Acid Sequence;Cell Polarity;Cilia;Kidney;Adolescent;Adult;DNA Mutational Analysis;Early Diagnosis;Exome;Genes, Recessive;Genetic Testing;Female;Genetic Markers;Aged;Benzamides;Ankyrin Repeat;Carrier Proteins;Mutation;Polycystic Kidney, Autosomal Dominant;Cell Adhesion;Cell Cycle;Age of Onset;Cohort Studies;Antidiuretic Hormone Receptor Antagonists;High-Throughput Nucleotide Sequencing;Microtubule-Associated Proteins;Genetic Predisposition to Disease;Ciliary Motility Disorders;Animals, Genetically Modified;Cell Cycle Checkpoints;ADP-Ribosylation Factors</t>
  </si>
  <si>
    <t>Animals;Ataxin-10;Centrosome;Bardet-Biedl Syndrome;Adaptor Proteins, Signal Transducing;Cilia;Abnormalities, Multiple;ADP-Ribosylation Factors;Child;Male;Adult;Humans;Codon, Nonsense;Kidney Failure, Chronic;Genetic Predisposition to Disease;Mice;TRPP Cation Channels</t>
  </si>
  <si>
    <t>18337471;19208769;21422230;21493627;21725307;21763481;22152675;22829176;22983010;23349226;23559409;23870701;24339792;24886560;25869670;25920555;26092869;26096313;26490104;26595381;26673778;26862157;27998989;28530676;28771248;28846093;29112083;29497606;30055837;30851085;31682807;31710777;31840411;31881326;32276433;32622957;33234550;34205586;34981460;35238134;35312150;36833371;40565534;21565611;25040720;27002738;26477546;27894351;22393243;26026149;26485645;27245168;28289185;29379777;30269812;35655331</t>
  </si>
  <si>
    <t>Alleles;Animals;Body Patterning;Caenorhabditis elegans;Amino Acid Sequence;Base Sequence;Cilia;Abnormalities, Multiple;Cell Membrane;Ciliary Motility Disorders;Adult;Bardet-Biedl Syndrome;Abortion, Spontaneous;Adaptor Proteins, Signal Transducing;Cerebellar Diseases;ADP-Ribosylation Factors;COS Cells;Chlorocebus aethiops;Genetic Heterogeneity;High-Throughput Nucleotide Sequencing;Humans;Kidney Diseases, Cystic;Arabs;Adipocytes;Antigens, Neoplasm;Mutation;Polycystic Kidney, Autosomal Dominant;Ataxin-10;Centrosome;Congenital Abnormalities;Biological Transport</t>
  </si>
  <si>
    <t>18287022;18337471;19208769;21422230;21763481;22819833;22983010;23349226;23559409;23870701;24339792;24886560;25103236;26092869;26096313;26490104;26595381;26673778;29112083;29497606;30055837;30851085;31411728;31710777;31840411;32276433;32381069;33234550;34981460;35238134;36833371;39455645;21565611;25869670;35470378;28771248;22393243;22829176;28289185;17303584</t>
  </si>
  <si>
    <t>Animals;Base Sequence;Blotting, Northern;Brain;Alleles;Body Patterning;Caenorhabditis elegans;Amino Acid Sequence;Ciliary Motility Disorders;Adaptor Proteins, Signal Transducing;Abnormalities, Multiple;Bardet-Biedl Syndrome;Abortion, Spontaneous;Cerebellar Diseases;ADP-Ribosylation Factors;Adult;Genetic Heterogeneity;High-Throughput Nucleotide Sequencing;Humans;Kidney Diseases, Cystic;Chromosome Segregation;Antigens, Neoplasm;Cilia;Mutation;Polycystic Kidney, Autosomal Dominant;Rats;Ataxin-10;Centrosome;COS Cells;Chlorocebus aethiops;Biological Transport;Disease Progression;ErbB Receptors</t>
  </si>
  <si>
    <t>17975706;23124988;28409350;31881326;32276433;36833371;34828368;29497606;37234435</t>
  </si>
  <si>
    <t>Cell Adhesion;Cell Cycle;Acetylation;Animals;Cell Line;Cell Proliferation;Cilia;Humans;Mutation;Polycystic Kidney, Autosomal Dominant;Genetic Predisposition to Disease</t>
  </si>
  <si>
    <t>17357787;20091054;21725307;21898032;22829176;22983010;24257694;26026149;27434427;28409350;31881326;32276433;36833371;17519557;19477114;20576469;25040720;29563577;30111592;37256068;27894351;17975706;18997107;22102889;24016188;24898006;31343747;33964006;34828368;37234435;21113628;24069149;24939912</t>
  </si>
  <si>
    <t>Bardet-Biedl Syndrome;Animals;Humans;Kidney Diseases, Cystic;Abnormalities, Multiple;Cell Membrane;Cilia;Amino Acid Sequence;Adolescent;Adult;DNA Mutational Analysis;Early Diagnosis;Exome;Genes, Recessive;Genetic Testing;Female;Genetic Markers;Mutation;Polycystic Kidney, Autosomal Dominant;Cell Polarity;Kidney;Aged;Benzamides;Cell Cycle Checkpoints;Alleles;Cell Adhesion;Cell Cycle;Cysts;Animals, Genetically Modified;High-Throughput Nucleotide Sequencing;Microtubule-Associated Proteins;Genetic Predisposition to Disease;Ciliary Motility Disorders;ADP-Ribosylation Factors</t>
  </si>
  <si>
    <t>20091054;21898032;22983010;23326503;24339792;27434427;28409350;31881326;32276433;34596737;35264234;36833371;17519557;19477114;20207966;20576469;25040720;30111592;26003401;17357787;17975706;22829176;29497606;31343747;33964006;34828368;37234435;21113628;22102889;24069149</t>
  </si>
  <si>
    <t>Animals;Humans;Kidney Diseases, Cystic;Bardet-Biedl Syndrome;Abnormalities, Multiple;Amino Acid Sequence;Disease Models, Animal;Gene Expression Profiling;Metabolic Networks and Pathways;ADP-Ribosylation Factors;Adult;Female;Genetic Markers;Genetic Testing;Cilia;Ciliary Motility Disorders;Ciliopathies;Child;Genotype;Kidney;Mutation;Polycystic Kidney, Autosomal Dominant;Asphyxia;Cell Polarity;Cell Cycle Checkpoints;Cell Adhesion;Cell Cycle;DNA Mutational Analysis;High-Throughput Nucleotide Sequencing;Microtubule-Associated Proteins;Genetic Predisposition to Disease;Animals, Genetically Modified</t>
  </si>
  <si>
    <t>22983010;26092869;26096313;26490104;26597494;26714646;28289185;28771248;29112083;30055837;30258116;31710777;34711653;35655331;39690811;25040720;25180832;34354814;29138412;30425282;22246503;27002738;34548398</t>
  </si>
  <si>
    <t>Abnormalities, Multiple;Amino Acid Sequence;Animals;Bardet-Biedl Syndrome;ADP-Ribosylation Factors;Cell Cycle;Cell Cycle Proteins;Humans;Cell Line;Cilia;Adult;Child;Ciliopathies;Base Sequence;Centrosome;Congenital Abnormalities;Bone and Bones</t>
  </si>
  <si>
    <t>22425360;22693042;22829176;23012439;23169490;23349226;23559409;23870701;24178751;25173907;25407461;25551112;25846457;25877302;25920555;26092869;26096313;26485645;26490104;26597494;26673778;26729329;27208211;27491411;28289185;28431631;28631893;28771248;29112083;29146704;29321670;29497606;29605658;29955609;30055837;32233090;32335874;32367316;33407230;33432080;33794348;33822487;34091942;34205586;35092359;35238134;35858853;36833371;38351681;21565611;26386247;27434533;28087721;28125082;37735380;29138412;31710777;32276433;33369054;34627237;35655331;37234435;31879347</t>
  </si>
  <si>
    <t>Abnormalities, Multiple;Adult;Base Sequence;Canada;Cerebellar Diseases;Adaptor Proteins, Signal Transducing;Cilia;Adolescent;Amino Acid Sequence;Brain;Arabs;Abortion, Spontaneous;Ciliary Motility Disorders;Alleles;Apraxias;Chromosome Aberrations;ADP-Ribosylation Factors;Genetic Heterogeneity;High-Throughput Nucleotide Sequencing;Humans;Kidney Diseases, Cystic;Child;Child, Preschool;Ciliopathies;Cohort Studies;Mutation;Polycystic Kidney, Autosomal Dominant;Eastern European People;European People;Case-Control Studies;Female;Pregnancy;Incidence;Retina;Animals;Ataxin-10;Centrosome;Cerebellum</t>
  </si>
  <si>
    <t>24257694;32139166;32276433;36833371</t>
  </si>
  <si>
    <t>Adolescent;Adult;DNA Mutational Analysis;Early Diagnosis;Exome;Genes, Recessive;Genetic Testing;Abnormalities, Multiple;Cilia;Humans;Mutation;Polycystic Kidney, Autosomal Dominant</t>
  </si>
  <si>
    <t>26477546;29497606;30217954;31625690;32453716;32820051;34205586;35359234;35655331;36833371;35372954;33822487;34548398;33012205</t>
  </si>
  <si>
    <t>Abnormalities, Multiple;Humans;Mutation;Polycystic Kidney, Autosomal Dominant;Apolipoprotein L1;Exome;Animals;Bone and Bones;Blood Vessels</t>
  </si>
  <si>
    <t>26167768;26386044;26490104;27208211;29138412;29497606;30258116;31710777;33407230;34548398;34711653;35238134;35655331;36833371;37272176;38050708;40009365;26026149;26386247;30924151;37256068;37982452;26714646;30269812;37234435</t>
  </si>
  <si>
    <t>Abnormalities, Multiple;Animals;Caenorhabditis elegans;ADP-Ribosylation Factors;Cohort Studies;Humans;Kidney Diseases, Cystic;Bone and Bones;Cell Cycle;Cell Cycle Proteins;Mutation;Polycystic Kidney, Autosomal Dominant;Male;Retrospective Studies;Retina;Centrioles;Kidney</t>
  </si>
  <si>
    <t>22246503;22829176;23028714;23559409;23870701;24016188;26092869;26096313;26386247;26490104;26541515;26673778;26714646;29112083;29497606;30055837;31710777;32164589;32276433;34205586;34548398;35655331;36580738;36833371;38841887;25040720;30924151;27245168;28771248</t>
  </si>
  <si>
    <t>Animals;Centrosome;Cilia;Abnormalities, Multiple;Adaptor Proteins, Signal Transducing;Cerebellar Diseases;Bardet-Biedl Syndrome;ADP-Ribosylation Factors;Genetic Heterogeneity;High-Throughput Nucleotide Sequencing;Humans;Kidney Diseases, Cystic;Bone and Bones;Retrospective Studies;Ciliopathies;Mutation;Polycystic Kidney, Autosomal Dominant;Microtubules</t>
  </si>
  <si>
    <t>21565611;22983010;24882706;25490692;25635582;25851290;26026149;26167768;27491411;29146700;29717526;30258116;30425282;31096956;31990917;32173348;32276433;32574212;36362756;36833371;39219159;25040720;29379777;30111592;31248650;37256068;21660307;23793029;26489029;26967905;29497606;34828368;35655331;25180832;25575298;25869670</t>
  </si>
  <si>
    <t>Animals;Ataxin-10;Centrosome;Abnormalities, Multiple;Amino Acid Sequence;Bardet-Biedl Syndrome;Alleles;Central Nervous System;Biomarkers;Adaptor Proteins, Signal Transducing;Caenorhabditis elegans;Adolescent;Child;Child, Preschool;Ciliopathies;Adult;Age of Onset;Disease Progression;Genetic Predisposition to Disease;Humans;Infant;Kidney;Base Sequence;Cilia;Mutation;Polycystic Kidney, Autosomal Dominant;Male;Intellectual Disability;Cell Cycle Checkpoints;Animals, Newborn;Cell Cycle;Cohort Studies;DNA Mutational Analysis;Exome;Kidney Diseases, Cystic;Cell Line;Calcium Signaling;COS Cells;Chlorocebus aethiops</t>
  </si>
  <si>
    <t>24360803;24360807;24360808;25044745;25693585;26092869;26096313;26386044;26673778;27208211;28771248;29112083;29497606;30055837;31056860;31625690;31710777;32165824;32276433;32453716;33407230;34205586;34711653;34716235;35238134;35312150;35655331;35858853;36580738;36833371;25040720;26490104;37256068;27894351;29146704;40898267;26026149;26485645;26714646;27245168;29138412;30269812;34548398;37234435;29925518;33012205</t>
  </si>
  <si>
    <t>Abnormalities, Multiple;Cell Cycle Proteins;Brain;Adolescent;Animals;Amino Acid Motifs;Amino Acid Sequence;Genetic Heterogeneity;High-Throughput Nucleotide Sequencing;Humans;Kidney Diseases, Cystic;Adult;Child;Child, Preschool;Female;Hepatocyte Nuclear Factor 1-beta;Cilia;Cohort Studies;Cell Cycle;Retrospective Studies;Ciliopathies;Mutation;Polycystic Kidney, Autosomal Dominant;ADP-Ribosylation Factors;Alleles;Bone and Bones;AMP-Activated Protein Kinases;Adaptor Proteins, Signal Transducing;Carrier Proteins;Blood Vessels</t>
  </si>
  <si>
    <t>Genotype;Humans;Kidney;Mutation;Polycystic Kidney, Autosomal Dominant</t>
  </si>
  <si>
    <t>19118152;19165332;19508969;20865670;20922698;21113628;21565611;22391303;25557784;26057828;26862157;27491411;29146700;29379777;29717526;30664273;31096956;31821705;32276433;36263627;36362756;36672242;36833371;34828368;21660307;26489029;35655331</t>
  </si>
  <si>
    <t>Adaptor Proteins, Signal Transducing;DNA Mutational Analysis;False Positive Reactions;Family Health;Female;Genes, Recessive;Genetic Markers;Genetics, Population;Homozygote;Humans;Kidney Diseases, Cystic;Cohort Studies;Consanguinity;Haplotypes;Animals;DNA-Binding Proteins;Ciliary Motility Disorders;Ataxin-10;Centrosome;Binding Sites;Diabetes Mellitus;Body Fluids;Arabs;Adolescent;Alleles;Child;Child, Preschool;Ciliopathies;Adult;Age of Onset;Disease Progression;Genetic Predisposition to Disease;Infant;Kidney;Abnormalities, Multiple;Black People;Caribbean Region;Cilia;Male;Codon, Nonsense;Kidney Failure, Chronic;Hepatocyte Nuclear Factor 1-beta;Mutation;Polycystic Kidney, Autosomal Dominant;Exome</t>
  </si>
  <si>
    <t>Animals;Brain</t>
  </si>
  <si>
    <t>18366137;22282472;22829176;26597494;21898032;34548398;29925518</t>
  </si>
  <si>
    <t>Animals;Cilia;Amino Acid Sequence;Cell Line;Cerebellar Diseases;Abnormalities, Multiple;Bardet-Biedl Syndrome;Bone and Bones;AMP-Activated Protein Kinases;Adaptor Proteins, Signal Transducing;Carrier Proteins</t>
  </si>
  <si>
    <t>21898032;22282472;22829176;23169490;23349226;26597494;34034665;34548398</t>
  </si>
  <si>
    <t>Bardet-Biedl Syndrome;Amino Acid Sequence;Animals;Cell Line;Cerebellar Diseases;Cilia;Arabs;Abortion, Spontaneous;Ciliary Motility Disorders;Abnormalities, Multiple;Adolescent;Child;Child, Preschool;China;Bone and Bones</t>
  </si>
  <si>
    <t>40761226;17216254;25186187;25967390;27165832</t>
  </si>
  <si>
    <t>Animals;Disease Models, Animal;Gene Expression Regulation, Developmental;Humans;Kidney;Adaptor Proteins, Signal Transducing;Acute Kidney Injury</t>
  </si>
  <si>
    <t>32203225;36636322;36712315;37372416;36939782;36406818</t>
  </si>
  <si>
    <t>Adult;Apolipoprotein L1;Genetic Testing;Humans;Kidney;Mass Screening;Polycystic Kidney, Autosomal Dominant;TRPP Cation Channels</t>
  </si>
  <si>
    <t>22029171;26830932;30055837;31710777;31881326;35238134;36580738;39063141;39626953;40009365;22829176;32164589;35655331</t>
  </si>
  <si>
    <t>Abnormalities, Multiple;Animals;Cilia;Retrospective Studies;Ciliopathies;Humans;Eye Abnormalities;Centrioles</t>
  </si>
  <si>
    <t>34731674;34548398;29925518</t>
  </si>
  <si>
    <t>Abnormalities, Multiple;Animals;Bone and Bones;AMP-Activated Protein Kinases;Adaptor Proteins, Signal Transducing;Carrier Proteins</t>
  </si>
  <si>
    <t>18025299;24016188;24339792;26714646;28289185;28409350;29203870;29626631;29695797;31881326;33369054;34359832;34548398;36833371;22102889;24586199;25870008;32276433;35695071;25960570;29497606;29563577;34828368;37234435;30111592</t>
  </si>
  <si>
    <t>Animals;Bardet-Biedl Syndrome;Abnormalities, Multiple;ADP-Ribosylation Factors;Cilia;Aurora Kinase B;Actins;Bone and Bones;Humans;Mutation;Polycystic Kidney, Autosomal Dominant;Animals, Genetically Modified;Carcinoma, Renal Cell;Aged;Benzamides;Genetic Predisposition to Disease;Cell Cycle Checkpoints</t>
  </si>
  <si>
    <t>21898032;22829176;25635582;28289185;31343747;31881326;32276433;33369054;34548398;36833371;38439578;26489029;28679688;22819513</t>
  </si>
  <si>
    <t>Bardet-Biedl Syndrome;Cilia;Adaptor Proteins, Signal Transducing;Abnormalities, Multiple;Female;Humans;Kidney;Animals;Bone and Bones;Mutation;Polycystic Kidney, Autosomal Dominant;Adult;Infant;Infant, Newborn;Asian People;Infant, Premature;Kidney Failure, Chronic;Liver Cirrhosis;Polycystic Kidney Diseases;Age of Onset;Cohort Studies;DNA Mutational Analysis;Exome;Kidney Diseases, Cystic;Cell Adhesion</t>
  </si>
  <si>
    <t>24016188;26386247;28289185;31881326;15269167;15790966;20207966;21490950;21816947;22102889;27165832;24339792;26485645;34548398;29203870;30875791</t>
  </si>
  <si>
    <t>Abnormalities, Multiple;Animals;Bardet-Biedl Syndrome;Cilia;Base Sequence;Body Fluids;Asphyxia;Carrier Proteins;Animals, Genetically Modified;Acute Kidney Injury;ADP-Ribosylation Factors;Bone and Bones;Aurora Kinase B;Adaptor Proteins, Signal Transducing;Algorithms</t>
  </si>
  <si>
    <t>24339792;24861210;31881326;33531668;34548398;35238134;35655331;36833371;24898006;32276433;37256068;26714646;28220259;29497606;20207966;28410364;29203870</t>
  </si>
  <si>
    <t>ADP-Ribosylation Factors;Animals;Calcium;Cilia;Abnormalities, Multiple;Bone and Bones;Humans;Mutation;Polycystic Kidney, Autosomal Dominant;Asphyxia;Aurora Kinase B</t>
  </si>
  <si>
    <t>24339792;28289185;34359832;11062270;15269167;24898006;29203870;29563577;29138412;34548398;20207966</t>
  </si>
  <si>
    <t>ADP-Ribosylation Factors;Abnormalities, Multiple;Actins;Amino Acid Sequence;Animals;Chlamydomonas;Cilia;Aurora Kinase B;Aged;Benzamides;Bone and Bones;Asphyxia</t>
  </si>
  <si>
    <t>12244321;15661758;15723349;16291722;16523955;17617513;18604564;18607645;18723859;19118152;19165332;19508969;20007846;20091054;20652329;20881296;20922698;21068128;21220633;21309031;21565611;21660307;21866095;21898032;22106379;22736301;22819833;22863007;22982934;23028714;23188109;23446637;23559409;24016188;24257694;24674142;25635582;25851290;25987160;26057828;26083374;26489029;26673778;27328943;27491411;27746439;27806791;29146700;29379777;29497606;29717526;29974258;30087219;30309488;30425282;31096956;32276433;32306954;32660933;33512896;34354814;34939403;35140360;36090483;36227438;36263627;36362756;36833371;36990420;37372410;37863656;18199800;19477114;22328406;25040720;25044745;26327442;31074077;34828368;35503560;34295353;17975706;19876931;20454808;21258817;22829176;22983010;23793029;27434427;31346239;31922211;33407230;35655331;35858853;37234435;19102782;20576469;20865670;21113628;22391303;25490692;32685025</t>
  </si>
  <si>
    <t>Adaptor Proteins, Signal Transducing;Adolescent;Adult;Amino Acid Sequence;Animals;Carrier Proteins;Cell Line;Centrosome;Cytoskeletal Proteins;Gene Expression Regulation;Humans;Kidney Diseases, Cystic;Caenorhabditis elegans;Calmodulin-Binding Proteins;Antigens, Neoplasm;Antineoplastic Agents;Child;Cilia;Amino Acid Motifs;DNA Mutational Analysis;False Positive Reactions;Family Health;Female;Genes, Recessive;Genetic Markers;Genetics, Population;Homozygote;Cohort Studies;Consanguinity;Haplotypes;Abnormalities, Multiple;Chromosome Mapping;Ataxin-10;Bardet-Biedl Syndrome;Catalytic Domain;Cell Cycle;Cell Nucleus;Base Sequence;Early Diagnosis;Exome;Genetic Testing;Ciliopathies;Eye Diseases, Hereditary;Body Fluids;Binding Sites;HEK293 Cells;Age of Onset;Genetic Heterogeneity;High-Throughput Nucleotide Sequencing;Alleles;Child, Preschool;Acute Kidney Injury;Disease Progression;Genetic Predisposition to Disease;Infant;Kidney;Aminopeptidases;Male;Middle Aged;Young Adult;Autism Spectrum Disorder;Retrospective Studies;Membrane Proteins;Codon, Nonsense;Kidney Failure, Chronic;Mutation;Polycystic Kidney, Autosomal Dominant;Mutation, Missense;Patient Acuity;Pregnancy;Mice;Cells, Cultured;Cell Cycle Proteins;Aging;Autoantigens;Cell Adhesion;Asian People;China;Family;Genetic Diseases, Inborn;MicroRNAs;Cell Polarity;DNA-Binding Proteins;Ciliary Motility Disorders;Diabetes Mellitus;Biomarkers;Disease Models, Animal;Epoxide Hydrolases</t>
  </si>
  <si>
    <t>26714646;27245168;28220259;30055837;30217954;30982090;32164589;34205586;36580738;36833371;40428346;40621737;28973549;30446612;29497606;31710777;35655331</t>
  </si>
  <si>
    <t>ADP-Ribosylation Factors;Abnormalities, Multiple;Retrospective Studies;Ciliopathies;Humans;Mutation;Polycystic Kidney, Autosomal Dominant;Child, Preschool;Cilia</t>
  </si>
  <si>
    <t>28125082;28220259;28289185;29138412;34016807;34523780;34711653;35238134;35312150;32276433;30055837;31710777</t>
  </si>
  <si>
    <t>Abnormalities, Multiple;Cell Cycle;Cell Cycle Proteins;Cilia</t>
  </si>
  <si>
    <t>26386247;29497606;33234550;34821546;34981460;36833371;26862157</t>
  </si>
  <si>
    <t>Abnormalities, Multiple;Humans;Encephalocele;Antigens, Neoplasm;Mutation;Polycystic Kidney, Autosomal Dominant;Arabs</t>
  </si>
  <si>
    <t>21633164;21898032;22236771;22829176;23028714;23559409;23870701;24339784;26092869;26096313;26295839;26386247;26490104;26541515;26673778;26714646;28771248;29112083;29321670;29497606;29974258;30055837;30217954;31710777;32164589;32381069;32574212;34205586;34548398;35238134;35655331;36580738;36833371;39063141;25040720;28973549;30446612;34828368;22246503;22701722;27515926;28846093;30695685;33822487</t>
  </si>
  <si>
    <t>Abnormalities, Multiple;Animals;Cerebellar Diseases;Bardet-Biedl Syndrome;Cilia;Adaptor Proteins, Signal Transducing;Chromosome Mapping;Chromosomes, Mammalian;ADP-Ribosylation Factors;Genetic Heterogeneity;High-Throughput Nucleotide Sequencing;Humans;Kidney Diseases, Cystic;Bone and Bones;Retrospective Studies;Ciliopathies;Mutation;Polycystic Kidney, Autosomal Dominant;Eye Abnormalities;Genetic Predisposition to Disease;Centrosome;Caenorhabditis elegans</t>
  </si>
  <si>
    <t>28409350;31881326;32276433;25040720;29497606;37234435;24069149</t>
  </si>
  <si>
    <t>Animals;Cilia</t>
  </si>
  <si>
    <t>28089251;29146700;29717526;31096956;34013113;35140360;35996505;36263627;36362756;36833371;37372416;37644229;29379777;30111592;34828368;35655331</t>
  </si>
  <si>
    <t>Adolescent;Alleles;Animals;Cell Cycle Proteins;Child;Cilia;Adaptor Proteins, Signal Transducing;Adult;Age of Onset;Disease Progression;Genetic Predisposition to Disease;Humans;Infant;Kidney;Autism Spectrum Disorder;Ciliary Motility Disorders;Male;Codon, Nonsense;Kidney Failure, Chronic;Mutation;Polycystic Kidney, Autosomal Dominant;TRPP Cation Channels;Mice;Cell Cycle Checkpoints;Abnormalities, Multiple</t>
  </si>
  <si>
    <t>24166846;26096313;26490104;26673778;29497606;30269812;30423442;32276433;34205586;35238134;35655331;36063381;36833371;25040720;26485645;26967905;30055837;31710777;31990917;25869670;27998989;30799239;31846650</t>
  </si>
  <si>
    <t>ADP-Ribosylation Factors;Abnormalities, Multiple;Genetic Heterogeneity;High-Throughput Nucleotide Sequencing;Humans;Kidney Diseases, Cystic;Cilia;Cerebellum;Mutation;Polycystic Kidney, Autosomal Dominant;Animals;Adaptor Proteins, Signal Transducing;COS Cells;Caenorhabditis elegans;Chlorocebus aethiops;Female;Intracellular Signaling Peptides and Proteins</t>
  </si>
  <si>
    <t>17960139;18046420;18281315;18366137;18607645;18947299;18950740;19118152;19165332;19508969;19540516;19778711;19876931;20091054;20652329;20922698;21068128;21113628;21220633;21386674;21422230;21493627;21565611;21660307;21685204;21689635;21725307;21816947;21866095;21898032;22002901;22106379;22236771;22693042;22736301;22819833;22829176;22863007;22982934;22983010;23023437;23028714;23188109;23349226;23559409;23683095;23870701;24039893;24257694;24339792;24886560;25044745;25103236;25635582;25851290;25869670;26057828;26092869;26096313;26167768;26485645;26490104;26595381;26597494;26673778;26714646;26862157;26863025;27434533;27894351;28442542;28679688;28771248;28846093;29112083;29146700;29497606;29717526;29991045;30055837;30851085;31096956;31343747;31346239;31710777;31840411;31881326;32165824;32276433;32660933;33234550;33306870;33407230;33432080;34308837;34981460;35233738;35238134;35312150;35655331;35858853;35996505;36263627;36362756;36580738;36788019;36833371;36939782;37131188;37272176;37910852;37993833;38013309;40393193;40448720;18199800;19477114;22328406;22832925;25040720;26071364;26327442;27482817;29379777;30133325;30924151;34828368;35470378;18846391;20232449;20454808;21258817;22246503;24016188;25551112;26541515;26729329;27434427;27491411;28289185;28530676;31922211;31990917;32000717;32365994;34205586;34295353;34356094;37234435;17975706;20207966;20576469;20865670;22391303;25490692;25575298;27998989;29925518</t>
  </si>
  <si>
    <t>Adult;Cerebellar Diseases;Adaptor Proteins, Signal Transducing;Animals;Cilia;Child;Humans;Polycystic Kidney Diseases;Abnormalities, Multiple;DNA Mutational Analysis;False Positive Reactions;Family Health;Female;Genes, Recessive;Genetic Markers;Genetics, Population;Homozygote;Kidney Diseases, Cystic;Cohort Studies;Consanguinity;Haplotypes;Behavior;Bone and Bones;Ciliary Motility Disorders;Adolescent;Calmodulin-Binding Proteins;Central Nervous System;Caenorhabditis elegans;Amino Acid Sequence;Base Sequence;Ataxin-10;Centrosome;Cell Membrane;Animals, Genetically Modified;Bardet-Biedl Syndrome;Catalytic Domain;Cell Cycle;Cell Line;Cell Nucleus;Abortion, Spontaneous;Child, Preschool;Ciliopathies;Cytoskeletal Proteins;Exome;Genetic Association Studies;Genotype;High-Throughput Nucleotide Sequencing;Infant;Intracellular Signaling Peptides and Proteins;Early Diagnosis;Genetic Testing;ADP-Ribosylation Factors;Amino Acid Motifs;Cell Cycle Proteins;COS Cells;Chlorocebus aethiops;Body Fluids;Genetic Heterogeneity;Arabs;Alleles;Age of Onset;Disease Progression;Genetic Predisposition to Disease;Kidney;Antigens, Neoplasm;Aminopeptidases;Male;Codon, Nonsense;Kidney Failure, Chronic;Retrospective Studies;Cerebellum;Mutation;Polycystic Kidney, Autosomal Dominant;Retina;Membrane Proteins;Induced Pluripotent Stem Cells;Cells, Cultured;Cell Culture Techniques;Acetylation;Mucoproteins;Chromosome Aberrations;Asian People;China;Family;Genetic Diseases, Inborn;Cell Polarity;Cell Adhesion;Asphyxia;DNA-Binding Proteins;Binding Sites;Diabetes Mellitus;Biomarkers;Calcium Signaling;AMP-Activated Protein Kinases;Carrier Proteins</t>
  </si>
  <si>
    <t>23661805;23687355;25635582;29686978;29717526;36263627;36362756;36833371;29379777;34828368</t>
  </si>
  <si>
    <t>Animals;Cation Transport Proteins;Adaptor Proteins, Signal Transducing;Adolescent;Adult;Age of Onset;Disease Progression;Genetic Predisposition to Disease;Humans;Infant;Kidney;Child;Male;Codon, Nonsense;Kidney Failure, Chronic;Mutation;Polycystic Kidney, Autosomal Dominant</t>
  </si>
  <si>
    <t>21462283;21565611;21725307;21898032;22236771;22829176;23028714;23349226;23559409;23870701;24016188;25118024;25551112;25635582;26026149;26092869;26096313;26386247;26490104;26673778;26729329;26862157;27894351;28771248;28846093;29112083;29379777;29497606;30055837;30851085;31346239;31881326;32139166;32276433;32655147;33590725;34205586;34308544;34980503;34981460;35238134;35655331;36894704;37735380;21816947;25040720;25869670;27002738;23169490;22983010;31710777;33407230;34828368;35751429;37234435;25575298</t>
  </si>
  <si>
    <t>Animals;Ciliary Motility Disorders;Ataxin-10;Centrosome;Abnormalities, Multiple;Cell Membrane;Bardet-Biedl Syndrome;Cilia;Adaptor Proteins, Signal Transducing;Abortion, Spontaneous;Amino Acid Sequence;Cerebellar Diseases;Chromosome Aberrations;ADP-Ribosylation Factors;Genetic Heterogeneity;High-Throughput Nucleotide Sequencing;Humans;Kidney Diseases, Cystic;Arabs;Alleles;Adult;China;Antigens, Neoplasm;Introns;Male;Cerebellum;Animals, Genetically Modified;COS Cells;Caenorhabditis elegans;Chlorocebus aethiops;Congenital Abnormalities;Cohort Studies;Genetic Predisposition to Disease;Calcium Signaling</t>
  </si>
  <si>
    <t>22246503;22282472;22829176;23028714;23559409;23870701;26092869;26096313;26490104;26673778;27434533;28102635;28289185;28771248;29112083;29497606;30055837;33432080;34205586;34354814;34821546;35238134;37993833;25040720;32276433;27894351;26489029;31710777;35655331</t>
  </si>
  <si>
    <t>Animals;Centrosome;Amino Acid Sequence;Cell Line;Cerebellar Diseases;Cilia;Abnormalities, Multiple;Adaptor Proteins, Signal Transducing;ADP-Ribosylation Factors;Genetic Heterogeneity;High-Throughput Nucleotide Sequencing;Humans;Kidney Diseases, Cystic;Child;Ciliopathies;Encephalocele;Male;Alleles;Age of Onset;Cohort Studies;DNA Mutational Analysis;Exome</t>
  </si>
  <si>
    <t>23870701;25869670;26595381;22282472;34828368;28289185;27998989</t>
  </si>
  <si>
    <t>Abnormalities, Multiple;Cerebellar Diseases;Animals;COS Cells;Caenorhabditis elegans;Chlorocebus aethiops;Cilia;Amino Acid Sequence;Cell Line;Genetic Predisposition to Disease</t>
  </si>
  <si>
    <t>23012439;23349226;23559409;23870701;25044745;25869670;26092869;26096313;26490104;26595381;26673778;26862157;27449316;27998989;28289185;28846093;29112083;29497606;30055837;30617574;31663672;31710777;32276433;33234550;33432080;34205586;34354814;34981460;35238134;35312150;36362756;25040720;34828368;37863656;26477546;26489029;28771248;35655331;35996505</t>
  </si>
  <si>
    <t>Abnormalities, Multiple;Adolescent;Adult;Amino Acid Sequence;Brain;Abortion, Spontaneous;Ciliary Motility Disorders;Adaptor Proteins, Signal Transducing;Cerebellar Diseases;Amino Acid Motifs;Animals;Cell Cycle Proteins;COS Cells;Caenorhabditis elegans;Chlorocebus aethiops;Cilia;ADP-Ribosylation Factors;Genetic Heterogeneity;High-Throughput Nucleotide Sequencing;Humans;Kidney Diseases, Cystic;Arabs;Base Sequence;Child;Ciliopathies;Antigens, Neoplasm;Genetic Predisposition to Disease;Female;Pregnancy;Mice;Membrane Proteins;Age of Onset;Cohort Studies;DNA Mutational Analysis;Exome</t>
  </si>
  <si>
    <t>22152675;22693042;22829176;23028714;23349226;23559409;23870701;25044745;25103236;26092869;26096313;26490104;26595381;26673778;26729329;27434427;27894351;29112083;29497606;30055837;31710777;32139166;32276433;33234550;33432080;34205586;35238134;35312150;36788019;37863656;37993833;25040720;14760273;32574212;22736301;22983010;26541515;28289185;28771248;34356094;35655331;25869670;27998989</t>
  </si>
  <si>
    <t>Abnormalities, Multiple;Adult;Animals;Bardet-Biedl Syndrome;Adaptor Proteins, Signal Transducing;Cilia;Abortion, Spontaneous;Amino Acid Sequence;Ciliary Motility Disorders;Cerebellar Diseases;Amino Acid Motifs;Cell Cycle Proteins;ADP-Ribosylation Factors;Genetic Heterogeneity;High-Throughput Nucleotide Sequencing;Humans;Kidney Diseases, Cystic;Female;Genetic Markers;Genetic Testing;Alleles;Cerebellum;Pregnancy;Mice;Membrane Proteins;Child;Male;Centrosome;COS Cells;Caenorhabditis elegans;Chlorocebus aethiops</t>
  </si>
  <si>
    <t>17357787;20091054;21898032;22983010;24257694;24500717;26083374;26374130;27491411;31881326;17519557;19477114;20576469;25040720;29779043;22829176;29497606;31343747;32276433;33964006;37234435;21113628</t>
  </si>
  <si>
    <t>Bardet-Biedl Syndrome;Animals;Humans;Kidney Diseases, Cystic;Abnormalities, Multiple;Amino Acid Sequence;Adolescent;Adult;DNA Mutational Analysis;Early Diagnosis;Exome;Genes, Recessive;Genetic Testing;Binding Sites;HEK293 Cells;Active Transport, Cell Nucleus;Cell Nucleus;Alleles;Child;Child, Preschool;Ciliopathies;Cilia;Cell Polarity;Kidney;DNA-Binding Proteins;Female;High-Throughput Nucleotide Sequencing;Microtubule-Associated Proteins;Mutation;Polycystic Kidney, Autosomal Dominant;Ciliary Motility Disorders</t>
  </si>
  <si>
    <t>27894351;30851085;31411728;34981460;38073519;38156946;39304719;21670214;35655331</t>
  </si>
  <si>
    <t>Alleles;Cilia;Adult;Ciliary Motility Disorders;Amino Acid Sequence;Base Sequence;Chromosome Segregation;Antigens, Neoplasm;Pregnancy;Female;Humans;Genetic Testing;Polycystic Kidney Diseases;Encephalocele;Kidney Diseases, Cystic;Animals;Aurora Kinase A;Aurora Kinases;Calcium;Abnormalities, Multiple</t>
  </si>
  <si>
    <t>31682807;33407230;37234435;32550232;40267907</t>
  </si>
  <si>
    <t>Adipocytes;Cohort Studies;Humans;Kidney Diseases, Cystic;Animals;Cysts;Congenital Disorders of Glycosylation</t>
  </si>
  <si>
    <t>21898032;24257694;26386247;28289185;31343747;36833371;24852369;25040720;31881326;25870008;29497606;33964006;34548398;37234435</t>
  </si>
  <si>
    <t>Bardet-Biedl Syndrome;Adolescent;Adult;DNA Mutational Analysis;Early Diagnosis;Exome;Genes, Recessive;Genetic Testing;Abnormalities, Multiple;Female;Humans;Kidney;Mutation;Polycystic Kidney, Autosomal Dominant;Animals;Cilia;Carcinoma, Renal Cell;High-Throughput Nucleotide Sequencing;Microtubule-Associated Proteins;Bone and Bones</t>
  </si>
  <si>
    <t>25044745;31881326;33407230;34828368;29497606;34548398</t>
  </si>
  <si>
    <t>Abnormalities, Multiple;Amino Acid Motifs;Amino Acid Sequence;Animals;Cell Cycle Proteins;Cilia;Cohort Studies;Humans;Kidney Diseases, Cystic;Genetic Predisposition to Disease;Bone and Bones</t>
  </si>
  <si>
    <t>21898032;22829176;25635582;26714646;28289185;29974258;31343747;31881326;32276433;32306954;33369054;33407230;35140360;36249524;38439578;21565611;20642692;29497606;34548398;37234435;23549608</t>
  </si>
  <si>
    <t>Bardet-Biedl Syndrome;Cilia;Adaptor Proteins, Signal Transducing;ADP-Ribosylation Factors;Abnormalities, Multiple;Female;Humans;Kidney;Animals;Cohort Studies;Kidney Diseases, Cystic;Adolescent;Autism Spectrum Disorder;Adult;Infant;Infant, Newborn;Asian People;Infant, Premature;Kidney Failure, Chronic;Liver Cirrhosis;Polycystic Kidney Diseases;Ataxin-10;Centrosome;Blotting, Western;Creatinine;Bone and Bones</t>
  </si>
  <si>
    <t>31881326;33407230;34596737;34828368;29497606;37234435;25575298</t>
  </si>
  <si>
    <t>Animals;Cilia;Cohort Studies;Humans;Kidney Diseases, Cystic;Ciliary Motility Disorders;Ciliopathies;Genetic Predisposition to Disease;Calcium Signaling</t>
  </si>
  <si>
    <t>19030103;20865786;26613581;28295047;29396419;30299888;32155719;33909591;34281122;33436964;27899157;22475484</t>
  </si>
  <si>
    <t>Adolescent;Adult;Chromosomes, Human, Y;Activating Transcription Factor 3;Androgens;Child;Child, Preschool;Disorders of Sex Development;Androgen-Insensitivity Syndrome;Adrenal Hyperplasia, Congenital;Basic Helix-Loop-Helix Transcription Factors;Adrenal Insufficiency;Animals;Chromosome Aberrations;Cohort Studies;3T3-L1 Cells</t>
  </si>
  <si>
    <t>Animals;Female;Mice;46, XX Disorders of Sex Development</t>
  </si>
  <si>
    <t>26120850;29973620</t>
  </si>
  <si>
    <t>Carboxypeptidase H;Animals;Brain-Derived Neurotrophic Factor</t>
  </si>
  <si>
    <t>Animals;Disorders of Sex Development</t>
  </si>
  <si>
    <t>Computational Biology;Animals;Cells, Cultured;Cholesterol</t>
  </si>
  <si>
    <t>22028173;23748066;26270788;26613581;28544305;29503125;30299888;30999980;32155719;32985417;34050715;34281122;34355877;36763264;34823514;35356930;36369742;28503313;31934493</t>
  </si>
  <si>
    <t>Adrenal Hyperplasia, Congenital;Adolescent;Child;Disorders of Sex Development;Androgens;Disease Susceptibility;Disease Management;Asian People;46, XX Disorders of Sex Development;Adrenal Insufficiency;Female;Humans;Male;Disorder of Sex Development, 46,XY;Computational Biology;Infant, Newborn;Cryptorchidism</t>
  </si>
  <si>
    <t>Amino Acid Sequence;Endopeptidase Clp;Adolescent;Adult;Base Sequence;Child, Preschool;DNA Helicases;Alleles;Amino Acyl-tRNA Synthetases;Cerebellar Ataxia;Amino Acid Substitution;Animals;Child;Consanguinity;Embryo, Mammalian;Female;Gonadal Dysgenesis, 46,XX;Humans;Mitochondrial Ribosomes</t>
  </si>
  <si>
    <t>20419147;30999980;32155719;33182400;33424767;14730302;28476235;32985417</t>
  </si>
  <si>
    <t>Amino Acid Sequence;Animals;Base Sequence;Embryo, Nonmammalian;Disorders of Sex Development;Amino Acid Substitution;Adolescent;Child;Child, Preschool;China;Adaptor Proteins, Signal Transducing;Antigens;Asian People</t>
  </si>
  <si>
    <t>12801411;21619687;22028768;23499866;24608967;26613581;28600106;29503125;29998616;30299888;32155719;33469725;34281122;34768925;38203291;32224856;34970104;23954021;26075712;27604636;27899157;32985417;33432050;35361250;35463657;19570224</t>
  </si>
  <si>
    <t>Androgen-Insensitivity Syndrome;46, XX Disorders of Sex Development;Adolescent;Amino Acid Sequence;Animals;Anti-Mullerian Hormone;Androgens;Child;Disease Management;Disorders of Sex Development;Adult;Amino Acid Substitution;Adrenal Hyperplasia, Congenital;Adrenal Insufficiency;17-Hydroxysteroid Dehydrogenases;Congenital Abnormalities;Female;Mosaicism;Humans;Infertility;Mullerian Ducts;Cryopreservation;Chromosomes, Human, X;Chromosome Aberrations;Cohort Studies;Asian People</t>
  </si>
  <si>
    <t>17-Hydroxysteroid Dehydrogenases;46, XX Disorders of Sex Development;20-Hydroxysteroid Dehydrogenases;Adolescent;Adrenal Glands;Animals;Exons;Disease Models, Animal;Down-Regulation;Humans;Hyperandrogenism</t>
  </si>
  <si>
    <t>20673864;20979184;22037954;23308274;23332201;25879484;25956234;26657938;26970254;27087618;27259978;27629923;27650058;27899157;28178980;28449065;28830375;29205794;31455392;31827252;31852434;32234020;32423379;32767731;34281122;34338890;34714774;35682463;36421788;37148394;38553020;39052101;29793502;30150665;34697294;28295047;32985417</t>
  </si>
  <si>
    <t>17-Hydroxysteroid Dehydrogenases;Adult;Blood-Testis Barrier;Brain;Amino Acyl-tRNA Synthetases;Adolescent;Chromosome Mapping;Chromosomes, Human, Pair 19;Carrier Proteins;Animals;Cell Cycle Proteins;Chromosome Aberrations;Cohort Studies;Disorders of Sex Development;Amino Acid Sequence;Audiometry, Pure-Tone;Child;Child, Preschool;DNA Helicases;Asian People;Alleles;Amenorrhea;Base Sequence;Cerebellar Ataxia;Amino Acid Substitution;Adrenal Insufficiency;Consanguinity;Embryo, Mammalian;Female;Gonadal Dysgenesis, 46,XX;Adrenal Hyperplasia, Congenital;Humans;Mitochondrial Ribosomes;Infant, Newborn;Pregnancy;Aged;Genetic Counseling;Hearing Loss, Sensorineural;Male;Cells, Cultured;Dehydroepiandrosterone;Disease Models, Animal;Estradiol;Endopeptidase Clp;Down-Regulation;Hyperandrogenism</t>
  </si>
  <si>
    <t>24023855;26075712;32985417</t>
  </si>
  <si>
    <t>Androgen-Insensitivity Syndrome;46, XX Disorders of Sex Development;Adolescent;Asian People</t>
  </si>
  <si>
    <t>23541342;25956234;26278626;26657938;26970254;27087618;27259978;27629923;27650058;28178980;28449065;28830375;28832386;29205794;31274036;31455392;31827252;31852434;32234020;32399598;32423379;32442335;32767731;34338890;34714774;36421788;37148394;39052101;39762667;30150665</t>
  </si>
  <si>
    <t>Adolescent;Amino Acid Sequence;Amino Acyl-tRNA Synthetases;Brain;Chromosome Mapping;Chromosomes, Human, Pair 19;Carrier Proteins;Animals;Cell Cycle Proteins;Adult;Audiometry, Pure-Tone;Child;Child, Preschool;DNA Helicases;Asian People;Alleles;Amenorrhea;Base Sequence;Cerebellar Ataxia;ATPases Associated with Diverse Cellular Activities;Amino Acid Substitution;Acidosis, Lactic;Consanguinity;Embryo, Mammalian;Female;Gonadal Dysgenesis, 46,XX;Humans;Mitochondrial Ribosomes;Male;Endopeptidase Clp</t>
  </si>
  <si>
    <t>Disorders of Sex Development;Humans;Infant, Newborn;Male;Cryptorchidism</t>
  </si>
  <si>
    <t>33909591;34266601;29903884;33182400;35669683</t>
  </si>
  <si>
    <t>Adolescent;Basic Helix-Loop-Helix Transcription Factors;Gonadotropin-Releasing Hormone;Animals;Conserved Sequence;Enhancer Elements, Genetic;Amino Acid Sequence;Amino Acid Substitution;Child;China</t>
  </si>
  <si>
    <t>Abnormalities, Multiple;Adult;Amino Acid Sequence;Audiometry, Pure-Tone;Child;Child, Preschool;DNA Helicases</t>
  </si>
  <si>
    <t>29108899;34198905;34231173;34766489;31996231</t>
  </si>
  <si>
    <t>Age of Onset;Female;Genes, Developmental;Adolescent;Adult;Cell Movement;Gonadotropin-Releasing Hormone;Genetic Testing;Humans;Hypogonadism;Amino Acid Sequence;Extracellular Matrix Proteins</t>
  </si>
  <si>
    <t>17566674;36758851</t>
  </si>
  <si>
    <t>Adult;Base Sequence;Case-Control Studies;Female;Fragile X Syndrome;Child;Humans;COVID-19;SARS-CoV-2;Turner Syndrome</t>
  </si>
  <si>
    <t>Male;Humans;Testis</t>
  </si>
  <si>
    <t>Gonadotropin-Releasing Hormone</t>
  </si>
  <si>
    <t>29798939;32651451;36763264;34122327;28181337</t>
  </si>
  <si>
    <t>3-Oxo-5-alpha-Steroid 4-Dehydrogenase;Adult;Azoospermia;Child;Humans;Adrenal Hyperplasia, Congenital;Animals;Animals, Newborn;CD4-Positive T-Lymphocytes;Adrenal Gland Diseases</t>
  </si>
  <si>
    <t>Amino Acid Substitution;Asian People;DNA Methylation;Animals;Cell Line;DNA;Androgen-Insensitivity Syndrome;Adult;Autoantigens</t>
  </si>
  <si>
    <t>28361989;35687106;34833359;35043944</t>
  </si>
  <si>
    <t>Down-Regulation;Humans;Klinefelter Syndrome;Adrenal Hyperplasia, Congenital;Androgen-Insensitivity Syndrome;Animals;DNA Repair;Embryo, Mammalian</t>
  </si>
  <si>
    <t>28534512;25803843;26019234;26872257;29746474;32169121;37107549;37651450;33100873;36733799</t>
  </si>
  <si>
    <t>Animals;Down-Regulation;HEK293 Cells;Herpesvirus 8, Human;Adaptor Proteins, Signal Transducing;Cell Line;Epidermolysis Bullosa Simplex;Adiposity;Alleles;Arylsulfotransferase;Adult;Aged;Autopsy;Disease Models, Animal;Down Syndrome;Axons;Humans;Child;Child, Preschool;Ectopia Lentis;Male;Mice;Glycogenolysis;Blood Glucose;Barth Syndrome;Gastrointestinal Microbiome;RNA, Ribosomal, 16S</t>
  </si>
  <si>
    <t>11423010;17112370;23973723;27703572;29515732;33594261;35632654;35721642;36758851;37937645;32506634;37245000</t>
  </si>
  <si>
    <t>Amino Acid Sequence;Bayes Theorem;Conserved Sequence;DNA, Mitochondrial;Abetalipoproteinemia;Abnormalities, Multiple;Adolescent;Congenital Abnormalities;COVID-19;China;Comorbidity;Humans;Pandemics;SARS-CoV-2;Abortion, Therapeutic;Female;Infant, Newborn;Pregnancy;Twins;Twins, Conjoined;Child;Turner Syndrome;Adult;Europe;Phosphatidylinositol 3-Kinases;Prospective Studies;Sirolimus;Animals;Mandibulofacial Dysostosis;Chromosomes, Human, X;Trisomy</t>
  </si>
  <si>
    <t>24780531;24863970;27173435;32392813;33917638;34602496;35385219;35723972;38249165;33027564;22279524;23819467;24292865;28761321;16750164;27233227</t>
  </si>
  <si>
    <t>Brain;Amino Acid Sequence;Base Sequence;Child;Child, Preschool;DNA Mutational Analysis;Female;Genetic Association Studies;HEK293 Cells;Humans;Intracellular Signaling Peptides and Proteins;Biological Transport;Adult;Alleles;Case-Control Studies;Cell Aggregation;Induced Pluripotent Stem Cells;Arrhythmogenic Right Ventricular Dysplasia;Adolescent;Charcot-Marie-Tooth Disease;Adenosine Triphosphatases;Exome;Fetus;Genetic Variation;Hydrops Fetalis;Amino Acyl-tRNA Synthetases;Amish;Abnormalities, Multiple;3-Hydroxyacyl CoA Dehydrogenases;Acyl-CoA Dehydrogenases</t>
  </si>
  <si>
    <t>21211618;32368833;32867697;37951597;39004484;21338521;33239752</t>
  </si>
  <si>
    <t>Ankyrin Repeat;Cells, Cultured;Cholesterol;Alstrom Syndrome;Animals;Female;Humans;Male;ATP-Binding Cassette Transporters;Intellectual Disability;Clubfoot;Cluster Analysis;Embryo Culture Techniques;Embryo, Mammalian;Aldehyde Oxidoreductases</t>
  </si>
  <si>
    <t>1662666;27545680;32926520;34160378;34573333;35627165;36316717;40282380;23308176;32780247;31501239</t>
  </si>
  <si>
    <t>Cell Line;Chromosome Aberrations;Chromosomes, Human, Pair 3;Electrophoresis, Gel, Pulsed-Field;Facial Bones;Animals;Brain;Child;DNA-Binding Proteins;Adult;Aged;Asian People;Bardet-Biedl Syndrome;Chromosome Deletion;Chromosome Structures;Comparative Genomic Hybridization;DNA Copy Number Variations;Humans;Male;Female;Epilepsies, Partial;Fluorides;Charcot-Marie-Tooth Disease;Cause of Death;China;Heart Defects, Congenital</t>
  </si>
  <si>
    <t>18798544;22474479;29720545;31144180;33479353;32845958;19468337;26400880;29713328</t>
  </si>
  <si>
    <t>Humans;Multiple Endocrine Neoplasia Type 1;Animals;Cell Differentiation;Adult;Genetic Predisposition to Disease;Hamartoma;Aged;Alleles;Altitude;Asian People;Case-Control Studies;China;COVID-19;Actins;Adenosine Monophosphate;Adenylate Kinase;DNA</t>
  </si>
  <si>
    <t>Chromosomes, Human, Pair 7;Family;Genetic Predisposition to Disease;Genotype;Humans;Hypospadias;3-Oxo-5-alpha-Steroid 4-Dehydrogenase;Animals;Biliary Atresia;Calcium-Binding Proteins;20-Hydroxysteroid Dehydrogenases;ATP Binding Cassette Transporter, Subfamily B, Member 11;Adolescent;Adrenal Hyperplasia, Congenital;Alagille Syndrome</t>
  </si>
  <si>
    <t>26025024;31296176;15634360;18320030;24586199;26212757;26546125;27383706;31341279;32051525;36314052;28782645;32511952;32808564;33514435;34129362;34130651;34694888;34194605</t>
  </si>
  <si>
    <t>Animals;Animals, Genetically Modified;Embryo, Nonmammalian;ATP Binding Cassette Transporter, Subfamily B, Member 11;Antigens, Neoplasm;Embryo, Mammalian;Gene Expression Regulation, Developmental;Genomic Imprinting;Humans;In Situ Hybridization;Mice;Mice, Inbred C57BL;Mice, Transgenic;Molecular Sequence Data;Nerve Tissue Proteins;Animals, Newborn;Behavior, Animal;Blotting, Southern;Disease Models, Animal;Energy Metabolism;Enzyme-Linked Immunosorbent Assay;Female;Gene Deletion;Ghrelin;ADP-Ribosylation Factors;Actins;Cell Line;Down Syndrome;Fluorides;Basic Helix-Loop-Helix Transcription Factors;Charcot-Marie-Tooth Disease;Fibrillin-1;Actomyosin;Adaptor Proteins, Signal Transducing;Cell Cycle Proteins;Barth Syndrome;Case-Control Studies;Databases, Genetic;Gene Expression Profiling;Gene Regulatory Networks;Genetic Predisposition to Disease;Hypoplastic Left Heart Syndrome;Genetic Heterogeneity;Apoptosis</t>
  </si>
  <si>
    <t>Adaptor Proteins, Signal Transducing;Aldehyde Dehydrogenase;Adolescent;Child;Child, Preschool;Codon, Nonsense;Exome;Brain;Humans;Goldenhar Syndrome;Adenosine Triphosphate</t>
  </si>
  <si>
    <t>34602496;32590954;32677750;35230528;33157092;30221345;34971077</t>
  </si>
  <si>
    <t>Adolescent;Adult;Charcot-Marie-Tooth Disease;Abnormalities, Multiple;Carrier Proteins;Animals;DNA Repair;Adenine;Alzheimer Disease;Alleles;Comparative Genomic Hybridization;Computational Biology;Exons;Humans;Mutation;Myasthenic Syndromes, Congenital</t>
  </si>
  <si>
    <t>Bone Diseases, Developmental;Adolescent;Adult;Ataxia;Chromosome Deletion;Chromosome Disorders;Base Sequence;Beckwith-Wiedemann Syndrome;Genetic Testing;Humans;Mutation;Polycystic Kidney, Autosomal Dominant;Algorithms;Child;Child, Preschool;Congenital Abnormalities;Academic Success;Congenital Disorders of Glycosylation;Infant;Infant, Newborn;Congenital Hyperinsulinism;Abnormalities, Multiple</t>
  </si>
  <si>
    <t>Adolescent;Adult;Ataxia</t>
  </si>
  <si>
    <t>27173435;27642530;36316717;26991540;37382373;35047857;29113991</t>
  </si>
  <si>
    <t>Biological Transport;Humans;Child;DNA Copy Number Variations;Actin-Related Protein 2-3 Complex;Female;Mice;Animals;Actin Cytoskeleton</t>
  </si>
  <si>
    <t>AlkB Enzymes;Adenosine Triphosphate;Alleles;Amino Acid Substitution;Arthrogryposis;Child;Child, Preschool;DNA-Binding Proteins;Cerebellum;Carrier Proteins;Animals;Ciliopathies;Humans;Prader-Willi Syndrome;Chromosomes, Mammalian;Disease Models, Animal;Enteric Nervous System</t>
  </si>
  <si>
    <t>20145962;25310821;28927462;29706646;31059573;10444330;21770019;23613947;32822386;34802422</t>
  </si>
  <si>
    <t>Adolescent;Cell Division;Chromosomes, Human;Adaptor Proteins, Vesicular Transport;Cadherins;Calcium Signaling;Abnormalities, Multiple;Animals;Cell Differentiation;Agenesis of Corpus Callosum;Autoantigens;Adult;Asian People</t>
  </si>
  <si>
    <t>24737742;21525063;28398664</t>
  </si>
  <si>
    <t>Adolescent;Adult;Chromosome Duplication;Chromosome Mapping;Chromosome Segregation;Chromosomes, Human, X;Comparative Genomic Hybridization;Female;Gene Dosage;Genes, X-Linked;Genotype;Humans;Hypopituitarism;Amino Acid Substitution;Case-Control Studies;Child;Child, Preschool;Cohort Studies;DNA Copy Number Variations;Gene Expression Profiling;Gene Ontology;Gene Regulatory Networks;Genetic Heterogeneity;Genetic Predisposition to Disease;Heart Defects, Congenital</t>
  </si>
  <si>
    <t>16611712;23368089;26750453;29307893;31549751;31738409;32030560;34160378;34997822;36939782;30377232;34131121;40953848;36303224;37372416;31690016</t>
  </si>
  <si>
    <t>Acidosis, Renal Tubular;Cardiomyopathy, Hypertrophic;Adolescent;Adult;Age of Onset;Child;Child, Preschool;Genetic Testing;Humans;Infant;Renal Insufficiency, Chronic;Chromosome Aberrations;Congenital Abnormalities;Animals;Ciliopathies;Aged;Aged, 80 and over;Biomarkers;Abnormalities, Multiple;Asian People;High-Throughput Nucleotide Sequencing;Basic Helix-Loop-Helix Transcription Factors;Cell Differentiation;Cells, Cultured;Kidney;DNA Copy Number Variations;Comparative Genomic Hybridization;Mutation;Genomic Instability;DNA;Nucleotides;DNA-Binding Proteins;TRPP Cation Channels;Gene Expression Regulation, Developmental</t>
  </si>
  <si>
    <t>33084855;17009875;29367466;34850861;34040082;15723861;18619539;18787044;20379205;20437209;22201796;22763871;22778257;23055499;24015258;24062571;24102982;24825879;24876084;25481835;25971800;27249187;28254817;29018034;29777677;30151840;30590522;31625153;31846650;32103003;32175818;33093534;33238518;33793303;33846253;35563390;20730911</t>
  </si>
  <si>
    <t>Adaptor Proteins, Signal Transducing;Animals;Animals, Newborn;Chromosome Aberrations;Chromosomes;Chromosomes, Mammalian;Crosses, Genetic;DNA Transposable Elements;DNA Mutational Analysis;Disease Models, Animal;Embryo, Mammalian;Female;Frameshift Mutation;Gene Knockout Techniques;Heart;CRISPR-Cas Systems;Down Syndrome;Apoptosis;Abnormalities, Multiple;Extracellular Matrix Proteins;Ear, Inner;Alzheimer Disease;Gene Silencing;Hemangioblastoma;Amino Acid Substitution;Amphetamine;Amino Acid Sequence;COS Cells;Carrier Proteins;Acrodermatitis;Actin Cytoskeleton;Blotting, Western;Cell Communication;Cell Differentiation;Cell Fusion;Cell Proliferation;Cells, Cultured;Humans;Immunoenzyme Techniques;Luciferases;Alleles;Antigens, CD;Genetic Loci;Hair Cells, Auditory, Inner;Cytoskeleton;Cell Movement;Cognitive Dysfunction;Adult;Aorta, Thoracic;Antigens;Electroretinography;Autistic Disorder;Actins;Epilepsy;Adolescent;Blood Vessels;Autism Spectrum Disorder;Barth Syndrome;Hemangioma, Cavernous, Central Nervous System;Body Patterning;Bone Morphogenetic Protein Receptors, Type I</t>
  </si>
  <si>
    <t>11423010;21412441;22442009;22530759;22815844;26168012;26848775;27173435;28874875;29992973;34886679;35141907;35710300;17160898;18164639</t>
  </si>
  <si>
    <t>Amino Acid Sequence;Bayes Theorem;Conserved Sequence;DNA, Mitochondrial;Cell Line;Disorder of Sex Development, 46,XY;Animals;Chromatin Immunoprecipitation;Chromosome Aberrations;Cytoplasmic Dyneins;Capsaicin;Base Sequence;DNA Mutational Analysis;Female;Frasier Syndrome;Animals, Genetically Modified;COS Cells;Charcot-Marie-Tooth Disease;Biomarkers;Biological Transport;Acetylation;Alleles;Asian People;Body Patterning;Cilia;Holoprosencephaly;Cells, Cultured;Humans;Mice;Multifactorial Inheritance;Myocytes, Cardiac;Abnormalities, Multiple;Craniosynostoses;Arabs;Chromosome Mapping;Chromosomes, Human, Pair 1;Acidosis, Lactic</t>
  </si>
  <si>
    <t>31238190;36421788;11168809;30421101;36674736</t>
  </si>
  <si>
    <t>Abnormalities, Drug-Induced;Adolescent;Female;Humans;Mitochondrial Ribosomes;Animals;Collagen;Alstrom Syndrome;Male;Prader-Willi Syndrome</t>
  </si>
  <si>
    <t>36256512;19493349;24535845;37630697;28195350</t>
  </si>
  <si>
    <t>Humans;Phenotype;Spastic Paraplegia, Hereditary;Biological Transport;California;Case-Control Studies;Folic Acid;Adult;Bayes Theorem;Dietary Supplements;Female;Pregnancy;Child;Methylenetetrahydrofolate Dehydrogenase (NADP)</t>
  </si>
  <si>
    <t>Animals;Chromosomes, Human, Pair 12;Adaptor Proteins, Signal Transducing</t>
  </si>
  <si>
    <t>Adaptor Proteins, Signal Transducing</t>
  </si>
  <si>
    <t>26750453;27212199;29327352;30623622;31879347;37289589;17530927;33822487;35482924;7778916;8618021;9347800;21647151;33157955;33486889;34680857;35675330</t>
  </si>
  <si>
    <t>Adolescent;Adult;Age of Onset;Child;Child, Preschool;Genetic Testing;Humans;Infant;Renal Insufficiency, Chronic;Amino Acid Substitution;Amyloid Neuropathies, Familial;Chromosomes;Abnormalities, Multiple;Endothelial Cells;Cochlea;Animals;Cilia;Blister;Amino Acid Sequence;Base Sequence;Collagen;Alleles;DNA Methylation;DNA Primers;Down Syndrome;Cell Cycle Proteins;Chromosome Deletion;Diagnosis, Differential;Female;Loeys-Dietz Syndrome;Disease Models, Animal;Eye Proteins</t>
  </si>
  <si>
    <t>29459677;30842647;39979680</t>
  </si>
  <si>
    <t>Animals;Cilia;Adolescent;Cell Cycle Proteins;Female;Humans;Male;Adrenal Insufficiency</t>
  </si>
  <si>
    <t>Animals;Base Sequence;Centromere;Chromosomes, Human, Pair 16;Abnormalities, Multiple;Humans</t>
  </si>
  <si>
    <t>Bile Ducts;Humans;Hypoplastic Left Heart Syndrome;Animals;Barth Syndrome;Biopsy, Needle;Cause of Death;Disease Progression;Female;Genetic Predisposition to Disease;Hepatic Encephalopathy</t>
  </si>
  <si>
    <t>34058199;36758851;19813261;23489894;30706702</t>
  </si>
  <si>
    <t>ADAMTS Proteins;Child;Humans;COVID-19;SARS-CoV-2;Turner Syndrome;Abnormalities, Drug-Induced;Adult;Asian People;Aneuploidy;Cell-Free Nucleic Acids</t>
  </si>
  <si>
    <t>31238190;35687106;21565611;22692683;23737474;29459677;29116137</t>
  </si>
  <si>
    <t>Abnormalities, Drug-Induced;Adrenal Hyperplasia, Congenital;Animals;Ataxin-10;Centrosome;Abnormalities, Multiple;Apoptosis;Cilia;Cardiovascular Diseases</t>
  </si>
  <si>
    <t>24084807;26278626;27352040;27876679;28675565;29288497;29368655;31976095;32616040;35928455;38031124;16565260;24058414;26257172;26989768;29126765;30755602;33161907;33187326;36572904;25787132;30139652</t>
  </si>
  <si>
    <t>Algorithms;Amino Acid Sequence;Animals;Bacteria;Amino Acyl-tRNA Synthetases;Charcot-Marie-Tooth Disease;Adult;Ciliopathies;Chromosome Deletion;Chromosome Disorders;Female;Heart Defects, Congenital;Adolescent;Base Sequence;Child, Preschool;Chromosomes, Human, Pair 13;Angelman Syndrome;Alleles;Anticodon;Child;Disease Progression;Epilepsy;Anxiety Disorders;Autism Spectrum Disorder;Prenatal Diagnosis;Limb Deformities, Congenital;Fetus</t>
  </si>
  <si>
    <t>27745832;30623622;31921203;31835861;23701296;30535813;34711829;34143769</t>
  </si>
  <si>
    <t>Adolescent;Adult;Child;Child, Preschool;Chromosome Mapping;Chromosomes, Human, Pair 12;Abnormalities, Multiple;Amino Acid Substitution;Complement C1r;Animals;Cilia;Anophthalmos;Aged;Brain;Amino Acid Motifs;Congenital Abnormalities</t>
  </si>
  <si>
    <t>11157797;25871641;27836958;29020723;34602496;25139857;34204919;40027778</t>
  </si>
  <si>
    <t>Adolescent;Animals;Asthma;Abnormalities, Multiple;Cilia;Adult;Charcot-Marie-Tooth Disease;Carrier Proteins</t>
  </si>
  <si>
    <t>23349908;25467444;29531219;32303682;32529326;21565611;24058414;37466224</t>
  </si>
  <si>
    <t>Asian People;Cilia;Chaperonin Containing TCP-1;Blotting, Western;Cell Line, Tumor;Cell Survival;Child, Preschool;Coiled Bodies;Amino Acid Substitution;Animals;Ataxin-10;Centrosome;Angelman Syndrome;Humans</t>
  </si>
  <si>
    <t>15649475;30061737;31213064;31504246;32415730;34602496;26616005;26628093;29078393;29439133;17352815;34301297;32703954</t>
  </si>
  <si>
    <t>Actin Depolymerizing Factors;Animals;Cell Movement;Atrial Fibrillation;Brain;Actins;Child;Chromosomal Proteins, Non-Histone;Adolescent;Adult;Charcot-Marie-Tooth Disease;Cardiomyopathies;Apoptosis;Body Patterning;Cell Adhesion;Cell Cycle;Cell Differentiation;Cell Lineage;Cell Proliferation;DNA Helicases;Actin Cytoskeleton;Axons;California;Case-Control Studies;Cofilin 1;Action Potentials;Adaptor Proteins, Signal Transducing</t>
  </si>
  <si>
    <t>12185808;17602836;18472482;22342633;22467170;24676022;27481187;30847371;32560555;33578443;34389046;10531434;31120189;33307271;31106228;37217845</t>
  </si>
  <si>
    <t>Chromosome Disorders;Animals;Brain Chemistry;Abnormalities, Multiple;Adult;Chromosome Aberrations;Epilepsy, Reflex;Computational Biology;Child, Preschool;Epileptic Syndromes;Age Factors;Child;DNA Methylation;Autonomic Nervous System Diseases;Basal Forebrain;Adolescent;Age of Onset;Autoimmune Diseases of the Nervous ;Chilblains;Humans;Mice;Drug Repositioning;Gene Expression;Kidney</t>
  </si>
  <si>
    <t>21175599;24826987;25537362;26019234;27245440;30349119;30663199;34602496;35815343;36359747;12832540;16826520;30562927;27121971;32784565;22144912;37217845</t>
  </si>
  <si>
    <t>Consanguinity;Epidermolysis Bullosa Simplex;Adolescent;Case-Control Studies;Child;Child, Preschool;Chromosome Aberrations;Chromosomes, Human, Pair 16;Chromosomes, Human, Pair 17;Chromosomes, Human, Pair 22;DNA Copy Number Variations;Female;Folic Acid;Alleles;Amino Acid Sequence;Arthrogryposis;Animals;Cell Line;Abnormalities, Multiple;Angelman Syndrome;Colon;Adult;Charcot-Marie-Tooth Disease;Humans;Iran;Adenosine Triphosphatases;Age Factors;Agrin;Carrier Proteins;Arrhythmias, Cardiac;Alternative Splicing;COS Cells;Chlorocebus aethiops;Cleft Lip;Blister;Mice;Drug Repositioning;Gene Expression;Kidney</t>
  </si>
  <si>
    <t>17326724;18855024;20100872;20122405;21617255;23586500;24608967;27507608;29910675;32867785;34210338;34628368;35775128;35802600;38034016;34006846;16968134;23435289;24548564;29390291;31403841;31980658;34301992</t>
  </si>
  <si>
    <t>Aging;Animals;Antioxidants;Adolescent;Adult;Child;Chromosome Deletion;Chromosome Mapping;Chromosomes, Human, Pair 11;Cognition Disorders;Adenosine Triphosphatases;Chromosome Aberrations;Chromosome Disorders;Female;Humans;Jacobsen Distal 11q Deletion Syndrome;46, XX Disorders of Sex Development;Case-Control Studies;Heart Septal Defects, Ventricular;Endothelium, Vascular;Cerebral Hemorrhage;Abnormalities, Multiple;Fetus;Prader-Willi Syndrome;Cell Cycle Proteins;Cell Differentiation;Connexin 43;Cockayne Syndrome;Arrhythmogenic Right Ventricular Dysplasia;Child, Preschool;Cardiomyopathy, Hypertrophic;Activating Transcription Factor 3;Cells, Cultured;Epithelial Cells</t>
  </si>
  <si>
    <t>Adolescent;Adult;Cell Line;Child;Female;Genes, Recessive;Genotype;Humans;Intellectual Disability;Child, Preschool;China;DNA Copy Number Variations;Genetic Testing;Comparative Genomic Hybridization;Mutation;Genomic Instability;DNA;Nucleotides;DNA-Binding Proteins</t>
  </si>
  <si>
    <t>19028570;26848775;30290151;32399800;34331832;27112773;32278351;33747498;34711829;35422036</t>
  </si>
  <si>
    <t>Abnormalities, Multiple;Biomarkers;Adult;Amino Acid Substitution;Adolescent;Airway Obstruction;Chromosome Deletion;Chromosomes, Human, Pair 10;Female;Humans;Infant;Infant, Newborn;Pierre Robin Syndrome;Adaptor Proteins, Vesicular Transport;Case-Control Studies;Cervical Vertebrae;Amino Acid Motifs;Congenital Abnormalities;Antigens;Child, Preschool;Dwarfism</t>
  </si>
  <si>
    <t>30290151;32652690;33747498;34145886;34298581;34331832;25405613;33719213</t>
  </si>
  <si>
    <t>Adult;Amino Acid Substitution;Adolescent;Body Height;Asian People;Child;Child, Preschool;Female;Genotype;Heterozygote;Humans;Infant;Intensive Care Units, Pediatric;Male;Phenotype;Rare Diseases;Adaptor Proteins, Vesicular Transport;Acyltransferases;Africa South of the Sahara;Autophagy-Related Proteins</t>
  </si>
  <si>
    <t>Adrenal Hyperplasia, Congenital;Humans;Mice;Animals;Cleft Lip;Carbon Tetrachloride;Cells, Cultured;Chemical and Drug Induced Liver Injury;Alleles;Collagen;Alanine Transaminase</t>
  </si>
  <si>
    <t>30719842;34602496;36316717;36869887;21952006;29661707;34433864;32575532;28744372;39830246;22371845;22981737</t>
  </si>
  <si>
    <t>Child;Heterozygote;Humans;Infant;Male;Mutation;Phenotype;Prognosis;Receptor Protein-Tyrosine Kinases;Adolescent;Adult;Charcot-Marie-Tooth Disease;DNA Copy Number Variations;Albuterol;Action Potentials;Animals;Death, Sudden, Cardiac;Calcium Signaling;Cell Differentiation;Cell Line;Gene Knockout Techniques;Bone Morphogenetic Proteins;Acetylcholinesterase</t>
  </si>
  <si>
    <t>23954021;25165856;25260352;29596928;33478057;33670341;33917638;29245059;36737727;30656193;35065761</t>
  </si>
  <si>
    <t>46, XX Disorders of Sex Development;Case-Control Studies;Child, Preschool;Female;Gene Expression Profiling;Autistic Disorder;Calcium Channels, L-Type;Animals;Anti-Bacterial Agents;Adolescent;Adult;Cardiomyopathy, Dilated;Chromosomes, Human, X;Arrhythmogenic Right Ventricular Dysplasia;Aging;Humans;Mice;Eye Abnormalities;Ataxia;Biomarkers;Extracellular Vesicles;MicroRNAs</t>
  </si>
  <si>
    <t>25165856;27016154;35356930;37800682;35695071</t>
  </si>
  <si>
    <t>Case-Control Studies;Child, Preschool;Female;Gene Expression Profiling;Brain;Computational Biology;Humans;Adaptor Proteins, Signal Transducing;Cilia</t>
  </si>
  <si>
    <t>28252636;32529326;33949759;35182466;36980813;37895184;22170710;9691146;9695975;10979206;12884529;36543799</t>
  </si>
  <si>
    <t>Adolescent;Adult;Child;Child, Preschool;Exome;Expert Testimony;Female;Genetic Counseling;Genetic Diseases, Inborn;Amino Acid Substitution;Chromosome Deletion;Chromosome Disorders;Animals;GATA4 Transcription Factor;Chromosome Structures;Humans;Cats;Adrenal Hyperplasia, Congenital;Antibodies, Monoclonal;China;Cytochrome Reductases;Asian People;Mice;Autophagy</t>
  </si>
  <si>
    <t>24086598;28390009;31238190;34833359;35456496;36982827;34615940</t>
  </si>
  <si>
    <t>Abnormalities, Multiple;Gene Deletion;Gene Duplication;Genetic Association Studies;Genetic Predisposition to Disease;Humans;Mutation;Proteasome Endopeptidase Complex;Abnormalities, Drug-Induced;Androgen-Insensitivity Syndrome;Chromosome Aberrations;Comparative Genomic Hybridization;Anodontia;Biliary Atresia</t>
  </si>
  <si>
    <t>Base Sequence;Child, Preschool;DNA Primers;Female;Glutarates;Adolescent;Adult;Biliary Atresia;Abnormalities, Multiple;Behavior;Brachydactyly;Aneuploidy;Chromosome Deletion;Chromosomes, Human, Pair 2;Colombia;Comparative Genomic Hybridization;Hernia, Umbilical;Humans;Intellectual Disability;Male;Autism Spectrum Disorder</t>
  </si>
  <si>
    <t>21544580;34327051;32590954;33810051;35687106;37541588;20077949;38733784</t>
  </si>
  <si>
    <t>Animals;Basic Helix-Loop-Helix Leucine Zipper Transcription Factors;Abnormalities, Multiple;Adrenal Hyperplasia, Congenital;Humans;Ubiquitin-Protein Ligases;Adult;Autonomic Nervous System;Phytoplankton</t>
  </si>
  <si>
    <t>Abnormalities, Multiple;Carcinoma, Renal Cell</t>
  </si>
  <si>
    <t>23861871;29868776;35422036;35931931;36114905;35690661;37761906</t>
  </si>
  <si>
    <t>Adolescent;Child, Preschool;Comparative Genomic Hybridization;Disorder of Sex Development, 46,XY;Adult;Brain;Antigens;Dwarfism;Animals;Inflammation;Mice;Microcephaly;Campomelic Dysplasia;Chromatin;Disorders of Sex Development;Child;Developmental Disabilities;Humans;Catalysis;Cyclophilin A;Dyskeratosis Congenita</t>
  </si>
  <si>
    <t>19755431;21390309;21655086;24675841;26030138;27173435;28369266;31088907;32529326;32555733;35229468;36356584;25946618;29910675;33842963;34270932;26675721;31523200;32724471;12462412;16515036</t>
  </si>
  <si>
    <t>Acrocephalosyndactylia;Congenital Abnormalities;Animals;Cell Nucleus;Abnormalities, Multiple;Cell Line;Chromatin;Biological Transport;Aneuploidy;Chromosomes, Human, X;Angiomyolipoma;Amino Acid Substitution;Adolescent;Bone Morphogenetic Protein 7;Humans;Amyotrophic Lateral Sclerosis;DNA Repeat Expansion;Fragile X Mental Retardation Protein;Case-Control Studies;Heart Septal Defects, Ventricular;Cell Line, Tumor;Child;Child, Preschool;Cohort Studies;Cell Proliferation;DEAD-box RNA Helicases;ATPases Associated with Diverse Cellular Activities;Adenosine Triphosphatases;Antigens, Viral</t>
  </si>
  <si>
    <t>26384369;27695106;30442762;32529326;32764347;21436445;33813271;27263464;29453961;31422817</t>
  </si>
  <si>
    <t>Adolescent;Adult;Case-Control Studies;DiGeorge Syndrome;Cytoplasmic Granules;Animals;Cell Dedifferentiation;Cell Proliferation;Cullin Proteins;Amino Acid Substitution;Female;Humans;Infectious Disease Transmission, Vertical;Pregnancy;Pregnancy Complications, Infectious;Cataract;CRISPR-Cas Systems;Endoribonucleases;Dwarfism;5' Untranslated Regions;Ataxia;DEAD-box RNA Helicases</t>
  </si>
  <si>
    <t>26200945;34573383;11178230</t>
  </si>
  <si>
    <t>Animals;Genetic Predisposition to Disease;Humans;Kidney;Adolescent;Adult;Child;Codon, Nonsense;Cohort Studies;DNA Mutational Analysis;Chromosomes, Human, Pair 21</t>
  </si>
  <si>
    <t>20883709;22032989;25165856;39937864;40193622</t>
  </si>
  <si>
    <t>Animals;Arsenates;Cockayne Syndrome;Case-Control Studies;Child, Preschool;Female;Gene Expression Profiling;Humans;Mice;DNA-Binding Proteins</t>
  </si>
  <si>
    <t>24863970;29205472;31296176;31941532;20196142;22806986;23435289;26342080</t>
  </si>
  <si>
    <t>Amino Acid Sequence;Base Sequence;Child;Child, Preschool;DNA Mutational Analysis;Female;Genetic Association Studies;HEK293 Cells;Humans;Intracellular Signaling Peptides and Proteins;Adolescent;Adult;Carboxylic Ester Hydrolases;ATP Binding Cassette Transporter, Subfamily B, Member 11;Exome;Gene Regulatory Networks;Genetic Predisposition to Disease;HSP90 Heat-Shock Proteins;Abnormalities, Multiple;Abortion, Legal;Chromosome Mapping;Computer Simulation;Embryo, Mammalian;Gene Expression Profiling;Gene Expression Regulation, Developmental;Genomic Library;In Situ Hybridization;MicroRNAs;Animals;Cockayne Syndrome;DNA, Mitochondrial</t>
  </si>
  <si>
    <t>22426282;29679388;35687106;38239854;7479837;31443933;25632932;28865156;17058261;24994451;38181320;39556782;28054837;39428563;40767254</t>
  </si>
  <si>
    <t>Alleles;Amino Acid Sequence;Cohort Studies;Conserved Sequence;Exons;Heart Defects, Congenital;Adolescent;Brain;Adrenal Hyperplasia, Congenital;Animals;Behavior, Animal;Crosses, Genetic;Electroretinography;Ethylnitrosourea;Developmental Disabilities;Bile Duct Neoplasms;Bile Duct Diseases;Cytokines;14-3-3 Proteins;Humans;Mice;Acetyltransferases;Dihydrolipoyllysine-Residue Acetyltransferase;Autoantibodies;Polyradiculoneuropathy, Chronic Inflammatory Demyelinating;Guillain-Barre Syndrome;Immune System Diseases;Arteriovenous Malformations;Male</t>
  </si>
  <si>
    <t>33383666;24355176;27218149;24058414;26818729;30390632</t>
  </si>
  <si>
    <t>Animals;Biomarkers;Carcinoma, Squamous Cell;Embryo, Nonmammalian;Autophagy;Angelman Syndrome;Adult;Cohort Studies;Female;Gene Frequency;Genetic Predisposition to Disease;Computational Biology</t>
  </si>
  <si>
    <t>Adolescent;Arnold-Chiari Malformation;Amino Acid Sequence;Animals;Child;Developmental Disabilities;Alleles;Gene Expression;Humans;Lysine</t>
  </si>
  <si>
    <t>Biological Transport;Age of Onset;Animals;Biomarkers;Amino Acid Sequence;Base Sequence;Brain;Humans;Mice;Carrier Proteins;GTP Phosphohydrolases;Cell Cycle Proteins;Cell Differentiation</t>
  </si>
  <si>
    <t>20808887;22442009;24459211;25231166;26437462;26755636;27291887;28800606;31420900;32219838;37628577;15173193;23872636;24163146;27353389;29643508;34011608;36928426;25165856;25339597;25606056;33137126</t>
  </si>
  <si>
    <t>Animals;Base Sequence;Binding Sites;Cells, Cultured;Child, Preschool;Chromatin Immunoprecipitation;Chromosomes, Human, Pair 7;Chromosome Aberrations;Cytoplasmic Dyneins;Cohort Studies;Comparative Genomic Hybridization;Biological Transport;Amino Acid Sequence;Bacterial Proteins;CRISPR-Associated Protein 9;Cell Line;Clustered Regularly Interspaced Short Palindromic Repeats;Coculture Techniques;Endonucleases;Exome;Female;Humans;Limb Deformities, Congenital;Abnormalities, Multiple;Biomarkers;Adult;Alleles;Amino Acid Substitution;Anodontia;Chromosome Deletion;Genes, Homeobox;Lower Extremity;1-Alkyl-2-acetylglycerophosphocholine Esterase;Brain;Axonemal Dyneins;Biological Evolution;Calmodulin-Binding Proteins;Mice;Fibroblast Growth Factor 8;Gene Expression;Gene Rearrangement;Homeodomain Proteins;Case-Control Studies;Gene Expression Profiling;Child;Chromosome Duplication;Chromosomes, Human, X</t>
  </si>
  <si>
    <t>25108383;34090432;21731775</t>
  </si>
  <si>
    <t>Case-Control Studies;Denmark;Female;Genes, Developmental;Genetic Predisposition to Disease;Genome-Wide Association Study;Adult;Cadmium;Animals;Animals, Newborn;Conserved Sequence;Embryo, Mammalian</t>
  </si>
  <si>
    <t>30598092;32185823;33718801;35605178;26795696;27528749;34405046;36674736</t>
  </si>
  <si>
    <t>Adaptor Proteins, Signal Transducing;Amniocentesis;Anemia, Aplastic;Child, Preschool;Cleft Lip;Disease;Humans;Male;Prader-Willi Syndrome</t>
  </si>
  <si>
    <t>Biological Transport;Case-Control Studies;Cleft Lip;Acetamides;ATP-Binding Cassette Transporters;Cell Movement;Cell Proliferation;Cells, Cultured;Adolescent;Amino Acid Sequence;Animals;Child;Developmental Disabilities</t>
  </si>
  <si>
    <t>18000879;23218750;24243016;25866920;26350902;26729373;27060770;27490115;28231309;30120023;32529326;33218058;33568072;34542927;34581821;35229468;36468602;38003508;21292980;22544055;30390632;30611276;36450800;37189419;20003547;26399832;30729177;31721251;31927143;32523132;37047074;21632253;9926937;25849773;27041970;38168415</t>
  </si>
  <si>
    <t>Adaptor Proteins, Signal Transducing;Bardet-Biedl Syndrome;Animals;Fragile X Mental Retardation Protein;Active Transport, Cell Nucleus;Arthrogryposis;Congenital Bone Marrow Failure Syndromes;Humans;Mutation;RNA Splicing;RNA-Binding Proteins;CRISPR-Cas Systems;Cell Cycle Proteins;Acetyltransferases;Amyotrophic Lateral Sclerosis;DNA-Binding Proteins;Aniridia;Cardiovascular Diseases;Amino Acid Substitution;Adenomatous Polyposis Coli;Cryptorchidism;Cell Line, Transformed;Cell Survival;Chromatin Immunoprecipitation;Cockayne Syndrome;DNA Repeat Expansion;Cleft Palate;Blotting, Western;Eukaryotic Initiation Factor-3;Apoptosis;Blepharophimosis;Computational Biology;ATP Binding Cassette Transporter, Subfamily B;Mice;Eye Abnormalities;Pseudoxanthoma Elasticum;Abnormalities, Multiple;Adenosine Deaminase;Ataxia;Adult;Biomarkers, Tumor;Breast Neoplasms;Centrosome;Animals, Genetically Modified;Central Nervous System;5' Untranslated Regions</t>
  </si>
  <si>
    <t>24243016;24275432;34542927;35229468;35556144;33547280;33736665;35026467</t>
  </si>
  <si>
    <t>Active Transport, Cell Nucleus;Arthrogryposis;Animals;Amyotrophic Lateral Sclerosis;Humans;DNA Repeat Expansion;Autism Spectrum Disorder;Epigenesis, Genetic;Fragile X Mental Retardation Protein;Adolescent;Amino Acid Sequence;Child;Developmental Disabilities;Cleft Lip;Cleft Palate;Eukaryotic Initiation Factor-3;Intellectual Disability;Adult;Amino Acid Transport Systems, Basic</t>
  </si>
  <si>
    <t>10848491;27581771;28926972;32392813;33797204;38249165;36303224</t>
  </si>
  <si>
    <t>Adult;Bias;Demography;Female;Fragile X Syndrome;Autoantigens;Adolescent;Chromosome Deletion;Chromosome Disorders;Alleles;Case-Control Studies;Cell Aggregation;Humans;Induced Pluripotent Stem Cells;Autistic Disorder;DNA Copy Number Variations;Comparative Genomic Hybridization;Mutation;Genomic Instability;DNA;Nucleotides;DNA-Binding Proteins</t>
  </si>
  <si>
    <t>36996813;37461266;37740059;38195510;36282544;29244857;34867780</t>
  </si>
  <si>
    <t>Animals;Mice;Alleles;Brain Diseases;Humans;Down Syndrome;DiGeorge Syndrome;Vascular Endothelial Growth Factor A;Female;46, XX Disorders of Sex Development;Angiogenesis Inducing Agents;Adolescent;Adult;Androgen-Insensitivity Syndrome</t>
  </si>
  <si>
    <t>2000260;12815589;17932688;18822429;21314018;22210082;22427329;22970919;24863970;27081516;29096039;30311138;32392813;32400031;32619300;34066864;35317076;36064718;36674736;39273584;39318848;27077126;28205547;29245059;30760828;33809516;35727412;25044000;33448012;34602496</t>
  </si>
  <si>
    <t>Child, Preschool;Electron Transport;Electron-Transferring Flavoproteins;Fatty Acid Desaturases;Acyl-CoA Dehydrogenase;Age of Onset;Alternative Splicing;Child;Chromosome Deletion;Chromosomes, Artificial, Bacterial;Chromosomes, Human, Pair 15;Adolescent;Adult;Autoantibodies;Acyl-CoA Dehydrogenase, Long-Chain;Carney Complex;Cell Movement;Autistic Disorder;Amino Acid Sequence;Base Sequence;DNA Mutational Analysis;Female;Genetic Association Studies;HEK293 Cells;Humans;Intracellular Signaling Peptides and Proteins;Congenital Abnormalities;Alleles;Case-Control Studies;Cell Aggregation;Induced Pluripotent Stem Cells;Chromosome Disorders;Aged;Biomarkers;Biopsy;Biotin;Carbohydrate Metabolism, Inborn Errors;Animals;Chiroptera;Male;Prader-Willi Syndrome;Multiple Acyl Coenzyme A Dehydrogenase Deficiency;Disease Models, Animal;Fatty Acids;Cell Proliferation;Aging;Gene Expression Regulation;Mice;Mice, Knockout;MicroRNAs;Genetic Diseases, Inborn;Carbon;Crown-Rump Length;Gestational Age;Growth Charts;Longitudinal Studies;Pregnancy;Pregnancy Trimester, First;Prospective Studies;Ultrasonography, Prenatal;Exome;Infant, Newborn;Metabolic Diseases;Metabolism, Inborn Errors;Charcot-Marie-Tooth Disease</t>
  </si>
  <si>
    <t>19519404;22353689;23268537;25056314;26453996;27173435;27760710;28666371;30792206;32190289;34405046;35198459;35605178;40375875;40739565;19245838;40232843</t>
  </si>
  <si>
    <t>Amino Acid Sequence;Animals;Basic-Leucine Zipper Transcription Factors;Cockayne Syndrome;Congenital Abnormalities;DNA Repair;DNA Replication;DNA-Binding Proteins;Chromosome Aberrations;Biological Transport;BRCA1 Protein;Binding Sites;Fanconi Anemia;Anemia, Aplastic;Bloom Syndrome;Humans;Mice</t>
  </si>
  <si>
    <t>22180957;23998934;32741968;33047326;34121014;34302356;34415310;34975848;18803325</t>
  </si>
  <si>
    <t>Chaperonin 60;Amino Acid Sequence;Brain;Alleles;Charcot-Marie-Tooth Disease;Central Nervous System Diseases;Chromosome Aberrations;Consanguinity;Family;Genetic Association Studies;Female;Hereditary Central Nervous System Demyelinating Diseases;Child;Humans;Intestinal Atresia;Animals;Demyelinating Diseases</t>
  </si>
  <si>
    <t>Humans;Zebrafish</t>
  </si>
  <si>
    <t>19137066;28898263;29760442;35422036;27671791;29358272;26803617</t>
  </si>
  <si>
    <t>Animals;Cell Differentiation;Alcohol Drinking;ADAMTS Proteins;Antigens;Child, Preschool;Dwarfism;Alopecia;Bone Development;Alkaline Phosphatase</t>
  </si>
  <si>
    <t>35885997;40215970;21841781</t>
  </si>
  <si>
    <t>Child;DNA;Exome;Humans;F-Box Proteins;Adult;Child, Preschool;Chromosome Mapping;Congenital Abnormalities</t>
  </si>
  <si>
    <t>12789646;15927810;23549420;23776470;25591451;27763634;27798104;28428218;30248333;33981330;34312401;35649417;31796831;26317209;32754269;34092239;34629090;34742737</t>
  </si>
  <si>
    <t>Abnormalities, Multiple;Actins;Animal Fins;Blister;Adult;Animals;Costello Syndrome;Antioxidants;Blood Platelets;Adolescent;Biomarkers;Bardet-Biedl Syndrome;Central Nervous System Neoplasms;CpG Islands;DNA Methylation;Down Syndrome;Humans;Child, Preschool;Child;Infant;Male;Female;Exome Sequencing;Bone Diseases, Developmental;Bipolar Disorder;Cell Differentiation</t>
  </si>
  <si>
    <t>33917638;35356930;22204637;32392813</t>
  </si>
  <si>
    <t>Arrhythmogenic Right Ventricular Dysplasia;Computational Biology;Amino Acid Sequence;Anophthalmos;Adult;Alleles;Case-Control Studies;Cell Aggregation;Female;Humans;Induced Pluripotent Stem Cells</t>
  </si>
  <si>
    <t>27173435;33772059;31618753;26927851;32144894;35422036;39865383</t>
  </si>
  <si>
    <t>Biological Transport;Abortion, Habitual;Congenital Abnormalities;Animals;Cardiovascular System;Female;Genetic Testing;Antigens;Child, Preschool;Dwarfism;Humans;Male;Fucosidosis</t>
  </si>
  <si>
    <t>28973655;32051525;40728580;34837693</t>
  </si>
  <si>
    <t>Adrenal Gland Neoplasms;Animals;Basic Helix-Loop-Helix Transcription Factors;Cilia;Female;Genomic Structural Variation</t>
  </si>
  <si>
    <t>21565611;21897748;22465036;27878435;31561383;31587092;36316717;31515477;31693781;16926383;37626311;32867697;33674710</t>
  </si>
  <si>
    <t>Animals;Ataxin-10;Centrosome;Alleles;Base Sequence;Case-Control Studies;Cataract;Biological Transport;Charcot-Marie-Tooth Disease;Carrier Proteins;Adaptor Proteins, Signal Transducing;Bone Morphogenetic Protein Receptors;Humans;Child;DNA Copy Number Variations;Cell Proliferation;Autophagy;Huntington Disease;Adult;Amino Acid Sequence;Antigens, Surface;Male;Polydactyly;Alstrom Syndrome</t>
  </si>
  <si>
    <t>11971051;21576112;21871452;25091416;25280894;26991897;27173435;27923600;28195350;29096665;30257968;31455392;32311999;33047326;33138774;34148957;34302356;34803088;35887006;37381736;37823350;1820026;11827985;17976584;22371338;24760006;26928066;33655333;34570756;28976722;21658225;27165006;32741968;33573605;33692503</t>
  </si>
  <si>
    <t>Adult;Age of Onset;Brain;Aged;Aged, 80 and over;Animals;Charcot-Marie-Tooth Disease;Exfoliation Syndrome;Abnormalities, Multiple;Asphyxia Neonatorum;Biological Transport;Azacitidine;Humans;Spastic Paraplegia, Hereditary;Basic Helix-Loop-Helix Leucine Zipper Transcription Factors;Adolescent;Asian People;Amino Acid Sequence;Base Sequence;Child, Preschool;DNA Helicases;Central Nervous System Diseases;Acyl-CoA Dehydrogenase;Cauda Equina;Alleles;Chromosome Aberrations;Consanguinity;Family;Genetic Association Studies;Atrophy;Endoplasmic Reticulum;Child;Epilepsy;Pregnancy;Female;Prenatal Diagnosis;Pedigree;Exome Sequencing;Biological Variation, Population;Genomics;Embryonic and Fetal Development;Enzyme Induction;G(M3) Ganglioside;Axons;Blotting, Western;Cadherins;Cleft Lip;Carrier Proteins;Basic Helix-Loop-Helix Transcription Factors;Cell Differentiation;Chromosomes, Human, Pair 21;Abnormal Karyotype;Cerebellar Ataxia;Aldehyde Dehydrogenase</t>
  </si>
  <si>
    <t>DNA Methylation;Epigenesis, Genetic;Female;Gene Expression Regulation;Genetic Predisposition to Disease;Genome-Wide Association Study;HEK293 Cells;Humans;Male;Meningomyelocele;Animals;Biopsy;Ciliopathies;Adaptor Proteins, Vesicular Transport;Cells, Cultured;CpG Islands;Heart Atria;Amino Acid Motifs;Congenital Abnormalities;Computational Biology;Mice;Microphthalmos;ADAM Proteins;Arabs;Chromosome Mapping;Chromosomes, Human, Pair 1;Adolescent;Apolipoprotein C-III</t>
  </si>
  <si>
    <t>21532573;26030138;35182466;29891665</t>
  </si>
  <si>
    <t>Animals;Anophthalmos;Cell Line;Chromatin;GATA4 Transcription Factor;DNA Helicases</t>
  </si>
  <si>
    <t>Abnormalities, Drug-Induced</t>
  </si>
  <si>
    <t>17101918;24621570;25165856;28357155;33918213;36100708;23153226;36441651;37915768;37902276;26921370;31553903;7959697;33408288</t>
  </si>
  <si>
    <t>Adolescent;Amidinotransferases;Adult;Animals;Epidermolysis Bullosa;Case-Control Studies;Child, Preschool;Female;Gene Expression Profiling;Humans;Prevalence;Nephritis, Hereditary;Beckwith-Wiedemann Syndrome;Mice;Pregnancy;Disease Models, Animal;Endothelial Cells;Insulin-Like Growth Factor II;Middle Aged;Microcephaly;Animals, Newborn;Charcot-Marie-Tooth Disease;Autistic Disorder;Base Sequence;Chromosome Mapping;Chromosomes, Artificial, Yeast;Chromosomes, Human, Pair 21;Cloning, Molecular;Lod Score;Molecular Sequence Data;Polymorphism, Genetic;Receptors, Glutamate</t>
  </si>
  <si>
    <t>16368216;25280894;33138774;34302356;15573311;26633542;12210585;23225040;29458885;30512148</t>
  </si>
  <si>
    <t>Carnitine;Adult;Asphyxia Neonatorum;Acyl-CoA Dehydrogenase;Alleles;Chromosome Aberrations;Consanguinity;Family;Genetic Association Studies;DNA Mutational Analysis;Fetus;Exome;Base Sequence;Brain;Amino Acid Metabolism, Inborn Errors</t>
  </si>
  <si>
    <t>30669930;30924295;34602496;23221952;31474763;37688320;30038238;30808398;2440621;10916283;26064247;34438768;38235042;39602055;36456551</t>
  </si>
  <si>
    <t>Amyotrophic Lateral Sclerosis;Apoptosis Regulatory Proteins;Cleft Lip;Adolescent;Adult;Charcot-Marie-Tooth Disease;Brain;Alleles;Cell Cycle Proteins;Humans;Aging;Adenosine Triphosphate;Animals;Astrocytes;Acetylcholinesterase;Amino Acid Sequence;Calcium-Calmodulin-Dependent Protein Kinases;Female;Glutamine-Fructose-6-Phosphate Transaminase (Isomerizing);Mice;Hexosamines;Glucosamine;Phosphatidylinositol 3-Kinases;Nutrients;Receptors, Antigen, T-Cell, gamma-delta</t>
  </si>
  <si>
    <t>19305409;19652097;20224422;20407125;20817924;23545495;26108299;28191891;28264985;34353863;35356930;35603789;19880071;22704690;28303347;37059840;21098441;24952909</t>
  </si>
  <si>
    <t>Arrhythmias, Cardiac;Animals;Death, Sudden, Cardiac;Computational Biology;Case-Control Studies;Consanguinity;DNA Mutational Analysis;Dyskeratosis Congenita;Cell Line;DNA;Brugada Syndrome;DNA Damage;Cell Cycle Proteins;Chromosomal Proteins, Non-Histone;Congenital Microtia;DNA Replication;Heart;Gene Expression Regulation, Developmental;Genome-Wide Association Study;Hernias, Diaphragmatic, Congenital;Micrognathism;Action Potentials;Humans;Long QT Syndrome</t>
  </si>
  <si>
    <t>27173435;29573172;32144894</t>
  </si>
  <si>
    <t>Biological Transport;Biomarkers;Female;Genetic Testing</t>
  </si>
  <si>
    <t>Adolescent;Adult;Base Sequence;Capillaries;Arteriovenous Malformations;Aged;Aged, 80 and over;Alleles;Biopsy;Class I Phosphatidylinositol 3-Kinases;Humans;Phosphatidylinositol 3-Kinases;Child;Male;Genetic Profile;Proto-Oncogene Proteins p21(ras);Animals;Animals, Newborn;Genomic Imprinting;Mammals;Biomarkers</t>
  </si>
  <si>
    <t>11157797;25871641;26108976;27896987;36470859;25182519;32867697</t>
  </si>
  <si>
    <t>Adolescent;Animals;Asthma;Abnormalities, Multiple;Adult;Angiofibroma;Algorithms;Bardet-Biedl Syndrome;Humans;Carcinoma, Renal Cell;Amino Acid Sequence;Anion Transport Proteins;Alstrom Syndrome</t>
  </si>
  <si>
    <t>Abnormalities, Multiple;Cells, Cultured;Fibroblasts</t>
  </si>
  <si>
    <t>32529326;33811463;22693452;31386652;35008901;39500882;40388294</t>
  </si>
  <si>
    <t>Amino Acid Substitution;Child;Congenital Microtia;Amyloid beta-Protein Precursor;Alleles;Animals;CRISPR-Cas Systems;Disease Models, Animal;Embryo, Mammalian;Ethylnitrosourea;Abnormalities, Multiple;Quantitative Trait Loci</t>
  </si>
  <si>
    <t>30053862;30558655;31481669;34614169;36755238;40533795;33686175</t>
  </si>
  <si>
    <t>Female;Hernia, Hiatal;Arachnodactyly;Adenosine;Male;Nephrotic Syndrome;Humans;Phenotype;Microcephaly;Endoribonucleases</t>
  </si>
  <si>
    <t>28612833;35356930</t>
  </si>
  <si>
    <t>Cells, Cultured;Female;Fetal Growth Retardation;Computational Biology</t>
  </si>
  <si>
    <t>24863970;25081057;28503605;29365063;32286009;34573383;34916285;25227249;34587162;37982578;12654351;31911195;31957170</t>
  </si>
  <si>
    <t>Amino Acid Sequence;Base Sequence;Child;Child, Preschool;DNA Mutational Analysis;Female;Genetic Association Studies;HEK293 Cells;Humans;Intracellular Signaling Peptides and Proteins;Action Potentials;Animals;Excitatory Amino Acid Agonists;Adolescent;Alleles;Atrophy;Adult;Codon, Nonsense;Cohort Studies;Case-Control Studies;Genetic Predisposition to Disease;Genome, Human;Genome-Wide Association Study;Spinal Dysraphism;Anxiety;Autistic Disorder;Esophageal Neoplasms;Body Weight;Hypothalamus;Mice;Nicotine;3' Untranslated Regions</t>
  </si>
  <si>
    <t>20864408;21647151;24339795;24373378;32286009;34440289;36456625;36980859;16332269;26628093;29867208;32867697;32807182;40366612</t>
  </si>
  <si>
    <t>Animals;Benzodiazepines;Base Sequence;DNA Methylation;DNA Primers;Down Syndrome;Amelogenesis Imperfecta;Adult;Amyloid beta-Protein Precursor;Adolescent;Alleles;Atrophy;Child, Preschool;Mice;Mice, Knockout;Ciliopathies;Humans;DNA Mutational Analysis;Exons;Cataract;Apoptosis;Body Patterning;Cell Adhesion;Cell Cycle;Cell Differentiation;Cell Lineage;Cell Movement;Cell Proliferation;DNA Helicases;Dystroglycans;Alstrom Syndrome;Altitude;Child;Female;Genetic Markers;Genomics;Hypohidrosis;Melanocytes</t>
  </si>
  <si>
    <t>37047074;30707697;28414775</t>
  </si>
  <si>
    <t>Animals;Humans;Breast Neoplasms;Cell Line;GTP-Binding Proteins;Antigens, Neoplasm</t>
  </si>
  <si>
    <t>19215039;20883709;25692999;28425186;30120023;31276587;32392813;29390138</t>
  </si>
  <si>
    <t>Abnormalities, Multiple;Animals;Arsenates;Amyotrophic Lateral Sclerosis;Alleles;Basic Helix-Loop-Helix Transcription Factors;Cardiovascular Diseases;5-Methylcytosine;Adult;Case-Control Studies;Cell Aggregation;Female;Humans;Induced Pluripotent Stem Cells;Carrier Proteins</t>
  </si>
  <si>
    <t>33862179;36319675;38002903;20003547</t>
  </si>
  <si>
    <t>Anemia, Diamond-Blackfan;Humans;DNA Copy Number Variations;Anorectal Malformations;Abnormalities, Multiple</t>
  </si>
  <si>
    <t>21128906;28442542;33851411;35226187;33576794;28412069</t>
  </si>
  <si>
    <t>Acanthosis Nigricans;Abnormalities, Multiple;Carrier Proteins;Arylsulfatases;Humans;Mutant Proteins;Retinitis Pigmentosa;Adolescent;Adult;Aged;Aged, 80 and over;Child;DNA Mutational Analysis;Extracellular Matrix Proteins;Child, Preschool;Coloboma</t>
  </si>
  <si>
    <t>28920961;31804630;35556144;25376721;28445465;29843777;36356584;29463953</t>
  </si>
  <si>
    <t>Adolescent;Animals;Apoptosis;Cell Cycle Checkpoints;Child;DNA Damage;DNA Repair;Developmental Disabilities;Craniofacial Abnormalities;Autism Spectrum Disorder;Epigenesis, Genetic;Fragile X Mental Retardation Protein;Adaptor Proteins, Signal Transducing;Ameloblasts;Autistic Disorder;Body Patterning;Humans;Amino Acid Substitution;Chromatin</t>
  </si>
  <si>
    <t>Acetyl-CoA C-Acetyltransferase;Arrhythmogenic Right Ventricular Dysplasia;Adaptor Proteins, Signal Transducing;Adolescent;Animals;Collagen Type IV;Humans;Mice;PPAR alpha;Haploinsufficiency;Megalencephaly;Methyltransferases</t>
  </si>
  <si>
    <t>10360399;23408557;23584850;27151922;27657687;29197384;33625646;36208064;31198539;30143558;27855655;34608560;25786024</t>
  </si>
  <si>
    <t>Abnormalities, Multiple;Chromosome Mapping;Humans;Signal Transduction;Actins;Exome;Adolescent;Child;Child, Preschool;DNA Copy Number Variations;Female;Forkhead Transcription Factors;Adult;Bone Morphogenetic Proteins;Genetics, Medical;Urinary Tract;Animals;Genetic Predisposition to Disease;Chromosomes, Mammalian;Disease Models, Animal;Enteric Nervous System</t>
  </si>
  <si>
    <t>22342432;28041881;33686175;36229431;30622326;33559681</t>
  </si>
  <si>
    <t>Abnormalities, Multiple;Animals;Cell Cycle Proteins;Endoribonucleases;Carrier Proteins;Adolescent;Adult;Cataract;Aged;Behavior, Animal</t>
  </si>
  <si>
    <t>Animals;GATA4 Transcription Factor;Carrier Proteins;Humans</t>
  </si>
  <si>
    <t>Abnormalities, Drug-Induced;Adult;Female;Humans;Hyperandrogenism;Abnormalities, Multiple;Adolescent;Child;Child, Preschool;Cohort Studies;Dwarfism, Pituitary;Cells, Cultured;Fetal Growth Retardation;Animals;Antigens, Neoplasm;Chromosome Duplication;Chromosomes, Human, X;Amino Acid Substitution;Chromosome Disorders;GATA4 Transcription Factor;Endopeptidases;Genetic Testing;Obesity;Adrenal Hyperplasia, Congenital;COVID-19;SARS-CoV-2;Turner Syndrome;Collagen Type IV</t>
  </si>
  <si>
    <t>19372089;32052416;28401058;29245059;33709773;35727412;23992925;31304103;34733806;39995896</t>
  </si>
  <si>
    <t>Adolescent;Adult;Child;Child, Preschool;Chromosome Aberrations;Chromosome Deletion;Chromosome Disorders;Amelogenesis Imperfecta;Aging;Animals;Aortic Aneurysm;Humans;Mice;Carbon;Brain</t>
  </si>
  <si>
    <t>23613309;25231445;29650690;30172441;30888984;32425884;32765423;33400193;36842079;35272499</t>
  </si>
  <si>
    <t>Base Sequence;Child;Cleft Lip;Congenital Hypothyroidism;Asian People;Cardiac Surgical Procedures;Animals;Child, Preschool;China;Female;Humans;Infant, Newborn;Male;Case-Control Studies</t>
  </si>
  <si>
    <t>31167812;34602496;31985165;26517984</t>
  </si>
  <si>
    <t>Adult;Aged;Agrin;Adolescent;Charcot-Marie-Tooth Disease;Binding Sites;Child;Child, Preschool;Cullin Proteins;DNA Mutational Analysis;Dynamin II;Dynamins</t>
  </si>
  <si>
    <t>Child, Preschool;Cullin Proteins;Bone Morphogenetic Protein 2</t>
  </si>
  <si>
    <t>19156209;20727138;26132555;26159176;36480497;20195375;30726215;32430361;24715754;28988457;32415109;38585811;39033378;29078390;36198761</t>
  </si>
  <si>
    <t>Amniotic Fluid;Aging;Adolescent;Adult;Calmodulin-Binding Proteins;Diabetes Mellitus;Humans;East Asian People;Long QT Syndrome;Animals;Animals, Newborn;Disease Models, Animal;Female;Food Deprivation;Gene Expression Profiling;Gene Expression Regulation, Developmental;Genotype;Hypothalamus;Antigens, Differentiation;Brain;Amino Acid Sequence;Base Sequence;Child;Conserved Sequence;DNA Mutational Analysis;Eye Diseases, Hereditary;Action Potentials;Axons;Phenotype;Male;Genetic Association Studies;Pedigree;Exome Sequencing;Mutation;Ocular Motility Disorders;Autophagy;Mice;Kinesins</t>
  </si>
  <si>
    <t>23861871;27769252;32764607;34602496;31985165;30390632</t>
  </si>
  <si>
    <t>Adolescent;Child, Preschool;Comparative Genomic Hybridization;Disorder of Sex Development, 46,XY;Cryptorchidism;Cell Movement;Cell Proliferation;Cells, Cultured;Down Syndrome;Adult;Charcot-Marie-Tooth Disease;Binding Sites;Child;Cullin Proteins;Animals;Computational Biology</t>
  </si>
  <si>
    <t>21565611;24714551;28383544;28403827;20409997;27173435;29096685;31612645;33964006;37895274</t>
  </si>
  <si>
    <t>Animals;Ataxin-10;Centrosome;Alleles;Amino Acid Sequence;Cleft Palate;Adaptor Proteins, Signal Transducing;Adult;Binding Sites;Consanguinity;DNA Mutational Analysis;Ectodermal Dysplasia;Chromosomes, Human, Pair 12;Biological Transport;Cardiomyopathies;Acetylation;Biomarkers;Brain;High-Throughput Nucleotide Sequencing;Humans;Kidney;Microtubule-Associated Proteins;Mutation;Polycystic Kidney, Autosomal Dominant;Infant;Male;DNA Copy Number Variations</t>
  </si>
  <si>
    <t>Animals;Cats;Male;Brain</t>
  </si>
  <si>
    <t>23541342;24252615;24602372;25956234;26278626;26443487;26657938;26970254;27087618;27239038;27259978;27352040;27629923;27650058;27876679;28178980;28449065;28675565;28830375;28832386;29205794;31274036;31358688;31455392;31827252;31852434;32234020;32399598;32423379;32442335;32767731;34082828;34338890;34500470;34714774;35320615;36421788;36597107;37148394;38275588;39052101;39762667;25803843;28263850;30150665;40885144;26218421;29288497;33942428;34037256</t>
  </si>
  <si>
    <t>Adolescent;Amino Acid Sequence;Amino Acyl-tRNA Synthetases;Anemia, Diamond-Blackfan;Abnormalities, Multiple;Brain;Biomarkers;Chromosome Mapping;Chromosomes, Human, Pair 19;Animals;Bone Morphogenetic Protein Receptors, Type I;Carrier Proteins;Cell Cycle Proteins;Adult;Audiometry, Pure-Tone;Child;Child, Preschool;DNA Helicases;Charcot-Marie-Tooth Disease;Asian People;Alleles;Amenorrhea;Female;Genetic Predisposition to Disease;Hirschsprung Disease;Base Sequence;Cerebellar Ataxia;ATPases Associated with Diverse Cellular Activities;Amino Acid Substitution;Acidosis, Lactic;Aged;Alexander Disease;Alanine-tRNA Ligase;Consanguinity;Embryo, Mammalian;Gonadal Dysgenesis, 46,XX;Heart Defects, Congenital;Humans;Mitochondrial Ribosomes;Male;East Asian People;China;5' Untranslated Regions;Fragile X Mental Retardation Protein;Adaptor Proteins, Signal Transducing;Cochlea;Endopeptidase Clp;Insulin Receptor Substrate Proteins;Cell Line, Tumor;Cockayne Syndrome;Arthrogryposis</t>
  </si>
  <si>
    <t>22152680;27145839;28069640;30996251;33917638;36256512;24124024;19918918;26386247;28195350;31885442;32220162;32299106;33661871;33888543;33974602;34852189;34962730</t>
  </si>
  <si>
    <t>Abnormalities, Multiple;Carbon-Carbon Lyases;Diabetes Mellitus, Type 2;Animals;Cells, Cultured;Child, Preschool;Codon, Nonsense;Cytokines;Animals, Genetically Modified;Apoptosis;Arrhythmogenic Right Ventricular Dysplasia;Humans;Phenotype;Spastic Paraplegia, Hereditary;Anencephaly;Abortion, Legal;Colombia;Adult;Amniotomy;Adolescent;Child;Female;Heart Defects, Congenital;Cuba;Cardiac Catheterization;Mitral Valve</t>
  </si>
  <si>
    <t>Abnormalities, Multiple;Child;Chromosome Deletion;Chromosomes, Human, Pair 16;Chromosomes, Human, Pair 8;Comparative Genomic Hybridization;Computational Biology</t>
  </si>
  <si>
    <t>Abnormalities, Multiple;Child;Chromosome Deletion;Chromosomes, Human, Pair 16;Chromosomes, Human, Pair 8;Comparative Genomic Hybridization;Computational Biology;Cells, Cultured</t>
  </si>
  <si>
    <t>18194513;25871641;29611406;30442194;31837127;32919612;23754960;22676497;25227173;36796231;23773660;38563234</t>
  </si>
  <si>
    <t>Adult;Chromosome Banding;Chromosome Deletion;Chromosome Painting;Chromosomes, Human, Pair 15;Developmental Disabilities;Abnormalities, Multiple;Adolescent;Child;Child, Preschool;Chromosome Aberrations;DNA Copy Number Variations;Anorectal Malformations;Chromosome Disorders;ADAM Proteins;Age of Onset;Aged;Aged, 80 and over;Arteriovenous Malformations;Amino Acid Sequence;Aspartate-Ammonia Ligase;Animals;Guinea Pigs;Endocannabinoids;Action Potentials;Mutation;KCNQ1 Potassium Channel;Cognition;Female;Humans;Male;China;Codon, Nonsense</t>
  </si>
  <si>
    <t>21962440;25879484;26319495;29227331;31296176;33591981;34193132;36688320;37148394;37443287;37445796;37600613;22045912;33105751;19624807;26679770;31115189;32859249</t>
  </si>
  <si>
    <t>3',5'-Cyclic-AMP Phosphodiesterases;Adult;Blood-Testis Barrier;Cells, Cultured;DNA Copy Number Variations;DNA Methylation;DNA, Mitochondrial;Biomarkers;ATP Binding Cassette Transporter, Subfamily B, Member 11;Animals;Animals, Genetically Modified;Cell Line, Tumor;Drosophila Proteins;Adolescent;Child;Child, Preschool;Female;Humans;Infant;Male;17-alpha-Hydroxyprogesterone;Tretinoin;Gonadal Dysgenesis, 46,XX;Mice;Spastic Paraplegia, Hereditary;Polycystic Ovary Syndrome;Chromosome Mapping;Embryo, Mammalian;Gene Expression Profiling;Gene Expression Regulation, Developmental;Genes, Modifier;Branchial Region;Adrenal Hyperplasia, Congenital;Arrhythmias, Cardiac;Exome;Alleles;Calcium</t>
  </si>
  <si>
    <t>21439540;23621129;23689228;24925226;25180191;25322746;25982146;26578203;28122049;28815464;29208051;29611532;29935003;30372788;30471252;30600594;30916489;31046801;31168818;31833240;32147743;32783359;33786896;34039366;34983512;35238435;35269649;35412663;35840979;36332686;36676727;37848341;28249031;24130705;32147742</t>
  </si>
  <si>
    <t>Adolescent;Base Sequence;Consanguinity;DNA Primers;Arachidonate 12-Lipoxygenase;Haplotypes;Humans;Ichthyosis, Lamellar;Adult;Cell Differentiation;Female;Genes, Recessive;Animals;Disease Models, Animal;Dogs;Epidermis;ATP-Binding Cassette Transporters;Chromosomes, Human, Pair 14;Chromosomes, Human, Pair 17;Codon, Nonsense;Gene Rearrangement;Genotype;Ichthyosiform Erythroderma, Congenital;Alleles;Dog Diseases;Administration, Cutaneous;Administration, Oral;Dermatologic Agents;Hypotrichosis;Genetic Markers;8,11,14-Eicosatrienoic Acid;Aged, 80 and over;Biopsy;Case-Control Studies;Ceramides;DNA;Child;Conserved Sequence;Genetic Testing;Drug Development;Atrophy;Cohort Studies;Male;Genetic Association Studies;Dermatitis, Exfoliative;Genetic Therapy;Ichthyosis;Acyltransferases;Fatty Acid Transport Proteins;Infant;Infant, Newborn;Collodion;Amino Acid Sequence;Aspartic Acid Endopeptidases;Aged;Connexin 26;Connexins;Alopecia</t>
  </si>
  <si>
    <t>Abnormalities, Multiple;Humans;Female;Infant;Dystonic Disorders</t>
  </si>
  <si>
    <t>23160099;23566293;26910679;36140816;36980859;28391287</t>
  </si>
  <si>
    <t>Bone Morphogenetic Protein 2;Case-Control Studies;Cells, Cultured;Craniosynostoses;Abnormalities, Multiple;Humans;DNA Mutational Analysis;Exons</t>
  </si>
  <si>
    <t>Adrenal Glands;Autoimmune Diseases of the Nervous System;Animals;DNA Polymerase I;Adolescent;Adult;Aged;Alexander Disease;Humans;Reactive Oxygen Species;Quality of Life;Mice;Child;Nervous System Malformations;Male;SAM Domain and HD Domain-Containing Protein 1;Inflammation;Female;Autoimmune Diseases of the Nervous ;Ribonuclease H;Ataxia;Astrocytes</t>
  </si>
  <si>
    <t>27173435;28300603;35687106;34355505;36758851</t>
  </si>
  <si>
    <t>Biological Transport;Antigens, Neoplasm;Adrenal Hyperplasia, Congenital;Adult;Bladder Exstrophy;Child;Humans;COVID-19;SARS-CoV-2;Turner Syndrome</t>
  </si>
  <si>
    <t>32203227;32474937;33249554;34160378;34429528;36980886;26118695;26633546;26559152;27896122;32144894;33288889;34743977;35045343;35422036;39280098</t>
  </si>
  <si>
    <t>Child;Chromosome Mapping;Exome;Adolescent;Algorithms;Child, Preschool;Congenital Abnormalities;Abnormalities, Multiple;Adult;Aged;Asian People;Base Sequence;Craniosynostoses;Humans;Alleles;Cadherins;Female;Genetic Testing;17-alpha-Hydroxyprogesterone;Adrenal Hyperplasia, Congenital;Brain Stem;Antigens;Dwarfism</t>
  </si>
  <si>
    <t>Adult;Child;Chromosome Deletion;Chromosomes, Human, Pair 15;Child, Preschool;Comparative Genomic Hybridization;Animals;Basic Helix-Loop-Helix Transcription Factors;Humans;Male;Congenital Disorders of Glycosylation</t>
  </si>
  <si>
    <t>11157797;28213671;35795641;35993536;36830605;21327630;21770019;30532227;23423984;25871641;35627109;30612693;30945334;33022230;40734308;27084696;28396258</t>
  </si>
  <si>
    <t>Adolescent;Animals;Asthma;Adult;Amino Acid Sequence;Child, Preschool;Cohort Studies;DNA-Binding Proteins;Exome;Female;Guanine Nucleotide Exchange Factors;China;Heart Defects, Congenital;Humans;Cleft Palate;Gene Expression Regulation, Enzymologic;Cell Differentiation;DNA Copy Number Variations;Developmental Disabilities;Base Sequence;Ethnicity;Abnormalities, Multiple;Adaptor Proteins, Signal Transducing;Carrier Proteins</t>
  </si>
  <si>
    <t>27173435;32429945;37166351;21746835;35081921;31282596;32744787</t>
  </si>
  <si>
    <t>Biological Transport;Case-Control Studies;Child, Preschool;Chromosome Aberrations;Exome;Female;Gene Expression Regulation;Genetic Markers;Genome, Human;Humans;Intellectual Disability;Chromatin;Animals;Brain;Aborted Fetus;Craniofacial Abnormalities;Dwarfism;Acyltransferases</t>
  </si>
  <si>
    <t>Adolescent;Adult;Anophthalmos;Chromosomes, Human, Pair 13;Amyotrophic Lateral Sclerosis;Amino Acid Substitution;Beckwith-Wiedemann Syndrome;Ribosomal Proteins;Animals;Animals, Newborn;Cells, Cultured;Connectin</t>
  </si>
  <si>
    <t>Amyotrophic Lateral Sclerosis;Adult;Aged;Alleles;Altitude;Asian People;Case-Control Studies;China</t>
  </si>
  <si>
    <t>16280085;32997709;35356930;36303224;32521958</t>
  </si>
  <si>
    <t>Alleles;Angelman Syndrome;Birth Weight;Cause of Death;Computational Biology;Humans;DNA Copy Number Variations;Comparative Genomic Hybridization;Mutation;Genomic Instability;DNA;Nucleotides;DNA-Binding Proteins;Age of Onset;Amino Acid Metabolism, Inborn Errors</t>
  </si>
  <si>
    <t>22106036;24973960;27240531;27799067;29858378;30173918;32253279;33584815;34436670;36008388;37024583;19591980;23971426;25456301;26968009;27438001;28272472;29986647;30053862;30487245;30984879;31481373;31609978;31760239;31801603;32154502;32427849;34489471</t>
  </si>
  <si>
    <t>Apraxias;Acetylation;Chromatin;Adolescent;Adult;Aged;Autism Spectrum Disorder;Animals;Embryo, Mammalian;Chromosome Banding;Chromosome Duplication;Chromosomes, Human, Pair 17;Classical Lissencephalies and Subcortical Band Heterotopias;Brain;Binding Sites;Cell Cycle Proteins;Abnormalities, Multiple;Cleft Lip;Humans;SOX9 Transcription Factor;Case-Control Studies;DNA Mutational Analysis;Family;Female;Foot Deformities, Congenital;Body Height;Body Weight;Child;Child Development;Folic Acid;Cerebral Cortex;Alleles;Charcot-Marie-Tooth Disease;Aurora Kinase B;A549 Cells;Hernia, Hiatal;Cohort Studies;Gastrointestinal Tract;Arrhythmogenic Right Ventricular Dysplasia;Computational Biology;Beckwith-Wiedemann Syndrome;Adipocytes</t>
  </si>
  <si>
    <t>21092079;32552830;36054313;34016526;19440339</t>
  </si>
  <si>
    <t>Abnormalities, Multiple;Animals;Base Sequence;Comparative Genomic Hybridization;Congenital Microtia;Humans;Disease Models, Animal;Fatty Acids;Blotting, Northern;Blotting, Southern;Echocardiography;Exercise Test;Gene Expression;Heart Diseases</t>
  </si>
  <si>
    <t>11247670;12581525;25546815;26998835;32185823;24586199</t>
  </si>
  <si>
    <t>Abnormalities, Multiple;Animals;Body Patterning;Cell Line;Humans;Infant;Low Density Lipoprotein Receptor-Related Protein-6;Cell Differentiation;Amniocentesis;ADP-Ribosylation Factors</t>
  </si>
  <si>
    <t>18472482;28442542;32867697;35185781;35226187;35238326;36951961;32144894;37443841;27891564;36833170</t>
  </si>
  <si>
    <t>Animals;Brain Chemistry;Abnormalities, Multiple;Alstrom Syndrome;Chromosome Duplication;Arylsulfatases;Humans;Mutant Proteins;Retinitis Pigmentosa;Rats;Mice;Child;Spastic Paraplegia, Hereditary;Female;Genetic Testing;Microcephaly;Chorea;Neuronal Ceroid-Lipofuscinoses</t>
  </si>
  <si>
    <t>25126564;20684000;15044398</t>
  </si>
  <si>
    <t>Animals;Cell Proliferation;Ehlers-Danlos Syndrome;Abnormalities, Multiple;Acyltransferases</t>
  </si>
  <si>
    <t>22750566;33480109;34302356;22427329;27340519;28203254;31324836;34023904</t>
  </si>
  <si>
    <t>Brain;Cerebral Cortex;Alleles;Chromosome Aberrations;Consanguinity;Family;Genetic Association Studies;Cell Movement;Abnormalities, Multiple;Alternative Splicing</t>
  </si>
  <si>
    <t>27386756;32472129;32560742;34988996;37189419;38066591;40004451;20587693;24391948;27915011;30816188;38460793;20976766;23894602</t>
  </si>
  <si>
    <t>Adipogenesis;Adolescent;Adult;Astrocytoma;Autistic Disorder;Animals;Cholestasis;Failure to Thrive;Humans;Mice;Pseudoxanthoma Elasticum;Transcription Factor AP-1;Down Syndrome;Aorta;Alagille Syndrome;Apoptosis;Anoikis;Bile Ducts, Extrahepatic;Basement Membrane;Aged;Antibodies, Monoclonal</t>
  </si>
  <si>
    <t>Amino Acid Sequence;Animals;Calcium;Abnormalities, Multiple;Adolescent;Adult;Autistic Disorder;Amphiregulin;Cell Proliferation;Cyclic AMP;Alternative Splicing;Astrocytes;Child;Female;Humans;Male;Glutamine;Lactates;Microcephaly;Monocarboxylic Acid Transporters;Pyruvates;Retrospective Studies;Child, Preschool</t>
  </si>
  <si>
    <t>27173435;32859249;10051400;25803843;32396742;35580702</t>
  </si>
  <si>
    <t>Biological Transport;Alleles;Animals;Calcium;Chromosomes;Adaptor Proteins, Signal Transducing;Child, Preschool;Heart Defects, Congenital;Apoptosis</t>
  </si>
  <si>
    <t>32147747;32483341;30820148;29721919;31741824;36755425</t>
  </si>
  <si>
    <t>Alopecia;Adolescent;Adult;Catalytic Domain;Child;Child, Preschool;Craniofacial Abnormalities;Adaptor Proteins, Signal Transducing;Congenital Disorders of Glycosylation;Humans;Female;Mutation, Missense;Phenotype</t>
  </si>
  <si>
    <t>12414827;17932688;24275182;31296176;32400031;35356930;35775128;37065762;28424461;14970865;22268788;28911749</t>
  </si>
  <si>
    <t>Abnormalities, Multiple;Child;Chromosome Deletion;Chromosomes, Artificial, Bacterial;Chromosomes, Human, Pair 15;Adipocytes;ATP Binding Cassette Transporter, Subfamily B, Member 11;Adult;Chromosome Disorders;Computational Biology;Infant;Infant, Newborn;Humans;Congenital Hyperinsulinism;Actins;Bacteria;Adaptor Proteins, Signal Transducing;Child Development;Cluster Analysis;Counseling;Female;Follow-Up Studies;House Calls;India;Infant Nutritional Physiological Phenomena;Male;Pregnancy;Rural Population</t>
  </si>
  <si>
    <t>Child;Databases, Genetic;Gene Expression Profiling;Adult;Aged;Alleles;Altitude;Asian People;Case-Control Studies;China;Adolescent;Female;Humans;Mitochondrial Ribosomes;Gonadal Dysgenesis, 46,XX;Child, Preschool;Infant;Infant, Newborn;Acidosis, Lactic</t>
  </si>
  <si>
    <t>Abnormalities, Multiple;Child;Databases, Genetic;Gene Expression Profiling;Adolescent;Female;Humans;Mitochondrial Ribosomes;Gonadal Dysgenesis, 46,XX;Animals;DNA, Mitochondrial</t>
  </si>
  <si>
    <t>Animals;GATA4 Transcription Factor</t>
  </si>
  <si>
    <t>Adolescent;Adult;Charcot-Marie-Tooth Disease;Cell Cycle Proteins;Alleles;Ataxia</t>
  </si>
  <si>
    <t>Humans;Abnormalities, Multiple;Adult;Alleles;Case-Control Studies;Cell Aggregation;Female;Induced Pluripotent Stem Cells;Male;Child;East Asian People;China</t>
  </si>
  <si>
    <t>22140583;29868109;30031689;27250922;29205472;29226118;36674736;9511273;24461907;28058511</t>
  </si>
  <si>
    <t>Alleles;Case-Control Studies;Folic Acid;Amino Acid Transport Systems, Acidic;Abnormalities, Multiple;Adolescent;Adult;Amino Acid Sequence;Carboxylic Ester Hydrolases;Humans;Male;Prader-Willi Syndrome;Chromosome Fragility;DNA;Child;Child, Preschool;Exome;Female;Genetic Association Studies;Hydroxymethyl and Formyl Transferases;Cognitive Dysfunction</t>
  </si>
  <si>
    <t>25480570;26485645;27173435;28195350;31594988;32741968;34906488;35235001;31767637;28489934</t>
  </si>
  <si>
    <t>Corpus Callosum;Abnormalities, Multiple;Biological Transport;Humans;Spastic Paraplegia, Hereditary;Adolescent;Adult;Aged;Child;Child, Preschool;Exons;Female;GTP-Binding Proteins;Alleles;Charcot-Marie-Tooth Disease;Animals;Cell Adhesion Molecules;Drosophila melanogaster;Genes, Insect;Mutation;Peroxisomes;Chickens</t>
  </si>
  <si>
    <t>7586637;9503014;14654360;17020410;19235830;19808787;20419766;20577008;23451239;23935987;24719385;27132595;27218149;27581771;28944587;29322253;30428582;30739867;31322241;32209048;32392813;32845958;34059554;34193871;34373561;34581812;35011720;35132972;35668446;35689470;35993536;36293220;36308430;36371238;36672848;36934385;37272619;37508541;38010033;38066582;38284445;9182764;21563299;26030420;26066609;26340748;26608917;29021530;30689892;31443933;32138326;32778883;33610659;35277505;37254794;37541848;22004887;23470493;23478018;24038210;24667412;24707392;26066981;28070695;28173761;29622914;30514329;31386309;34916285;23485365;33561200;35328016</t>
  </si>
  <si>
    <t>Adult;Cataract;Casein Kinase II;Chromosome Mapping;Chromosomes, Human, Pair 6;Female;Glutathione Transferase;Case-Control Studies;Child, Preschool;Gene Frequency;Genetic Predisposition to Disease;Humans;Linear Models;Linkage Disequilibrium;Male;Methylmalonyl-CoA Mutase;Alleles;Animals;DNA Damage;Genes, Lethal;Genes, Recessive;Growth Disorders;Clinical Trials as Topic;DNA Mutational Analysis;Folic Acid;Birth Order;Ethnicity;Cohort Studies;Family;Genotype;Ireland;Neural Tube Defects;Cadherin Related Proteins;Cadherins;Amino Acid Sequence;Chromosome Breakpoints;Cleft Lip;Abnormalities, Multiple;Autophagy;Autoantigens;Adolescent;Amelogenesis Imperfecta;Action Potentials;Asian People;Amino Acid Substitution;Aspartic Acid;Cell Aggregation;Induced Pluripotent Stem Cells;Actins;Intellectual Disability;Adrenal Hyperplasia, Congenital;Cell Line, Transformed;Cell Nucleolus;Brain;Adenosine Triphosphatases;Amino Acids;Amino Acid Metabolism, Inborn Errors;China;Heart Defects, Congenital;ATPases Associated with Diverse Cellular Activities;Transcription Factor TFIIH;Mutation, Missense;Child;Polymicrogyria;Infant;Muscle Hypotonia;Mutation;Periventricular Nodular Heterotopia;Golgi Apparatus;Spindle Poles;Microcephaly;Trichothiodystrophy Syndromes;Pregnancy;Heparitin Sulfate;Musculoskeletal Abnormalities;Spastin;Infant, Newborn;Pilot Projects;Exome Sequencing;Neonatal Screening;Bone Development;Base Sequence;Cell Proliferation;Eye Proteins;ERG1 Potassium Channel;Ether-A-Go-Go Potassium Channels;Adaptor Proteins, Signal Transducing;Arteries;Apoptosis;Enhancer Elements, Genetic;Axons;Developmental Disabilities;Blotting, Western;Cell Line;Chromatography, Gel;Extracellular Vesicles;Calcium;Long QT Syndrome;Autophagy-Related Proteins;Bardet-Biedl Syndrome;Mice;Heart Ventricles;Causality;Myocytes, Cardiac;Chromatin;Isolated Noncompaction of the Ventricular Myocardium;Tretinoin;Exons;Extracellular Matrix Proteins;Electrophysiological Phenomena;Ataxia;Fragile X Syndrome;17-alpha-Hydroxyprogesterone;Chromatin Assembly Factor-1;Acyltransferases;Adenosine Triphosphate;Cleidocranial Dysplasia;Bone and Bones;Aged;Carcinoma, Renal Cell;Genome, Human;Genome-Wide Association Study;Spinal Dysraphism;Central Nervous System;Axonemal Dyneins;Charcot-Marie-Tooth Disease</t>
  </si>
  <si>
    <t>28926972;30982744;31722744;33862179;35605178;35885977;38002903;21770019;33660780;24014243;25613381;38342917</t>
  </si>
  <si>
    <t>Adolescent;Chromosome Deletion;Chromosome Disorders;Adenine;Animals;Chromatin Assembly and Disassembly;Coffin-Lowry Syndrome;Anemia, Diamond-Blackfan;Anemia, Aplastic;Arthrogryposis;Cell Differentiation;Alternative Splicing;Apoptosis Regulatory Proteins;Apoptosis;Cell Cycle;Cell Proliferation;Cell Survival;Core Binding Factor Alpha 2 Subunit;Mice;Ubiquitin-Specific Proteases</t>
  </si>
  <si>
    <t>37688320;24945279;29770973;147853</t>
  </si>
  <si>
    <t>Humans;Aging;Ammonia;Animals;Case-Control Studies;Dog Diseases;Cell Nucleolus;Child;Down Syndrome</t>
  </si>
  <si>
    <t>27173435;32641982;34486251;36454308;18714162;15726110;18978678;28762674;31425546;35422036;16729195;38077153</t>
  </si>
  <si>
    <t>Biological Transport;Animals;Animals, Genetically Modified;Bone Diseases, Developmental;Cell-Free Nucleic Acids;Chromosome Aberrations;Chromosome Disorders;Humans;Exome Sequencing;Hip Dislocation, Congenital;Amyotrophic Lateral Sclerosis;Abnormalities, Multiple;Cleft Lip;Alleles;Asian People;Adult;Carrier Proteins;Antigens;Child, Preschool;Dwarfism;Aborted Fetus</t>
  </si>
  <si>
    <t>23760082;36758851;37996417;20122165;24161570;27433804;31094706;25612912;29144457;31793730;31880405</t>
  </si>
  <si>
    <t>CCCTC-Binding Factor;Cell Cycle Proteins;Child;Humans;COVID-19;SARS-CoV-2;Turner Syndrome;Child, Preschool;Infant;Epilepsy;Alleles;Animals;Female;Gene Expression Profiling;Gene Regulatory Networks;Genes, X-Linked;Mice;Oligonucleotide Array Sequence Analysis;Transcription, Genetic;Biomarkers;Cadherins;Adenosine Triphosphate;Cilia;Adolescent;Amino Acid Sequence;Codon, Nonsense;DNA Mutational Analysis;DNA-Binding Proteins;AlkB Enzymes;Agenesis of Corpus Callosum</t>
  </si>
  <si>
    <t>18405349;27173435;29611406;36192675;37163979;38393510;29245059;34327051;26317209</t>
  </si>
  <si>
    <t>Abnormalities, Multiple;Biological Transport;Adolescent;Child;Child, Preschool;Chromosome Aberrations;DNA Copy Number Variations;Developmental Disabilities;Chromosome Deletion;Chromosomes, Human, Pair 2;Colombia;Comparative Genomic Hybridization;Female;Hernia, Umbilical;Humans;Intellectual Disability;Wolfram Syndrome;Male;Aging;CpG Islands;DNA Methylation;Down Syndrome</t>
  </si>
  <si>
    <t>Animals;Humans;Chiroptera;Aging;Acyltransferases;Antioxidants</t>
  </si>
  <si>
    <t>23285036;38245625;25356970;32560077;37718619</t>
  </si>
  <si>
    <t>Amino Acid Sequence;Animals;Base Sequence;Benzoquinones;Humans;Infant;Male;Alagille Syndrome;Adult;Cohort Studies;Databases, Genetic;Exome;Female;Heredity;Molecular Diagnostic Techniques;Charcot-Marie-Tooth Disease;Pregnancy;Hydrops Fetalis;Retrospective Studies;Phenotype;Agenesis of Corpus Callosum;Cysts;Methyltransferases;Mitochondrial Proteins</t>
  </si>
  <si>
    <t>11157797;32313033;35317076;29126765</t>
  </si>
  <si>
    <t>Adolescent;Animals;Asthma;Child;Child, Preschool;DNA Mutational Analysis;Epilepsy;Humans;Chiroptera;Amino Acyl-tRNA Synthetases</t>
  </si>
  <si>
    <t>22419660;29484033;25679999;2983541;7170955;40025060</t>
  </si>
  <si>
    <t>Abnormalities, Multiple;Animals;Binding Sites;DNA Methylation;DNA-Binding Proteins;Amino Acid Sequence;Arthrogryposis;Adolescent;Adult;Child;Child, Preschool;Cleft Palate;Ectodermal Dysplasia</t>
  </si>
  <si>
    <t>27586445;28713939;35556144;37148394;37688320;28729032</t>
  </si>
  <si>
    <t>Animals;Brain;Child;Databases, Genetic;Gene Expression Profiling;Autism Spectrum Disorder;Epigenesis, Genetic;Fragile X Mental Retardation Protein;Female;Humans;Gonadal Dysgenesis, 46,XX;Aging;Cilia</t>
  </si>
  <si>
    <t>29760779;34070950;34263425;35668433;26848775;28273955;28288694;28713939;29245059;34830252;23291000;30091983;26301254;31780742;33709773;35872650;36741296</t>
  </si>
  <si>
    <t>5' Untranslated Regions;Adult;Amniocentesis;Amniotic Fluid;Alzheimer Disease;Barth Syndrome;Biomarkers;Cell Line;DNA, Mitochondrial;Everolimus;Child;Databases, Genetic;Gene Expression Profiling;Aging;Abnormalities, Multiple;Adenosine Triphosphate;Animals;Axons;Aortic Aneurysm;Bradycardia</t>
  </si>
  <si>
    <t>11349233;27239227;29343773;23577142;24466038;25122144;29020723;30091983</t>
  </si>
  <si>
    <t>Abnormalities, Multiple;Bile Ducts;Female;Finland;ATPases Associated with Diverse Cellular Activities;Aged;Biopsy;Brain;1-(5-Isoquinolinesulfonyl)-2-Methylpiperazine</t>
  </si>
  <si>
    <t>21336812;25232849;27637763;33335013;34301297;34663987;35394036;14627641;24760006;23056206;25765999;29843777;35042455;35052432;20503367;28346476;28974684;31412026;15601927;29388673;38553466</t>
  </si>
  <si>
    <t>Animals;Child;Epigenesis, Genetic;Case-Control Studies;Comparative Genomic Hybridization;Congenital Abnormalities;Body Patterning;Adolescent;Attention Deficit Disorder with Hyperactivity;Action Potentials;Cell Differentiation;46, XX Disorders of Sex Development;Antigens, Differentiation;Carrier Proteins;Chromosome Deletion;Adult;Alleles;Biliary Atresia;Analgesics;Cannabidiol;Cannabinoids;Cataract;Branchio-Oto-Renal Syndrome;Apoptosis;Alagille Syndrome;Branchial Region;Central Nervous System;Child, Preschool;Exome;Humans;Carcinoma, Pancreatic Ductal</t>
  </si>
  <si>
    <t>8096831;20883709;25184529;26968164;28195350;28549128;29227331;31296176;32368833;33106661;34433436;34653404;34777248;36552777;37759552;38216938;25548773;21964919;26998835;28359939;20168298</t>
  </si>
  <si>
    <t>Animals;Blotting, Northern;Cats;Cattle;Cryptorchidism;Arsenates;Abnormalities, Multiple;Child;Codon, Nonsense;Gene Expression;High-Throughput Nucleotide Sequencing;Humans;Intellectual Disability;Spastic Paraplegia, Hereditary;ATPases Associated with Diverse Cellular Activities;Adenosine Triphosphatases;Biomarkers;ATP Binding Cassette Transporter, Subfamily B, Member 11;Cells, Cultured;Cholesterol;Blood Platelet Disorders;Adult;Aged;Dopamine Plasma Membrane Transport Proteins;Apoptosis;Adolescent;Amelogenesis Imperfecta;Axonemal Dyneins;Fragile X Syndrome;Carcinoma, Hepatocellular;Cell Cycle Proteins;Centrosome;Angelman Syndrome;Cell Differentiation;Actins;Amino Acid Sequence;Calcium</t>
  </si>
  <si>
    <t>30120023;31276587;25981977;28341588;33797204;37905873;39891246</t>
  </si>
  <si>
    <t>Cardiovascular Diseases;5-Methylcytosine;Arrhythmias, Cardiac;Adolescent;Adult;Autistic Disorder;Humans;Alzheimer Disease</t>
  </si>
  <si>
    <t>Adult;Amniocentesis;Autoantibodies</t>
  </si>
  <si>
    <t>Adult;Aged;Asian People;Adolescent;Age of Onset;Alleles;Audiometry, Pure-Tone;Child;Child, Preschool;Chromosomes, Human, X;Collagen;Chromosome Deletion;Chromosome Structures;Comparative Genomic Hybridization;DNA Copy Number Variations;Animals;Chromosomes, Mammalian;Disease Models, Animal;Enteric Nervous System;Humans;Endothelial Cells;Cochlea</t>
  </si>
  <si>
    <t>21565611;31144180;34521872;35238326;33809516;18435847;34709386;32051229</t>
  </si>
  <si>
    <t>Animals;Ataxin-10;Centrosome;Adult;Aged;Alleles;Altitude;Asian People;Case-Control Studies;China;Child, Preschool;Down-Regulation;Genetic Predisposition to Disease;Genetic Diseases, Inborn;Abnormalities, Multiple;Analgesia, Epidural;Analgesia, Obstetrical;Apgar Score;Cohort Studies;Databases, Factual;Delivery, Obstetric;Female;Humans;Outcome Assessment, Health Care;Pregnancy;Scotland;State Medicine;3-Hydroxybutyric Acid;Cardiomyopathies;Disease Progression;Heart Ventricles;Myocytes, Cardiac</t>
  </si>
  <si>
    <t>27173435;27354339;37542408;25939055</t>
  </si>
  <si>
    <t>Biological Transport;Abnormalities, Multiple;Humans;Animals;Mice;Zebrafish;Body Height</t>
  </si>
  <si>
    <t>Adrenal Glands</t>
  </si>
  <si>
    <t>17375528;18418350;23059057;28398664;32068086;36282544;34884862;35331151;22693452;28176809</t>
  </si>
  <si>
    <t>Adult;Chromosomes, Human, Pair 10;Animals;Butyrate Response Factor 1;Biopterins;Adolescent;Case-Control Studies;Child;Child, Preschool;Cohort Studies;DNA Copy Number Variations;Female;Gene Expression Profiling;Gene Ontology;Gene Regulatory Networks;Genetic Heterogeneity;Genetic Predisposition to Disease;Genotype;Heart Defects, Congenital;Hepatocyte Nuclear Factor 1-beta;Mice;46, XX Disorders of Sex Development;Cilia;Hamartoma;Humans;Hypothalamic Diseases;Amyloid beta-Protein Precursor;ADAMTS Proteins</t>
  </si>
  <si>
    <t>22105922;25879484;26666517;30423812;32529326;35928455;38031124;37973980;32392813;27468871;32819290</t>
  </si>
  <si>
    <t>Adult;Brain;Blood-Testis Barrier;Blotting, Western;Cell Line;Epidermolysis Bullosa Simplex;Chromosomes, Human, Pair 13;Amino Acid Substitution;Child;Humans;Animals;Mice;Genome-Wide Association Study;Skull;Alleles;Case-Control Studies;Cell Aggregation;Female;Induced Pluripotent Stem Cells;Aged;Aged, 80 and over;Carbon-Carbon Ligases;Base Sequence</t>
  </si>
  <si>
    <t>16624538;23657883;27727273;34160378;37349452;23421592;36995257;35422036;15615595;22665973;23082118;31575610;36834963;30343942;35281813;28780076;36407101</t>
  </si>
  <si>
    <t>Animals;Anterior Eye Segment;Adaptor Proteins, Signal Transducing;Abnormalities, Multiple;Adult;Aged;Asian People;Humans;Cleft Lip;Alleles;Cleft Palate;Mice;Down Syndrome;Antigens;Child, Preschool;Dwarfism;DiGeorge Syndrome;Cell Differentiation;Amino Acid Sequence;Amino Acid Substitution;Congenital Abnormalities;Adenomatous Polyps</t>
  </si>
  <si>
    <t>29802345;30305128;35457073;36935482;25984793;33851411;31602192;40208938;7656429</t>
  </si>
  <si>
    <t>Adolescent;Adult;Case-Control Studies;Child;Child, Preschool;Cohort Studies;Congenital Abnormalities;Chromosome Disorders;DNA Copy Number Variations;Female;Humans;Hypospadias;Abnormalities, Multiple;Aortic Coarctation;Carrier Proteins;Animals;Hydrops Fetalis;Animals, Newborn;Apoptosis</t>
  </si>
  <si>
    <t>27142762;32747192;32867697;33576794;37240188;26070612;21338521</t>
  </si>
  <si>
    <t>Alstrom Syndrome;Animals;Antigens, Neoplasm;Adolescent;Adult;Aged;Aged, 80 and over;Child;DNA Mutational Analysis;Extracellular Matrix Proteins;Mice;Retinal Degeneration;Child, Preschool;Chromosome Deletion;Chromosomes, Human, Pair 17;Cluster Analysis;Embryo Culture Techniques;Embryo, Mammalian</t>
  </si>
  <si>
    <t>29222831;29769798;32160518;32867697;24503136;24476718;10586951</t>
  </si>
  <si>
    <t>Abnormalities, Multiple;AC133 Antigen;Bardet-Biedl Syndrome;Alstrom Syndrome;ATPases Associated with Diverse Cellular Activities;Adenosine Triphosphatases;Alu Elements;Brain;3',5'-Cyclic-GMP Phosphodiesterases</t>
  </si>
  <si>
    <t>26117063;34065151;35238326;36011342;36196855;38239854;34823104;17277737;20613862;23914978;25165856;27198226;27403927;28195350;28709447;30827684;32713132</t>
  </si>
  <si>
    <t>Animals;Branchio-Oto-Renal Syndrome;Adolescent;Adult;Aniridia;Humans;Comparative Genomic Hybridization;Abnormalities, Multiple;Calcium;Cadherin Related Proteins;Cadherins;DNA Repair;Gene Knockdown Techniques;Genome, Human;RNA Interference;Recombination, Genetic;Spastic Paraplegia, Hereditary;Alleles;Blotting, Southern;Cohort Studies;Female;Fragile X Mental Retardation Protein;Case-Control Studies;Child, Preschool;Gene Expression Profiling;Body Patterning;Aging;Androgen-Insensitivity Syndrome;Aged;Apoptosis;3-Oxo-5-alpha-Steroid 4-Dehydrogenase</t>
  </si>
  <si>
    <t>22368301;28188379;28409910;37632291;39004484;26795696;29205472;31740674;34160378;26905694;31795491</t>
  </si>
  <si>
    <t>Abnormalities, Multiple;Animals;Base Sequence;Cell Line;Child;Consanguinity;Cytochrome P-450 Enzyme System;Humans;Desmoplakins;Female;Clubfoot;Child, Preschool;Cleft Lip;Adolescent;Adult;Amino Acid Sequence;Carboxylic Ester Hydrolases;Chromosome Deletion;Chromosomes, Human, Pair 22;Aged;Asian People;Cadherins;Adaptor Proteins, Signal Transducing</t>
  </si>
  <si>
    <t>18978678;22368301;24715610;25739341;26750453;28188379;28409910;31001663;31738409;31769495;34148116;36292665;5098070;14600027;21989070;22573176;29205472;31625562;35035663;26905694;27915011;27923600;21871565</t>
  </si>
  <si>
    <t>Cleft Lip;Abnormalities, Multiple;Chromosome Deletion;Chromosome Mapping;Chromosomes, Human, Pair 6;Cleft Palate;Adult;Child;Child, Preschool;Collagen Type IV;Adolescent;Age of Onset;Genetic Testing;Humans;Infant;Renal Insufficiency, Chronic;Animals;Base Sequence;Cell Line;Consanguinity;Cytochrome P-450 Enzyme System;Cohort Studies;DNA Mutational Analysis;Drug Resistance;Aged;Aged, 80 and over;Biomarkers;Albuminuria;Iran;Mutation;Pedigree;Phenotype;Retinal Degeneration;Disease Models, Animal;Female;Genes, Recessive;Genetic Linkage;Kidney Diseases;Mice;Mice, Mutant Strains;Polycystic Kidney Diseases;Case-Control Studies;DNA Copy Number Variations;Diabetes Mellitus, Type 1;Binding Sites;Cell Differentiation;Cells, Cultured;Amino Acid Sequence;Carboxylic Ester Hydrolases;Drosophila;Gene Regulatory Networks;Heart Defects, Congenital;Ferroptosis;Cadherins;Apoptosis;Azacitidine;Alkyl and Aryl Transferases</t>
  </si>
  <si>
    <t>Adolescent;Asian People</t>
  </si>
  <si>
    <t>9922452;10871277;15102341;20030804;21278390;22894767;23979609;28281558;28724436;29773809;30846882;31836590;33396879;34121014;35457073;36077017;24503136;33429818;30172441;32144894;12024045</t>
  </si>
  <si>
    <t>Amino Acid Sequence;Animals;Base Sequence;Biological Transport;Cell Line;Cytoplasm;ATP-Binding Cassette Transporters;Carrier Proteins;Diazepam Binding Inhibitor;Adolescent;Child;Child, Preschool;Chromosome Deletion;Chromosome Mapping;Chromosomes, Artificial, Bacterial;Chromosomes, Human, Pair 1;Chromosomes, Human, Pair 22;Comparative Genomic Hybridization;DiGeorge Syndrome;46, XX Disorders of Sex Development;ATPases Associated with Diverse Cellular Activities;Adenosine Triphosphatases;DNA Copy Number Variations;Alkyl and Aryl Transferases;Abnormalities, Multiple;Computational Biology;Databases, Genetic;Exome;Albinism, Oculocutaneous;Charcot-Marie-Tooth Disease;Female;Humans;Hypospadias;Alleles;Congenital Bone Marrow Failure Syndromes;RNA-Binding Proteins;Adult;Genetic Counseling;Heart Septal Defects, Ventricular;Cardiac Surgical Procedures;Genetic Testing;Cell Movement;Fatty Acids</t>
  </si>
  <si>
    <t>Female;Humans;Male;Mice;Black People;Action Potentials</t>
  </si>
  <si>
    <t>27173435;30858161;31263216;36374158;22693452;27923600;36897941;34615670</t>
  </si>
  <si>
    <t>Biological Transport;Adult;Carboxy-Lyases;Adolescent;Brazil;Humans;Mice;Animals;Down Syndrome;Amyloid beta-Protein Precursor;Azacitidine;Haploinsufficiency;Megalencephaly;Methyltransferases;Beckwith-Wiedemann Syndrome</t>
  </si>
  <si>
    <t>20958325;22497478;23443412;24535845;25264170;29348659;29588463;32167558;32825821;33674710;34092239;37108593;29732722;31693781;35627109;37755482;19969065;22371338</t>
  </si>
  <si>
    <t>Animals;Congenital Abnormalities;Alcohol Drinking;Adult;Bone Density;Bayes Theorem;Case-Control Studies;Dietary Supplements;Female;Folic Acid;Bacteria;Bloom Syndrome;Ciliopathies;Adaptor Proteins, Signal Transducing;Humans;Child, Preschool;Child;Infant;Male;Exome Sequencing;Bone Diseases, Developmental;Hypogonadism;Autophagy;Huntington Disease;Exome;Retinoic Acid 4-Hydroxylase;Abnormalities, Drug-Induced;Cadherins;Cleft Lip</t>
  </si>
  <si>
    <t>Adolescent;Cell Cycle Proteins</t>
  </si>
  <si>
    <t>31748531;33321106;34128868;36575170;37388262;37422456;37468646;37740059;38195510;23055499;28192065;31813956;32369449;32369453;35417085;26559152;34514716;21049546;36914857;39803470;22782339</t>
  </si>
  <si>
    <t>Animals;Blood-Retinal Barrier;Body Patterning;Cadherins;Mice;Transcriptome;Heart;Pericardium;Heart Defects, Congenital;Arteriovenous Malformations;Child;Humans;Kidney;DiGeorge Syndrome;Vascular Endothelial Growth Factor A;Amino Acid Sequence;COS Cells;Carrier Proteins;Animals, Genetically Modified;Cell Proliferation;Cell Transformation, Neoplastic;Case-Control Studies;Female;Gene-Environment Interaction;Genetic Predisposition to Disease;Genomics;Blood-Brain Barrier;beta Catenin;Alleles;Cadaver;Cell Communication;Cell Line;Computational Biology;Bone Morphogenetic Proteins;Endothelial Cells;Capillaries</t>
  </si>
  <si>
    <t>27423189;23349361;32392813</t>
  </si>
  <si>
    <t>Adult Stem Cells;Adaptor Proteins, Signal Transducing;Adult;Alleles;Case-Control Studies;Cell Aggregation;Female;Humans;Induced Pluripotent Stem Cells</t>
  </si>
  <si>
    <t>21126580;27010479;36137748;37190086;19453946;29426960;36613751;35406695;37034625;38181735;39985505</t>
  </si>
  <si>
    <t>Amino Acid Sequence;Animals;Cadherins;Bile Ducts;Calmodulin;Cerebellum;Biomarkers;Calcium-Binding Proteins;Cell Adhesion Molecules, Neuronal;Mice;Angelman Syndrome;Guanylate Kinases;Adult;Humans;Alleles;Animals, Genetically Modified;Drosophila;Drosophila Proteins;Epilepsy</t>
  </si>
  <si>
    <t>21304579;27260006;31511910;32425927;34653404;35528959;35806409;35317076;29774522;15389698;22483866;25548428;27566410;25633295</t>
  </si>
  <si>
    <t>Case-Control Studies;Cell Line;Gene Expression Profiling;Humans;Multigene Family;Transcription, Genetic;Williams Syndrome;Aortic Diseases;Child;Child, Preschool;Epilepsy;Inflammation;Apoptosis;Female;Kidney;ADAM17 Protein;Animals;Chiroptera;China;Genetic Predisposition to Disease;Genetic Testing;Genome-Wide Association Study;Heart Defects, Congenital;Chromosome Banding;Chromosomes, Human, Pair 12;Cockayne Syndrome;ATP Binding Cassette Transporter, Subfamily B, Member 2;ATP-Binding Cassette Transporters;Adolescent;Adult;Astrocytes</t>
  </si>
  <si>
    <t>22645313;26485645;27173435;29346445;30257870;20177426;33637886;35264729;35380991;24780589</t>
  </si>
  <si>
    <t>Angelman Syndrome;Abnormalities, Multiple;Biological Transport;Amino Acid Substitution;Cell Cycle;Animals;Ataxia;Adult;Adventitia;Activin Receptors, Type II;Chromosome Deletion;Chromosome Disorders</t>
  </si>
  <si>
    <t>Adult;Child, Preschool;Chromosome Mapping;Congenital Abnormalities;Alcohol Drinking;Aged;Aged, 80 and over;Binding Sites</t>
  </si>
  <si>
    <t>21658581;22102821;24259288;25131214;28915250;34828275;36554603;36758851;37664646;38288059;32032630;23743550;27693255</t>
  </si>
  <si>
    <t>Adolescent;Cadherins;Autistic Disorder;Amino Acid Sequence;Amino Acid Substitution;Autopsy;Base Sequence;Biopsy;Brain;Adult;Autism Spectrum Disorder;Basal Cell Nevus Syndrome;5' Untranslated Regions;Female;Fragile X Mental Retardation Protein;Humans;Cannabinoids;Child;COVID-19;SARS-CoV-2;Turner Syndrome;Fragile X Syndrome;Abnormalities, Multiple;Chromosomes, Human, X;Chromosomes, Human, Y;DNA Copy Number Variations;Genetic Variation;Genotyping Techniques;Isochromosomes;Karyotyping;Oligonucleotide Array Sequence Analysis;Polymorphism, Single Nucleotide;Ring Chromosomes;Animals;Basic Helix-Loop-Helix Transcription Factors</t>
  </si>
  <si>
    <t>30814516;34191852;36316717;24952745;29090338;31395947;34064836</t>
  </si>
  <si>
    <t>ADAMTS Proteins;Adolescent;Adult;Amino Acid Sequence;Animals;Base Sequence;Carrier Proteins;Humans;Child;DNA Copy Number Variations;Aged;Arrhythmias, Cardiac;Developmental Disabilities;Brain</t>
  </si>
  <si>
    <t>22984548;23059057;24369017;26215833;9128393;34908184</t>
  </si>
  <si>
    <t>Adolescent;Adult;Autistic Disorder;Biopterins;Basal Cell Nevus Syndrome;Animals;Brain;Dystonia</t>
  </si>
  <si>
    <t>27173435;31296176;31941532;35671298;21565611;25786024;37651450;17326724;18525011</t>
  </si>
  <si>
    <t>Biological Transport;ATP Binding Cassette Transporter, Subfamily B, Member 11;Exome;Gene Regulatory Networks;Genetic Predisposition to Disease;HSP90 Heat-Shock Proteins;Animals;Case-Control Studies;Cohort Studies;Heart Defects, Congenital;Ataxin-10;Centrosome;Chromosomes, Mammalian;Disease Models, Animal;Enteric Nervous System;Humans;Male;Mice;Glycogenolysis;Blood Glucose;Barth Syndrome;Aging;Antioxidants;Fasting</t>
  </si>
  <si>
    <t>Adolescent;Adult;Charcot-Marie-Tooth Disease</t>
  </si>
  <si>
    <t>26879370;35185781;35238326;20122165;35422036;34284742</t>
  </si>
  <si>
    <t>ADAM Proteins;Chromosome Duplication;Alleles;Animals;Female;Gene Expression Profiling;Gene Regulatory Networks;Genes, X-Linked;Mice;Oligonucleotide Array Sequence Analysis;Transcription, Genetic;Turner Syndrome;Antigens;Child, Preschool;Dwarfism;Consanguinity;Humans;Osteochondrodysplasias;Pakistan;Pedigree;Phenotype;rab GTP-Binding Proteins</t>
  </si>
  <si>
    <t>30663199;30787377;34160378;36316717;31231135;31767637;37712079</t>
  </si>
  <si>
    <t>Colon;Adult;Amniocentesis;Amniotic Fluid;Aged;Asian People;Humans;Child;DNA Copy Number Variations;Adolescent;Child, Preschool;Computational Biology;Animals;Drosophila melanogaster;Genes, Insect;Mutation;Peroxisomes</t>
  </si>
  <si>
    <t>Anal Canal</t>
  </si>
  <si>
    <t>Humans;RNA, Small Nuclear;Classification</t>
  </si>
  <si>
    <t>Adult;Alleles;Case-Control Studies;Cell Cycle;Humans;RNA, Small Nuclear</t>
  </si>
  <si>
    <t>26437462;36356584;31235931;35914814;23297363;24594544;21422230;33607653;35264729;30599141</t>
  </si>
  <si>
    <t>Biological Transport;Humans;Fragile X Mental Retardation Protein;Angelman Syndrome;Alzheimer Disease;Case-Control Studies;Chromosomes, Human, Pair 12;China;Chromosomes, Human, Pair 10;Genetic Predisposition to Disease;Genetic Variation;Genotype;Polymorphism, Single Nucleotide;Tetralogy of Fallot;Animals;Caenorhabditis elegans;Acrosome</t>
  </si>
  <si>
    <t>21390309;23545495;24246701;24942156;25946618;28713939;30515771;31208452;31574871;32529326;32790018;33557580;33862179;35605178;36316717;38002903;32144894;32742115;34162668;8198562</t>
  </si>
  <si>
    <t>Congenital Abnormalities;Cell Line;DNA;Anemia, Aplastic;Anemia, Diamond-Blackfan;Adult;Abnormalities, Multiple;Child;Databases, Genetic;Gene Expression Profiling;Adolescent;Allografts;Amino Acid Substitution;Amino Acid Sequence;Acetylation;Cells, Cultured;Haploinsufficiency;Heart Defects, Congenital;Humans;DNA Copy Number Variations;Female;Genetic Testing;Animals;Base Sequence;Cloning, Molecular;DNA, Complementary;Gene Expression;Genes;Molecular Sequence Data;RNA, Messenger</t>
  </si>
  <si>
    <t>33942341;36067010;38195686;29659200;34680979;37057673;34253722</t>
  </si>
  <si>
    <t>Adolescent;Adult;Animals;Astrocytes;Humans;Mutation;Polymicrogyria;GTPase-Activating Proteins;Mice;Kidney Neoplasms;Mechanistic Target of Rapamycin Complex 1;Mice, Knockout;Sirolimus;Alleles;Amino Acid Substitution;Angiomyolipoma;Age of Onset;Basic Helix-Loop-Helix Leucine Zipper Transcription Factors;Infant;Fibroblasts</t>
  </si>
  <si>
    <t>Chromosome Deletion;Chromosome Mapping;Chromosomes, Human, Pair 6;Cleft Palate</t>
  </si>
  <si>
    <t>19029124;19763161;20552221;34165182;36459505;37289589;15503243;18689573;28286898;32560555</t>
  </si>
  <si>
    <t>Adult;Arrhythmogenic Right Ventricular Dysplasia;Abnormalities, Multiple;Action Potentials;Aging;Humans;Jervell-Lange Nielsen Syndrome;Animals;Zebrafish;Endothelial Cells;Cochlea;Acid Phosphatase;Amino Acid Sequence;Cerebellar Ataxia;Biomarkers;Computational Biology</t>
  </si>
  <si>
    <t>10767350;15023375;22022284;25260352;27173435;31276587;31296176;32392813;35243551;40229705;21221114;33803261;21834041;33340101;30656193;32560077</t>
  </si>
  <si>
    <t>Abnormalities, Multiple;ATP-Dependent Proteases;Autistic Disorder;Calcium Channels, L-Type;Biological Transport;5-Methylcytosine;ATP Binding Cassette Transporter, Subfamily B, Member 11;Adult;Alleles;Case-Control Studies;Cell Aggregation;Female;Humans;Induced Pluripotent Stem Cells;Amelogenesis Imperfecta;Mendelian Randomization Analysis;Mitochondrial Proteins;Adenosine Triphosphatases;Animals;Epigenesis, Genetic;Arthrogryposis;Child;Child, Preschool;Clubfoot;Adolescent;Ataxia;Charcot-Marie-Tooth Disease</t>
  </si>
  <si>
    <t>26008905;27683074</t>
  </si>
  <si>
    <t>Amino Acid Substitution;Cardiomyopathy, Hypertrophic, Familial;Abnormalities, Multiple</t>
  </si>
  <si>
    <t>21039434;22764119;27716384;27759939;29300242;30665703;31191338;31247975;31900952;33218058;35605178;22104167</t>
  </si>
  <si>
    <t>Abnormalities, Multiple;Anemia, Dyserythropoietic, Congenital;Gene Expression Regulation;Gene Expression Regulation, Neoplastic;Humans;Ion Channels;Alleles;Amino Acid Substitution;Databases, Genetic;Developmental Disabilities;Adenomatous Polyposis Coli;Anemia, Dyserythropoietic, ;Bone Marrow Cells;Anemia, Aplastic;Asian People</t>
  </si>
  <si>
    <t>27263464;31106228;33675208;34090432;36842079;36303224</t>
  </si>
  <si>
    <t>Animals;Dwarfism;ATPases Associated with Diverse Cellular Activities;Adult;Cadmium;Child;Female;Humans;Infant, Newborn;Male;Congenital Hypothyroidism;DNA Copy Number Variations;Comparative Genomic Hybridization;Mutation;Genomic Instability;DNA;Nucleotides;DNA-Binding Proteins</t>
  </si>
  <si>
    <t>9773788;20634891;24935721;33337535;36470953;37150818;38165902;15703188;18323671;27460148;30952607;36550402;25207814;34193871;35456440;28775826;16162853</t>
  </si>
  <si>
    <t>Adult;Aged;Animals;Carcinoma, Renal Cell;Case-Control Studies;Cleft Lip;Amino Acid Sequence;Amyloid Precursor Protein Secretases;Adolescent;Arnold-Chiari Malformation;Mice;Disease Models, Animal;Fragile X Mental Retardation Protein;Ulna;Humans;Abnormalities, Multiple;Branchial Region;Cluster Analysis;DNA-Binding Proteins;Amyloid beta-Protein Precursor;CD8-Positive T-Lymphocytes;Sotos Syndrome;Adaptor Proteins, Signal Transducing;Cleft Palate;Cell Cycle Proteins;Frontal Lobe;Alzheimer Disease</t>
  </si>
  <si>
    <t>Adolescent;Anemia, Macrocytic</t>
  </si>
  <si>
    <t>16829211;35695071;38139002;28286158;28993767;35903967;30779713;32028018;34504906;35949115;37886644;40123745</t>
  </si>
  <si>
    <t>Animals;Bone Development;Cilia;Mice;MicroRNAs;Adolescent;Adult;B-Lymphocytes;ADAMTS Proteins;Age of Onset;Aged, 80 and over;Bone and Bones;Absorptiometry, Photon;Bone Density;Child;Humans;Infant, Newborn;Facial Nerve</t>
  </si>
  <si>
    <t>35445787;35846898;36161696;38149346;25342377;32560555;33151962</t>
  </si>
  <si>
    <t>Animals;Autism Spectrum Disorder;Humans;T-Box Domain Proteins;Male;Child;Middle Aged;Mucopolysaccharidosis III;Adolescent;Age of Onset;Antibodies, Monoclonal;Computational Biology;Algorithms;Carcinoma, Renal Cell</t>
  </si>
  <si>
    <t>Adult;Aged;Asian People;Mice;Animals;Mice, Knockout;Ciliopathies;Humans;Brain Ischemia;Stroke;Foramen Ovale, Patent;Ataxin-10;Centrosome;Age Factors;Cochlea</t>
  </si>
  <si>
    <t>Case-Control Studies;Child, Preschool;Female;Gene Expression Profiling;Abnormalities, Drug-Induced;Abortion, Habitual;Adult;Cohort Studies;Cross-Sectional Studies;Haplotypes;Humans;Intracranial Arteriovenous Malformations;Child;Infant;Male;Alleles;Loss of Function Mutation</t>
  </si>
  <si>
    <t>23695279;28195350;32111838;34183250;34573300;17138532</t>
  </si>
  <si>
    <t>Comparative Genomic Hybridization;Humans;Spastic Paraplegia, Hereditary;Binding Sites;Cryoelectron Microscopy;DNA;Child;Chromosome Deletion;Male;Female;Chromosome Disorders;Adolescent;Adult;Aged;Aged, 80 and over</t>
  </si>
  <si>
    <t>16602102;19100872;21314018;32392813;34602496;35697381;36316717;25803843;27996060;37930434;24476718;32253972;32471395</t>
  </si>
  <si>
    <t>Animals;Biological Transport;Carnitine;Abnormalities, Multiple;Acyl-CoA Dehydrogenase, Long-Chain;Adult;Alleles;Case-Control Studies;Cell Aggregation;Female;Humans;Induced Pluripotent Stem Cells;Adolescent;Charcot-Marie-Tooth Disease;Calcium-Binding Proteins;Child;DNA Copy Number Variations;Adaptor Proteins, Signal Transducing;Mice;Barth Syndrome;Alu Elements;Brain;ERG1 Potassium Channel;Collagen Type III</t>
  </si>
  <si>
    <t>Computational Biology;Humans;Child;DNA Copy Number Variations;Adult;Chromosomes, Human, X</t>
  </si>
  <si>
    <t>28376086;36316717;38002903;19731322;34298585;36916508;29568862</t>
  </si>
  <si>
    <t>Animals;Ataxia;Humans;Child;DNA Copy Number Variations;5-Aminolevulinate Synthetase;Anemia, Sideroblastic;Genetic Diseases, X-Linked;Apoptosis</t>
  </si>
  <si>
    <t>31652790;35751429;31164399</t>
  </si>
  <si>
    <t>Animals;Blood Platelets;Abnormalities, Multiple;Acrodermatitis</t>
  </si>
  <si>
    <t>17952091;34092239;36303224;23421592;25126564;32277574;16759393;35422036;17530927;30439444</t>
  </si>
  <si>
    <t>Animals;Bone and Bones;Humans;Child, Preschool;Child;Infant;Male;Female;Exome Sequencing;Bone Diseases, Developmental;DNA Copy Number Variations;Comparative Genomic Hybridization;Mutation;Genomic Instability;DNA;Nucleotides;DNA-Binding Proteins;Alleles;Cleft Palate;Cell Proliferation;Ehlers-Danlos Syndrome;Acid Anhydride Hydrolases;Body Patterning;Conserved Sequence;Craniofacial Abnormalities;Antigens;Dwarfism;Abnormalities, Multiple</t>
  </si>
  <si>
    <t>25006035;25007800;27288824;30390632;30760866;31100989;33837739;34428401;37563198;38226444;17332066;18985159;29766225;30996251;28345660;29205472;34711829;27240603;31521203;29337306</t>
  </si>
  <si>
    <t>Amino Acid Sequence;Animals;Cation Transport Proteins;Adult;Genetic Diseases, Inborn;Computational Biology;Cells, Cultured;Down Syndrome;Cell Line;Cell Movement;Acrodermatitis;Gene Expression Regulation, Developmental;Humans;Mice;Nephrons;Carrier Proteins;Pregnancy;Female;Placenta;Case-Control Studies;Vitamin B Complex;Androgen-Insensitivity Syndrome;Adolescent;Bone Morphogenetic Proteins;Cardiomyopathies;Animals, Genetically Modified;Apoptosis;Caco-2 Cells;Carboxylic Ester Hydrolases;Amino Acid Motifs;Congenital Abnormalities;Alleles;Epithelium, Corneal;ADAMTS1 Protein</t>
  </si>
  <si>
    <t>30623622;35885997;17958891;22028876;28818086;33644875;33654163;27746230</t>
  </si>
  <si>
    <t>Abnormalities, Multiple;Child;DNA;Exome;Activin Receptors, Type II;Diet, Mediterranean;Dietary Supplements;Female;Folic Acid;Adult;Binding Sites;Cells, Cultured;Charcot-Marie-Tooth Disease;Animals;Cell Movement;Amyotrophic Lateral Sclerosis</t>
  </si>
  <si>
    <t>28251916;28944587;31149628;32385972;32959501;34160378;34602496;37077589;25356970;26633542;33929122</t>
  </si>
  <si>
    <t>Adolescent;Adult;Aged;Analysis of Variance;Charcot-Marie-Tooth Disease;Female;Folic Acid;Abnormalities, Multiple;DNA-Binding Proteins;Chromatin Assembly and Disassembly;DNA Methylation;Epigenesis, Genetic;Gene Expression Profiling;Genetic Loci;Humans;Klinefelter Syndrome;Asian People;Cohort Studies;Databases, Genetic;Exome;Heredity;Male;Molecular Diagnostic Techniques;Bulbar Palsy, Progressive</t>
  </si>
  <si>
    <t>30733552;19409524;26132555;36480497</t>
  </si>
  <si>
    <t>Animals;Cluster Analysis;Coloboma;Child;Chromosomes, Human, Pair 1;Adolescent;Adult;Calmodulin-Binding Proteins;Humans;East Asian People;Long QT Syndrome</t>
  </si>
  <si>
    <t>9693044;12837248;21532573;23010866;27453576;28840378;31375262;33328862;34680991;34906496;35126043;35182466;35427485;35579625;35796094;36291481;36369738;15525990;23996541;24170322;34023332;25195934;31722744;34775996;35328068;35580127</t>
  </si>
  <si>
    <t>Abnormalities, Multiple;Active Transport, Cell Nucleus;Animals;Anophthalmos;Carrier Proteins;Adult;BRCA1 Protein;Amino Acid Substitution;Cell Differentiation;Esophageal Atresia;GATA4 Transcription Factor;DNA Methylation;Chromosomal Proteins, Non-Histone;Micrognathism;Chromatin Assembly and Disassembly;Chromosomes, Human, Pair 22;Alleles;Blotting, Western;Cell Death;Digestive System Abnormalities;Coffin-Lowry Syndrome;Cell Proliferation</t>
  </si>
  <si>
    <t>29261648;31561383;36928301;23825025;27538963;27803029;30126838;38103234</t>
  </si>
  <si>
    <t>Cell Cycle Proteins;Adaptor Proteins, Signal Transducing;Mice;Animals;Charcot-Marie-Tooth Disease;Carrier Proteins;Chromosomes;Blood Glucose</t>
  </si>
  <si>
    <t>37759799;34830235;34359848</t>
  </si>
  <si>
    <t>Charcot-Marie-Tooth Disease;Child;Child, Preschool;DNA Copy Number Variations;Enteric Nervous System;Autophagy</t>
  </si>
  <si>
    <t>28177126;29970281;30794980;31521395;32361877;32400930;32657880;33879794;34110109;34986804;37002187;37004603;37977145;38649023;39322397;26518474;26595381;23991204;29901615;33341249;34391385;37443287</t>
  </si>
  <si>
    <t>Adult;Alleles;Brain;Calcinosis;Adolescent;Aged;3' Untranslated Regions;Biological Variation, Population;Central Nervous System Cysts;Ataxia;Craniofacial Abnormalities;Humans;Mice;Animals;Cranial Sutures;Amino Acid Sequence;Base Sequence;Child, Preschool;Cilia;Abnormalities, Multiple;Anodontia;Biometry;Diphosphates;Spastic Paraplegia, Hereditary</t>
  </si>
  <si>
    <t>Animals;Brain;Cilia</t>
  </si>
  <si>
    <t>24063568;26818729;29611406;32253825;33389762;31342635</t>
  </si>
  <si>
    <t>Amino Acid Sequence;Child, Preschool;Computer Simulation;DNA Mutational Analysis;Humans;Male;Models, Genetic;Molecular Sequence Data;Pakistan;Sequence Deletion;Skin Diseases;Adult;Cohort Studies;Female;Gene Frequency;Genetic Predisposition to Disease;Adolescent;Child;Chromosome Aberrations;DNA Copy Number Variations;Developmental Disabilities;Frameshift Mutation;HEK293 Cells;Infant;Middle Aged;Nerve Tissue Proteins;Diagnosis, Differential;Facial Paralysis;Animals;Dog Diseases</t>
  </si>
  <si>
    <t>Abnormalities, Multiple;Humans;Autism Spectrum Disorder</t>
  </si>
  <si>
    <t>Zebrafish;Animals;Humans;Male;Protein Serine-Threonine Kinases</t>
  </si>
  <si>
    <t>25016475;29216221;30642272;34573383;37823350;27788187;34210338</t>
  </si>
  <si>
    <t>Abnormalities, Multiple;Adolescent;Adult;Chromosome Mapping;DNA Copy Number Variations;Ebstein Anomaly;Child;Codon, Nonsense;Cohort Studies;DNA Mutational Analysis;Pregnancy;Female;Humans;Prenatal Diagnosis;Pedigree;Exome Sequencing;Biological Variation, Population;Genomics;Cerebral Hemorrhage</t>
  </si>
  <si>
    <t>30669930;31959174;24385578;39891251</t>
  </si>
  <si>
    <t>Amyotrophic Lateral Sclerosis;Endoplasmic Reticulum;Amino Acid Sequence;DNA Mutational Analysis;Exome;Animals;Zebrafish;Humans;Congenital Disorders of Glycosylation</t>
  </si>
  <si>
    <t>27173435;35456433;36316717;31959174</t>
  </si>
  <si>
    <t>Biological Transport;Animals;Ciliopathies;Humans;Child;DNA Copy Number Variations;Endoplasmic Reticulum</t>
  </si>
  <si>
    <t>Adaptor Proteins, Signal Transducing;DNA Methylation;Dietary Supplements;Epigenomics;Female;Fertilization;Folic Acid;Adult;Amino Acid Substitution;Amyloid Neuropathies, Familial;Animals;Cephalometry;Cleft Palate;Computational Biology;Humans;Arthritis, Juvenile;Blood Platelets;Biomarkers;Cadherins</t>
  </si>
  <si>
    <t>29950674;30335140;36349425;18507827;23764284;28125048;28934389;28222113;27648472</t>
  </si>
  <si>
    <t>Adolescent;Adult;Animals;Biomarkers;Amino Acid Sequence;Humans;Infant, Newborn;Bladder Exstrophy;Axons;Cell Count;Embryo, Mammalian;Eye Proteins;6-Cyano-7-nitroquinoxaline-2,3-dione;Blood Coagulation Disorders, Inherited;Animals, Genetically Modified;Autistic Disorder;Blotting, Western;Brain Chemistry;Child;Child, Preschool;Craniofacial Abnormalities;Cross-Sectional Studies;Epilepsies, Partial</t>
  </si>
  <si>
    <t>27212199;32306098;34797252</t>
  </si>
  <si>
    <t>Adult;Amino Acid Substitution;Amyloid Neuropathies, Familial;Adaptor Protein Complex 1;Abnormalities, Multiple</t>
  </si>
  <si>
    <t>Asian People;Cilia;Acetylation;DNA Damage;DNA Repair;DNA-Binding Proteins;CRISPR-Associated Protein 9;Amphibian Proteins;Alzheimer Disease</t>
  </si>
  <si>
    <t>2444625;22903559;23516277;30698748;31325247;34445502;20642692;26800885;27231705;29103147;29373757;30115739;31115189;31706290;31739489;32696176;34884862;35546307</t>
  </si>
  <si>
    <t>Adolescent;Adult;Age Factors;Aged;Antigens, Surface;Acrocephalosyndactylia;Animals;Cell Division;Cells, Cultured;Cellular Reprogramming;Brain;Blotting, Western;Creatinine;Abnormalities, Multiple;Cell Differentiation;46, XX Disorders of Sex Development;Amino Acid Sequence;Calcitonin Receptor-Like Protein;Exome;Child, Preschool;Fingers;Carcinoma, Squamous Cell;Humans;Mutation;Nerve Tissue Proteins;Cilia</t>
  </si>
  <si>
    <t>20685669;23418071;23849371;31133547;33216750;34193080;35668409;36358994;38003393</t>
  </si>
  <si>
    <t>Adolescent;Adult;Child;Child, Preschool;Chromosomes, Human, Pair 11;Age of Onset;Apoptosis Regulatory Proteins;Abnormalities, Multiple;Brain Diseases;Binding Sites;Animals;Case-Control Studies;Cell Line;Down-Regulation;Female;GATA4 Transcription Factor;Chromosome Deletion;Chromosome Disorders;Mice;Tetralogy of Fallot;Humans;Rats;Ductus Arteriosus, Patent</t>
  </si>
  <si>
    <t>Adolescent;Adult;Biliary Atresia;Cephalometry;Child, Preschool;Chromosome Deletion;Chromosomes, Artificial, Bacterial;Chromosomes, Human, Pair 2;Colombia;Comparative Genomic Hybridization;Female;Hernia, Umbilical;Humans;Intellectual Disability</t>
  </si>
  <si>
    <t>23754746;28449065</t>
  </si>
  <si>
    <t>Animals;Cadherins;Amino Acid Sequence</t>
  </si>
  <si>
    <t>23519211;28398664;32825426;35422036;26862157;34711829;34830235;25609749</t>
  </si>
  <si>
    <t>Amino Acid Sequence;Cell Line;Dystroglycans;Adolescent;Adult;Case-Control Studies;Child;Child, Preschool;Cohort Studies;DNA Copy Number Variations;Female;Gene Expression Profiling;Gene Ontology;Gene Regulatory Networks;Genetic Heterogeneity;Genetic Predisposition to Disease;Genotype;Heart Defects, Congenital;Abnormalities, Multiple;Face;Antigens;Dwarfism;Arabs;Amino Acid Motifs;Congenital Abnormalities;Enteric Nervous System;Animals;Antiporters;Cartilage</t>
  </si>
  <si>
    <t>Humans;Phenotype;Male;Female;Mutation</t>
  </si>
  <si>
    <t>31336787;25803843;34602496;36257954</t>
  </si>
  <si>
    <t>Acyltransferases;Barth Syndrome;Adaptor Proteins, Signal Transducing;Adolescent;Adult;Charcot-Marie-Tooth Disease;Mice;Animals;Connexin 43</t>
  </si>
  <si>
    <t>30665703;24722141;37504295</t>
  </si>
  <si>
    <t>Alleles;Databases, Genetic;Developmental Disabilities;Abnormalities, Multiple</t>
  </si>
  <si>
    <t>Cell Polarity;Gene Ontology;Humans;Meningomyelocele;Case-Control Studies;Genetic Predisposition to Disease;Genome, Human;Genome-Wide Association Study;Spinal Dysraphism;Adrenal Hyperplasia, Congenital;Female;Pregnancy;Amniotic Fluid;Aneuploidy;Chromosome Aberrations;Chromosome Disorders;Attention Deficit Disorder with Hyperactivity;Adult;Brazil;Genetic Testing;Male;Puberty;Puberty, Precocious;Body Weight;Cafe-au-Lait Spots</t>
  </si>
  <si>
    <t>30773277;27769252</t>
  </si>
  <si>
    <t>Adolescent;Adult;Alleles;Animals;Cells, Cultured;Child;Child, Preschool;Chromosomal Instability;DNA Damage;Female;Fibroblasts;Cryptorchidism</t>
  </si>
  <si>
    <t>19156209;24476718;35298461;18252230;29855340;34957672;32258032;32369837</t>
  </si>
  <si>
    <t>Amniotic Fluid;Alu Elements;Brain;Animals;Humans;Mice;Microcephaly;Adolescent;Adult;Base Sequence;Child;Child, Preschool;Chromosome Mapping;Chromosomes, Human, Pair 14;Abnormalities, Multiple;Centrioles</t>
  </si>
  <si>
    <t>25165856;27753446;30982744;32179589;36635388;36751037;37628571;37880672;35119917;27299863;28251352;28660352;32424948;36747006</t>
  </si>
  <si>
    <t>Case-Control Studies;Child, Preschool;Female;Gene Expression Profiling;Carcinoma, Renal Cell;Adenine;Autistic Disorder;Humans;Multiomics;Brain;Cleft Palate;Pregnancy;Chromosome Aberrations;Microarray Analysis;Phenotype;Prenatal Diagnosis;Vitamins;East Asian People;Exome Sequencing;Fetus;Bloom Syndrome;Alleles;Animals;Cell Line;Extremities;Adolescent;Autism Spectrum Disorder;Adult</t>
  </si>
  <si>
    <t>26822410;28562522;29205472;30120023;31296176;33724704;33949759;34128868;34228749;35741804;25816300;26132555;26633542;31160058;25692999;26416026;31276587;36480497;36980813</t>
  </si>
  <si>
    <t>Adolescent;Adult;Autistic Disorder;DNA, Mitochondrial;Amino Acid Sequence;Carboxylic Ester Hydrolases;Cardiovascular Diseases;ATP Binding Cassette Transporter, Subfamily B, Member 11;Brain;Chromosome Deletion;Chromosome Disorders;Cadherins;Child;Child, Preschool;Animals;Calmodulin-Binding Proteins;Exome;ATP Binding Cassette Transporter, Subfamily B;Amyotrophic Lateral Sclerosis;Dwarfism;5-Methylcytosine;Humans;East Asian People;Long QT Syndrome;Chromosome Structures</t>
  </si>
  <si>
    <t>Cell Movement;Abnormalities, Multiple;Child;Diagnostic Imaging;Genetic Variation;Genomics;Humans;Malformations of Cortical Development;Amino Acid Sequence;Cerebellar Diseases;Apoptosis;ATPases Associated with Diverse Cellular Activities;Adenosine Triphosphatases;Adolescent;Animals;Cerebellum;Female;Male;Mutation;Nervous System Malformations</t>
  </si>
  <si>
    <t>23255863;28195350;30793526;24967841;36303224;36065636</t>
  </si>
  <si>
    <t>Abnormalities, Multiple;Adolescent;Asian People;Humans;Spastic Paraplegia, Hereditary;Adult;Child;Child, Preschool;Chromosomes, Human, Pair 15;Animals;Carrier Proteins;DNA Copy Number Variations;Comparative Genomic Hybridization;Mutation;Genomic Instability;DNA;Nucleotides;DNA-Binding Proteins;Exome</t>
  </si>
  <si>
    <t>23268537;26795696;26841305;27185855;27208205;27760710;28440412;28572264;29802345;30813363;31351673;31413733;31513304;31537806;32190289;34405046;37834388;38146508;40375875;40739565;22353689;26590883;30792206;31275435;31288759;34422195;35198459;35605178;30341238</t>
  </si>
  <si>
    <t>Animals;Congenital Abnormalities;Child, Preschool;Cleft Lip;Adult;Chromosomes, Human, Pair 16;Adolescent;Bone Marrow Diseases;Child;DNA Adducts;BRCA1 Protein;Aged;Alleles;Breast Neoplasms;Ataxia Telangiectasia;Case-Control Studies;Cohort Studies;DNA Damage;DNA Replication;Fanconi Anemia;Asia;Humans;Mice;Tumor Suppressor Protein p53;DNA Repair;Cockayne Syndrome;Anal Canal;Base Sequence;Consanguinity;Cytogenetic Analysis;Anemia, Aplastic;B7-H1 Antigen</t>
  </si>
  <si>
    <t>26879370;30842647;31561383;33375093;35084488;36142117;36515702;36830605;25053769;28934389;31172578;21108954;27548575;27614294;27648472;28348137</t>
  </si>
  <si>
    <t>ADAM Proteins;Adolescent;Cell Cycle Proteins;Adaptor Proteins, Signal Transducing;Biological Evolution;Cell Movement;Animals;Bloom Syndrome;C2 Domains;Colon;Humans;C9orf72 Protein;Cleft Palate;Carrier Proteins;Animals, Genetically Modified;Autistic Disorder;Brain;Angiopoietin-1;Abnormalities, Multiple;Apoptosis;Cell Death</t>
  </si>
  <si>
    <t>27245352;32289446;32861879;35687106;36587802;36674736;38375845</t>
  </si>
  <si>
    <t>Adult;Cadherins;Adaptor Proteins, Signal Transducing;Aged;Aged, 80 and over;Child;Chromosomes, Human, Pair 21;Adrenal Hyperplasia, Congenital;Humans;Infant, Newborn;East Asian People;Mutation;Branchio-Oto-Renal Syndrome;Male;Prader-Willi Syndrome;Female;Infant;Alagille Syndrome</t>
  </si>
  <si>
    <t>27173435;36210532;19914360;28549128;30851085;32560742</t>
  </si>
  <si>
    <t>Biological Transport;Child;Humans;Cleft Lip;Adult;Alternative Splicing;Animals;COS Cells;Cell Line;Chlorocebus aethiops;DNA-Binding Proteins;Down Syndrome;ATPases Associated with Diverse Cellular Activities;Adenosine Triphosphatases;Ciliary Motility Disorders;Adolescent;Autistic Disorder</t>
  </si>
  <si>
    <t>Adolescent;Adult;Carrier Proteins;Humans;Carcinoma, Renal Cell</t>
  </si>
  <si>
    <t>21893220;23216091;34070950;34129362;35317076;24675226;33498298;35456462;35261209</t>
  </si>
  <si>
    <t>Apoptosis Regulatory Proteins;Abnormalities, Multiple;5' Untranslated Regions;Adult;Amniocentesis;Amniotic Fluid;Animals;Barth Syndrome;Humans;Chiroptera;Adolescent;Aldehydes;Cells, Cultured;Cytokines;Acyltransferases;Heart Defects, Congenital</t>
  </si>
  <si>
    <t>36111337;36496409;28334855;35456433;34934349</t>
  </si>
  <si>
    <t>Animals;Mice;Arteriovenous Malformations;Age of Onset;Arabs;Cation Transport Proteins;Ciliopathies</t>
  </si>
  <si>
    <t>25093588;31136621;24292865;26709917</t>
  </si>
  <si>
    <t>Adolescent;Adult;Cerebral Palsy;Anorectal Malformations;Abnormalities, Multiple;Asthenozoospermia</t>
  </si>
  <si>
    <t>36430820;26925417;28570636;27512208</t>
  </si>
  <si>
    <t>Humans;Epidermolysis Bullosa;Cell Cycle Proteins;Child;De Lange Syndrome;Adult;Exome;Female;HEK293 Cells;Male;Middle Aged;Mutation;Nephritis, Hereditary</t>
  </si>
  <si>
    <t>34573300;37963460</t>
  </si>
  <si>
    <t>Humans;Chromosome Deletion;Male;Female;Chromosome Disorders;Spliceosomes</t>
  </si>
  <si>
    <t>33522711;35182466;33724704;40550703</t>
  </si>
  <si>
    <t>Adult;Chromosome Disorders;Animals;GATA4 Transcription Factor;Brain</t>
  </si>
  <si>
    <t>Cell Differentiation;Mice;Animals;Mice, Knockout;Ciliopathies</t>
  </si>
  <si>
    <t>21113628;21898032;22632799;23793029;24584572;25650802;25679399;26750453;26862157;27173435;33242470;35211789;36263627;37542408;29451229;30689644;22685656;27013924;31738409;20179346;20179356;21068128</t>
  </si>
  <si>
    <t>Animals;Ciliary Motility Disorders;Bardet-Biedl Syndrome;Alleles;Cilia;Humans;Phenotype;Polycystic Kidney, Autosomal Dominant;Alzheimer Disease;Chromosomes;Adolescent;Adult;Age of Onset;Child;Child, Preschool;Genetic Testing;Infant;Renal Insufficiency, Chronic;Arabs;Biological Transport;Adaptor Proteins, Signal Transducing;Male;Codon, Nonsense;Kidney Failure, Chronic;Mice;Zebrafish;AAA Proteins;Bayes Theorem;Computer Simulation;Disease Models, Animal;Down Syndrome;Aged;Aged, 80 and over;Biomarkers;Aminopeptidases</t>
  </si>
  <si>
    <t>31481669;33686175</t>
  </si>
  <si>
    <t>Adenosine;Endoribonucleases</t>
  </si>
  <si>
    <t>32671420;26317209</t>
  </si>
  <si>
    <t>Adult;Eye Abnormalities;CpG Islands;DNA Methylation;Down Syndrome</t>
  </si>
  <si>
    <t>18545687;23973723;24907849;25730767;27617217;28247551;32919612;36758851;27693255;23743550</t>
  </si>
  <si>
    <t>Chromosome Mapping;Chromosomes, Human, X;Dental Enamel Hypoplasia;Abnormalities, Multiple;Amino Acid Sequence;Cell Cycle Proteins;Animals;Chromosome Aberrations;Chromosome Disorders;Chromosome Deletion;Child;Humans;COVID-19;SARS-CoV-2;Turner Syndrome;Basic Helix-Loop-Helix Transcription Factors;Adolescent;Adult;Chromosomes, Human, Y;DNA Copy Number Variations;Female;Genetic Variation;Genotyping Techniques;Isochromosomes;Karyotyping;Oligonucleotide Array Sequence Analysis;Polymorphism, Single Nucleotide;Ring Chromosomes</t>
  </si>
  <si>
    <t>22922031;26070612;26408908;31049400;31949132;34916285;37954029;28604778;35885957;38662826;24460201;24665072;28287101;29103147;36553552;28589954</t>
  </si>
  <si>
    <t>Cell Differentiation;Child, Preschool;Chromosome Deletion;Chromosomes, Human, Pair 17;Amino Acid Sequence;Binding Sites;Carrier Proteins;Brain;Administration, Topical;Case-Control Studies;Genetic Predisposition to Disease;Genome, Human;Genome-Wide Association Study;Humans;Spinal Dysraphism;Animals;Cell Movement;Abnormalities, Multiple;Mice;Axoneme;Cleft Lip;Alleles;Animals, Genetically Modified;Biological Assay;Chromatin;DNA Copy Number Variations;Animals, Newborn;Axin Protein</t>
  </si>
  <si>
    <t>Animals;Humans;Cell Differentiation;DNA Transposable Elements;Genome, Human;Primates</t>
  </si>
  <si>
    <t>27509850;33469725;26930486;40605417;25111779</t>
  </si>
  <si>
    <t>Adolescent;Adult;Apoptosis;Brain;46, XX Disorders of Sex Development;Cell Culture Techniques;Animals;Behavior, Animal;Body Weight</t>
  </si>
  <si>
    <t>19942373;20538864;23095209;27857805;29971010;31267306;33536578;34935164;36636022;38292765;25891861;29694629</t>
  </si>
  <si>
    <t>Animals;Chromogranins;DNA Methylation;Epigenesis, Genetic;Female;Fibrous Dysplasia, Polyostotic;Child;Genes, Dominant;Genes, Recessive;Calcium, Dietary;Autoimmune Diseases of the Nervous System;Basal Ganglia Diseases;Adolescent;Adult;Aged;Calcium;Humans;Hypercalcemia;Bone and Bones;Parathyroid Diseases;Parathyroid Hormone;Amino Acid Substitution;COS Cells;Chlorocebus aethiops;Homozygote;Hypoparathyroidism;Brazil;Evidence-Based Medicine</t>
  </si>
  <si>
    <t>28211887;28250421;29025208;29093661;30236064;30571578;31213978;31257513;36231062;37525886;36339399</t>
  </si>
  <si>
    <t>Germ-Line Mutation;Humans;Lymphoma, Large B-Cell, Diffuse;Abnormalities, Multiple;Craniofacial Abnormalities;American Heart Association;Aneuploidy;DNA Copy Number Variations;Down Syndrome;Cluster Analysis;Energy Metabolism;Child;Male;Female;Noonan Syndrome;Adult;Transition to Adult Care;Prader-Willi Syndrome</t>
  </si>
  <si>
    <t>18285827;25484024;26307080;27652284;29783990;31791873;32773394;33390815;34576118;34907471;35357600;35364140;22095690;25769394;27441201;28378778;31784358;34757693;7842019;21208200;21494555;29120065;29137650;34570399;25975229</t>
  </si>
  <si>
    <t>Adult;Animals;COS Cells;Child, Preschool;Chlorocebus aethiops;Embryo, Mammalian;Endoplasmic Reticulum;Cytoplasmic Dyneins;Binding Sites;Body Height;Amino Acyl-tRNA Synthetases;Child;Cohort Studies;Female;Genetic Association Studies;Genetic Predisposition to Disease;Central Nervous System Diseases;Cellular Reprogramming;Central Nervous System;Cluster Analysis;Databases, Genetic;Fibroblasts;Adolescent;Alternative Splicing;Aspartate-tRNA Ligase;Epilepsy;ATP Binding Cassette Transporter, Subfamily D, Member 1;ATP-Binding Cassette Transporters;Cell Differentiation;Alleles;Base Sequence;Body Weight;CRISPR-Cas Systems;Brain;Alzheimer Disease;Adenosine Triphosphatases;Age of Onset;Biopsy;DNA Mutational Analysis</t>
  </si>
  <si>
    <t>11730038;19786961;22342432;22523559;23637818;24079333;26887912;27257017;27868086;29191162;30578643;33615614;34148116;34447664;34773222;36249514;24826987;32398668;34616427</t>
  </si>
  <si>
    <t>Connective Tissue Diseases;Adolescent;Adult;Case-Control Studies;Child;Chromosome Aberrations;Chromosome Mapping;Chromosomes, Human, Pair 16;DNA Copy Number Variations;Female;Humans;Male;Reference Values;Schizophrenia;Abnormalities, Multiple;Cerebral Cortex;Chromosome Deletion;Chromosome Duplication;Autistic Disorder;Asian People;Brain;Active Transport, Cell Nucleus;Adenosine;Aneuploidy;Iran;Mutation;Pedigree;Phenotype;Retinal Degeneration;Autism Spectrum Disorder;Child, Preschool;Chromosomes, Human, Pair 17;Chromosomes, Human, Pair 22;Folic Acid;Attention Deficit Disorder with Hyperactivity</t>
  </si>
  <si>
    <t>Adolescent;Cell Cycle Proteins;Child;Codon, Nonsense;Apolipoproteins B</t>
  </si>
  <si>
    <t>Autistic Disorder</t>
  </si>
  <si>
    <t>30025539;33204590;33845862;38034150;22279524;23819467;37873850</t>
  </si>
  <si>
    <t>Acidosis;Humans;Intellectual Disability;Amino Acyl-tRNA Synthetases;Amish;Abnormalities, Multiple</t>
  </si>
  <si>
    <t>25439725;29090078;30025539;32655480;33805796;36959829;38034150;27517371;28600779;30206421;33501759;33649502;34527963;35350397;35457207;35607920;36233159;36318984;38075274;25299635;28649521;37873850</t>
  </si>
  <si>
    <t>Abnormalities, Multiple;Animals;Cerebral Cortex;Acidosis;Child;Child, Preschool;Computational Biology;Disease Models, Animal;Female;Gene Expression Profiling;Humans;Infant;Infant, Newborn;Methyl-CpG-Binding Protein 2;Consanguinity;Exome;Genetic Diseases, Inborn;Brain;Bridged Bicyclo Compounds, Heterocyclic;Autism Spectrum Disorder;Autistic Disorder;Male;Mice;Mice, Knockout;Neuronal Plasticity;Receptor, EphB2;Disks Large Homolog 4 Protein;Alternative Splicing;HeLa Cells;Intellectual Disability;Fragile X Mental Retardation Protein;Schizophrenia;Behavior, Animal</t>
  </si>
  <si>
    <t>Calcium Signaling;Humans;Ceramides;Amino Acid Substitution;Biomarkers;Cogan Syndrome;Nervous System Diseases;Sphingolipids</t>
  </si>
  <si>
    <t>26075220;25931508;35448478;25309320</t>
  </si>
  <si>
    <t>Animals;Apoptosis;Brain</t>
  </si>
  <si>
    <t>25582440;28414775;34389046;30742117</t>
  </si>
  <si>
    <t>Autophagy;Binding Sites;Calmodulin-Binding Proteins;Antigens, Neoplasm;Adult;Age Factors;Child;DNA Methylation;Animals;Dendrites</t>
  </si>
  <si>
    <t>Amino Acid Sequence;Animals;Base Sequence;Biological Evolution;Child;Chromosome Mapping;Chromosomes, Human, Pair 3;Cloning, Molecular;DNA, Complementary;Humans;In Situ Hybridization, Fluorescence;Liver;ATP Binding Cassette Transporter, Subfamily D;ATP Binding Cassette Transporter, Subfamily D, Member 1;ATP-Binding Cassette Transporters;Adipocytes, Beige</t>
  </si>
  <si>
    <t>25797591;26951490;31982226;32321550;32612091;32691099;33139126;38567175;39853520;40786056;25445449;26824232;30962442;32305495;33353934;35688821;35716916;36270613;36939025;37374100;40740492;16470600;30258496;35907851;28772121;34760921;18924170</t>
  </si>
  <si>
    <t>Case-Control Studies;Cell Count;Cell Proliferation;Adolescent;Adult;Alleles;Autoantibodies;Aged;Bone Density;Child;Child, Preschool;Comorbidity;Enteral Nutrition;Adenylyl Cyclases;Animals;CREB-Binding Protein;Alkaline Phosphatase;Age of Onset;Antirheumatic Agents;Biomarkers;Humans;Male;Osteochondrodysplasias;Biomechanical Phenomena;Body Weight;Bone and Bones;Base Sequence;Calcium Channels;Coffin-Lowry Syndrome;Dental Cementum;Mice;Root Resorption;Tooth Movement Techniques;X-Ray Microtomography;Disease Models, Animal;Fragile X Mental Retardation Protein;Down Syndrome;Monocarboxylic Acid Transporters;Female;Abnormalities, Multiple;Cross-Sectional Studies;Latin America;Autoimmune Diseases</t>
  </si>
  <si>
    <t>32604767;34604130;35618652;35682590;36440324;38034150;39985057;35153719;36440975;37501353;31980599;34210973</t>
  </si>
  <si>
    <t>Cadherins;Adult;Amino Acid Metabolism, Inborn Errors;Abnormalities, Multiple;Child;Child, Preschool;Female;Humans;Infant;Male;Animals;Behavior, Animal;Benzamides;Brain;Ataxia Telangiectasia Mutated Proteins</t>
  </si>
  <si>
    <t>20332100;21514153;22607552;23036268;23649928;24413397;26347346;28133290;28282408;30421281;32764607;33473207;33633953;33649815;34590290;34744690;34976470;35740509;36056433;36077415;36202854;36216811;36253345;36707240;15840493;27742266;28978483;32546682;34459252;35601919;21520333;16420667;25001218;31409605;31559893;32915983;35197125;35356746;23388701;32207685;32449186</t>
  </si>
  <si>
    <t>Actins;Blood-Brain Barrier;Adolescent;Adrenoleukodystrophy;Abnormalities, Multiple;Aneuploidy;Animals;Cellular Reprogramming;Adenosine Triphosphatases;Adult;Humans;Male;Omentum;Allopurinol;Chromosome Disorders;Cell Movement;Cell Proliferation;Cells, Cultured;Down Syndrome;Child;Developmental Disabilities;Female;Fibroblasts;Antigens, Polyomavirus Transforming;CRISPR-Cas Systems;Histone Deacetylase Inhibitors;Autistic Disorder;Epigenesis, Genetic;Intellectual Disability;Induced Pluripotent Stem Cells;Pregnancy;Mosaicism;Semen;Genetic Testing;Mutation;Chromosomes, Mammalian;Brain;DNA-Binding Proteins;Doublecortin Domain Proteins;Enhancer Elements, Genetic;Gene Expression Regulation, Developmental;Glial Fibrillary Acidic Protein;Adipocytes;Arrhythmias, Cardiac;Data Collection;Databases, Genetic;Genetic Variation;Internet;Software;Astrocytes;Chromosome Deletion;Gene Deletion;Methyl-CpG-Binding Protein 2;Arenaviridae Infections;Autoimmune Diseases of the Nervous System;Blotting, Western;Cataract;Arginase;Afferent Pathways</t>
  </si>
  <si>
    <t>20859452;24959203;26921528;27334371;28211887;33615614;35213692;37153326;19850849;32349771;33392852;23747353;24591996</t>
  </si>
  <si>
    <t>Adult;Chromosome Deletion;DNA Copy Number Variations;DNA Mutational Analysis;Epilepsy;Germ-Line Mutation;Humans;Lymphoma, Large B-Cell, Diffuse;Aneuploidy;Chromosome Aberrations;Active Transport, Cell Nucleus;Animals;Brain;Cytoskeletal Proteins;Female;GTP-Binding Protein gamma Subunits;DNA Polymerase I;Abortion, Eugenic;Chromosome Disorders</t>
  </si>
  <si>
    <t>14986829;22182939;23463730;25899208;27066583;29144507;29632546;32655475;35373813;38194969;25172960;35457207;36808153;40455867;36110148;37408271;32062370</t>
  </si>
  <si>
    <t>Adolescent;Autistic Disorder;Brain;Abnormalities, Multiple;Fragile X Mental Retardation Protein;ADAM Proteins;Animals;Mice;Axons;Female;Genetic Drift;Genomic Imprinting;Hypothalamus;Disks Large Homolog 4 Protein;Autism Spectrum Disorder;Humans;Rett Syndrome;Gene Expression Profiling;Hippocampus</t>
  </si>
  <si>
    <t>14598350;29230941;31843015;32880985;32917212;33750431;34015905;37288014;27245352</t>
  </si>
  <si>
    <t>Abnormalities, Multiple;ADAM10 Protein;Animals;Bone Diseases, Developmental;Adolescent;Cryptorchidism;Cell Line, Tumor;CpG Islands;DNA;DNA (Cytosine-5-)-Methyltransferases;Adult;Cadherins</t>
  </si>
  <si>
    <t>Adolescent;Adult;Exome;Adaptor Proteins, Signal Transducing</t>
  </si>
  <si>
    <t>12644745;19471318;20859452;21567930;22182939;23389741;26881134;28761347;29266188;29611406;30778664;30866059;32562237;32661233;32962041;33831796;34148116;38894825;32581705;36221391;23934111;30289625</t>
  </si>
  <si>
    <t>Calcium Channels;Abnormalities, Multiple;Adolescent;Chromosome Deletion;Chromosome Disorders;Brain;Adult;Animals;Child;Child, Preschool;Developmental Disabilities;Angiogenic Proteins;Calcium-Binding Proteins;Chromosome Aberrations;DNA Copy Number Variations;Alleles;Animals, Newborn;Biomarkers;Brain Stem;Comorbidity;Epilepsy;Aged;Autism Spectrum Disorder;Electroencephalography;Epilepsies, Myoclonic;Humans;Iran;Mutation;Pedigree;Phenotype;Retinal Degeneration;COUP Transcription Factor I;Child Development Disorders, Pervasive;Cohort Studies;Exome;Chromosomes, Human, Pair 22;DiGeorge Syndrome</t>
  </si>
  <si>
    <t>Animals;Carrier Proteins;Embryonic Development</t>
  </si>
  <si>
    <t>26064708;28868593;29205472;25849048;32581705;36808153;35655128</t>
  </si>
  <si>
    <t>Cardiomyopathies;Adolescent;Adult;Amino Acid Sequence;Carboxylic Ester Hydrolases;Animals;Brain;Mice;Autism Spectrum Disorder</t>
  </si>
  <si>
    <t>16705713;21504564;27454254;28720891;31361967;31694722;37313193;38034150;30686771;23268202;33083013;33632302;35741678;37873850</t>
  </si>
  <si>
    <t>Adult;Amino Acid Sequence;Child;Child, Preschool;Codon, Nonsense;DNA Mutational Analysis;Female;Frameshift Mutation;Glycogen Debranching Enzyme System;Abnormalities, Multiple;Autism Spectrum Disorder;Aniridia;Chromosome Aberrations;Cytogenetic Analysis;Adipocytes;Adolescent;Alleles;Animals;Animals, Genetically Modified;Cataract</t>
  </si>
  <si>
    <t>16723529;23871666;25005482;29726122;30559488;30815010;34930816;38965372;38995884;25931508;15502875;33970367</t>
  </si>
  <si>
    <t>Animals;Axons;Base Sequence;COS Cells;Chlorocebus aethiops;Cytosine;Brain;Autistic Disorder;Humans;Amino Acids;Female;Male;Child;Neurodevelopmental Disorders;Autism Spectrum Disorder;3' Untranslated Regions;Algorithms;Amino Acid Motifs;Amyloid beta-Protein Precursor</t>
  </si>
  <si>
    <t>14557463;15181077;19226263;24788242;24961962;25721873;26918030;27868354;29691375;30296183;30903322;32349771;32467771;40360872;27287266;34484289</t>
  </si>
  <si>
    <t>1-Acylglycerol-3-Phosphate O-Acyltransferase;Acyltransferases;Abnormalities, Multiple;Consanguinity;DNA Mutational Analysis;Exome;Female;GTP-Binding Protein gamma Subunits;Base Sequence;Child;Child, Preschool;Chromosomes, Human, Pair 17;Exons;Facies;Founder Effect;Autistic Disorder;Alternative Splicing;Brain Diseases;Cytoskeletal Proteins;Humans;Lipodystrophy, Congenital Generalized;Amyloid beta-Peptides</t>
  </si>
  <si>
    <t>20683928;22499558;30578499;31576779;36959829;33706927</t>
  </si>
  <si>
    <t>Adaptor Proteins, Signal Transducing;Child;Child Development Disorders, Pervasive;Electroretinography;Humans;Infant;Leber Congenital Amaurosis;Cilia;Neurogenesis;Neurons;Signal Transduction</t>
  </si>
  <si>
    <t>Chromosome Banding;Chromosome Deletion;Chromosomes, Human, Pair 1;Female;Humans;In Situ Hybridization, Fluorescence;Infant, Newborn;Infant, Newborn, Diseases;Abnormalities, Multiple;Animals;Cell Cycle Proteins;Child, Preschool;Chromosome Disorders</t>
  </si>
  <si>
    <t>Adenosine Monophosphate;Animals;Biocatalysis;Blotting, Northern;Blotting, Western;CHO Cells;Cloning, Molecular;Cricetinae;Cricetulus;DNA, Complementary;Abnormalities, Multiple;Disease Models, Animal;Energy Metabolism</t>
  </si>
  <si>
    <t>25147182;25360157;29784083;37313193;33479353</t>
  </si>
  <si>
    <t>Gene Expression Regulation, Neoplastic;HEK293 Cells;HeLa Cells;Humans;Lysine;Calcium-Calmodulin-Dependent Protein Kinase Type 2;COVID-19</t>
  </si>
  <si>
    <t>18925931;28724449;37107578;37192167</t>
  </si>
  <si>
    <t>Animals;Child;Developmental Disabilities;Humans;Autism Spectrum Disorder;Reproducibility of Results;Aneuploidy;Down Syndrome</t>
  </si>
  <si>
    <t>30630535;36092876;27454254;16021927;11178106</t>
  </si>
  <si>
    <t>Child, Preschool;Chloride Channels;Cognition;Culture;Famous Persons;History, 15th Century;History, 16th Century;History, 17th Century;Humans;Intellectual Disability;Amino Acid Sequence;Animals;Antibodies, Monoclonal</t>
  </si>
  <si>
    <t>28600779;32415730;36291125;37313193;35011609;33257509;37407249;19501643</t>
  </si>
  <si>
    <t>Consanguinity;Exome;Female;Genetic Diseases, Inborn;Child;Chromosomal Proteins, Non-Histone;Humans;A Kinase Anchor Proteins;Animals;Brain;Adolescent;Aged;Aged, 80 and over;Forkhead Transcription Factors;Multigene Family;Biomarkers</t>
  </si>
  <si>
    <t>22342432;23209593;24826987;26123493;28334947;36291125;38256219;21044324;25234129;28018608;35098431;35111125</t>
  </si>
  <si>
    <t>Abnormalities, Multiple;Animals;Cell Differentiation;Cell Survival;Cells, Cultured;Cytomegalovirus;Adolescent;Case-Control Studies;Child;Child, Preschool;Chromosome Aberrations;Chromosomes, Human, Pair 16;Chromosomes, Human, Pair 17;Chromosomes, Human, Pair 22;DNA Copy Number Variations;Female;Folic Acid;3-Hydroxysteroid Dehydrogenases;Breast Neoplasms;Humans;A Kinase Anchor Proteins;Exome Sequencing;Epilepsy, Generalized;Neurodevelopmental Disorders;Mosaicism;Molecular Biology;Shaw Potassium Channels;Cell Division;Cell Line;Cytokinesis;Cytoskeleton;Green Fluorescent Proteins;ATP Binding Cassette Transporter, Subfamily D, Member 1;ATP-Binding Cassette Transporters;Creatinine;Dent Disease</t>
  </si>
  <si>
    <t>26064708;30544401;34198763;29093021</t>
  </si>
  <si>
    <t>ATP Binding Cassette Transporter, Subfamily D, Member 1;ATP Binding Cassette Transporter, Subfamily D;Coenzymes</t>
  </si>
  <si>
    <t>27454254;38034150;37152320</t>
  </si>
  <si>
    <t>20186804;22499558;23635516;24589341;25567903;25966638;26522830;28289594;31481313;32530140;33440761;33949759;34128868;34484289;35743796;36081626;40243517;32573973</t>
  </si>
  <si>
    <t>Abnormalities, Multiple;Child;Child Development Disorders, Pervasive;Abnormal Karyotype;Base Sequence;Brain;Autoimmune Diseases;Alleles;Cardiomyopathies;Adult;Congenital Disorders of Glycosylation;Academic Success;Chromosome Deletion;Chromosome Disorders;Cadherins;Humans;Female;Male;Exome Sequencing;Alternative Splicing;Gene Frequency;Genetic Diseases, Inborn</t>
  </si>
  <si>
    <t>11326280;12684507;18348262;24348268;24831587;25840006;28960046;30027902;30881383;31727010;33440761;33619652;34141584;34976470;36833299;21966449;24821701;29770442;32581705;25622649;32286682;37274081</t>
  </si>
  <si>
    <t>Amino Acid Sequence;Biological Transport;Carrier Proteins;Base Sequence;Carbohydrate Metabolism, Inborn Errors;Abnormalities, Multiple;Adolescent;Child;Congenital Disorders of Glycosylation;Congenital Disorders of ;Glycosylation;Humans;Infant, Newborn;Phenotype;Polysaccharides;Animals;Autistic Disorder;Adaptor Proteins, Vesicular Transport;Ataxia;Child, Preschool;Activities of Daily Living;Atrophy;Cerebellar Diseases;Male;Mutation;Phosphotransferases (Phosphomutases);Acetylcholinesterase;Mannose;Muscular Dystrophies, Limb-Girdle;Brain;Animals, Genetically Modified;Argonaute Proteins;Mucolipidoses;Apoptosis</t>
  </si>
  <si>
    <t>22499558;25840006;25966638;27525095;30167849;33440761;34976470;30992545;32573973;32915983;36249514;32004315;32448361;33261169;33794534;33878949;34068266;34200511;34680911;34806773;35675353</t>
  </si>
  <si>
    <t>Child;Child Development Disorders, Pervasive;Animals;Autistic Disorder;Abnormalities, Multiple;Adult;Consanguinity;Family;Female;Genes, Recessive;Genetic Markers;Humans;Intellectual Disability;Gene Expression Regulation, Neoplastic;Alternative Splicing;Gene Frequency;Genetic Diseases, Inborn;Blotting, Western;Cataract;Cells, Cultured;Epilepsy;Astrocytes;Autism Spectrum Disorder;Cerebral Cortex;Acyltransferases;Cytoskeleton;Brain;Animals, Newborn;Calcium-Calmodulin-Dependent Protein Kinase Type 2;Fragile X Mental Retardation Protein</t>
  </si>
  <si>
    <t>16150380;17146208;18230893;20859452;21898032;24049434;24690487;25984028;26275350;26592417;27288824;30221345;30571578;32384097;32802957;33668384;34148116;34211432;35140360;35843912;36213152;36777005;37313193;38883102;39312981;19118152;27295951;30856165;36077104;36833286;29302074;32349990;18607645;27241181;27862604;30486394;33706927;23162743;28824455</t>
  </si>
  <si>
    <t>Bardet-Biedl Syndrome;Abnormalities, Multiple;Acrocephalosyndactylia;Acanthosis Nigricans;Adolescent;Diagnosis, Differential;Female;Genetic Predisposition to Disease;Genetic Testing;Humans;Obesity;Cell Nucleus;Child;Child, Preschool;Cognition Disorders;Adult;Genetic Diseases, Inborn;Alleles;Comparative Genomic Hybridization;Computational Biology;American Heart Association;Aneuploidy;DNA Copy Number Variations;Down Syndrome;Ambulatory Care Facilities;Brain Diseases;Hearing Loss, Sensorineural;Iran;Mutation;Pedigree;Phenotype;Retinal Degeneration;Autism Spectrum Disorder;Alstrom Syndrome;Male;Adaptor Proteins, Signal Transducing;Animals;Cluster Analysis;Base Sequence;Cardiomyopathy, Dilated;Cerebellum;Comorbidity;Neuromyelitis Optica;Pathology, Molecular;CHO Cells;Cricetulus;Databases, Genetic;Intellectual Disability;Cricetinae;Phosphorus Metabolism Disorders;Consanguinity;Exome;Infant;Leptin;Cilia;Bariatric Surgery;Endocrine System Diseases;Chromosome Breakage;Chromosome Mapping;Genetic Association Studies;Genomics;Neurogenesis;Neurons;Signal Transduction</t>
  </si>
  <si>
    <t>12919135;16249884;17981578;19557186;29213469;30459488;33955328;34540776;35174982;29925821;35011609;25363768;28600779;25079797</t>
  </si>
  <si>
    <t>Age of Onset;Codon, Nonsense;Consanguinity;Exons;Amino Acid Sequence;Animals;Base Sequence;Chromosomes, Human, X;Cloning, Molecular;DNA;Humans;X-Linked Intellectual Disability;Amyotrophic Lateral Sclerosis;Cell Survival;Dendritic Spines;Databases, Genetic;Disease Models, Animal;Gene Dosage;Gene Knockout Techniques;Intellectual Disability;rho GTP-Binding Proteins;Genotype;Guanine Nucleotide Exchange Factors;Enzyme Inhibitors;Brain;Child;Child Development Disorders, Pervasive;Exome;Female;Genetic Diseases, Inborn;Aged;Alzheimer Disease</t>
  </si>
  <si>
    <t>16319823;21595979;24376213;24926319;35627165;27798109;27509850;32843427</t>
  </si>
  <si>
    <t>Base Sequence;Chromatography, High Pressure Liquid;Chromosome Mapping;Chromosomes, Human, Pair 11;Animals;CHO Cells;Child;Child, Preschool;Chromosome Breakpoints;Chromosome Segregation;Chromosome Deletion;Chromosome Disorders;Chromosome Structures;Comparative Genomic Hybridization;DNA Copy Number Variations;Disease Models, Animal;Epilepsy;Adolescent;Adult;Apoptosis;Brain;Acylation;Histones</t>
  </si>
  <si>
    <t>16319823;21595979;24376213;35163737;35591945;2635719;8727576;10327243;10649800;10960697;19365836;21388753;29744066;33126574</t>
  </si>
  <si>
    <t>Base Sequence;Chromatography, High Pressure Liquid;Chromosome Mapping;Chromosomes, Human, Pair 11;Animals;CHO Cells;Child;Child, Preschool;Chromosome Breakpoints;Chromosome Segregation;Chromosome Deletion;Chromosome Disorders;Abnormalities, Multiple;Female;Humans;Nose;Blindness;Adult;Brazil;Central Nervous System</t>
  </si>
  <si>
    <t>Child;Developmental Disabilities</t>
  </si>
  <si>
    <t>15851735;16157495;24410847;24614762;25184530;25567903;26179960;27818178;30350008;32051311;33845862;34630504;35304664;35456433;38034150;29520040;27769474;29398929;31714027</t>
  </si>
  <si>
    <t>Adolescent;Alternative Splicing;Glycine;Child Development Disorders, Pervasive;Alleles;Cerebral Cortex;Animals;COS Cells;Chlorocebus aethiops;Female;Adult;Aged;Genome-Wide Association Study;Humans;Income;Longitudinal Studies;Male;Middle Aged;Polymorphism, Single Nucleotide;Social Class;United Kingdom;Aminomethyltransferase;Child;Child, Preschool;Cohort Studies;Cost of Illness;Cross-Sectional Studies;Children with Disabilities;Intellectual Disability;Siblings;Ciliopathies;Brain;8-Hydroxy-2'-Deoxyguanosine;Biomarkers;Autistic Disorder;Age of Onset;Anticonvulsants;Cadherins</t>
  </si>
  <si>
    <t>27541642;30929312;31409060;35455940;28367307;37408271</t>
  </si>
  <si>
    <t>Adolescent;Adult;Animals;Caenorhabditis elegans;Epilepsy;Gene Expression Regulation;Genetic Heterogeneity;Humans;Methyl-CpG-Binding Protein 2;COUP Transcription Factor I;Disease Models, Animal;Female;Gene Expression Profiling;Rett Syndrome</t>
  </si>
  <si>
    <t>26322222;28231309;36011342;36160614;36742338;38034150;17044012;18975603;32959437</t>
  </si>
  <si>
    <t>Aniridia;Humans;Epilepsy;Intellectual Disability;Neurons;Anti-Inflammatory Agents;Dystroglycans;Adolescent;Brain</t>
  </si>
  <si>
    <t>Autistic Disorder;Animals;Blood Vessels</t>
  </si>
  <si>
    <t>33658631;32581705;24975939</t>
  </si>
  <si>
    <t>Adult;Attention Deficit Disorder with Hyperactivity;Adaptor Proteins, Vesicular Transport</t>
  </si>
  <si>
    <t>8042664;23472171;24826987;37240249;20972249;21605373;24709068;24975939;27411398;31803016;33784857;34758329;40740492;19057675;22640474;24301647;25002837;27008623;29770442;33585481;33708769;34348157;40308332</t>
  </si>
  <si>
    <t>Abnormalities, Multiple;Adaptor Protein Complex 4;Adolescent;Case-Control Studies;Child;Child, Preschool;Chromosome Aberrations;Chromosomes, Human, Pair 16;Chromosomes, Human, Pair 17;Chromosomes, Human, Pair 22;DNA Copy Number Variations;Female;Folic Acid;Brain;Amino Acid Sequence;Animals;Base Sequence;Developmental Disabilities;Cell Adhesion Molecules, Neuronal;Adaptor Proteins, Vesicular Transport;Adaptor Protein Complex sigma Subunits;Acylation;Humans;Insulin;Cerebral Cortex;Adaptor Protein Complex 1;Alanine;Child Development Disorders, Pervasive;Adaptor Proteins, Signal Transducing;Mucolipidoses;Action Potentials;Dendrites</t>
  </si>
  <si>
    <t>22266886;24833714;25478008;27256065;29213469;29700228;30510438;32746806;34504951;27100087;36585697</t>
  </si>
  <si>
    <t>Agenesis of Corpus Callosum;Adolescent;Adult;Brain;Asian People;Amino Acids;Child;Child, Preschool;Female;Heterozygote;High-Throughput Nucleotide Sequencing;Humans;Intellectual Disability;Alleles;Cell Line;CpG Islands</t>
  </si>
  <si>
    <t>27956748;30258496;34573370;36959829</t>
  </si>
  <si>
    <t>Autism Spectrum Disorder;Adolescent;Asian People</t>
  </si>
  <si>
    <t>11170899;11294920;18403580;19264558;21686683;24252062;24803908;27066567;27457812;27473762;28864462;30584599;31741144;31742228;34868216;35863433;36959829;35153719;11176957;15279807;26918938;34344397</t>
  </si>
  <si>
    <t>Alleles;Apraxias;Adolescent;Adult;Brain;Amino Acid Sequence;Antineoplastic Agents, Alkylating;Age of Onset;Cerebellar Ataxia;Consanguinity;Exome;Abnormalities, Multiple;Ataxia;Computational Biology;Developmental Disabilities;Ataxia Telangiectasia;Brain Neoplasms;Caregivers;Child;Germany;Humans;Parents;Rare Diseases;Surveys and Questionnaires</t>
  </si>
  <si>
    <t>Adolescent;Adult;Amino Acid Substitution;Aquaporin 3;Blotting, Western;Child;Cleft Palate;Animals;Animals, Newborn;Bone Development;Bone and Bones</t>
  </si>
  <si>
    <t>Gene Expression Regulation, Neoplastic;HEK293 Cells;HeLa Cells;Humans;Lysine;Adolescent;Alleles;Amino Acid Sequence;Animals;Animals, Genetically Modified;Cataract;Child;Dwarfism;Female;Fetal Growth Retardation;Brain</t>
  </si>
  <si>
    <t>23486974;38712921;40225914;26832838;28671696;32581705;36808153;20473311;37185208;26582389</t>
  </si>
  <si>
    <t>Age Factors;Analysis of Variance;Animals;Biotinylation;Cells, Cultured;Cyclic AMP-Dependent Protein Kinases;Female;Humans;ADP-Ribosylation Factors;Language Development Disorders;Cell Differentiation;Cullin Proteins;Brain Diseases;Mice;Autism Spectrum Disorder;Chromosomes, Human, X;Guanine Nucleotide Exchange Factors;Brain</t>
  </si>
  <si>
    <t>16684786;19007770;19073947;19120042;21222180;23812912;25003006;25052774;25729350;26299390;26463574;26541977;27056680;28973161;29186694;30480026;31085952;31277718;31832602;32655475;32895508;34976143;35069108;35782386;35868222;36321570;36553323;37185208;38827181;24204314;29520040;33604340;35585091;22499558;27652284;34471972;37063680</t>
  </si>
  <si>
    <t>Abnormalities, Multiple;Animals;Apoptosis;Cell Cycle;Cell Differentiation;Embryonic Development;Gene Deletion;Mice;Microcephaly;Adolescent;Adult;Aged;Chromosome Mapping;Chromosomes, Human, Pair 5;Genes, Developmental;Humans;Magnetic Resonance Imaging;Malformations of Cortical Development, Group ;Reelin Protein;1-Alkyl-2-acetylglycerophosphocholine Esterase;Base Sequence;Brain;Cerebral Cortex;Adaptor Proteins, Signal Transducing;Biomechanical Phenomena;Cefotaxime;Chromosome Aberrations;Comparative Genomic Hybridization;DNA Copy Number Variations;Consensus;Delphi Technique;Diagnostic Tests, Routine;Autism Spectrum Disorder;Female;Animals, Genetically Modified;Drosophila;Cell Movement;Child;Child Development Disorders, Pervasive</t>
  </si>
  <si>
    <t>Adaptor Proteins, Vesicular Transport;Animals;Brain;American Heart Association;Aneuploidy;DNA Copy Number Variations;Down Syndrome;Carcinoma, Squamous Cell;Ectodermal Dysplasia;Child;Humans;DNA Mutational Analysis;Exome Sequencing;Eye Diseases, Hereditary;Abnormalities, Multiple</t>
  </si>
  <si>
    <t>10523519;33067655;27325702;33670517;33970367;34679319;35345633;34417445</t>
  </si>
  <si>
    <t>Autoantigens;Cell Line;Centromere;Centromere Protein B;Chromosomal Proteins, Non-Histone;Autophagy;Adaptor Proteins, Signal Transducing;Alzheimer Disease;Autism Spectrum Disorder;Animals;Brain;Disease Models, Animal;Genomic Imprinting;Mice;Prader-Willi Syndrome</t>
  </si>
  <si>
    <t>7987310;9039982;9126487;9714014;11050632;11381270;12107442;12118255;12524598;15690372;16493448;19778711;19797195;21679365;21858020;21898032;22479622;25960897;25984028;26846096;27241181;27659767;30571578;31058008;31294530;31763177;34212515;36550847;36704599;36777005;37239474;37313193;37588947;38173646;24938409;26582389;29049287;31072410;31213978;32581705;32732132;27124789;21943201;22499558;24194441;28754144;33706927;38034494;33324636</t>
  </si>
  <si>
    <t>Chromosome Mapping;Chromosomes, Human, Pair 3;DNA;Body Height;Body Mass Index;Chromosomes, Human, Pair 11;Chromosomes, Human, Pair 15;Chromosomes, Human, Pair 16;Eye Diseases;Abnormalities, Multiple;Adult;Blindness;Adolescent;Bardet-Biedl Syndrome;Amino Acid Sequence;Animals;Chromosomes, Human, Pair 9;Behavior;Bone and Bones;Apraxias;Bariatric Surgery;Child;Endocrine System Diseases;American Heart Association;Aneuploidy;DNA Copy Number Variations;Down Syndrome;Male;Night Blindness;Humans;Adaptor Proteins, Signal Transducing;Analysis of Variance;ADP-Ribosylation Factors;Astrocytes;Axons;Consanguinity;Databases, Genetic;Genes, Recessive;Genetic Diseases, Inborn;Child Development Disorders, Pervasive;3' Untranslated Regions;AU Rich Elements;Base Sequence;Binding Sites;Cell Line, Tumor;Cornea;Cilia;Neurogenesis;Neurons;Signal Transduction</t>
  </si>
  <si>
    <t>11247670;14701734;25360157;27319317;28859103;31872862;32932609;32948248;33758288;35159210;36674736;26833329;28375211;28414775;27857842</t>
  </si>
  <si>
    <t>Abnormalities, Multiple;Amino Acid Sequence;Animals;Base Sequence;Basic Helix-Loop-Helix Transcription Factors;Binding, Competitive;Chromosome Mapping;Cloning, Molecular;Cytoskeleton;Brain;Adult;CRISPR-Cas Systems;Cell Line;Child;Chromosome Deletion;Chromosomes, Human, Pair 2;Amino Acid Substitution;Amino Acid Motifs;Aryl Hydrocarbon Receptor Nuclear Translocator;Autism Spectrum Disorder;Exons;Humans;Intellectual Disability;Male;Prader-Willi Syndrome;Adolescent;Antigens, Neoplasm</t>
  </si>
  <si>
    <t>12054546;33643973;32581705;34200511</t>
  </si>
  <si>
    <t>Actin Cytoskeleton;Animals;Cytoskeleton</t>
  </si>
  <si>
    <t>19377476;25644381;27257017;32670353;33088171;36631630;22169095;25913787;31805957;32227164;32812319;33109754;34094777;34702355;37107578</t>
  </si>
  <si>
    <t>Chromosome Mapping;Chromosomes, Human, X;Adaptor Proteins, Signal Transducing;Asian People;Adult;Anterior Eye Segment;Humans;Male;Azoospermia;Autistic Disorder;Analysis of Variance;Animals;Chlorocebus aethiops;Disease Models, Animal;Ethanol;Cameroon;Censuses;Persons with Disabilities;Adolescent;Child;Child, Preschool;Female;Genes, Recessive;Intellectual Disability;Aged;Aging;Dementia;B-Lymphocytes;Autism Spectrum Disorder</t>
  </si>
  <si>
    <t>25626716;20032300;21272374;21559374;22086812;24161570;27541642</t>
  </si>
  <si>
    <t>Female;Genetic Linkage;Genetic Predisposition to Disease;Genomic Structural Variation;Genotyping Techniques;Humans;Intellectual Disability;Alzheimer Disease;Adult;Aged;Caregivers;Cross-Sectional Studies;Health Knowledge, Attitudes, Practice;Institutionalization;Male;Middle Aged;Reproductive Medicine;Taiwan;Young Adult;Amyloid Precursor Protein Secretases;Activities of Daily Living;Breast Neoplasms;Animals;Biomarkers;Cadherins;Adolescent;Caenorhabditis elegans</t>
  </si>
  <si>
    <t>18925931;21251267;23468869;27195815;28632163;28724449;29255243;29554876;30675382;35481307;37107578</t>
  </si>
  <si>
    <t>Acetylserotonin O-Methyltransferase;Adult;Biomarkers;Databases, Genetic;Exome;Female;Genetic Predisposition to Disease;Humans;Mutation;Oxidative Stress;Pedigree;Phenotype;Rett Syndrome;Calcium-Binding Proteins;Cell Adhesion Molecules, Neuronal;Anxiety;Autism Spectrum Disorder;Animals;Child;Developmental Disabilities;Adolescent;Arylalkylamine N-Acetyltransferase;Amino Acid Transport Systems, Basic</t>
  </si>
  <si>
    <t>18925931;19377476;32655475;32849845;37107578</t>
  </si>
  <si>
    <t>Chromosome Mapping;Chromosomes, Human, X;Humans;Autism Spectrum Disorder</t>
  </si>
  <si>
    <t>19917086;22182939;24756705;25360157;26173930;37240249;19507062;20661453;22403656;23425632;28934389;26759622;27036112;29230941;20927663;32778145</t>
  </si>
  <si>
    <t>Adolescent;Child;Child, Preschool;Female;Gene Dosage;Brain;Animals;Cell Membrane Permeability;Gene Expression Regulation;Genetic Predisposition to Disease;Humans;Ion Channel Gating;Membrane Potentials;Mice;Mice, Knockout;Phenotype;Protein Conformation;Signal Transduction;Structure-Activity Relationship;TRPC Cation Channels;Abnormalities, Multiple;Central Nervous System Depressants;Animals, Genetically Modified;Autistic Disorder;Biomarkers;Alcohol-Induced Disorders, Nervous System;Administration, Intranasal;Attention</t>
  </si>
  <si>
    <t>27261254;30301738;31234416;25253868;30842726;34573171</t>
  </si>
  <si>
    <t>Animals;Gangliosides;Adolescent;Adult;Child;Child, Preschool;Chromosome Duplication;Chromosomes, Human, Pair 10;DNA Copy Number Variations;Female;Humans;Infant;Magnetic Resonance Imaging;Male;Microcephaly;ADP-Ribosylation Factor 6;Autistic Disorder;ATPases Associated with Diverse Cellular Activities;Adenosine Triphosphatases</t>
  </si>
  <si>
    <t>Adolescent;Adult;Autism Spectrum Disorder</t>
  </si>
  <si>
    <t>Animals;Basal Forebrain</t>
  </si>
  <si>
    <t>25223409;26812546;27454254;29700228;30968111;33067655;33394237;33679889;33843443;37365192;37674294;40371391;18212531;19216901;22407726;24167408;29698489;30054502;31416903;31757021;32554807;32694577;33328904;35177641;37477632;39237724;31474762;34208845;34685691;37107578;20177426</t>
  </si>
  <si>
    <t>Child, Preschool;Chromosome Deletion;Chromosomes, Human, Pair 1;Animals;Ataxia;Amino Acids;Adult;Amino Acid Sequence;Autophagy;Alzheimer Disease;Humans;Mice;Male;Fragile X Mental Retardation Protein;Histones;Apoptosis;Adaptor Proteins, Signal Transducing;Adaptor Protein Complex 4;Autistic Disorder;Brain;Autophagy-Related Protein 7;Cells, Cultured;Hippocampus;Abnormalities, Multiple;Amyloid beta-Peptides;Autism Spectrum Disorder;Cell Cycle Proteins</t>
  </si>
  <si>
    <t>19007868;21401501;23622405;24940671;29375373;32529326;32557644;35587378;36367252;38172668;19405474;21824431;27898069;32405461;33648541;33777337;34712575;35660973</t>
  </si>
  <si>
    <t>Animals;Biocatalysis;Blotting, Northern;Blotting, Western;CHO Cells;Cloning, Molecular;Cricetinae;Cricetulus;DNA, Complementary;Adenosine Deaminase;AMP Deaminase;Fibroblasts;Amino Acid Substitution;Aminoimidazole Carboxamide;Cell Cycle Proteins;Humans;Scoliosis;Siblings;Vision Disorders;Phenotype;Purines;Lesch-Nyhan Syndrome;Adenylosuccinate Lyase;AMP-Activated Protein Kinases;Adipocytes, Beige;Disease Models, Animal;Dopamine</t>
  </si>
  <si>
    <t>Cell Cycle Proteins;Acyltransferases;Chromosome Deletion;Chromosome Disorders;Female;Heart Defects, Congenital;Adenosine Triphosphatases</t>
  </si>
  <si>
    <t>33308293;34198763;35358416;32581705;34034796;40740492;22095690;32062370</t>
  </si>
  <si>
    <t>Adult;Algorithms;Biomarkers;ATP Binding Cassette Transporter, Subfamily D;HEK293 Cells;Humans;Intellectual Disability;Animals;Dendritic Spines;ATP Binding Cassette Transporter, Subfamily D, Member 1;ATP-Binding Cassette Transporters;Gene Expression Profiling;Hippocampus</t>
  </si>
  <si>
    <t>24571439;26262844;38298611;29744066</t>
  </si>
  <si>
    <t>Adaptor Proteins, Signal Transducing;Child;Chromosome Deletion;Chromosomes, Human, Pair 15;DNA Copy Number Variations;Female;Genetic Association Studies;Genetic Loci;Humans;Language Disorders</t>
  </si>
  <si>
    <t>24453408;24463508;25147182;29097652;30318146;32096599;32193685;32529326;33187268;34263425;36585697;25803843;25849048;25931508;29245059;37373217;37461266;122813;1838338;6952837;8368682;26317209;29996871;31423181;35185468</t>
  </si>
  <si>
    <t>Adenosine Triphosphate;Autistic Disorder;Gene Expression Regulation, Neoplastic;HEK293 Cells;HeLa Cells;Humans;Lysine;Animals;Animals, Genetically Modified;Antioxidants;ATP Synthetase Complexes;Adult;Chromosome Deletion;Chromosomes, Human, Pair 18;Adolescent;Cell Cycle Proteins;Amino Acid Substitution;Alzheimer Disease;Child;Intellectual Disability;Adaptor Proteins, Signal Transducing;Brain;Aging;Mice;Williams Syndrome;Down Syndrome;Age Factors;Carrier State;Female;Hepatitis B;Aged;Antibodies, Viral;Child, Preschool;Chronic Disease;Disease Susceptibility;CpG Islands;DNA Methylation;Methyl-CpG-Binding Protein 2</t>
  </si>
  <si>
    <t>12566520;32030560;31257146;34746137;32987832</t>
  </si>
  <si>
    <t>Acidosis, Renal Tubular;Abnormalities, Multiple;Adult;Animals;Cochlea;Deafness;Child, Preschool</t>
  </si>
  <si>
    <t>Animals;Cognition;Endosomes;Female;Humans;Intellectual Disability;Mice;Amelogenesis Imperfecta;Vacuolar Proton-Translocating ATPases;Cell Cycle Proteins;Biomarkers;Gene Expression;Gene Knockdown Techniques;Genetic Association Studies;Autistic Disorder;Chromatin;Genetic Diseases, X-Linked;Microcephaly;Lysosomes;Epilepsy</t>
  </si>
  <si>
    <t>21666778;21667063;27454254;27486781;27541642;28389643;29088697;30929312;31409060;32481733;33079427;33083013;34379057;35151346;35436926;37313193;39219493;33420492;34593749;36720500;34440389</t>
  </si>
  <si>
    <t>Amniotic Fluid;Adaptor Proteins, Signal Transducing;Adolescent;Adult;Age of Onset;Alleles;Child;Consanguinity;Cullin Proteins;Animals;Caenorhabditis elegans;Alternative Splicing;Amino Acid Substitution;Biomarkers;Copper;Autism Spectrum Disorder;Epilepsy;Gene Expression Regulation;Genetic Heterogeneity;Humans;Methyl-CpG-Binding Protein 2;Child, Preschool;Exons;Adenosine Triphosphatases;Arthrogryposis;Intellectual Disability;Case-Control Studies;Cells, Cultured;Fibroblasts;Female;Graft Survival;Infant;Infant, Newborn;Liver Transplantation;Living Donors;Male;Metabolic Diseases;Methylation;Ribose;Chromosomes, Human, Pair 21;Disease Models, Animal;Down Syndrome</t>
  </si>
  <si>
    <t>16869982;19154005;19631721;20186804;20373340;21898032;21943201;22266885;22405728;22459047;23473314;23545495;23669397;25079797;25545641;26002199;29193617;29213626;29316893;29325606;30619065;30875393;31694722;31721251;32532879;32705938;33023580;33172304;33949759;34868216;35169466;35775650;36081626;36701310;37418012;38002941;38235039;27164932;29790000;31813652;11839840;21593608;21639881;23439567;23478018;23560306;26139368;27414076;29263841;29606577;30567555;31098852;32317919;32580525;33706927;34498198;20177426</t>
  </si>
  <si>
    <t>Animals;Cattle;Chickens;Ataxia;Fragile X Mental Retardation Protein;Abnormalities, Multiple;Fragile X Syndrome;Bardet-Biedl Syndrome;Chromatin;CCAAT-Enhancer-Binding Protein-delta;Alleles;Bulbo-Spinal Atrophy, X-Linked;Cell Line;DNA;Aged;Alzheimer Disease;Chromosome Mapping;Chromosomes, Human, Pair 11;France;Genetic Linkage;Genetic Predisposition to Disease;Genotype;Humans;Intellectual Disability;Base Pair Mismatch;DNA Damage;DNA Repair;Disease Models, Animal;Adolescent;Ataxin-10;Adult;Nervous System Diseases;Brain;Child;Chromosome Aberrations;Cytogenetic Analysis;Amyotrophic Lateral Sclerosis;Age of Onset;Axons;Child, Preschool;Chromosome Deletion;Chromosome Disorders;Female;Gangliosides;Genomics;Exons;Microsatellite Repeats;Nerve Tissue Proteins;Adaptor Proteins, Signal Transducing;Adaptor Proteins, Vesicular Transport;Acetylglucosamine;Ankyrin Repeat;Genes, Dominant;Crystallography, X-Ray;HEK293 Cells;Chromosomes, Human, X;Comparative Genomic Hybridization;CpG Islands;5-Methylcytosine;Cilia;Neurogenesis;Neurons;Signal Transduction</t>
  </si>
  <si>
    <t>15148587;15483640;16109427;16408574;18342564;19953606;21479265;21629438;22266885;22507827;23669397;24252552;24290388;25417924;26002199;26184334;27164932;27414076;28444220;28481932;28826631;28886343;29213626;29316893;29325606;29474920;29713264;30619065;31098852;31593562;31694722;32532879;33115979;33172304;33199366;34020708;34054431;34140671;34498198;34571985;34732400;34868216;35169466;35182509;35203324;35229468;35775650;36092876;36418427;37906407;20177426;23874697;26500751;28793261;30361391;31813652;35471546;11839840;12436378;24418350;25545641;25897782;26650351;26733936;26813285;29715444;30027902;31721251;32112487;32580525;32873259;33735526;33777106;34737499;34791182;37418012;19154005;26812546;27539535;28448442;30231625;31978946;33364235;33658357;35675353;35682906</t>
  </si>
  <si>
    <t>Adolescent;Ataxins;Child, Preschool;Chromosome Mapping;Chromosomes, Human, Pair 16;Epilepsy;Aged;Aged, 80 and over;Ataxia;Adult;Age of Onset;Diagnosis, Differential;Family;Female;Fragile X Syndrome;Ambulatory Care Facilities;Canada;Antiparkinson Agents;Animals;Biophysical Phenomena;Case-Control Studies;Demography;Friedreich Ataxia;Amino Acid Substitution;Chromatin;Amyotrophic Lateral Sclerosis;Asian People;Child Development Disorders, Pervasive;Brain;Base Pair Mismatch;DNA Damage;DNA Repair;Disease Models, Animal;Cytosol;Adaptor Proteins, Signal Transducing;Adaptor Proteins, Vesicular Transport;ATPases Associated with Diverse Cellular Activities;Calcium Channels;ATP Binding Cassette Transporter, Subfamily D, Member 1;ATP-Binding Cassette Transporters;Fragile X Mental Retardation Protein;Antiparasitic Agents;Humans;Nervous System Diseases;Base Sequence;Child;Developmental Disabilities;Bulbo-Spinal Atrophy, X-Linked;Ataxin-2;Chromosome Aberrations;Cytogenetic Analysis;Axons;Blotting, Western;COS Cells;Chlorocebus aethiops;Doublecortin Domain Proteins;Doublecortin Protein;HEK293 Cells;Immunoprecipitation;Intellectual Disability;Biomarkers;Gene Expression;Gene Knockdown Techniques;Genetic Association Studies;DNA Repeat Expansion;Carcinogenesis;DNA, Mitochondrial;Gangliosides;Lewy Body Disease;Male;Middle Aged;Phenotype;Alleles;Carrier Proteins;Calcium-Calmodulin-Dependent Protein Kinase Type 2;Cell Nucleus;Ankyrin Repeat;Genes, Dominant;Cuba;Mental Disorders;Chromosomes, Human, Pair 11;France;Genetic Linkage;Genetic Predisposition to Disease;Genotype;Cerebellar Ataxia;China;DNA-Binding Proteins;Attention Deficit Disorder with Hyperactivity;5-Methylcytosine;Autistic Disorder;Dendrites;RNA-Binding Proteins;3' Untranslated Regions;DNA Copy Number Variations;X-Linked Intellectual Disability</t>
  </si>
  <si>
    <t>19966786;21593744;24707176;25079797;25690317;26184334;26293599;27240531;29784605;32529326;33283965;33691695;34489471;36356584;36418427;40645180;29520040;30653500;37290907;37107578</t>
  </si>
  <si>
    <t>Adaptor Proteins, Signal Transducing;Blood Proteins;Aged;Alzheimer Disease;Adolescent;Adult;Child;Child, Preschool;Chromosome Aberrations;Chromosome Deletion;Comparative Genomic Hybridization;DNA Copy Number Variations;Cytosol;Abnormalities, Multiple;Autism Spectrum Disorder;Algorithms;Amino Acid Substitution;Humans;Chromosomes, Human, Pair 16;Adipocytes;Fragile X Mental Retardation Protein;Lewy Body Disease;Brain;Male</t>
  </si>
  <si>
    <t>19377476;35193910</t>
  </si>
  <si>
    <t>Chromosome Mapping;Chromosomes, Human, X;Aged;Cohort Studies;Follow-Up Studies;Healthy Aging;Humans;Intellectual Disability</t>
  </si>
  <si>
    <t>15483640;19154005;20177426;22266885;24803908;25193415;25417924;26002199;26075115;26733936;27414076;28444220;28481932;29213626;29316893;29325606;30619065;30769941;30871545;31694722;33172304;34077515;34445074;34498198;34732400;34868216;35169466;35182509;35203324;35775650;37418012;37891846;38235039;23448461;23669397;23874213;30173918;31481131;11839840;21639881;23417068;23439567;23560306;24418350;25545641;25561519;26188466;26322075;26812546;27690107;28886343;29648665;31098852;31646703;31963867;32112487;32580525;34737499;35779466;22245581;24289922;30808398;35626641;35682906</t>
  </si>
  <si>
    <t>Aged;Aged, 80 and over;Ataxia;Animals;Chromatin;Autistic Disorder;Age of Onset;Brain;Base Pair Mismatch;DNA Damage;DNA Repair;Disease Models, Animal;Fragile X Syndrome;ATPases Associated with Diverse Cellular Activities;Adolescent;Adult;Calcium Channels;ATP Binding Cassette Transporter, Subfamily D, Member 1;ATP-Binding Cassette Transporters;Humans;Nervous System Diseases;Angelman Syndrome;Child;Chromosome Aberrations;Cytogenetic Analysis;Amyotrophic Lateral Sclerosis;Child, Preschool;DNA, Mitochondrial;DNA Repeat Expansion;Fragile X Mental Retardation Protein;Female;Gangliosides;Intellectual Disability;Acetylation;Binding Sites;CCCTC-Binding Factor;Cell Line, Tumor;CpG Islands;Amino Acid Sequence;Genes, Dominant;Agenesis of Corpus Callosum;Chromosome Mapping;Chromosomes, Human, Pair 11;France;Genetic Linkage;Genetic Predisposition to Disease;Genotype;Abnormalities, Multiple;Autism Spectrum Disorder;Antiparasitic Agents;Blastocyst;Bulbo-Spinal Atrophy, X-Linked;Attention Deficit Disorder with Hyperactivity;5-Methylcytosine;Exons;Gene Dosage;Male;Mutation;Parkinsonian Disorders;DNA Replication;Embryonic Development;Astrocytes;Carrier Proteins</t>
  </si>
  <si>
    <t>32202298;38182161;38753057</t>
  </si>
  <si>
    <t>Acetyltransferases;Humans;Cell Proliferation;Computational Biology;Intellectual Disability;Muscle Hypotonia</t>
  </si>
  <si>
    <t>Amino Acid Metabolism, Inborn Errors;Child;Genetic Testing;Humans;Male;Mutation;Sex Chromosome Disorders;XYY Karyotype;Animals;DEAD-box RNA Helicases</t>
  </si>
  <si>
    <t>24462936;24605088;34336746;34573436;19429055;19763162;28855971;30971895;31257146;33561390;34201177;37494443;26285132;34160787;35162336;25001218;35250669</t>
  </si>
  <si>
    <t>Animals;Brain;Auditory Perception;Anxiety;Animals, Newborn;Bone Development;Bone and Bones;Binding Sites;CCCTC-Binding Factor;Adult;Cochlea;Deafness;CpG Islands;DNA Methylation;Gene Knock-In Techniques;HeLa Cells;Humans;Male;Methyl-CpG-Binding Protein 2;Mice;Amyloid beta-Protein Precursor;Adolescent;Anger;Attention Deficit Disorder with Hyperactivity;Autism Spectrum Disorder;Chromosome Deletion;Chromosomes, Mammalian;Gene Deletion</t>
  </si>
  <si>
    <t>11157797;21658583;22716240;24136230;24633176;25871641;28103279;28123791;28590426;28731148;31223040;32005695;32833881;33199366;35483122;35571680;36293418;36805818;37053013;37486945;38235364;19507062;23425632;24065916;25243109;27378279;27980692;31817891;33408815;35651932;37009120;26088875;31803016;33653372;34685729;35111754;19384566;26137170;28513549</t>
  </si>
  <si>
    <t>Adolescent;Animals;Asthma;Algorithms;Area Under Curve;Autistic Disorder;Adaptor Proteins, Signal Transducing;Apoptosis;Automation, Laboratory;Gene Expression Regulation;High-Throughput Screening Assays;Mice;Microscopy, Fluorescence;Neurons;Abnormalities, Multiple;E1A-Associated p300 Protein;Adult;Antineoplastic Combined Chemotherapy Protocols;Colorectal Neoplasms, Hereditary Nonpolyposis;Belgium;Family;Hemoglobins, Abnormal;Heterozygote;Humans;Hydrops Fetalis;Sequence Deletion;Ataxia Telangiectasia Mutated Proteins;Blotting, Western;Case-Control Studies;Cerebral Cortex;COS Cells;Chlorocebus aethiops;Doublecortin Domain Proteins;Doublecortin Protein;HEK293 Cells;Immunoprecipitation;Intellectual Disability;Actins;Pregnancy;Female;Codon, Nonsense;Phenotype;beta Catenin;Neurogenesis;Stem Cells;Neurodevelopmental Disorders;Carrier Proteins;Epigenesis, Genetic;Craniosynostoses;Kidney Neoplasms;Armadillos;Central Nervous System Depressants;Animals, Newborn;Disease Models, Animal;Excitatory Amino Acid Agonists;Down Syndrome;Aged;Aged, 80 and over;Alzheimer Disease;2',3'-Cyclic Nucleotide 3'-Phosphodiesterase;Brain;Adjuvants, Immunologic</t>
  </si>
  <si>
    <t>25797591;28882145;34537402;35238326;36833424</t>
  </si>
  <si>
    <t>Case-Control Studies;Cell Count;Cell Proliferation;Adult;Ehlers-Danlos Syndrome;Eye Abnormalities;Humans;Codon, Nonsense;Phenotype;Osteochondrodysplasias</t>
  </si>
  <si>
    <t>16909395;18720094;18759095;19796186;21102627;23181898;24664804;27378168;29230941;37228909;18550696;22378287;30571578;33440761;21060795</t>
  </si>
  <si>
    <t>Adult;Craniofacial Abnormalities;Congenital Disorders of Glycosylation;Abnormalities, Multiple;Congenital Abnormalities;Anterior Eye Segment;ATPases Associated with Diverse Cellular Activities;Adolescent;Carrier Proteins;American Heart Association;Aneuploidy;DNA Copy Number Variations;Down Syndrome;Amino Acid Sequence;Animals</t>
  </si>
  <si>
    <t>22926222;25797591;28882145;30774825;32429945;36381192;36833424;24297458;35091509;35205368</t>
  </si>
  <si>
    <t>Absorptiometry, Photon;Animals;Blotting, Southern;Body Weights and Measures;Chromosome Deletion;Chromosomes, Human, Pair 5;Case-Control Studies;Cell Count;Cell Proliferation;Adult;Ehlers-Danlos Syndrome;Child, Preschool;Chromosome Aberrations;Exome;Female;Gene Expression Regulation;Genetic Markers;Genome, Human;Humans;Intellectual Disability;Codon, Nonsense;Phenotype;Osteochondrodysplasias;Adolescent;Child;Cohort Studies;Comparative Genomic Hybridization;Developmental Disabilities;Autism Spectrum Disorder</t>
  </si>
  <si>
    <t>27081510;30858804;31277718;33753861;34205586;36077104;36246626;37313193;27799067;25061755;29568536;30571578;31423181;31694722;31763177;33706927;37063680</t>
  </si>
  <si>
    <t>Chromosome Aberrations;Comparative Genomic Hybridization;DNA Copy Number Variations;Adolescent;Alleles;Child;Child, Preschool;Comorbidity;Female;Gene Expression;Genetic Association Studies;Genetic Predisposition to Disease;Genetic Testing;Genetic Variation;Genotype;Humans;Intellectual Disability;Abnormalities, Multiple;Animals;Bardet-Biedl Syndrome;Cerebellum;Neuromyelitis Optica;Pathology, Molecular;Embryo, Mammalian;Adult;Brazil;Chromosomes, Human;American Heart Association;Aneuploidy;Down Syndrome;Cytogenetic Analysis;Cilia;Neurogenesis;Neurons;Signal Transduction</t>
  </si>
  <si>
    <t>29691375;30571578;30858804;36246626;33875846;31763177;33706927</t>
  </si>
  <si>
    <t>Autistic Disorder;American Heart Association;Aneuploidy;DNA Copy Number Variations;Down Syndrome;Base Sequence;Exome;Cilia;Humans;Neurogenesis;Neurons;Signal Transduction</t>
  </si>
  <si>
    <t>26095772;26647312;28213671;32132929;33198194;33751773;34164576;35051358;35276034;35361921;37053013;26881134;28229513;31296563;31759698;33356293;33627125;34764280;34841066</t>
  </si>
  <si>
    <t>Animals;Bone Marrow Cells;Cell Differentiation;Child, Preschool;Developmental Disabilities;Adolescent;Adult;Amino Acid Sequence;Cohort Studies;DNA-Binding Proteins;Exome;Female;Guanine Nucleotide Exchange Factors;Autism Spectrum Disorder;Child;Craniosynostoses;BRCA1 Protein;Humans;Pregnancy;China;Epigenesis, Genetic;Kidney Neoplasms;Angiogenic Proteins;Aged;Aged, 80 and over;Alleles;Amino Acid Substitution;Catalytic Domain;Cell Line;Drosophila;Genetic Diseases, X-Linked;Chromatin Assembly and Disassembly;HeLa Cells;Intellectual Disability;DEAD-box RNA Helicases;Amino Acids</t>
  </si>
  <si>
    <t>16493448;25960897;26846096;27099631;27659767;28808579;30571578;34212515;36077104;36340607;37239474;38173646;24938409;29049287;31072410;33664503;30859559;27241181;31294530;33706927</t>
  </si>
  <si>
    <t>Chromosome Mapping;Chromosomes, Human, Pair 9;Eye Diseases;Adolescent;Amino Acid Sequence;Bardet-Biedl Syndrome;Adult;American Heart Association;Aneuploidy;DNA Copy Number Variations;Down Syndrome;Animals;Cerebellum;Comorbidity;Neuromyelitis Optica;Pathology, Molecular;Humans;Male;Adaptor Proteins, Signal Transducing;Analysis of Variance;Astrocytes;Alleles;Child;Child, Preschool;Cohort Studies;Exome;Female;Gene Ontology;Genes, Dominant;Genes, Recessive;Heterozygote;Infant;Mutation;Noonan Syndrome;Bariatric Surgery;Endocrine System Diseases;Cilia;Neurogenesis;Neurons;Signal Transduction</t>
  </si>
  <si>
    <t>Aniridia;Animals;Chromosomes, Human, Pair 21;Brain</t>
  </si>
  <si>
    <t>8075632;9039982;9126487;9714014;10577921;11050632;12107442;12118255;12524598;15690372;15767906;16493448;18319026;19019343;19797195;20436731;20648243;20876674;21679365;21898032;22479622;22499558;24194441;24611735;25960897;25984028;26628797;26762677;26846096;27171262;27241181;27659767;27853335;28808579;30561111;30879067;31058008;31294530;31534736;32916978;33664503;34212515;35140360;36213152;36340607;36350851;36474027;36550847;36704599;36777005;36803942;37214040;37239474;37588947;38034494;38173646;40741115;24938409;29049287;31072410;33324636;36077104;25988237;32349990;10564830;11381270;19118152;19778711;22090721;24690487;27029556;30571578;30675382;33706927</t>
  </si>
  <si>
    <t>Abnormalities, Multiple;Body Height;Body Mass Index;Chromosome Mapping;Chromosomes, Human, Pair 11;Chromosomes, Human, Pair 15;Chromosomes, Human, Pair 16;Chromosomes, Human, Pair 3;Eye Diseases;Adult;Blindness;Bardet-Biedl Syndrome;Adolescent;Amino Acid Sequence;Animals;Chromosomes, Human, Pair 9;Apraxias;Child;Child Development Disorders, Pervasive;Ataxia Telangiectasia Mutated Proteins;Bariatric Surgery;Endocrine System Diseases;Carrier Proteins;Brain;Autism Spectrum Disorder;Neoplasms;X-Linked Intellectual Disability;Telomere;Humans;Anorectal Malformations;Male;Night Blindness;Kidney Diseases, Cystic;Retina;Adaptor Proteins, Signal Transducing;Analysis of Variance;Astrocytes;Cerebellum;Comorbidity;Neuromyelitis Optica;Pathology, Molecular;Child, Preschool;DNA Copy Number Variations;Female;Infant;Leptin;Behavior;Bone and Bones;Diagnosis, Differential;Genetic Predisposition to Disease;Genetic Testing;Obesity;Comparative Genomic Hybridization;DNA Mutational Analysis;Disease Models, Animal;Embryo, Nonmammalian;Exome;American Heart Association;Aneuploidy;Down Syndrome;Cilia;Neurogenesis;Neurons;Signal Transduction</t>
  </si>
  <si>
    <t>17106446;19797195;20859452;20876674;21679365;21898032;22479622;22499558;24194441;24611735;25960897;25984028;26628797;26846096;26985359;27240531;27241181;27245532;27659767;28808579;30335236;30886724;31031802;31058008;31294530;34212515;35140360;35949343;36077104;36224108;36340607;36550847;36777005;37214040;37239474;37588947;38034494;38173646;40741115;24938409;31072410;25988237;27533158;21943201;25405613;33706927</t>
  </si>
  <si>
    <t>Adult;Bardet-Biedl Syndrome;Amino Acid Sequence;Apraxias;Animals;Child;Child Development Disorders, Pervasive;Adolescent;Autism Spectrum Disorder;Aged;Bariatric Surgery;Endocrine System Diseases;Cerebellum;Comorbidity;Neuromyelitis Optica;Pathology, Molecular;Humans;Chromosome Deletion;Haploinsufficiency;Male;Night Blindness;Adaptor Proteins, Signal Transducing;Analysis of Variance;Astrocytes;Asian People;Acyltransferases;Cilia;Neurogenesis;Neurons;Signal Transduction</t>
  </si>
  <si>
    <t>18319026;19019343;19797195;20436731;20648243;20876674;21679365;21898032;22499558;25960897;25984028;26628797;26846096;27241181;27659767;27853335;28808579;30571578;31294530;34212515;35140360;35238326;36077104;36213152;36340607;36704599;36777005;37239474;37313193;38034494;21966449;22479622;24938409;31072410;33604340;21943201;24194441;33706927</t>
  </si>
  <si>
    <t>Bardet-Biedl Syndrome;Amino Acid Sequence;Adult;Apraxias;Child;Child Development Disorders, Pervasive;Adolescent;Bariatric Surgery;Endocrine System Diseases;American Heart Association;Aneuploidy;DNA Copy Number Variations;Down Syndrome;Autism Spectrum Disorder;Animals;Cerebellum;Comorbidity;Neuromyelitis Optica;Pathology, Molecular;Humans;Male;Brain;Adaptor Proteins, Signal Transducing;Analysis of Variance;Astrocytes;Cilia;Neurogenesis;Neurons;Signal Transduction</t>
  </si>
  <si>
    <t>11381270;12107442;12118255;12524598;15690372;16493448;19797195;21679365;21898032;22479622;22499558;23861871;25960897;25984028;26846096;27241181;27659767;28392909;28808579;30886724;31058008;31173343;31294530;34212515;36077104;36340607;36550847;36777005;37239474;37313193;37588947;38034494;24938409;29049287;31072410;33324636;33604340;33664503;20097287;21943201;24194441;33298903;33706927</t>
  </si>
  <si>
    <t>Bardet-Biedl Syndrome;Abnormalities, Multiple;Amino Acid Sequence;Animals;Adolescent;Adult;Chromosome Mapping;Chromosomes, Human, Pair 9;Eye Diseases;Apraxias;Child;Child Development Disorders, Pervasive;Child, Preschool;Comparative Genomic Hybridization;Disorder of Sex Development, 46,XY;Bariatric Surgery;Endocrine System Diseases;Adaptor Proteins, Signal Transducing;Ciliopathies;Cerebellum;Comorbidity;Neuromyelitis Optica;Pathology, Molecular;Male;Night Blindness;Humans;Analysis of Variance;Astrocytes;Brain;Cilia;Neurogenesis;Neurons;Signal Transduction</t>
  </si>
  <si>
    <t>19468298;19797195;21679365;21841781;21898032;22479622;22499558;25960897;25984028;26243799;26846096;27241181;27659767;28392909;28808579;30866944;31058008;31294530;34212515;34692830;36077104;36340607;36704599;36777005;37239474;37313193;37588947;38034494;38173646;38534779;24938409;29049287;31072410;33324636;33664503;35590332;20049467;20358602;20622853;21777499;21943201;22364411;23155455;23545495;24194441;24201805;24753812;25679448;26266072;27766264;28404750;29261648;29283439;29789193;29955062;30308956;30619714;30726206;31616255;32557630;32800643;33129689;33257779;33706927;33791202;33805796;33878949;34117072;34141584;34148555;34285142;34360601;34572541;35571680;35938035;23637652</t>
  </si>
  <si>
    <t>Cell Cycle Proteins;Amino Acid Sequence;Bardet-Biedl Syndrome;Apraxias;Adult;Child, Preschool;Chromosome Mapping;Congenital Abnormalities;Animals;Child;Child Development Disorders, Pervasive;Chromosome Aberrations;Exome;Female;Gene Regulatory Networks;Genetic Variation;Genome-Wide Association Study;Genomics;Humans;Karyotyping;Mosaicism;Primary Ovarian Insufficiency;Adolescent;Bariatric Surgery;Endocrine System Diseases;Adaptor Proteins, Signal Transducing;Brazil;Chromosomes, Human;Cerebellum;Comorbidity;Neuromyelitis Optica;Pathology, Molecular;Male;Analysis of Variance;Astrocytes;Catechol O-Methyltransferase;Aldehyde Oxidoreductases;Alleles;Biocatalysis;Brain;Cholesterol;China;Early Diagnosis;Gas Chromatography-Mass Spectrometry;Infant;Infant, Newborn;Metabolism, Inborn Errors;Chromosomes, Human, Pair 21;Cell Line;DNA;Apoptosis;Carnitine;ATP Binding Cassette Transporter, Subfamily D;ATP Binding Cassette Transporter, Subfamily D, Member 1;ATP-Binding Cassette Transporters;Adenosine Diphosphate;Autophagy;Aged;Amino Acid Metabolism, Inborn Errors;Adenosine Triphosphate;Biomarkers;Enzyme Activation;Glucosylceramidase;Cognition;Aldehydes;Congenital Disorders of Glycosylation;Genetic Testing;Cilia;Neurogenesis;Neurons;Signal Transduction;Acyltransferases;DNA Copy Number Variations;Developmental Disabilities;Autism Spectrum Disorder;Biological Specimen Banks;CD56 Antigen;ATPases Associated with Diverse Cellular Activities;Attention Deficit Disorder with Hyperactivity</t>
  </si>
  <si>
    <t>29778605;40481608</t>
  </si>
  <si>
    <t>Cell Line;HEK293 Cells;Humans;Models, Molecular;Phosphatidylinositol 3-Kinase</t>
  </si>
  <si>
    <t>22822472;29222831;31578471;33198194;35297481;36440324;25606391</t>
  </si>
  <si>
    <t>Abnormalities, Multiple;Adolescent;Adult;Animals;Child;Child, Preschool;DNA-Binding Proteins;Autism Spectrum Disorder;Biomarkers, Tumor</t>
  </si>
  <si>
    <t>19162478;26563427;29704315;30896806;33176815;36808153;31316545;24626991;26697887;36088682;37873850;35496917</t>
  </si>
  <si>
    <t>ATPases Associated with Diverse Cellular Activities;DNA Mutational Analysis;Down-Regulation;Acidosis, Lactic;Autism Spectrum Disorder;Animals;Calcium-Binding Proteins;Child;Developmental Disabilities;Female;Follow-Up Studies;Humans;Intellectual Disability;Pregnancy;Prenatal Diagnosis;Retrospective Studies;Mice;Calcium;Amyloid beta-Peptides;Epilepsy</t>
  </si>
  <si>
    <t>Abnormalities, Multiple;Animals;Humans;Mice;Attention Deficit Disorder with Hyperactivity</t>
  </si>
  <si>
    <t>21593608;22266885;23473314;29325606;30619065;32532879;33172304;34140671;34498198;37313193;37759552;2172949;26062604;26705424;27216612;27651829;27964749;28481932;28842795;29258560;29740699;29783990;31151468;31382906;31488895;31639257;31721251;31806026;31879555;32312236;32336296;32415274;32593286;32620897;33116122;33437032;33564151;34211111;34470638;34615535;34922566;35197125;35270607;37189911;24194747;27606622;29090078;31965005;32655623;34528170</t>
  </si>
  <si>
    <t>Fragile X Syndrome;Chromatin;Animals;Bulbo-Spinal Atrophy, X-Linked;Humans;Nervous System Diseases;Age of Onset;Axons;Amyotrophic Lateral Sclerosis;DNA Repeat Expansion;Ataxia;Acquired Immunodeficiency Syndrome;Alzheimer Disease;Amino Acid Sequence;Autistic Disorder;Agenesis of Corpus Callosum;ATP Binding Cassette Transporter, Subfamily D, Member 1;ATP-Binding Cassette Transporters;Apoptosis Inducing Factor;Child;Child, Preschool;Cognition;Adult;Cyclin-Dependent Kinase 8;Amino Acyl-tRNA Synthetases;Adolescent;Autism Spectrum Disorder;Base Sequence;Chromosomes, Human, Pair 4;DNA;Female;Genes, Dominant;Infant;Kinesins;Acyltransferases;Chromosomes, Human, Pair 13;Aged;Chromosome Deletion;Chromosome Disorders;Anticonvulsants;Gene Expression Regulation;Adaptation, Psychological;Attitude;Down Syndrome;Carrier Proteins;Angelman Syndrome;Craniofacial Abnormalities;Alleles;Brain;Chromosomes, Human, Pair 17;Bicycling;Exercise;Exergaming;Intellectual Disability;De Lange Syndrome;Cerebral Cortex;Aorta, Thoracic</t>
  </si>
  <si>
    <t>Animals;Cataract</t>
  </si>
  <si>
    <t>8312372;10232754;10712202;12488597;32526163;34070950;35756603;36795406;19783846;20049703;20512340;24794428;25931508;26801685;30361391;33737384;34121987;14673643;26257495;35585878;37175429;31308722;32094367;32305495;32328638;34135323;34730112;34828335;35626641;37440432</t>
  </si>
  <si>
    <t>Acetylglucosamine;Chromosome Mapping;Family;Female;Genetic Linkage;Humans;Intellectual Disability;Abnormalities, Multiple;Animals;Azepines;5' Untranslated Regions;Adult;Amniocentesis;Amniotic Fluid;Aortic Diseases;ATP Binding Cassette Transporter, Subfamily G, Member 1;ATP-Binding Cassette Transporters;Brain;Chromosome Deletion;Chromosomes, Human, Pair 21;Autistic Disorder;Animals, Newborn;Astrocytes;Cell Nucleus;Behavior, Animal;Adrenoleukodystrophy;Anti-Inflammatory Agents;Retrospective Studies;Case-Control Studies;Peri-Implantitis;Action Potentials;Bone Density;Aged;Alternative Splicing;Autophagy;Axons;Cerebellum;Disease Models, Animal;Down Syndrome;Mice;Glutamine</t>
  </si>
  <si>
    <t>23035971;24874887;25339597;29628935;30126420;36433683;36544138;36551834;36959829;27633569;33688487</t>
  </si>
  <si>
    <t>1-Alkyl-2-acetylglycerophosphocholine Esterase;Alleles;Amino Acid Sequence;Cell Cycle Proteins;Comparative Genomic Hybridization;De Lange Syndrome;Child;Chromosome Duplication;Chromosomes, Human, X;Abortion, Habitual;Humans;Classical Lissencephalies and Subcortical Band Heterotopias;Female;Infant;Pregnancy;Chromosome Deletion;Child, Preschool</t>
  </si>
  <si>
    <t>26100331;27751653;28554554;32706158;32788638;33067402;34803881;34976470;35338243;8981948;11241493;20691595;21208200;21494555;30866059;31846234;35091509;37407249;24278775;31803016</t>
  </si>
  <si>
    <t>Charcot-Marie-Tooth Disease;Abnormalities, Multiple;Adenosine Triphosphatases;Acrylates;Brain;Adolescent;Child;Child, Preschool;Cytoplasmic Dyneins;Genes, Dominant;Humans;Intellectual Disability;Animals;Comorbidity;DNA Copy Number Variations;Epilepsy;Developmental Disabilities;Multigene Family</t>
  </si>
  <si>
    <t>33875846;37813994;24301647;35328080</t>
  </si>
  <si>
    <t>Base Sequence;Exome;Humans;Animals;Mice;Acetylation;Fibroblasts;Child Development Disorders, Pervasive;Autism Spectrum Disorder</t>
  </si>
  <si>
    <t>16821224;23107817;26243799;27983607;28955201;31607184;33936165;34187539;21264219;36375840</t>
  </si>
  <si>
    <t>Body Height;Adult;Amenorrhea;Chromosome Aberrations;Exome;Female;Gene Regulatory Networks;Genetic Variation;Genome-Wide Association Study;Genomics;Humans;Karyotyping;Mosaicism;Primary Ovarian Insufficiency;Bone Morphogenetic Protein 15;Adaptor Proteins, Vesicular Transport;Infant;Fragile X Mental Retardation Protein</t>
  </si>
  <si>
    <t>21841781;24803908;25596064;28963436;30866944;35384273;21966449;22355284;28499489;25913787;19741133</t>
  </si>
  <si>
    <t>Adult;Child, Preschool;Chromosome Mapping;Congenital Abnormalities;Anti-Inflammatory Agents;Adolescent;Autism Spectrum Disorder;Brazil;Child;Chromosomes, Human;Abnormalities, Multiple;Animals;Brain;Basic Helix-Loop-Helix Transcription Factors;Analysis of Variance;Chlorocebus aethiops;Disease Models, Animal;Ethanol;Long-Term Potentiation</t>
  </si>
  <si>
    <t>28202214;28918066;32703289;26179960;34732213</t>
  </si>
  <si>
    <t>Enoyl-CoA Hydratase;Acidosis, Lactic;DNA, Mitochondrial;Animals;COS Cells;Chlorocebus aethiops;Female;Glycine;Adolescent;Adult;Anemia, Sideroblastic;Australia;Persons with Disabilities;Glutaredoxins</t>
  </si>
  <si>
    <t>Humans;Lysosomes</t>
  </si>
  <si>
    <t>Analysis of Variance;Animals;Animals, Newborn;Cerebellum</t>
  </si>
  <si>
    <t>18794346;26243799;30518843;37511361;26586091;32994493;35011609;29316350;34301983;35010477</t>
  </si>
  <si>
    <t>Animals;Axons;Base Sequence;Cells, Cultured;DNA Primers;Electroporation;Humans;Intracellular Signaling Peptides and Proteins;Chromosome Aberrations;Exome;Female;Gene Regulatory Networks;Genetic Variation;Genome-Wide Association Study;Genomics;Karyotyping;Mosaicism;Primary Ovarian Insufficiency;Adolescent;Adult;Child;Child, Preschool;Infant;Male;Middle Aged;Prefrontal Cortex;Alzheimer Disease;Axonal Transport;Camellia sinensis;Brain;Adaptation, Psychological;Affective Symptoms;Administration, Intranasal;Autism Spectrum Disorder;Emotions;Factor Analysis, Statistical;Intellectual Disability;Psychometrics;Reproducibility of Results</t>
  </si>
  <si>
    <t>12175852;27818178;28750581;34782621;34899182;20646051;21926414;21940441;23584741;25849048;26350240;26604869;26834559;27770568;28416808;28600779;28671696;28713243;29520040;29653083;29790000;30897358;31120189;31649502;32004315;32305418;32719102;33749590;35011609;35149592;35328080;35675768;36233159;36809742;37068109;37079499;38025769;32590954;30233314</t>
  </si>
  <si>
    <t>Animals;Brain;Adult;Aged;Female;Genome-Wide Association Study;Humans;Income;Longitudinal Studies;Male;Middle Aged;Polymorphism, Single Nucleotide;Social Class;United Kingdom;Autism Spectrum Disorder;Cell Adhesion Molecules;COS Cells;Chimerin 1;Autistic Disorder;Fragile X Mental Retardation Protein;Disease Models, Animal;Basic Helix-Loop-Helix Transcription Factors;Consanguinity;Exome;Genetic Diseases, Inborn;Brain Diseases;Dendrites;Acetylglucosamine;Basal Forebrain;Cells, Cultured;Epilepsy;Genes, X-Linked;Intellectual Disability;Sumoylation;Synapses;Cognition;Endosomes;Mice;Infant;Axons;Prader-Willi Syndrome;Down Syndrome;Abnormalities, Multiple</t>
  </si>
  <si>
    <t>30623622;32784543;33109754;33708769;35370765;36916904;37789889;37374100;21647151;33157955;35721313</t>
  </si>
  <si>
    <t>Abnormalities, Multiple;Angiotensin-Converting Enzyme 2;Angiotensin-Converting Enzyme Inhibitors;B-Lymphocytes;Humans;Intellectual Disability;Base Sequence;DNA Methylation;DNA Primers;Down Syndrome</t>
  </si>
  <si>
    <t>9916837;11169558;17632782;18227278;18369452;23551878;25951892;31053147;31963583;33209710;33706927;33946187;34021018;35044816;35804254;37953503;24396150;25548773;25975229;30778664;34237269;28976722;27148580;27166630;33482199;36674736;19533770</t>
  </si>
  <si>
    <t>Adolescent;Adult;Aneuploidy;Child;Female;Humans;Infant, Newborn;Male;Mosaicism;Abnormalities, Multiple;Animals;Brain;Chromosomes, Human, Pair 21;Cell Cycle Proteins;Microcephaly;Antigens, CD19;CRISPR-Cas Systems;Cellular Reprogramming Techniques;Cilia;Neurogenesis;Neurons;Signal Transduction;Child, Preschool;Chromosomal Proteins, Non-Histone;Chromosome Segregation;Primary Ovarian Insufficiency;Aging;Alzheimer Disease;Centrosome;Alleles;Animals, Newborn;Biomarkers;Brain Stem;Abnormal Karyotype;Autistic Disorder;Prader-Willi Syndrome;Age Distribution;Down Syndrome</t>
  </si>
  <si>
    <t>Amino Acids</t>
  </si>
  <si>
    <t>25583185;26965651;29691375</t>
  </si>
  <si>
    <t>Adenosine Triphosphatases;Adaptor Proteins, Signal Transducing;Autistic Disorder</t>
  </si>
  <si>
    <t>24142851;25614780;25744623;26187298;28641177;29082105;29473051;32005694;32746806;27112773;34732400;33843443</t>
  </si>
  <si>
    <t>Brain;Adolescent;Adult;Age of Onset;Aged;Asian People;Carrier Proteins;Ataxia;Female;Humans;Intellectual Disability;Child;Child, Preschool;DNA Copy Number Variations;Heterozygote;High-Throughput Nucleotide Sequencing;Abnormalities, Multiple;Aged, 80 and over;DNA, Mitochondrial;Autophagy</t>
  </si>
  <si>
    <t>29691375;37902276</t>
  </si>
  <si>
    <t>Autistic Disorder;Humans;Female;Middle Aged;Microcephaly</t>
  </si>
  <si>
    <t>30571578;31763177;32398021;32573973;33706927;34458183;36059456;31373179;35309908</t>
  </si>
  <si>
    <t>American Heart Association;Aneuploidy;DNA Copy Number Variations;Down Syndrome;Amino Acid Sequence;Animals;Autistic Disorder;Alternative Splicing;Gene Frequency;Genetic Diseases, Inborn;Cilia;Humans;Neurogenesis;Neurons;Signal Transduction;Biomarkers;COVID-19;Abnormalities, Multiple</t>
  </si>
  <si>
    <t>Brain</t>
  </si>
  <si>
    <t>27029556;29633571;33706927;28566769</t>
  </si>
  <si>
    <t>Adult;Animals;Comparative Genomic Hybridization;DNA Mutational Analysis;Disease Models, Animal;Embryo, Nonmammalian;Exome;Adolescent;Anemia, Aplastic;Cilia;Humans;Neurogenesis;Neurons;Signal Transduction;Abnormalities, Multiple</t>
  </si>
  <si>
    <t>29127258;34212515;37239474;28808579;33706927</t>
  </si>
  <si>
    <t>Adolescent;Adult;Bardet-Biedl Syndrome;Humans;Male;Cilia;Neurogenesis;Neurons;Signal Transduction</t>
  </si>
  <si>
    <t>10331609;24259517;27276562;28990258;29934975;30719430;32604767;37228909;32176688;28475857;31018246;31427379;33050294;33754414;33845862;34122185;37501353;31991246;32496847;34440392</t>
  </si>
  <si>
    <t>Alleles;Founder Effect;Fragile X Syndrome;Aging;Alzheimer Disease;Adolescent;Adult;Child;Child, Preschool;Exome;Female;Genetic Testing;Brain;Autism Spectrum Disorder;Cadherins;Animals;Calcium;Amino Acid Sequence;DNA (Cytosine-5-)-Methyltransferases;Cognition;Channelopathies;Abnormalities, Multiple;Behavioral Symptoms;Humans;Intellectual Disability;Infant;Chronic Pain;Autistic Disorder</t>
  </si>
  <si>
    <t>11157797;19136953;20923578;22723920;24463508;25871641;26576547;28761347;29315614;29545233;29934975;30402882;30503263;30631761;31139143;31288860;31653223;31801612;31893021;32913952;33585555;33704440;33746731;33985586;34224328;34877407;34900593;36090251;36430690;37007974;37122292;37747131;40725423;25636686;28713243;30256804;34139699;36256819;37365244;27113213;31780800;33375093;29621262;31344492;31409833;31991246;32569089;32655623;32714589</t>
  </si>
  <si>
    <t>Adolescent;Animals;Asthma;Adult;Case-Control Studies;Child;Child, Preschool;Chromosome Deletion;Chromosomes, Human, Pair 15;Comparative Genomic Hybridization;Epilepsy, Generalized;Amnion;Autistic Disorder;Abnormalities, Multiple;Autism Spectrum Disorder;Anticonvulsants;Atrophy;Cohort Studies;Developmental Disabilities;Brain-Derived Neurotrophic Factor;CpG Islands;Comorbidity;Databases, Factual;Epilepsy;Chorionic Villi;Action Potentials;Brain;Calcium;Calcium Channels, L-Type;Channelopathies;Humans;Large-Conductance Calcium-Activated Potassium Channel alpha ;Genetic Diseases, X-Linked;Microcephaly;Gene Expression;Lysosomes;Basic Helix-Loop-Helix Transcription Factors;Calcium Channels;Mice;Smith-Magenis Syndrome;Nerve Tissue Proteins;Age of Onset;DNA Copy Number Variations;Biological Evolution;Cell Movement;Biomarkers;CA1 Region, Hippocampal;Animals, Newborn;CRISPR-Cas Systems;Ataxia;Capsaicin;Intellectual Disability;Mice, Inbred C57BL;Nociception;Nociceptors;Ocular Motility Disorders;Sodium-Hydrogen Exchangers;TRPV Cation Channels</t>
  </si>
  <si>
    <t>27541642;28761347;28947817;29186694;29934975;30929312;31409060;33585555;33704440;33746731;33985586;37448958;39070592;32775759;34139699;35688821;36256819;40825030;27007844</t>
  </si>
  <si>
    <t>Adolescent;Adult;Animals;Caenorhabditis elegans;Cohort Studies;DNA Copy Number Variations;Cefotaxime;Autism Spectrum Disorder;Epilepsy;Gene Expression Regulation;Genetic Heterogeneity;Humans;Methyl-CpG-Binding Protein 2;Brain;Calcium;Calcium Channels, L-Type;Channelopathies;Disease Models, Animal;Fragile X Mental Retardation Protein;Mice;Smith-Magenis Syndrome;Calcium Channels, T-Type;Aggression;Animals, Newborn;Attention;Attention Deficit Disorder with ;Behavior, Animal;Electric Conductivity;Female;GABAergic Neurons</t>
  </si>
  <si>
    <t>24719385;25620733;28761347;32203227;32764607;33746731;33985586;34466346;35229468;36823201;37122292;37313193;24463508;30503263;31893021;32176688;34139699;37154692;29453961;35893036</t>
  </si>
  <si>
    <t>Abnormalities, Multiple;Autism Spectrum Disorder;Child;Chromosome Mapping;Exome;Cell Movement;Cell Proliferation;Cells, Cultured;Down Syndrome;Calcium;Calcium Channels, L-Type;Channelopathies;Humans;Amyotrophic Lateral Sclerosis;DNA Repeat Expansion;Molecular Dynamics Simulation;Neurons;Autistic Disorder;Animals;Brain-Derived Neurotrophic Factor;Action Potentials;Mice;Adenosine Triphosphate;Muscle, Skeletal;5' Untranslated Regions;Ataxia;Fragile X Mental Retardation Protein</t>
  </si>
  <si>
    <t>22628249;22822472;23339110;24463508;27454254;31893021;32573973;33546327;33985586;34163037;37122292;40518520;25849048;28713243;34188164;24893065;26817790;34827633;32176688;35893036</t>
  </si>
  <si>
    <t>Acrocephalosyndactylia;Animals;Blotting, Western;Calcium Channels;Autistic Disorder;Action Potentials;Autism Spectrum Disorder;Alternative Splicing;Gene Frequency;Genetic Diseases, Inborn;Calcium;Calcium Channels, L-Type;Channelopathies;Humans;Female;Child;RNA Polymerase III;Brain;Adult;Child Development Disorders, Pervasive;Alleles;Attention Deficit Disorder with Hyperactivity;Alzheimer Disease;Fragile X Mental Retardation Protein</t>
  </si>
  <si>
    <t>17937436;24463508;29934975;33985586;34440392;34827633;36104591;37122292;25849048;29262854;38280846;26817790;28191889;22095690;27485117;33794534</t>
  </si>
  <si>
    <t>Abnormalities, Multiple;Autistic Disorder;Autism Spectrum Disorder;Calcium;Calcium Channels, L-Type;Channelopathies;Alzheimer Disease;Humans;Gene Expression Profiling;Animals;Brain;Bayes Theorem;Exons;Genetic Loci;Genome-Wide Association Study;Induced Pluripotent Stem Cells;Neurons;Intellectual Disability;Alleles;Attention Deficit Disorder with Hyperactivity;ATP Binding Cassette Transporter, Subfamily D, Member 1;ATP-Binding Cassette Transporters;Astrocytes;Cerebral Cortex</t>
  </si>
  <si>
    <t>Animals;Brain Diseases;Cell Nucleus;Dietary Supplements;Epilepsy;Humans;Infant, Newborn;Retrospective Studies;Spasms, Infantile;Uridine</t>
  </si>
  <si>
    <t>Actin Cytoskeleton;Cell Line;HEK293 Cells;Humans;Models, Molecular;Phosphatidylinositol 3-Kinase;Intellectual Disability</t>
  </si>
  <si>
    <t>38034016;28229453;22649780;28555009;33833333</t>
  </si>
  <si>
    <t>Humans;Prader-Willi Syndrome;Adolescent;Adult;Child;Child, Preschool;Female;Genetic Association Studies;Infant;Infant, Newborn;Intellectual Disability;Allosteric Regulation;Animals;Brain</t>
  </si>
  <si>
    <t>25712129;33187268;34069220;26111164;35356682;27502025;30560105;31784560;35260552;36265913</t>
  </si>
  <si>
    <t>Abnormalities, Multiple;Adolescent;Adult;Cell Movement;Animals;Cluster Analysis;Disease Models, Animal;Down Syndrome;Base Sequence;Behavior, Animal;Brain;Binding Sites;Fragile X Mental Retardation Protein;Child;Humans;Prospective Studies;Genetic Testing;Chromosomes;Axonemal Dyneins</t>
  </si>
  <si>
    <t>11157797;25871641;30559488;33410501;19748295;35216494</t>
  </si>
  <si>
    <t>Adolescent;Animals;Asthma;Abnormalities, Multiple;Autistic Disorder;Biofilms;Candida albicans;Circadian Clocks</t>
  </si>
  <si>
    <t>20567604;37800682;25769394;3804961;17466072;22051160;24706566;24718998;25844147;26101476;27637874;28102566;28496296;29216607;31151468;31349869;31406558;31727176;32762791;33161907;33276744;33805950;33897497;33920440;34248930;34531454;34625016;34975585;19453946;23596509;23630463;26022678;26501103;27538963;28993310;29088697</t>
  </si>
  <si>
    <t>Adolescent;Age Factors;Child;Child Behavior Disorders;Humans;Adaptor Proteins, Signal Transducing;Animals;Cell Differentiation;Autistic Disorder;Adult;Asperger Syndrome;Case-Control Studies;Child Development Disorders, Pervasive;Adolescent Behavior;Activities of Daily Living;Arab World;Autism Spectrum Disorder;Attention Deficit Disorder with Hyperactivity;Age of Onset;Child, Preschool;Down Syndrome;Anxiety Disorders;Abnormalities, Multiple;COVID-19;Biological Variation, Population;Cognition;Developmental Disabilities;Biomarkers;Chromosomes, Human;Brain;Action Potentials;Chromosomes;Behavior, Animal;Chromosomes, Human, Pair 21</t>
  </si>
  <si>
    <t>28761347;31976095;32616040;33276744;35076832;38087948;39901456;22290657;24058414;26557170;27536117;30100694;33161907;33187326;33503544;33897497;34215294;34625016;34975585;35624925</t>
  </si>
  <si>
    <t>Chromosome Deletion;Chromosome Disorders;Female;Heart Defects, Congenital;Autism Spectrum Disorder;Child;Humans;Male;Problem Behavior;Spasms, Infantile;Iran;Adolescent;Reproducibility of Results;Adult;Child, Preschool;Young Adult;Psychometrics;Surveys and Questionnaires;Autistic Disorder;Body Dysmorphic Disorders;Angelman Syndrome;Anxiety Disorders;Fragile X Mental Retardation Protein</t>
  </si>
  <si>
    <t>15543136;18227278;18691967;22615490;26066981;26275350;28057753;28242625;29889582;30103804;33525665;34601997;34680936;35601919;36945042;39862081;11980720;24168170;27352031;31671722;32765228;34761259;35156529;34805182;19710912</t>
  </si>
  <si>
    <t>Adenosine Triphosphatases;Animals;Brain;Gene Silencing;HeLa Cells;Histocompatibility Antigens;Amino Acid Sequence;Binding Sites;Chromatin Assembly Factor-1;Cell Nucleus;Amino Acid Motifs;Ankyrin Repeat;Autism Spectrum Disorder;BRCA1 Protein;Adult;Child;Chromatin Assembly and Disassembly;Enhancer Elements, Genetic;Female;HEK293 Cells;Histone Code;Histone-Lysine N-Methyltransferase;Humans;Interleukin-1 Receptor Accessory Protein;Co-Repressor Proteins;Chromatin;DNA Repair;Neurogenesis;Transcription Factors;Mice;Autistic Disorder;X-linked Nuclear Protein;Base Sequence;Cell Line;Chromosomes, Human, X;Gene Knockout Techniques;Haploinsufficiency;Alternative Splicing;Cell Differentiation;DNA;DNA Methylation;Heterochromatin;Rett Syndrome;Gene Expression Regulation;Genetic Therapy;Genetic Vectors;Lentivirus</t>
  </si>
  <si>
    <t>33131181;34423300;34675124;33706927;25650235</t>
  </si>
  <si>
    <t>Abnormalities, Multiple;Cilia;Humans;Neurogenesis;Neurons;Signal Transduction;Animals;Cell Membrane</t>
  </si>
  <si>
    <t>28041644;30571578;31373179;30361391;33706927</t>
  </si>
  <si>
    <t>Cilia;American Heart Association;Aneuploidy;DNA Copy Number Variations;Down Syndrome;Abnormalities, Multiple;Animals;Cell Nucleus;Humans;Neurogenesis;Neurons;Signal Transduction</t>
  </si>
  <si>
    <t>28041644;30571578;31373179;28152038;30486394;33706927</t>
  </si>
  <si>
    <t>Cilia;American Heart Association;Aneuploidy;DNA Copy Number Variations;Down Syndrome;Abnormalities, Multiple;Computer Simulation;DNA Mutational Analysis;Humans;Neurogenesis;Neurons;Signal Transduction</t>
  </si>
  <si>
    <t>30623622;32266963</t>
  </si>
  <si>
    <t>Abnormalities, Multiple;Congenital Disorders of Glycosylation</t>
  </si>
  <si>
    <t>Consanguinity;Exome;Female;Genetic Diseases, Inborn;Cell Line;HEK293 Cells;Humans;Models, Molecular;Phosphatidylinositol 3-Kinase</t>
  </si>
  <si>
    <t>Animals;Cleft Lip</t>
  </si>
  <si>
    <t>Bardet-Biedl Syndrome;American Heart Association;Aneuploidy;DNA Copy Number Variations;Down Syndrome;Abnormalities, Multiple;Cilia;Humans;Neurogenesis;Neurons;Signal Transduction;Animals</t>
  </si>
  <si>
    <t>Bardet-Biedl Syndrome;American Heart Association;Aneuploidy;DNA Copy Number Variations;Down Syndrome;Abnormalities, Multiple;Cilia;Humans;Neurogenesis;Neurons;Signal Transduction;Animals;Ciliopathies</t>
  </si>
  <si>
    <t>30571578;31373179;33706927;35456433;28041644</t>
  </si>
  <si>
    <t>American Heart Association;Aneuploidy;DNA Copy Number Variations;Down Syndrome;Abnormalities, Multiple;Cilia;Humans;Neurogenesis;Neurons;Signal Transduction;Animals;Ciliopathies</t>
  </si>
  <si>
    <t>Adolescent;Animals;Asthma;Abnormalities, Multiple</t>
  </si>
  <si>
    <t>21737058;22156540;29691375;35205257;36635911;19963289;31189538;32987832;34188164</t>
  </si>
  <si>
    <t>Cell Line;Child, Preschool;Cullin Proteins;Adolescent;Adolescent Development;Animals;Body Height;Carrier Proteins;Autistic Disorder;Chromosome Deletion;Comparative Genomic Hybridization;Dystonia;Ectodermal Dysplasia;Growth Disorders;Humans;Pentosyltransferases;Phenotype;Syndrome;Infant, Newborn;Young Adult;Child;Infant;Gestational Age;Infant, Small for Gestational Age;Human Growth Hormone;Gene Expression Regulation;Acyltransferases;Deafness</t>
  </si>
  <si>
    <t>29691375;29778605;30392057;33706927;37798908;40374608;40401444;29643508;34463256;8723564;12949965;20595373;22452838;32746806;32935419;35685919;23554291;30137205;31806049;35590332</t>
  </si>
  <si>
    <t>Autistic Disorder;Cell Line;HEK293 Cells;Humans;Models, Molecular;Phosphatidylinositol 3-Kinase;Brain Edema;Cilia;Neurogenesis;Neurons;Signal Transduction;Child;Female;Spasms, Infantile;Animals;DEAD-box RNA Helicases;Microfilament Proteins;Amino Acid Sequence;Biological Evolution;Calmodulin-Binding Proteins;Abnormalities, Multiple;Brain Diseases, Metabolic, Inborn;Guanylate Kinases;Adolescent;Adult;Child, Preschool;Heterozygote;High-Throughput Nucleotide Sequencing;Intellectual Disability;Family;Genes, Dominant;Genetic Predisposition to Disease;Kinesins;Calcium-Binding Proteins;Caspase 3;Anxiety Disorders;CREB-Binding Protein;Catechol O-Methyltransferase</t>
  </si>
  <si>
    <t>21031079;28556411;28731148;34573370;34764295;36959829;28671696;23773660;30090841;31847491;32499722</t>
  </si>
  <si>
    <t>Carrier Proteins;Animals;Colorectal Neoplasms, Hereditary Nonpolyposis;Adolescent;Asian People;Brain Diseases;Child;Child, Preschool;Cognition;Autism Spectrum Disorder</t>
  </si>
  <si>
    <t>Adenosine Triphosphatases;Adaptor Proteins, Signal Transducing;Cell Line;HEK293 Cells;Humans;Models, Molecular;Phosphatidylinositol 3-Kinase;Animals;Cognition;Endosomes;Female;Intellectual Disability</t>
  </si>
  <si>
    <t>Adolescent;Basic Helix-Loop-Helix Leucine Zipper Transcription Factors;Child, Preschool;Chloride Channels;Animals;Craniofacial Abnormalities</t>
  </si>
  <si>
    <t>21914224;22407726;22853316;24136230;25432429;26421275;26520804;29222831;29653083;30423812;30573562;30677308;30936766;30936767;32383329;32446860;32858868;33613193;33791202;34193871;34413513;35069108;35248119;35571680;35802027;22737234;23874212;25131634;25652406;25672665;26137553;28433741;29348408;30655503;31338027;32336296;32973039;35634470;35682795;38266108;27854409;23640459;29449635;32484994;37063680;19507062</t>
  </si>
  <si>
    <t>Adrenoleukodystrophy;Adaptor Proteins, Signal Transducing;Cell Differentiation;Animals;Apoptosis;Brain;Abnormalities, Multiple;Dendrites;Chromosomes, Human, Pair 13;Adolescent;Alleles;Cerebral Cortex;Autistic Disorder;Child;Female;Fingers;3' Untranslated Regions;Adult;Humans;Microcephaly;Amino Acid Motifs;Antibodies, Monoclonal;Amino Acid Sequence;Carrier Proteins;CA1 Region, Hippocampal;3-Hydroxysteroid Dehydrogenases;Alcohols;Corpus Striatum;Biomarkers;Cell Cycle Proteins;Autism Spectrum Disorder;Gene Expression Regulation;Eye Proteins;Mice;Disease Models, Animal;Down Syndrome;Base Sequence;Cell Line;Cell Proliferation;Cyclin D1;COUP Transcription Factor I;Central Nervous System Depressants</t>
  </si>
  <si>
    <t>30571578;31373179;33706927;30760578</t>
  </si>
  <si>
    <t>American Heart Association;Aneuploidy;DNA Copy Number Variations;Down Syndrome;Abnormalities, Multiple;Cilia;Humans;Neurogenesis;Neurons;Signal Transduction;Animals;Ataxia Telangiectasia Mutated Proteins</t>
  </si>
  <si>
    <t>15363905;24092878;24709120;24803843;25147182;29325606;30027902;31098852;32529326;34140671;35229468;20122915;21701325;28671696;19105204;22266885;23473314;26139368;26172955;35038998;23793382</t>
  </si>
  <si>
    <t>Alternative Splicing;3' Untranslated Regions;Animals;DNA, Complementary;Amyotrophic Lateral Sclerosis;Biopsy;Humans;Mutation;Myotonic Disorders;Gene Expression Regulation, Neoplastic;HEK293 Cells;HeLa Cells;Lysine;Nervous System Diseases;Ataxia;Bulbo-Spinal Atrophy, X-Linked;Amino Acid Substitution;DNA Repeat Expansion;Amino Acid Sequence;Blastula;Craniosynostoses;Brain Diseases;Chromatin;Adolescent;Adult;Aged;Aged, 80 and over;Arrhythmias, Cardiac;Brain Neoplasms</t>
  </si>
  <si>
    <t>25147182;32303682;32529326;34048843;19921286;24058414;30406073</t>
  </si>
  <si>
    <t>Gene Expression Regulation, Neoplastic;HEK293 Cells;HeLa Cells;Humans;Lysine;Child, Preschool;Coiled Bodies;Amino Acid Substitution;Animals;Methyl-CpG-Binding Protein 2;Adolescent;Autistic Disorder;Angelman Syndrome</t>
  </si>
  <si>
    <t>21689463;25921057;26768331;28281571;30797980;31069960;29330474;30147881;31819025</t>
  </si>
  <si>
    <t>Abnormalities, Multiple;Adolescent;Antigens, CD;Adult;Craniosynostoses;Amino Acid Sequence;Female;Haploinsufficiency;Humans;Infant, Newborn;Male;Membrane Proteins;Autistic Disorder;Base Sequence;Brain</t>
  </si>
  <si>
    <t>2128908;8330450;16222477;18047645;26905832;28133290;29995824;30851202;31464081;34113518;35203280;35283272;35856126;36631630;32849845;16503986;30410579;37107578;28368015</t>
  </si>
  <si>
    <t>Antibodies, Monoclonal;Blotting, Southern;Cell Fusion;Cell Line;Clone Cells;Female;Fluorescent Antibody Technique;Humans;Hybrid Cells;Albinism, Ocular;Carcinoma, Small Cell;Child;Child, Preschool;Chromosome Aberrations;Chromosome Mapping;Chromosomes, Artificial, Bacterial;Adult;Aged;Aged, 80 and over;Biomarkers, Tumor;Male;Omentum;Brain Neoplasms;Antigens, CD;Cardiomyopathy, Hypertrophic, Familial;Cell Cycle Proteins;Animals;Brain;Rhabdomyosarcoma, Embryonal;Azoospermia;Chromosomes, Human, X;Databases, Genetic;Gene Expression;Genetic Predisposition to Disease;In Situ Hybridization;Intellectual Disability;Autism Spectrum Disorder;Alzheimer Disease</t>
  </si>
  <si>
    <t>Amino Acid Motifs;Amino Acid Sequence;Animals;Cell Nucleus</t>
  </si>
  <si>
    <t>20565924;24860619;24874100;25179629;26137170;26421275;29760651;30258496;30425917;30480026;32398668;33226471;33802088;34445317;35236119;37198333;37351323;37740230;23479742;23545495;25123577;35169783;36192458;20661276</t>
  </si>
  <si>
    <t>Adolescent;Adult;Child;Chromosome Deletion;Chromosomes, Human, Pair 15;Brain Diseases;Animals;Base Sequence;Cells, Cultured;DNA Methylation;DNA Replication;Embryonic Stem Cells;Attention Deficit Disorder with Hyperactivity;Child, Preschool;Chromosome Aberrations;Dendrites;DEAD-box RNA Helicases;DiGeorge Syndrome;Cognition;Humans;Mental Disorders;Autism Spectrum Disorder;Cysteine;Female;Down Syndrome;Antigens, CD;Cadherins;Cell Line;DNA;Chromosomes, Human, Pair 22;Exome;Facies;High-Throughput Nucleotide Sequencing;Infant;Karyotyping;Magnetic Resonance Imaging;Male;Meningomyelocele;Apoptosis</t>
  </si>
  <si>
    <t>21124998;23479742;24709068;29118367;31555743;34570759;35682796;37175782;37198333;34059554;35044816;23920377;24086335;29261648;29273778;33106617</t>
  </si>
  <si>
    <t>Antigens, CD;Cadherins;Animals;Cell Adhesion Molecules, Neuronal;Cell Line;DNA Polymerase beta;Amino Acid Transport Systems;Alleles;Amish;Genomics;Humans;Intellectual Disability;Drosophila;Autism Spectrum Disorder;Cysteine;Induced Pluripotent Stem Cells;Aneuploidy;Chromosome Segregation;Blotting, Western;Brain;Ataxia Telangiectasia Mutated Proteins;Cell Cycle Proteins;Catalytic Domain;Crystallization;HEK293 Cells;Holoenzymes;Intracellular Signaling Peptides and Proteins</t>
  </si>
  <si>
    <t>22326525;24764755;29691375;33199366;34976023;35571680;24161570;40737424;34200511</t>
  </si>
  <si>
    <t>Adult;Antigens, CD;Breast Neoplasms;Autistic Disorder;Animals;Blotting, Western;COS Cells;Chlorocebus aethiops;Doublecortin Domain Proteins;Doublecortin Protein;HEK293 Cells;Humans;Immunoprecipitation;Intellectual Disability;Biomarkers;Cadherins;Homeostasis;Mice;Long-Term Potentiation;Cytoskeleton</t>
  </si>
  <si>
    <t>18412109;21070191;30431579;32916978;38549490;40960173</t>
  </si>
  <si>
    <t>Animals;B-Lymphocytes;Cell Line, Transformed;Chromosomes, Human, Pair 5;Brain;Abnormalities, Multiple;Child;Child, Preschool;Contracture;Female;Humans;CDC2 Protein Kinase</t>
  </si>
  <si>
    <t>21856934;23918663;24058414;25303973;25548773;25951892;26421275;26626498;27920410;28375211;28377545;28674240;28878824;28894755;29665782;30086807;30879067;30936766;31555743;31722744;31832602;32121580;32253279;32482229;32549991;32858868;33946187;35035405;35443069;35456433;35802027;36553323;36575558;37175782;38549490;24163148;25975229;33604340;35111754;35634470;37404501;37457016;37488873;38266108;22822472;24119401;24336126;25561519;27266699;28213670;29644084;30151344;32117005;32484994;33643967;34070827;34975398;37063680;26137553;26786850;29950602;35682795</t>
  </si>
  <si>
    <t>Child;Child, Preschool;Down Syndrome;Centrosome;Angelman Syndrome;Adult;Amino Acid Sequence;Animals;Cell Cycle Proteins;Chromosomes, Human, Pair 19;Gene Duplication;Genotype;Humans;Male;Microcephaly;Algeria;Codon, Nonsense;Consanguinity;DNA Mutational Analysis;Family;Female;Founder Effect;Intellectual Disability;Adolescent;Cross-Sectional Studies;Exons;Genome;Homozygote;Autism Spectrum Disorder;Amino Acid Substitution;Exome;Adaptor Proteins, Signal Transducing;Cell Proliferation;3' Untranslated Regions;Binding Sites;Cell Line, Tumor;Gene Expression Regulation;Hippocampus;Brain;Amino Acid Transport Systems;Chromatin Assembly and Disassembly;Coffin-Lowry Syndrome;Biomarkers, Tumor;Central Nervous System Neoplasms;Chromosomes, Human, Pair 3;Corpus Callosum;Ciliopathies;Human Embryonic Stem Cells;Drosophila;CDC2 Protein Kinase;Basic Helix-Loop-Helix Transcription Factors;Mice;Disease Models, Animal;Cell Tracking;Apoptosis;Cell Differentiation;Abnormalities, Multiple;Cardiovascular Abnormalities;COUP Transcription Factor I;Cerebral Cortex;Alcohol-Induced Disorders, Nervous System;Acetylation;Adult Stem Cells;Eye Proteins</t>
  </si>
  <si>
    <t>17225856;21574958;23018800;23417068;25730767;25847322;26103525;27586445;29379197;30770747;30905399;31467394;31555743;33080171;33198194;33777106;34097949;34200511;35615272;39070592;23874212;27957526;36718943;40966122;22822472;37880800;34138732</t>
  </si>
  <si>
    <t>Animals;Cell Line;Coffin-Lowry Syndrome;Amino Acid Sequence;Blotting, Western;Cells, Cultured;Chromatography, Affinity;DNA Polymerase II;DNA-Binding Proteins;Agenesis of Corpus Callosum;Cell Cycle Proteins;Brain;Binding Sites;CREB-Binding Protein;Child;Child, Preschool;Codon, Nonsense;Humans;Male;Methyltransferases;Amino Acid Transport Systems;Amino Acid Motifs;Cell Nucleus;Autism Spectrum Disorder;Cytoplasm;Cytoskeleton;Carrier Proteins;Casein Kinase II;Mice;Chromatin;Neurogenesis;Tuberous Sclerosis;Fragile X Syndrome</t>
  </si>
  <si>
    <t>15499549;37572851;40088891;29739397;24735980;25309341</t>
  </si>
  <si>
    <t>Amino Acid Sequence;Base Sequence;Chromatography, High Pressure Liquid;Chromosomal Proteins, Non-Histone;Humans;Autism Spectrum Disorder;HEK293 Cells;Mechanistic Target of Rapamycin Complex 1;Protein Serine-Threonine Kinases;Adult;Computational Biology;Down Syndrome;Alzheimer Disease</t>
  </si>
  <si>
    <t>19843502;21143252;22890305;24058414;24413569;24689080;25118625;25184531;25238977;26421275;26478745;28783137;29314435;30587166;30732658;30968677;31186545;31630891;31905446;32143698;32224912;32291963;32316223;32546215;33208384;33209710;33282601;34519438;34721301;34827619;35443069;35856126;36831303;36947243;37189911;38328230;23431145;23754746;23968833;27752241;28024084;30655503;30871545;33414364;33796011;35592768;35634470;38238293;41001785;16021927;21378977;26541977;32322190;33092629;33959609;35038998;35054877;36635911;25172960;29095838;31142675</t>
  </si>
  <si>
    <t>Adolescent;Beckwith-Wiedemann Syndrome;Alcohol Drinking;Adult;Base Sequence;Child;Child, Preschool;Chromosome Deletion;Chromosomes, Human, Pair 9;Angelman Syndrome;Animals;DNA-Binding Proteins;Fear;Female;Gene Expression Regulation;Hippocampus;Algorithms;Amino Acid Motifs;Chromatin;Abnormalities, Multiple;Cataract;Chromosomes, Human, Pair 5;Comparative Genomic Hybridization;Cri-du-Chat Syndrome;Aged;Aged, 80 and over;Allosteric Regulation;Case-Control Studies;Glutamate Dehydrogenase;DNA Methylation;Epigenomics;Genetic Diseases, Inborn;Autism Spectrum Disorder;Humans;De Lange Syndrome;Chromosomes, Human, Pair 3;Corpus Callosum;Rhabdomyosarcoma, Embryonal;Male;X-Linked Intellectual Disability;Histone Demethylases;Infant;Prader-Willi Syndrome;Autistic Disorder;Cadherins;Cell Count;Cell Cycle;Blotting, Western;Cell Line;Disease Models, Animal;Enzyme Inhibitors;Mice;Repressor Proteins;GATA Transcription Factors;Cognition;Culture;Famous Persons;History, 15th Century;History, 16th Century;History, 17th Century;Intellectual Disability;DNA;Brain;CpG Islands;Genome, Human;Genome-Wide Association Study;Genomic Imprinting;Hallux;Arrhythmias, Cardiac;Actins;Infant, Newborn;Young Adult;Gestational Age;Body Height;Infant, Small for Gestational Age;Human Growth Hormone;Genetic Drift;Hypothalamus;Cell Nucleus;Exploratory Behavior</t>
  </si>
  <si>
    <t>Genes, APC;Humans;Chromosomes, Human, Pair 5;Chromosome Aberrations;Anemia, Macrocytic;Chromosome Deletion;Intellectual Disability</t>
  </si>
  <si>
    <t>21124998;21995818;25435912;33270637;33749989;35440058;36275919;36553323;16722608;30705426;36125428;34635127;24968361</t>
  </si>
  <si>
    <t>Abnormalities, Multiple;Child;Child, Preschool;Dwarfism;Animals;Disease Models, Animal;Ependymoglial Cells;Humans;Hydro-Lyases;Action Potentials;Brain Waves;Cell Differentiation;Creutzfeldt-Jakob Syndrome;Chick Embryo;Epilepsy</t>
  </si>
  <si>
    <t>26607552;27245352;28731148;29186694;30771457;32317254;32861879;33001180;35590332;23339110;28720891;33949759;22479622;35233070;35688821;38868697</t>
  </si>
  <si>
    <t>Adult;Aneuploidy;Animals;Brain;Cadherins;Colorectal Neoplasms, Hereditary Nonpolyposis;Cefotaxime;A Kinase Anchor Proteins;Alleles;DNA Damage;Disease Models, Animal;Female;Gene Expression Profiling;Genetic Association Studies;Genetic Predisposition to Disease;Genotype;Homozygote;Lipid Metabolism;Male;Methyl-CpG-Binding Protein 2;Aged;Aged, 80 and over;Child;Chromosomes, Human, Pair 21;Biomarkers;Catechol O-Methyltransferase;Blotting, Western;Calcium Channels;Autism Spectrum Disorder;Chromosome Deletion;Chromosome Disorders;Bardet-Biedl Syndrome;Hippocampus;Fragile X Mental Retardation Protein</t>
  </si>
  <si>
    <t>21423666;25548773;30571578;30858804;31763177;33270637;33706927;34207628;35309908;32501282;35590332;30866059</t>
  </si>
  <si>
    <t>1-Alkyl-2-acetylglycerophosphocholine Esterase;Animals;Cell Cycle Proteins;Centrosome;American Heart Association;Aneuploidy;DNA Copy Number Variations;Down Syndrome;Child;Child, Preschool;Dwarfism;Cilia;Humans;Neurogenesis;Neurons;Signal Transduction;Brain;Catechol O-Methyltransferase;Comorbidity;Epilepsy</t>
  </si>
  <si>
    <t>27081510;30571578;30858804;31763177;32384786;32573973;33706927;34205586;36077104;36176335;36802443;36803942;38154379;24737869;32732132;26582389;34020708</t>
  </si>
  <si>
    <t>American Heart Association;Aneuploidy;DNA Copy Number Variations;Down Syndrome;Adaptor Proteins, Signal Transducing;Alternative Splicing;Gene Frequency;Genetic Diseases, Inborn;Cilia;Humans;Neurogenesis;Neurons;Signal Transduction;Abnormalities, Multiple;Animals;Bardet-Biedl Syndrome;Cerebellum;Comorbidity;Neuromyelitis Optica;Pathology, Molecular;Kidney Diseases, Cystic;Microcephaly;Fetal Growth Retardation;Retina;Child;Cell Cycle;Adult;Aged;Alleles;Calcium-Binding Proteins;Axons;ADP-Ribosylation Factors;Biomarkers;Gene Expression;Gene Knockdown Techniques;Genetic Association Studies</t>
  </si>
  <si>
    <t>28356794;28620049;29778605;33791202;36141481;32820037;31192531</t>
  </si>
  <si>
    <t>Amino Acid Substitution;Autoantigens;Cell Line;HEK293 Cells;Humans;Models, Molecular;Phosphatidylinositol 3-Kinase;Cannabinoids;Cannabis;Chromosome Aberrations;Chromosome Disorders;Down Syndrome;Animals;Cell Differentiation;Adolescent;Adult;Carrier Proteins</t>
  </si>
  <si>
    <t>23036268;25548773;31963583;34021018;35044816;12116237;24396150</t>
  </si>
  <si>
    <t>Adolescent;Adrenoleukodystrophy;Animals;Cell Cycle Proteins;Centrosome;Aneuploidy;CRISPR-Cas Systems;Cellular Reprogramming Techniques;Adult;Child;Child, Preschool;Chromosomal Proteins, Non-Histone;Chromosome Segregation;Abnormalities, Multiple;Aging;Alzheimer Disease</t>
  </si>
  <si>
    <t>Abnormalities, Multiple;Adaptor Proteins, Signal Transducing;Cilia;Humans;Neurogenesis;Neurons;Signal Transduction</t>
  </si>
  <si>
    <t>30279698;31288860;37353237;37621218;38235364;29262854;40850669</t>
  </si>
  <si>
    <t>Adolescent;Case-Control Studies;Child;Child, Preschool;CpG Islands;Infant;Humans;Male;Fraser Syndrome;Lissencephaly;Bayes Theorem;Exons;Genetic Loci;Genome-Wide Association Study</t>
  </si>
  <si>
    <t>Chromosome Mapping;Chromosomes, Human, X;Autism Spectrum Disorder;Muscular Dystrophy, Duchenne</t>
  </si>
  <si>
    <t>7943039;8835523;9049630;9272167;11944989;18720094;23485562;32384786;33961861;36385105;38150499;21424692;28028151;30057755;36117912;24119401;24656827;26441566;26464965;28469556;29606903;29788428;32388347;32398021;32789929;33784837;33972524;18762595;21856714;21871563;23574039;25450230;26601124;26971948;28093507;29369447;29706865;30087606;30233183;30233305;30630042;30877790;30962870;31995755;32528248;32993859;33192297;33324636;33612099;33831348;34650588;34685703;35768828</t>
  </si>
  <si>
    <t>Adolescent;Adult;Centromere;Abnormalities, Multiple;Amino Acid Sequence;Blotting, Northern;Brain;Chromosome Mapping;Female;Haplotypes;Humans;Intellectual Disability;Expressed Sequence Tags;Nervous System Diseases;Congenital Disorders of Glycosylation;Acetylation;Adaptor Proteins, Signal Transducing;Animals;Attention Deficit Disorder with Hyperactivity;CREB-Binding Protein;Protein Phosphatase 2;COS Cells;Calcium-Binding Proteins;Case-Control Studies;Cell Adhesion Molecules, Neuronal;Cell Movement;Encephalomyelitis, Autoimmune, Experimental;Cell Line, Tumor;Cell Proliferation;Cell Tracking;Amino Acid Motifs;Exons;HEK293 Cells;HeLa Cells;Heterogeneous-Nuclear Ribonucleoproteins;Autistic Disorder;Attitude of Health Personnel;Persons with Disabilities;Leisure Activities;Surveys and Questionnaires;Chronic Pain;Axon Guidance;Alcohol-Induced Disorders, Nervous System;Neurodevelopmental Disorders;Channelopathies;Basic Helix-Loop-Helix Leucine Zipper Transcription Factors;Body Weight;Behavior, Animal;Aging;Attention;Anxiety;Chromosomes, Human, Pair 21;Autism Spectrum Disorder;Animals, Newborn;Granulocyte Colony-Stimulating Factor;Cytoskeletal Proteins;ADP-Ribosylation Factor 6</t>
  </si>
  <si>
    <t>19914360;22915114;24083598;29379881;30410715;30681159;31649809;32678036;33627125;34641960;35042901;37087412;19501643;31747920;29086067;31640787;32317919;33292629</t>
  </si>
  <si>
    <t>Adult;Alternative Splicing;Animals;COS Cells;Cell Line;Chlorocebus aethiops;DNA-Binding Proteins;Down Syndrome;ADP-Ribosylation Factor 6;ADP-Ribosylation Factors;Case-Control Studies;Child;Circadian Rhythm;Autism Spectrum Disorder;Choline;Adolescent;Amino Acid Sequence;Autistic Disorder;Caregivers;DEAD-box RNA Helicases;Attention Deficit Disorder with Hyperactivity;Humans;Nerve Tissue Proteins;Aged;Stress Disorders, Post-Traumatic;Biomarkers;Developmental Disabilities;Female;Filaggrin Proteins;Hearing Loss, Sensorineural</t>
  </si>
  <si>
    <t>26985359;30559488;34976470;35518571;28630456;28783747</t>
  </si>
  <si>
    <t>Autism Spectrum Disorder;Animals;Autistic Disorder;Adult;Aged;Bipolar Disorder;Adolescent;Cerebellum</t>
  </si>
  <si>
    <t>21668950;22284829;25093588;27811305;32203227;34070950;34777475;35242007;37425751;22806212;30236064</t>
  </si>
  <si>
    <t>Chromosome Mapping;Chromosomes, Human, X;Adult;Anterior Eye Segment;Adolescent;Cerebral Palsy;Base Sequence;Developmental Disabilities;Child;Exome;5' Untranslated Regions;Amniocentesis;Amniotic Fluid;Double-Blind Method;Down Syndrome;Craniofacial Abnormalities</t>
  </si>
  <si>
    <t>17662253;19136953;21259039;25120433;26339676;27830187;28761347;30349413;30510536;31393404;32314541;33505690;33659201;25131634;25138642;25784856;27638450;32937128;35290792;28600779;24289166;36104591;27003189;33359140;33794534</t>
  </si>
  <si>
    <t>Animals;Electroencephalography;Epilepsy, Frontal Lobe;Adolescent;Adult;Case-Control Studies;Child;Child, Preschool;Chromosome Deletion;Chromosomes, Human, Pair 15;Comparative Genomic Hybridization;Epilepsy, Generalized;Affective Symptoms;Bibliometrics;Epigenomics;Cadherins;CA1 Region, Hippocampal;Alcoholism;Behavior, Animal;Autism Spectrum Disorder;Angelman Syndrome;Hippocampus;Consanguinity;Exome;Female;Genetic Diseases, Inborn;Humans;Gene Expression Profiling;Animals, Genetically Modified;Brain;Animals, Newborn;Calcium Channels, T-Type;Cerebral Cortex</t>
  </si>
  <si>
    <t>Adolescent;Child;Child, Preschool;Female;Gene Dosage;Male;Humans;Cross-Sectional Studies;Mutation;Animals;Brain</t>
  </si>
  <si>
    <t>25797591;34976470;35205368;36674736;27375131;30195269</t>
  </si>
  <si>
    <t>Case-Control Studies;Cell Count;Cell Proliferation;Adolescent;Autism Spectrum Disorder;Humans;Male;Prader-Willi Syndrome;Abnormalities, Multiple;Adult;Cervical Vertebrae</t>
  </si>
  <si>
    <t>Case-Control Studies;Cell Count;Cell Proliferation;Abnormalities, Multiple;Humans;Alcohol Dehydrogenase;Acoustic Stimulation;Adolescent;Child;Cognition;Cognition Disorders;Adaptation, Psychological;Adult;Affect;Aged;Aged, 80 and over;Anxiety;Cameroon;Censuses;Persons with Disabilities;Autism Spectrum Disorder</t>
  </si>
  <si>
    <t>18194513;24269551;25871641;27160288;28899882;29784605;34489640;34747577;37434556;30872814;23300730;37491366</t>
  </si>
  <si>
    <t>Adult;Chromosome Banding;Chromosome Deletion;Chromosome Painting;Chromosomes, Human, Pair 15;Developmental Disabilities;Amino Acid Sequence;Base Sequence;Brachydactyly;Abnormalities, Multiple;Child, Preschool;Adolescent;Algorithms;Child;DNA Copy Number Variations;Disease Management;Dwarfism;Female;Genetic Association Studies;Genetic Predisposition to Disease;Hormone Replacement Therapy;Human Growth Hormone;Infant, Newborn;Humans;Infant;Heart Defects, Congenital;Haploinsufficiency;Amino Acid Substitution;Chromosome Disorders;ATP Binding Cassette Transporter, Subfamily D, Member 1;ATP-Binding Cassette Transporters;Mice;Animals;Down Syndrome;Mice, Transgenic;Oligodendrocyte Precursor Cells;Neuroinflammatory Diseases;Disease Models, Animal</t>
  </si>
  <si>
    <t>11157797;24906316;25871641;32005695;33798452;33802088</t>
  </si>
  <si>
    <t>Adolescent;Animals;Asthma;Cell Cycle Proteins;Abnormalities, Multiple;Ataxia Telangiectasia Mutated Proteins;Acetyltransferases;DEAD-box RNA Helicases</t>
  </si>
  <si>
    <t>24172663;29282712</t>
  </si>
  <si>
    <t>Algorithms;Computational Biology;Adrenal Gland Neoplasms</t>
  </si>
  <si>
    <t>26214305;32214787;34148116;37189911;28750581;36674736;31308722</t>
  </si>
  <si>
    <t>Adult;Female;Genetic Diseases, Inborn;ATPases Associated with Diverse Cellular Activities;Humans;Iran;Mutation;Pedigree;Phenotype;Retinal Degeneration;Autism Spectrum Disorder;Male;Prader-Willi Syndrome</t>
  </si>
  <si>
    <t>26539208;27029556;28951826;31091804</t>
  </si>
  <si>
    <t>Adult;Animals;Comparative Genomic Hybridization;DNA Mutational Analysis;Disease Models, Animal;Embryo, Nonmammalian;Exome;Apoptosis;Cell Death;Diabetes Mellitus;Aging</t>
  </si>
  <si>
    <t>31847491;32384786;26627310;28671696;32434143;32581705;34906466;36343267;12605445;21977988;26522830;27040866;28669401;29265708;29391254;30368667;33059947;33660780;36802443;31832602</t>
  </si>
  <si>
    <t>Autism Spectrum Disorder;Adaptor Proteins, Signal Transducing;Animals;Brain Diseases;Agenesis of Corpus Callosum;Mice;Repressor Proteins;Abnormalities, Multiple;Bone and Bones;Alleles;Base Sequence;Cardiomyopathies;Adolescent;B-Lymphocytes;Adult;Child, Preschool;Developmental Disabilities;Alternative Splicing;Apoptosis Regulatory Proteins;Kidney Diseases, Cystic;Microcephaly;Fetal Growth Retardation</t>
  </si>
  <si>
    <t>10480362;15021241;17267250;19361902;20503337;20859452;20923578;21995942;22003441;24410847;24580998;27195815;27525095;27550844;28761347;28894755;29661901;30077506;32173090;33172304;33708769;34630504;35141892;35370765;37789889;25644381;32843131;37374100;27417535;32314541;35721313</t>
  </si>
  <si>
    <t>Amino Acid Sequence;Base Sequence;Chromosome Mapping;Chromosomes, Human, Pair 3;Cosmids;DNA Mutational Analysis;DNA, Complementary;Carrier Proteins;Child;Child, Preschool;Chromosomes, Human, Pair 8;Epilepsy, Absence;Cities;Environmental Monitoring;Chromosome Aberrations;Chromosomes, Human, Pair 16;Adaptor Proteins, Signal Transducing;Animals;Abnormalities, Multiple;Calcium-Binding Proteins;Cell Adhesion Molecules, Neuronal;Adolescent;Adult;Aged;Chloride Channels;Cell Proliferation;Cell Cycle Proteins;Cerebral Cortex;Brain;Amyotrophic Lateral Sclerosis;Comparative Genomic Hybridization;DNA Copy Number Variations;Exome;Genomics;Humans;Intellectual Disability;Cell Death;Cell Line;Membrane Potential, Mitochondrial;Mitochondria;Cadherins</t>
  </si>
  <si>
    <t>19557186;27550844;29667327;32944080;33590434;33708769;35721313;37374100;25644381;25849048;20718043;26166206;32073761;35547574;22198570</t>
  </si>
  <si>
    <t>Animals;Databases, Genetic;Disease Models, Animal;Gene Dosage;Gene Knockout Techniques;Humans;Intellectual Disability;Adolescent;Adult;Aged;Child;Child, Preschool;Chloride Channels;Asian People;Calcium Signaling;Amino Acid Sequence;Autophagy;Adaptor Proteins, Signal Transducing;Brain;Black People;Alleles;Alzheimer Disease;Case-Control Studies;Down Syndrome;Female;Genotype;Methylenetetrahydrofolate Reductase (NADPH2);Age Factors;Analysis of Variance;Antigens, CD</t>
  </si>
  <si>
    <t>Antigens, Neoplasm</t>
  </si>
  <si>
    <t>21881559;24151567;27829268;32987832;34079438;35137321;37296101;19763162;20195375;25849048;29045836;30067756;30233305;31198525;32062370;32581705;26607552;33353934</t>
  </si>
  <si>
    <t>Adolescent;Adult;Aged;Aging;Body Height;Animals;Child, Preschool;Deafness;Humans;Female;Pregnancy;Rats;Pesticides;Male;Testis;Animals, Newborn;Bone Development;Bone and Bones;Disease Models, Animal;Food Deprivation;Gene Expression Profiling;Gene Expression Regulation, Developmental;Genotype;Hypothalamus;Brain;Cytoskeletal Proteins;Amino Acid Sequence;Cattle;Adaptor Proteins, Signal Transducing;Hippocampus;Aneuploidy;Coffin-Lowry Syndrome;Dental Cementum;Mice;Root Resorption;Tooth Movement Techniques;X-Ray Microtomography</t>
  </si>
  <si>
    <t>20509907;33602924;34784661;35846113;33744924;36374158;33859252</t>
  </si>
  <si>
    <t>Adolescent;Adult;Child;DNA, Mitochondrial;Adaptor Proteins, Signal Transducing;Animals;DNA-Binding Proteins;Humans;Intellectual Disability;Mice;Down Syndrome;Animals, Newborn;Cation Transport Proteins</t>
  </si>
  <si>
    <t>16780588;18925931;20565924;22283845;25411582;26137170;26377633;27734896;32398668;33054394;33482818;34079438;34445317;34470638;34744690;35436926;35756603;37250152;38168450;32825197;33612099;35740509;36314682;36672963;24410907;30455458</t>
  </si>
  <si>
    <t>Cell Cycle;Cell Nucleus;Adolescent;Adult;Child;Chromosome Deletion;Chromosomes, Human, Pair 15;ATP Binding Cassette Transporter, Subfamily D, Member 1;ATP-Binding Cassette Transporters;Animals;Chromosome Aberrations;Chromosome Structures;Attention Deficit Disorder with Hyperactivity;Age Factors;Brain;Child, Preschool;Female;Humans;Infant;Male;China;Chromosomes, Human, Pair 22;DNA Methylation;DiGeorge Syndrome;Chromosomes, Human, Pair 17;Intellectual Disability;Myosin Type II;Animals, Newborn;Granulocyte Colony-Stimulating Factor;Mice;Pregnancy;Behavior, Animal;High Mobility Group Proteins;Alleles</t>
  </si>
  <si>
    <t>1609835;11001811;11548735;11588991;12134079;16503390;19807737;21990111;23200925;23860047;24707176;25797591;26997977;30591081;32182809;32314541;33691695;34712575;34816123;34868216;35216386;35736360;37313193;38203422;11589000;15326100;28513549;29721970;36699000;37747131;9376693;14997938;33632309;33910511;37107578;22198570</t>
  </si>
  <si>
    <t>Child;Child, Preschool;Chromosome Mapping;Chromosomes, Human, Pair 16;Female;Genetic Markers;Adult;Aminopeptidases;Apoptosis;Dipeptidyl-Peptidases and Tripeptidyl-Peptidases;Endopeptidases;Genotype;Humans;Hydrogen-Ion Concentration;Infant;Lysosomes;Age of Onset;Mutation;Brain;Animals;COS Cells;Cell Fractionation;Cell-Free System;Fibroblasts;8-Hydroxy-2'-Deoxyguanosine;Aldehydes;Adolescent;Germany;Male;Membrane Proteins;Blindness;Neuronal Ceroid-Lipofuscinoses;Autistic Disorder;Case-Control Studies;Cell Count;Cell Proliferation;Antigens, CD;Cellular Reprogramming;Cadherins;Frameshift Mutation;Acetyltransferases;Infant, Newborn;DNA Copy Number Variations;Republic of Korea;Chromosome Deletion;Alleles;DNA Mutational Analysis;DNA Primers;Family Health;Genetic Linkage;Haplotypes;Homozygote;Microsatellite Repeats;Cerebellum;Aging;Disease Models, Animal;Electroretinography;Eye Proteins;Genetic Diseases, X-Linked;Microcephaly;Gene Expression;Epilepsy;Biopsy;Conjunctiva;Inclusion Bodies;Congenital Abnormalities;Abnormalities, Multiple;Autism Spectrum Disorder;Age Factors;Analysis of Variance</t>
  </si>
  <si>
    <t>25597510;25956234;26243799;27259978;27417535;30210529;34187539;34338890;36074910;36675163;38249302;38275588;39847269;30361391;38942607;30968111</t>
  </si>
  <si>
    <t>Abnormalities, Multiple;Brain;Chromosome Aberrations;Exome;Female;Gene Regulatory Networks;Genetic Variation;Genome-Wide Association Study;Genomics;Humans;Karyotyping;Mosaicism;Primary Ovarian Insufficiency;Carrier Proteins;Adaptor Proteins, Signal Transducing;Cell Death;Cell Line;Membrane Potential, Mitochondrial;Mitochondria;Adult;Amenorrhea;Amino Acyl-tRNA Synthetases;Endopeptidase Clp;N-Myc Proto-Oncogene Protein;5' Untranslated Regions;Alleles;Fragile X Mental Retardation Protein;Animals;Cell Nucleus;Oxidative Stress;Down Syndrome;Amino Acid Sequence;Autophagy</t>
  </si>
  <si>
    <t>23189093;24571439;26262844;29744066</t>
  </si>
  <si>
    <t>22102821;24605088;24893065;25606462;26257835;28600779;35030990;37232723;26578866;33519384;24690944;25210817;26492258;32518592;33335013;33512658;34293831;34916612</t>
  </si>
  <si>
    <t>Adolescent;Autistic Disorder;Adult;Child;Child Development Disorders, Pervasive;Consanguinity;Exome;Female;Genetic Diseases, Inborn;Autism Spectrum Disorder;Aged;Brazil;Disability Evaluation;Persons with Disabilities;Asian People;China;Attention Deficit Disorder with Hyperactivity;Anxiety;COVID-19;Disease Management;Healthy Lifestyle;Humans;Obesity;Aborted Fetus;Animals;Disease Models, Animal;Disease Progression;Feces</t>
  </si>
  <si>
    <t>Humans;Autism Spectrum Disorder</t>
  </si>
  <si>
    <t>15502875;19008299;22499558;26848775;28444691;28960046;30290151;30333856;33440761;27112773</t>
  </si>
  <si>
    <t>3' Untranslated Regions;Algorithms;Amino Acid Motifs;Amyloid beta-Protein Precursor;Adaptor Proteins, Vesicular Transport;Child;Child Development Disorders, Pervasive;Biomarkers;Adult;Amino Acid Substitution;Abnormalities, Multiple</t>
  </si>
  <si>
    <t>28444691;28960046;30290151;30333856;31406558;33440761;37711075;25405613;32395830;33129689;36585697</t>
  </si>
  <si>
    <t>Adaptor Proteins, Vesicular Transport;Adult;Amino Acid Substitution;Adolescent;Autism Spectrum Disorder;Humans;Glycosylation;Acyltransferases;Child;Congenital Disorders of Glycosylation;Intellectual Disability</t>
  </si>
  <si>
    <t>24348268;28444691;28960046;29187259;30290151;30333856;33440761;34484289;36636598;28708303;20859452;34141584</t>
  </si>
  <si>
    <t>Adolescent;Amino Acid Sequence;Child;Congenital Disorders of Glycosylation;Adaptor Proteins, Vesicular Transport;Adult;DNA Copy Number Variations;Female;Genetic Testing;Amino Acid Substitution;Alleles;Child, Preschool;Computational Biology</t>
  </si>
  <si>
    <t>23468869;24348268;24831587;27862604;28444691;28960046;30290151;30333856;33440761;34206215;34571985;34827619;36636598;32973039;31785789;37107578</t>
  </si>
  <si>
    <t>Adult;Biomarkers;Databases, Genetic;Exome;Female;Genetic Predisposition to Disease;Humans;Mutation;Oxidative Stress;Pedigree;Phenotype;Rett Syndrome;Adolescent;Amino Acid Sequence;Child;Congenital Disorders of Glycosylation;Congenital Disorders of ;Glycosylation;Infant, Newborn;Polysaccharides;Base Sequence;Chromosome Breakage;Chromosome Mapping;Comparative Genomic Hybridization;DNA Copy Number Variations;Genetic Association Studies;Genomics;Adaptor Proteins, Vesicular Transport;Amino Acid Substitution;Autism Spectrum Disorder;Animals;Carcinogenesis;De Lange Syndrome;Brain;Cohort Studies</t>
  </si>
  <si>
    <t>22499558;28444691;28960046;30290151;30333856;33440761;36636598;34712575;37788244</t>
  </si>
  <si>
    <t>Child;Child Development Disorders, Pervasive;Adaptor Proteins, Vesicular Transport;Adult;Amino Acid Substitution;Humans;Autism Spectrum Disorder</t>
  </si>
  <si>
    <t>19917086;26052347;31981384;33082897;19058563;25556111;29929043;37238675;37175429</t>
  </si>
  <si>
    <t>Adolescent;Child;Child, Preschool;Female;Gene Dosage;Alleles;Animals;Animals, Genetically Modified;Body Weights and Measures;Cell Differentiation;Adenosine Triphosphatases;Bone and Bones;HEK293 Cells;Humans;Infant;Male;Mandibulofacial Dysostosis;Mice;Retrospective Studies;Case-Control Studies;Peri-Implantitis</t>
  </si>
  <si>
    <t>1536174;11251998;22822472;29348408;31840056;32101163;34740356;35361921;37800682;24002024;28254817;29520040;36277487;24363063;26395437;29122926;37175429</t>
  </si>
  <si>
    <t>Abnormalities, Multiple;Biomarkers;Cell Cycle Proteins;Cell Differentiation;Cell Line;Cell Movement;Chromosomes, Human, Pair 7;Alleles;Aryl Hydrocarbon Receptor Nuclear Translocator;Body Height;Animals;Craniosynostoses;Humans;Adaptor Proteins, Signal Transducing;Anticonvulsants;Adult;Aorta, Thoracic;Brain;Binding Sites;Cells, Cultured;Child;Child, Preschool;Epistasis, Genetic;Female;Infant;Male;Matrix Attachment Region Binding Proteins;Amino Acid Substitution;Chromosomes, Human, Pair 11;Corneal Dystrophies, Hereditary;Retrospective Studies;Case-Control Studies;Peri-Implantitis</t>
  </si>
  <si>
    <t>10366451;25644381;25678027;26243799;27386852;27811305;30065609;31694657;32936766;36575558;27742266;32101163;25360157;34777475</t>
  </si>
  <si>
    <t>Chromosome Mapping;Adaptor Proteins, Signal Transducing;Adult;Aged;Aging;Chromosome Aberrations;Exome;Female;Gene Regulatory Networks;Genetic Variation;Genome-Wide Association Study;Genomics;Humans;Karyotyping;Mosaicism;Primary Ovarian Insufficiency;Adolescent;Child;Child, Preschool;Chromosomes, Human, Pair 17;Base Sequence;Developmental Disabilities;1-Acylglycerol-3-Phosphate O-Acyltransferase;Carboxypeptidase H;Human Embryonic Stem Cells;Animals;Brain;Alleles;Aryl Hydrocarbon Receptor Nuclear Translocator</t>
  </si>
  <si>
    <t>21868677;32101163;36575558;37011981;24946931;30258496;32082653</t>
  </si>
  <si>
    <t>Basic Helix-Loop-Helix Leucine Zipper Transcription Factors;Alleles;Aryl Hydrocarbon Receptor Nuclear Translocator;Female;Humans;Human Embryonic Stem Cells;Muscular Dystrophy, Duchenne;Angelman Syndrome</t>
  </si>
  <si>
    <t>20509907;25016475;33710394;36575558;36769235;32101163;41001785;37175429</t>
  </si>
  <si>
    <t>Abnormalities, Multiple;Exome;Female;Humans;Human Embryonic Stem Cells;Animals;Down Syndrome;Alleles;Aryl Hydrocarbon Receptor Nuclear Translocator;Retrospective Studies;Case-Control Studies;Peri-Implantitis</t>
  </si>
  <si>
    <t>Abnormalities, Multiple;Abdominal Muscles</t>
  </si>
  <si>
    <t>21480499;22180641;23563313;25360157</t>
  </si>
  <si>
    <t>Autoantigens;Abnormalities, Multiple;Adaptor Proteins, Signal Transducing</t>
  </si>
  <si>
    <t>Adaptor Proteins, Signal Transducing;Aniridia;Animals;Cognition;Endosomes;Female;Humans;Intellectual Disability</t>
  </si>
  <si>
    <t>12605445;33818875;34122524;37425751;33546327</t>
  </si>
  <si>
    <t>Abnormalities, Multiple;Cartilage Oligomeric Matrix Protein</t>
  </si>
  <si>
    <t>25147182;29036432;31832602;32529326;32549991;33632302;33643967;33946187;34450031;35035405;35300924;37240249;37734708;20541031;35111754;37457016;32121580;25172960;29772390</t>
  </si>
  <si>
    <t>Gene Expression Regulation, Neoplastic;HEK293 Cells;HeLa Cells;Humans;Lysine;Animals;Child;Coatomer Protein;Amino Acid Substitution;Adolescent;Alleles;Amino Acid Sequence;Animals, Genetically Modified;Cataract;Ascorbic Acid;Dwarfism;Female;Fetal Growth Retardation;Brain;1-Alkyl-2-acetylglycerophosphocholine Esterase;Biomarkers, Tumor;Genetic Drift;Genomic Imprinting;Hypothalamus;Ataxia</t>
  </si>
  <si>
    <t>25564041;25774221;30866059;35159210;36978966;22368301;33540295</t>
  </si>
  <si>
    <t>Acidosis, Lactic;Comorbidity;DNA Copy Number Variations;Epilepsy;Adult;Exons;Humans;Intellectual Disability;Abnormalities, Multiple;Animals;Disease Models, Animal;Down Syndrome</t>
  </si>
  <si>
    <t>36978966;30054502;29120065;35139868;32307754;36231115</t>
  </si>
  <si>
    <t>Adaptor Proteins, Signal Transducing;Animals;Autistic Disorder;Adolescent;Age of Onset;Alleles;Biopsy;DNA Mutational Analysis;Fibroblasts;Ataxia;Antioxidants;Brain Diseases;Carrier Proteins</t>
  </si>
  <si>
    <t>17594399;25758935;36176336;22260357</t>
  </si>
  <si>
    <t>Abnormalities, Multiple;Adolescent;Alanine Transaminase</t>
  </si>
  <si>
    <t>24754450;25815513;21221114;25583185;26697887;28630856</t>
  </si>
  <si>
    <t>Adenosine Triphosphatases;Abnormalities, Multiple;Amyloid beta-Peptides</t>
  </si>
  <si>
    <t>24453408;33931071;29996871</t>
  </si>
  <si>
    <t>Adenosine Triphosphate;Animals;Biomarkers;Humans;Methyl-CpG-Binding Protein 2</t>
  </si>
  <si>
    <t>20420693;20602808;32429945;34070950;36553567;37664546;16859563;26697887</t>
  </si>
  <si>
    <t>Adolescent;Adult;Child;Child, Preschool;Clusterin;Alternative Splicing;GTPase-Activating Proteins;Case-Control Studies;Chromosome Aberrations;Exome;Female;Gene Expression Regulation;Genetic Markers;Genome, Human;Humans;Intellectual Disability;5' Untranslated Regions;Amniocentesis;Amniotic Fluid;Histones;Animals;Cells, Cultured;Clone Cells;Amyloid beta-Peptides</t>
  </si>
  <si>
    <t>20382278;21800092;22678713;24764755;24885232;25076975;25922617;27099748;28283832;28422838;29636822;30263904;30410579;30853971;34093647;36624491;37815090;36587842;32827528;27036546;31149029</t>
  </si>
  <si>
    <t>Agenesis of Corpus Callosum;Biomarkers;Abnormalities, Multiple;Adolescent;Child, Preschool;Chromosome Deletion;Chromosomes, Human, Pair 1;Comparative Genomic Hybridization;Facies;Female;Gene Expression Profiling;Heterogeneous-Nuclear Ribonucleoprotein U;1-Alkyl-2-acetylglycerophosphocholine Esterase;Heterogeneous-Nuclear Ribonucleoproteins;Humans;Chromosome Aberrations;Intellectual Disability;Chromatin;Male;Mice;Animals;Down Syndrome;Adult;Child;DNA Mutational Analysis;DNA, Mitochondrial;Age Factors;Animals, Newborn;Body Composition</t>
  </si>
  <si>
    <t>Aging;Mice;Animals;Down Syndrome;Mice, Transgenic;Oligodendrocyte Precursor Cells;Neuroinflammatory Diseases;Disease Models, Animal</t>
  </si>
  <si>
    <t>20548051;28513549;36711956;36883680;20301767;36720500</t>
  </si>
  <si>
    <t>Acyltransferases;Animals;Base Sequence;Chromosomes, Human, X;Brain;Mice;Quality of Life;Muscle, Skeletal;Humans;Methylation;Ribose;Intellectual Disability</t>
  </si>
  <si>
    <t>26394714;28761347;30642272;32962041</t>
  </si>
  <si>
    <t>Autism Spectrum Disorder;Animals;Cell Differentiation;Cullin Proteins</t>
  </si>
  <si>
    <t>24357569;24626991;24738919;26960370;27777068;28422131;29601581;29665782;30618607;31297068;32398668;33217222;34489640;34572183;35101335;35350397;35440058;36249514;36831023;37351323;40088508;20195375;29245059;32293439;32408404;36262316;32785033;37107578;27001749</t>
  </si>
  <si>
    <t>Adolescent;Asian People;Animals;Calcium;Calcium-Binding Proteins;Child;Child, Preschool;Comparative Genomic Hybridization;Cell Movement;Epigenesis, Genetic;Genetic Association Studies;Humans;Neural Crest;Adaptor Proteins, Vesicular Transport;DNA Methylation;Down Syndrome;3' Untranslated Regions;Binding Sites;Cell Line, Tumor;Gene Expression Regulation;Hippocampus;Attention Deficit Disorder with Hyperactivity;Male;India;Animals, Newborn;Disease Models, Animal;Female;Food Deprivation;Gene Expression Profiling;Gene Expression Regulation, Developmental;Genotype;Hypothalamus;Aging;Chromosome Disorders;Adult;Aged;Aged, 80 and over;Autism Spectrum Disorder;Action Potentials;Axons</t>
  </si>
  <si>
    <t>3T3-L1 Cells;Adenosine Triphosphatases</t>
  </si>
  <si>
    <t>12632326;20683928;28600779;30578499;33706927;34742744;21966449;25197626;30590522;32915983;33664503;22355252;22499558;28369421</t>
  </si>
  <si>
    <t>Amino Acid Sequence;Animals;Cattle;Cell Adhesion Molecules;Adaptor Proteins, Signal Transducing;Consanguinity;Exome;Female;Genetic Diseases, Inborn;Electroretinography;Humans;Infant;Leber Congenital Amaurosis;Cilia;Neurogenesis;Neurons;Signal Transduction;Apoptosis;Brain;Actins;Blotting, Western;Cataract;Bardet-Biedl Syndrome;Adolescent;Adult;Antigens, Neoplasm;Child;Child Development Disorders, Pervasive;Biomarkers;Disease Models, Animal;Epileptic Syndromes;Evoked Potentials, Visual;Mice;Mice, Knockout</t>
  </si>
  <si>
    <t>31277718;34435324;18632687;31199603;35202563;37407249</t>
  </si>
  <si>
    <t>Chromosome Aberrations;Comparative Genomic Hybridization;DNA Copy Number Variations;Child;Child, Preschool;Cytoskeletal Proteins;Amino Acid Sequence;Base Sequence;Cytoplasmic Granules;Adult;DNA;Animals;Chromatin;Histones;Multigene Family</t>
  </si>
  <si>
    <t>21124998;28555354;33791202;37371259;29995933</t>
  </si>
  <si>
    <t>Adenocarcinoma;Animals;Behavior, Animal;Discs Large Homolog 1 Protein</t>
  </si>
  <si>
    <t>29691375;30142437;31497877;34708032;32604886;25372290;28855971;29074562;31953236</t>
  </si>
  <si>
    <t>Autistic Disorder;Autoantigens;Ciliary Neurotrophic Factor Receptor alpha Subunit;Animals;Brain;Adolescent;Adult;Algorithms;Amino Acid Substitution;Anticonvulsants;Binding Sites;CCCTC-Binding Factor</t>
  </si>
  <si>
    <t>Asian People;China;Coffin-Lowry Syndrome</t>
  </si>
  <si>
    <t>Humans;Zebrafish;Autistic Disorder;Brain;Arginine;Autism Spectrum Disorder;Asian People;Base Sequence;Brain Diseases, Metabolic, Inborn</t>
  </si>
  <si>
    <t>24201805;32560742;33778321;37175429;26075220;35501322;37190086;37644171;33479353;35121750;34828439</t>
  </si>
  <si>
    <t>Animals;Apoptosis;Adolescent;Adult;Autistic Disorder;Humans;Retrospective Studies;Case-Control Studies;Peri-Implantitis;Cell Proliferation;Cerebellum;Mice;Heterozygote;Homeodomain Proteins;COVID-19;Alleles;Child;Child, Preschool;Cleavage And Polyadenylation Specificity Factor;Brain</t>
  </si>
  <si>
    <t>11748842;20683928;21679365;33706927;35205257;35456433;38136979;20148114;22266885;27385012;29922981;32765228;32950463;22499558;31780800;34508581</t>
  </si>
  <si>
    <t>Genes, Dominant;Adaptor Proteins, Signal Transducing;Apraxias;Cilia;Humans;Neurogenesis;Neurons;Signal Transduction;Chromosome Deletion;Comparative Genomic Hybridization;Dystonia;Ectodermal Dysplasia;Growth Disorders;Pentosyltransferases;Phenotype;Syndrome;Animals;Ciliopathies;Male;Child, Preschool;Transcription Factors;Chromatin;Cell Cycle;Cell Differentiation;Bone Morphogenetic Proteins;Child;Child Development Disorders, Pervasive;Adolescent;Adult;Autism Spectrum Disorder</t>
  </si>
  <si>
    <t>27256633;25360157</t>
  </si>
  <si>
    <t>29314435;26029708;30242502</t>
  </si>
  <si>
    <t>Animals;Cataract;Aniridia</t>
  </si>
  <si>
    <t>37239833;37373384;37689673;22680056;23799134;25247986;30522498;31766743;33408615;35044816;35326270</t>
  </si>
  <si>
    <t>Humans;Alcohol Dehydrogenase;Biotinidase Deficiency;Propionic Acidemia;Adenosine Triphosphate;Abnormalities, Multiple;Animals;Biological Evolution;Brain;Ammonia;Autism Spectrum Disorder;Adult;Brain Diseases;Aneuploidy;Chromosome Segregation</t>
  </si>
  <si>
    <t>18925931;19838194;24204314;24336126;26731442;28793261;29606911;31373179;32397165;32849845;34542927;35139868;35229468;35471546;35617426;35842787;36151233;36249514;36323681;21170301;23754746;29930709;31721251;32053595;37107578</t>
  </si>
  <si>
    <t>Amino Acid Sequence;Animals;Base Sequence;Cell Line;Chromosome Deletion;Down Syndrome;Animals, Genetically Modified;Drosophila;Apoptosis;Cell Differentiation;Cell Proliferation;Autism Spectrum Disorder;Calcium-Calmodulin-Dependent Protein Kinase Type 2;Abnormalities, Multiple;Adult;Chromosomes, Human, Pair 15;Amyotrophic Lateral Sclerosis;Ataxia;Humans;DNA Repeat Expansion;Axons;Alzheimer Disease;Chromosomes, Human, X;Acetylation;Aged, 80 and over;Disease Models, Animal;Down-Regulation;Drosophila Proteins;Cadherins</t>
  </si>
  <si>
    <t>20859452;28332277;24410847;27509850;28901431;28367307</t>
  </si>
  <si>
    <t>Adult;Attention Deficit Disorder with Hyperactivity;Adolescent;Apoptosis;Brain;Child, Preschool;Chromosome Deletion;Chromosomes, Human, Pair 8;Cytogenetic Analysis;Developmental Disabilities;Animals;Disease Models, Animal;Female;Gene Expression Profiling</t>
  </si>
  <si>
    <t>Humans;Ceramides;Catechol O-Methyltransferase</t>
  </si>
  <si>
    <t>27081510;29778605;30571578;30858804;31763177;31780800;33270637;33706927;34205586;35183220;36077104;36246626;26275350;33189799;35782386;28497568;36803942;37063680;32735823;37644171</t>
  </si>
  <si>
    <t>Cell Line;HEK293 Cells;Humans;Models, Molecular;Phosphatidylinositol 3-Kinase;American Heart Association;Aneuploidy;DNA Copy Number Variations;Down Syndrome;Adolescent;Adult;Autism Spectrum Disorder;Child;Child, Preschool;Dwarfism;Cilia;Neurogenesis;Neurons;Signal Transduction;Abnormalities, Multiple;Animals;Bardet-Biedl Syndrome;Cerebellum;Comorbidity;Neuromyelitis Optica;Pathology, Molecular;Cell Nucleus;Genome-Wide Association Study;Guanine Nucleotide Exchange Factors;Kidney Diseases, Cystic;Retina;Aging;Mice;Heterozygote;Homeodomain Proteins</t>
  </si>
  <si>
    <t>24009516;25233904;25940403;26810774;28254828;31269755;32303682;32971146;34484289;36959829;31785789;23453664</t>
  </si>
  <si>
    <t>Adult;DNA Helicases;Child;Child, Preschool;Dyskeratosis Congenita;DNA Mutational Analysis;Aging;Cell Cycle Proteins;Coiled Bodies;Adolescent;Ataxia;Cohort Studies;Exome;Amino Acid Sequence</t>
  </si>
  <si>
    <t>20859452;24637311;24690360;26060356;26893613;27160288;28293299;30258496;31428919;32358097;32847582;34616427;34773222;37296475;20301787;30190605;31780800;33615614;35887114;37189911</t>
  </si>
  <si>
    <t>Abnormalities, Multiple;Adolescent;Cataract;Adult;Brain;Child, Preschool;Chromosome Banding;Chromosome Deletion;Chromosomes, Human, Pair 15;Child;CpG Islands;DNA;Female;Humans;Intellectual Disability;Alleles;Autism Spectrum Disorder;Czech Republic;Deafness;Comparative Genomic Hybridization;Brazil;Congenital Abnormalities;Aneuploidy;Chromosome Aberrations;DNA Copy Number Variations;Developmental Disabilities</t>
  </si>
  <si>
    <t>15731757;17072776;22759592;26052347;27487163;29386049;29951184;31838997;32075691;33897371;36077415;36194927;21569303;26578866;26693177;28373692;34758329;39025270;23343470;32482229;29449635;32015540;33041976</t>
  </si>
  <si>
    <t>Activin Receptors, Type I;Aortic Valve;Animals;Autophagy;Carcinoma, Pancreatic Ductal;Amyloid beta-Protein Precursor;Adolescent;Bone Marrow Cells;Autism Spectrum Disorder;Brain;Humans;Models, Biological;Stem Cells;Tuberous Sclerosis;Histone Deacetylase Inhibitors;Intellectual Disability;Animals, Newborn;Disease Models, Animal;Epilepsy;Adenosine Triphosphatases;Cerebral Cortex;Cytoplasmic Dyneins;Basic Helix-Loop-Helix Transcription Factors;Central Nervous System Neoplasms;Adult;Aging</t>
  </si>
  <si>
    <t>19706605;22022388;22389395;27454254;29778605;31086297;35774517;36579832;36945042;19403811;19570023;19914181;23328440;24062571;25672900;25931508;27822498;28671696;30513623;30981806;31131404;32107006;32235845;32581705;35977029;23772369;23849371;31263215;34233200;35650610;21453447;22357624;29184203;31520365;32880951;34200511</t>
  </si>
  <si>
    <t>Animals;Catenins;Cell Adhesion Molecules;Amino Acid Sequence;Base Sequence;Cell Line;HEK293 Cells;Humans;Models, Molecular;Phosphatidylinositol 3-Kinase;Adaptor Proteins, Signal Transducing;Autism Spectrum Disorder;Mice;Autistic Disorder;Animals, Newborn;Apoptosis;Aging;Actin Cytoskeleton;Brain;Cadherins;Brain Diseases;Anxiety;Behavior, Animal;Epilepsy;DNA Helicases;Neurodevelopmental Disorders;Abnormalities, Multiple;Adolescent;Adult;Child;Child, Preschool;Databases, Genetic;Disease Models, Animal;Exome;Brain-Derived Neurotrophic Factor;3' Untranslated Regions;Actins;Brain Diseases, Metabolic, Inborn;Cognitive Dysfunction;Cytoskeleton</t>
  </si>
  <si>
    <t>15264281;19156444;32784543;36959829;37152320;38034150;40466322;27533158;21684788</t>
  </si>
  <si>
    <t>Adolescent;Child;Child, Preschool;Chromosome Aberrations;Chromosome Mapping;Chromosomes, Human, Pair 17;Chromosomes, Human, Pair 20;Cytogenetic Analysis;Female;Gene Rearrangement;Humans;In Situ Hybridization, Fluorescence;Infant;Infant, Newborn;Intellectual Disability;Amino Acid Metabolism, Inborn Errors;Angiotensin-Converting Enzyme 2;Angiotensin-Converting Enzyme Inhibitors;Cystinosis;Asian People;Aldehyde Oxidoreductases</t>
  </si>
  <si>
    <t>25769394;35122698;37221585;20548051;24023392</t>
  </si>
  <si>
    <t>Animals;Cell Differentiation;Calcium-Binding Proteins;Cataract;Tooth Abnormalities;Female;Tooth, Supernumerary;Humans;Acyltransferases;Base Sequence;Chromosomes, Human, X;Asian People</t>
  </si>
  <si>
    <t>1605251;3149149;10767332;11279074;12067718;28610891;29691375;29808128;31277718;31905715;34237269;35628171;38034150;22403656;28513549;33749590;11243730;22499558;22958782;23102261;30308956;32588540;33843487;34715901</t>
  </si>
  <si>
    <t>Adolescent;Carboxypeptidases;Adult;Bone and Bones;Amino Acid Sequence;Animals;Base Sequence;Binding Sites;COS Cells;Amino Acid Substitution;Abatacept;Alleles;Antigens, CD;Antigens, Differentiation;1-Deoxynojirimycin;Autistic Disorder;Chromosome Aberrations;Comparative Genomic Hybridization;DNA Copy Number Variations;Humans;Lysosomal Storage Diseases;Cell Cycle Proteins;Deafness;Brain;Cognition;Endosomes;Female;Intellectual Disability;Age Factors;Child;Child Development Disorders, Pervasive;Biomarkers;Cell Line;Enzyme Activation;Glucosylceramidase;Child, Preschool;Codon, Initiator;Family;Genomics;Motivation;Parents;Autism Spectrum Disorder</t>
  </si>
  <si>
    <t>24940671;25797591;27483382;30591081;34868216;27120077;25360157</t>
  </si>
  <si>
    <t>Fibroblasts;Case-Control Studies;Cell Count;Cell Proliferation;Algorithms;Autism Spectrum Disorder;Antigens, CD;Alleles;Autistic Disorder</t>
  </si>
  <si>
    <t>12655555;24826987;29271092;30590522;33198194;34484289;35618652;35650610;22680056;25692999;29707539</t>
  </si>
  <si>
    <t>Amino Acid Metabolism, Inborn Errors;Adolescent;Case-Control Studies;Child;Child, Preschool;Chromosome Aberrations;Chromosomes, Human, Pair 16;Chromosomes, Human, Pair 17;Chromosomes, Human, Pair 22;DNA Copy Number Variations;Female;Folic Acid;Autism Spectrum Disorder;Actins;Animals;Adult;Adenosine Triphosphate;Amyotrophic Lateral Sclerosis</t>
  </si>
  <si>
    <t>21166787;21364696;21383554;21396581;21548126;21737058;21911330;22156540;22606329;23687348;26850509;28539120;31847491;33258273;33363903;36553485;36635911;37303060;27365114;23479742;23791194;32843131</t>
  </si>
  <si>
    <t>Child, Preschool;Chromosomes, Human, Pair 6;Cullin Proteins;Abnormalities, Multiple;Adolescent;Adult;Child;Base Sequence;Cell Line;Dwarfism;Adolescent Development;Animals;Body Height;Carrier Proteins;Apoptosis;Cell Proliferation;Exome;Eye Abnormalities;Genome, Human;Autism Spectrum Disorder;Humans;Neurofibromatosis 1;Infant, Newborn;Young Adult;Infant;Gestational Age;Infant, Small for Gestational Age;Human Growth Hormone;Adaptor Proteins, Signal Transducing;Antigens, CD;Cadherins;Brain</t>
  </si>
  <si>
    <t>9480850;32315467;37425688;10420199</t>
  </si>
  <si>
    <t>Chromosome Mapping;Chromosomes, Human, Pair 21;Animals;Cell Cycle Proteins;Adult;Female;Foot Deformities, Congenital</t>
  </si>
  <si>
    <t>Adaptor Proteins, Vesicular Transport</t>
  </si>
  <si>
    <t>21270637;23560306;24932424;26743651;27898069;29691375;29951184;35955861;25803843;34034796;36883680;33942428</t>
  </si>
  <si>
    <t>Aged;Aged, 80 and over;Alleles;DNA, Mitochondrial;Ataxia;Abnormalities, Multiple;Adipocytes, Beige;Autistic Disorder;Autism Spectrum Disorder;Animals;Basic Helix-Loop-Helix Transcription Factors;Adaptor Proteins, Signal Transducing;Dendritic Spines;Mice;Quality of Life;Muscle, Skeletal</t>
  </si>
  <si>
    <t>Adolescent;Child;Child, Preschool;Female;Gene Dosage;Adult;Behavior;Brachydactyly;Age of Onset;Amino Acid Metabolism, Inborn Errors;Alcohol Oxidoreductases;Chromosome Deletion;Chromosomes, Human, Pair 2;Colombia;Comparative Genomic Hybridization;Hernia, Umbilical;Humans;Intellectual Disability;Male;Autism Spectrum Disorder;Abnormalities, Multiple</t>
  </si>
  <si>
    <t>Animals;Cluster Analysis;Computational Biology;Catechol O-Methyltransferase</t>
  </si>
  <si>
    <t>20393458;23011134;28332277;34440392;36624400;37189911;23578490;24548786;25859182;26529026;26903789;28880200;29615849;29709205;30319351;32581705;34645383;41022686;35449559</t>
  </si>
  <si>
    <t>Animals;Arachidonic Acids;Adult;Attention Deficit Disorder with Hyperactivity;Autistic Disorder;Humans;Fragile X Syndrome;Adenosine;Autism Spectrum Disorder;Brain;Endocannabinoids;Fragile X Mental Retardation Protein;Schizophrenia</t>
  </si>
  <si>
    <t>Humans;Bayes Theorem;Communicable Diseases;Molecular Docking Simulation;Molecular Dynamics Simulation;Neoplasms;Adenosine Deaminase Inhibitors</t>
  </si>
  <si>
    <t>32529326;32773394;33551752;35137321;35357600;36950148;25769394;30361391;33622105;36109165;40814755</t>
  </si>
  <si>
    <t>Amino Acid Substitution;Central Nervous System Diseases;Humans;Female;Pregnancy;Rats;Animals;Pesticides;Aspartate-tRNA Ligase;Cell Differentiation;Cell Nucleus;Action Potentials;Cell Line, Tumor;Dentate Gyrus;Male;Mice;CREB-Binding Protein</t>
  </si>
  <si>
    <t>29783990;30697592;32773394;34576118;35357600;36959829;37034680;37563198;33551752;40814755;29137650;33942428</t>
  </si>
  <si>
    <t>Amino Acyl-tRNA Synthetases;Central Nervous System Diseases;Cluster Analysis;Databases, Genetic;Fibroblasts;Animals;Aspartate-tRNA Ligase;Humans;Carrier Proteins;Body Height;Abnormalities, Multiple</t>
  </si>
  <si>
    <t>Aniridia;Exons;Gene Dosage;Humans;Male;Mutation;Parkinsonian Disorders;Animals;Body Patterning;Adult;Amino Acid Sequence;Amino Acid Transport Systems, Acidic;Base Sequence;Embryo, Nonmammalian;Apoptosis;Axons</t>
  </si>
  <si>
    <t>24056717;25930014;26299390;27056680;29046692;29505454;29681106;30571578;31085952;31338027;31358536;31633297;32398668;34976143;35069108;25729350;28671696;35585091;35590332;22473091;25405613;31170139;32484994;37063680</t>
  </si>
  <si>
    <t>Abnormalities, Multiple;Brain;Animals;Biomechanical Phenomena;Cerebral Cortex;American Heart Association;Aneuploidy;DNA Copy Number Variations;Down Syndrome;ADAMTS Proteins;Attention Deficit Disorder with Hyperactivity;Brain Diseases;Cell Movement;Catechol O-Methyltransferase;Acyltransferases;Animals, Genetically Modified;COUP Transcription Factor I</t>
  </si>
  <si>
    <t>Acid Anhydride Hydrolases;Base Sequence;DNA Damage;DNA Repair;DNA Repair Enzymes</t>
  </si>
  <si>
    <t>21044324;21933836;25484024;28783747;31890034;33706927;36231062;36781956;37365982;16782817;18413245;19570023;22649780;24050404;24167408;28513549;28671696;32111039;35864088;35893036;28630456;20177426;25248098;31520365</t>
  </si>
  <si>
    <t>Cell Division;Cell Line;Cytokinesis;Cytoskeleton;Green Fluorescent Proteins;Animals;Cells, Cultured;Chromosomes, Human, X;Child, Preschool;Cytoplasmic Dyneins;Adolescent;Cerebellum;Cilia;Humans;Neurogenesis;Neurons;Signal Transduction;Energy Metabolism;Exome;DNA Copy Number Variations;Exons;Muscular Dystrophy, Duchenne;Ubiquitin-Protein Ligases;Calcium;Abnormalities, Multiple;Animals, Newborn;Apoptosis;Adaptor Proteins, Signal Transducing;Brain;Brain Diseases;Acetylglucosaminidase;Alternative Splicing;Fragile X Mental Retardation Protein;Adult;Aged;Bipolar Disorder;Ataxia;Brain Diseases, Metabolic, Inborn</t>
  </si>
  <si>
    <t>22649780;26344709;28255305;29691375;30838033;31361967;31586407;32560742;33627125;33836758;33916879;35238326;37365982;21816345;28848724</t>
  </si>
  <si>
    <t>Animals;Cullin Proteins;Autistic Disorder;Aniridia;Catalytic Domain;Hydrogen Bonding;Methylation;Models, Molecular;Mutant Proteins;Adolescent;Adult;DEAD-box RNA Helicases;Female;Humans;Male;Chromosome Deletion;Chromosome Disorders;Induced Pluripotent Stem Cells;Ubiquitin-Protein Ligases</t>
  </si>
  <si>
    <t>Adolescent;Adult;Arabs;Age of Onset;Aged;Brain;Agenesis of Corpus Callosum;Amino Acid Sequence;Carboxylic Ester Hydrolases;Child;Child, Preschool;Female;Heterozygote;High-Throughput Nucleotide Sequencing;Humans;Intellectual Disability;Animals;Carcinogenesis;Male;Infant;Poland;Kinesins</t>
  </si>
  <si>
    <t>12872255;18452889;18455129;20637498;21614585;23842455;24685145;24831587;25135935;25147182;25840006;28272772;28728943;30701557;33440761;24735523;29556302;30333856;34198763;35045343</t>
  </si>
  <si>
    <t>Alleles;Amino Acid Sequence;Adolescent;Adult;Child;Female;Genetic Linkage;Genome, Human;Glycosylation;Hexosyltransferases;Genes, Recessive;Genetic Predisposition to Disease;3-Oxo-5-alpha-Steroid 4-Dehydrogenase;Animals;Congenital Disorders of Glycosylation;Cells, Cultured;Child, Preschool;Catalytic Domain;Crystallography, X-Ray;Disulfides;Congenital Disorders of ;Humans;Infant, Newborn;Phenotype;Polysaccharides;Amino Acid Motifs;Calreticulin;Cation Transport Proteins;Gene Expression Regulation, Neoplastic;HEK293 Cells;HeLa Cells;Lysine;Autistic Disorder;Disease;Embryonic Development;Circular Dichroism;Escherichia coli;Age of Onset;ATP Binding Cassette Transporter, Subfamily D;Brain Stem</t>
  </si>
  <si>
    <t>34050707;34803598;37778731;24002024;33080171</t>
  </si>
  <si>
    <t>Autism Spectrum Disorder;DNA;Animals;Anticonvulsants;Amino Acid Motifs;Amino Acid Sequence;Cell Nucleus</t>
  </si>
  <si>
    <t>29851191;32116545;34542927;34976470;36553485;37720017;37778731;38152606;25378554;23621916;25644381;39918047</t>
  </si>
  <si>
    <t>Child;Child, Preschool;Epilepsy;Amyotrophic Lateral Sclerosis;Humans;Neurofibromatosis 1;DNA;Animals;Cell Cycle Proteins;Exome;Adaptor Proteins, Signal Transducing;DEAD-box RNA Helicases</t>
  </si>
  <si>
    <t>25196541;28213670;28286158;34174697;34570756;35203280;35860385;35939517;36672163;36959829;37800682;37986019;38025430;38152606;37277650;29127725;33392852;34869110;35456433;35755559;34276349;36277487</t>
  </si>
  <si>
    <t>Female;Growth Disorders;Cardiovascular Abnormalities;Adolescent;Adult;B-Lymphocytes;Biomarkers;Disease Susceptibility;Down Syndrome;Animals;Chromosomes, Human, Pair 21;Cell Cycle Proteins;Antiviral Agents;Chromatin;Chromatin Assembly and Disassembly;Gene Expression;Humans;Immunity, Innate;Interferon Regulatory Factor-3;Transcription Factors;Adaptor Proteins, Signal Transducing;Lysine;Mice;Amino Acid Sequence;Central Nervous System;DNA Polymerase I;Ciliopathies</t>
  </si>
  <si>
    <t>31385395;30856165;20032819;22102821;29557314;30675382</t>
  </si>
  <si>
    <t>Cell Differentiation;Child;Chromosomes, Human, Pair 21;Animals;Base Sequence;Cardiomyopathy, Dilated;Adolescent;Attention Deficit Disorder with Hyperactivity;Autistic Disorder;Adolescent Psychiatry</t>
  </si>
  <si>
    <t>Amino Acid Sequence;Arabidopsis;Abnormalities, Multiple;Adolescent;Alternative Splicing;Exome Sequencing;Female;Lipid Metabolism, Inborn Errors;Pregnancy;Oxidoreductases;Humans;Desmosterol;Oxidoreductases Acting on CH-CH Group Donors;Animals;Spastic Paraplegia, Hereditary;Cells, Cultured;Clone Cells;AMP-Activated Protein Kinases</t>
  </si>
  <si>
    <t>36631630;32849845;37107578</t>
  </si>
  <si>
    <t>Humans;Male;Azoospermia;Autism Spectrum Disorder</t>
  </si>
  <si>
    <t>30349862;31256877;32412080;34020708;37369308;28679690;25360157;25626716;30565396</t>
  </si>
  <si>
    <t>DEAD-box RNA Helicases;Animals;Biomarkers;Gene Expression;Gene Knockdown Techniques;Genetic Association Studies;Humans;Mice;Adolescent;Cell Cycle Proteins;Child;Codon, Nonsense;Female;Genetic Linkage;Genetic Predisposition to Disease;Genomic Structural Variation;Genotyping Techniques;Intellectual Disability;Child, Preschool;China;DNA Copy Number Variations;Genetic Testing</t>
  </si>
  <si>
    <t>17236128;25217958;26317209;28356794;28912834;29611406;30223503;30565396;30950019;30973874;31542096;31616000;31653223;33679889;34680908;34818214;38421105;34463256;26339676;36991446</t>
  </si>
  <si>
    <t>Adolescent;Adult;Amino Acid Sequence;Base Sequence;Child, Preschool;Chromosome Fragile Sites;Chromosomes, Human, Pair 12;Autistic Disorder;CpG Islands;DNA Methylation;Down Syndrome;Child;Chromosome Aberrations;DNA Copy Number Variations;Developmental Disabilities;China;Female;Genetic Testing;Carrier Proteins;Cell Cycle Proteins;Chromosome Deletion;Chromosomes, Human, Pair 10;Co-Repressor Proteins;DNA-Binding Proteins;Exome;GTP-Binding Proteins;Humans;Intellectual Disability;Nuclear Proteins;Phenotype;Tubulin;Exome Sequencing;Brain;Amniocentesis;Animals;Comorbidity;Databases, Factual;Epilepsy;Infant;Male;Genetic Predisposition to Disease;Haploinsufficiency;Abnormalities, Multiple;Trisomy</t>
  </si>
  <si>
    <t>17873649;19557186;24764755;30160831;33678339;31840056;35627197</t>
  </si>
  <si>
    <t>Abnormalities, Multiple;Chromosome Deletion;Chromosomes, Human, Pair 1;Cleft Palate;Animals;Databases, Genetic;Disease Models, Animal;Gene Dosage;Gene Knockout Techniques;Humans;Intellectual Disability;Body Dysmorphic Disorders;Adolescent;Autistic Disorder;Cell Line;Cell Movement;Chromosomes, Human, Pair 7;Adaptor Proteins, Signal Transducing</t>
  </si>
  <si>
    <t>30571578;33875846;36059114;25931508;29141232;30778664;33799572;11500517;21372149;21777499;33207664;34344470;34915966;35065919;19474391;22445342;34828406;20829371;29606343</t>
  </si>
  <si>
    <t>American Heart Association;Aneuploidy;DNA Copy Number Variations;Down Syndrome;Base Sequence;Exome;Carcinoma, Squamous Cell;Ectodermal Dysplasia;Animals;Brain;Astrocytes;Alleles;Animals, Newborn;Biomarkers;Brain Stem;17-Hydroxysteroid Dehydrogenases;3-Hydroxyacyl CoA Dehydrogenases;Cholesterol;Codon, Nonsense;Female;Follow-Up Studies;Glycogen Storage Disease Type IIb;Autism Spectrum Disorder;Male;Humans;Disorder of Sex Development, 46,XY;Analysis of Variance;Biophysics;Carrier Proteins;Hypogonadism;Adaptor Proteins, Signal Transducing;Calcium-Binding Proteins;Cell Differentiation;Cells, Cultured;Coculture Techniques;Erythroid Precursor Cells;Adult;Diabetes Mellitus;Insulin Secretion;Intercellular Signaling Peptides and Proteins;Islets of Langerhans;Receptors, Notch;Signal Transduction</t>
  </si>
  <si>
    <t>17236128;28242625;28600779;32580525;32260176;33270637</t>
  </si>
  <si>
    <t>Adolescent;Adult;Amino Acid Sequence;Base Sequence;Child, Preschool;Chromosome Fragile Sites;Chromosomes, Human, Pair 12;BRCA1 Protein;Consanguinity;Exome;Female;Genetic Diseases, Inborn;5-Methylcytosine;Animals;Chromatin;Child;Dwarfism</t>
  </si>
  <si>
    <t>33129689;34360805;37240249;20558441;33828309;35058872;37175429</t>
  </si>
  <si>
    <t>Adult;Congenital Disorders of Glycosylation;Abnormalities, Multiple;Brain;Animals;Aorta;Channelopathies;Humans;Retrospective Studies;Case-Control Studies;Peri-Implantitis</t>
  </si>
  <si>
    <t>20859452;28041644;30571578;31852446;33706927;31373179</t>
  </si>
  <si>
    <t>Cilia;American Heart Association;Aneuploidy;DNA Copy Number Variations;Down Syndrome;Acyltransferases;Humans;Neurogenesis;Neurons;Signal Transduction;Abnormalities, Multiple</t>
  </si>
  <si>
    <t>22102821;28041644;29922639;30571578;31373179;33706927;36674736;37189911;24039873;36292679;20403157;26111164;34708032</t>
  </si>
  <si>
    <t>Adolescent;Autistic Disorder;Cilia;American Heart Association;Aneuploidy;DNA Copy Number Variations;Down Syndrome;Abnormalities, Multiple;Humans;Neurogenesis;Neurons;Signal Transduction;Male;Prader-Willi Syndrome;Animals;Behavior, Animal;Disease Models, Animal;Feedback, Sensory;Female;Malformations of Cortical Development, Group II;Child;Child, Preschool;Fragile X Syndrome;Cluster Analysis</t>
  </si>
  <si>
    <t>30623622;34900593;36344539;34950897</t>
  </si>
  <si>
    <t>Abnormalities, Multiple;Humans;Intellectual Disability</t>
  </si>
  <si>
    <t>26484266;27573165;37576110;33802132;25550252;29205472;30856165</t>
  </si>
  <si>
    <t>Adenosine Triphosphatases;Animals;Autism Spectrum Disorder;Abnormalities, Multiple;Diagnosis, Differential;Fatal Outcome;Female;Heart Defects, Congenital;Heart Failure;Adolescent;Adult;Amino Acid Sequence;Carboxylic Ester Hydrolases;Base Sequence;Cardiomyopathy, Dilated</t>
  </si>
  <si>
    <t>26159176;28055140;28159702;28951826;30423812;34630333;33749590;37068109;31976095</t>
  </si>
  <si>
    <t>Adolescent;Adult;Diabetes Mellitus;Amino Acid Sequence;Epilepsy;Eukaryotic Initiation Factor-2;Abnormalities, Multiple;Chromosome Deletion;Chromosome Mapping;Chromosomes, Human, Pair 13;Comparative Genomic Hybridization;Cytogenetics;Eyelids;Animals;Apoptosis;Cell Death;Atrophy;Body Height;Brain;Cognition;Endosomes;Female;Humans;Intellectual Disability;Mice;Prader-Willi Syndrome</t>
  </si>
  <si>
    <t>15969756;24023392;24898194;32066985;35544951;40377206;28671696;30808398;34057470;34389046</t>
  </si>
  <si>
    <t>Animals;Antibodies, Monoclonal;Asian People;3' Untranslated Regions;Cell Line;Cell Survival;Ataxia;Genomics;Guanine Nucleotide Exchange Factors;Ribosomal Proteins;Brain Diseases;Astrocytes;Adenosine;Adult;Age Factors;Child;DNA Methylation</t>
  </si>
  <si>
    <t>21658581;22102821;25478008;29187259;30013349;30294678;33660564;33955328;35544951;37895289;38298611;30333726;25028595;31780800;32117005;35022430;33585481</t>
  </si>
  <si>
    <t>Adolescent;Cadherins;Autistic Disorder;Adult;DNA Copy Number Variations;Female;Genetic Testing;Male;Child;Humans;Child, Preschool;Intellectual Disability;rho GTP-Binding Proteins;Ataxia;Genomics;Guanine Nucleotide Exchange Factors;Nerve Tissue Proteins;Autism Spectrum Disorder</t>
  </si>
  <si>
    <t>22342432;26322222;26848775;26960370;28750581;31257513;34976470;36840359;37895289;21520333;21850686</t>
  </si>
  <si>
    <t>Abnormalities, Multiple;Biomarkers;Child;Child, Preschool;Comparative Genomic Hybridization;Adult;Autism Spectrum Disorder;Cluster Analysis;Down Syndrome;Male;Humans;Myasthenic Syndromes, Congenital;Nerve Tissue Proteins;Data Collection;Databases, Genetic;Genetic Variation;Internet;Software;Autistic Disorder</t>
  </si>
  <si>
    <t>20637498;22639460;22722545;23890587;24491487;24831587;25840006;26322222;27212206;28765568;31031587;31205075;31361967;32773394;33375093;33440761;34925443;36833299;37576110;27576488;30606125;33129689;35588131;30578246</t>
  </si>
  <si>
    <t>3-Oxo-5-alpha-Steroid 4-Dehydrogenase;Adolescent;Chromosome Deletion;Chromosomes, Human, Pair 9;Cleft Lip;Abnormalities, Multiple;Child;Congenital Disorders of Glycosylation;Brain;Congenital Disorders of ;Glycosylation;Humans;Infant, Newborn;Phenotype;Polysaccharides;Animals;Autistic Disorder;Child, Preschool;DNA Copy Number Variations;Female;High-Throughput Nucleotide Sequencing;Infant;Male;Mutation, Missense;N-Acetylglucosaminyltransferases;China;Aniridia;Central Nervous System Diseases;Biological Evolution;Cell Movement;Acetylcholinesterase;Mannose;Muscular Dystrophies, Limb-Girdle;Activities of Daily Living;Adaptation, Psychological;Developmental Disabilities;Children with Disabilities;Family Health;Health Services Needs and Demand;Italy;Life Style;Parents;Base Sequence;Cell Cycle Proteins;DNA Mutational Analysis;De Lange Syndrome;Adult;Cerebral Palsy;Disease Models, Animal;Dystroglycans</t>
  </si>
  <si>
    <t>23568486;24140580;25195934;25954173;30123105;35185468;27547454;33263776;33602870;36289231</t>
  </si>
  <si>
    <t>Animals;Chromatin;Actins;Abnormalities, Multiple;Antioxidants;Mice;Down Syndrome</t>
  </si>
  <si>
    <t>24058414;24267887;28242625;29429572;30123105;30459321;30459487;30973214;31207137;31704779;31706665;31991700;32916978;33263776;33686214;33785884;33980485;34180430;34205270;34485408;34601997;34706719;34775996;35126043;35579625;35607970;35811451;35879281;35964110;36176497;36246626;36369738;36416235;37692302;38243407;38697389;31273213;32849845;33602870;36289231;24140580;25195934;32600948;33970367;35328068</t>
  </si>
  <si>
    <t>Angelman Syndrome;Brain;Amino Acid Sequence;BRCA1 Protein;Abnormalities, Multiple;Child;Coffin-Lowry Syndrome;Adolescent;Biomarkers;Animals;Chromatin;Autism Spectrum Disorder;Chromosomal Proteins, Non-Histone;Cognition;DNA Helicases;DNA-Binding Proteins;Face;Micrognathism;Humans;Adult;Female;Infant;Male;Actins;Mice;Down Syndrome;Betacoronavirus;COVID-19;Coronavirus Infections</t>
  </si>
  <si>
    <t>25954173;30123105;38152606;27547454;28438527;33263776;34614421;21666679;23425632;24140580;25195934;26103525;36289231</t>
  </si>
  <si>
    <t>Antioxidants;Animals;Cells, Cultured;Chromatin Assembly and Disassembly;Chromatin;Brain;Amino Acid Sequence;Binding Sites;DNA Helicases;Actins;Abnormalities, Multiple;Mice;Down Syndrome</t>
  </si>
  <si>
    <t>18252227;19736351;20029829;20844286;20859452;21124998;22102821;23375656;32393163;35022430;36506088;38194969;22099464;32130906;35864088;36808153;25784856;30679692</t>
  </si>
  <si>
    <t>Autistic Disorder;Adolescent;Adult;Animals;Child;Child Development Disorders, Pervasive;Case-Control Studies;Cataract;Mice;Axons;Cells, Cultured;Dendrites;Animals, Newborn;Biomarkers;Alternative Splicing;Brain;Autism Spectrum Disorder</t>
  </si>
  <si>
    <t>20859452;26394714;29375373;34273022;35858628;38298611;9266350;28472301;30997057</t>
  </si>
  <si>
    <t>Abnormalities, Multiple;Animals;Humans;Lysine;Alleles;Gene Expression;Amidohydrolases;Autism Spectrum Disorder</t>
  </si>
  <si>
    <t>21574958;36344539;36849973;15199135;37533672</t>
  </si>
  <si>
    <t>Amino Acid Sequence;Blotting, Western;Cells, Cultured;Chromatography, Affinity;DNA Polymerase II;Humans;Intellectual Disability;Animals;Male;Mice;Biopsy;Brain Diseases;Microcephaly;Mitochondria;Age Factors;Anxiety;Body Weight;Brain Chemistry</t>
  </si>
  <si>
    <t>26731442;29691375;33199988;22848613;35205368;36833436</t>
  </si>
  <si>
    <t>Autism Spectrum Disorder;Autistic Disorder;Adolescent;Amino Acid Sequence;Animals;Asian People;Pregnancy;Female;Humans;Mice;Dermatan Sulfate</t>
  </si>
  <si>
    <t>21718334;29606904;32101163;32488011;34360805;37240249;23773660;25784856;25672900;31043788</t>
  </si>
  <si>
    <t>Adult;Asymptomatic Diseases;Dental Pulp Calcification;Alleles;Aryl Hydrocarbon Receptor Nuclear Translocator;Animals;Brain;Abnormalities, Multiple;Child;Child, Preschool;Cognition;Apoptosis</t>
  </si>
  <si>
    <t>Adolescent;Adult;Animals;Child;Child, Preschool;Databases, Genetic;Disease Models, Animal;Exome</t>
  </si>
  <si>
    <t>26759605;31205075;31577260;32252219;32908504;35757415;35774517;36674736;30778664;29026407;24334207</t>
  </si>
  <si>
    <t>Adolescent;Child;Child, Preschool;China;DNA Copy Number Variations;Congenital Hypothyroidism;Humans;Male;Prader-Willi Syndrome;Alleles;Animals;Animals, Newborn;Biomarkers;Brain Stem;Brain</t>
  </si>
  <si>
    <t>22342432;24136230;24252393;24755370;27435318;28472932;28731148;30258496;32172608;32939224;33098347;33706927;35409239;35571680;37946214;23425632;23840597;24065916;24938409;27980692;28513549;32560742;35590332;35651932;37009120;21658583;30262571;31803016;31847491;33198271;37053013;35893036</t>
  </si>
  <si>
    <t>Abnormalities, Multiple;Animals;Apoptosis;Brain;Child, Preschool;Chromosome Banding;Chromosome Deletion;Chromosomes, Human, Pair 2;Arabs;Child;China;Chromosome Duplication;Chromosomes;Cohort Studies;DNA Copy Number Variations;Female;Genetic Markers;Genetic Testing;Colorectal Neoplasms, Hereditary Nonpolyposis;Adolescent;Cilia;Humans;Neurogenesis;Neurons;Signal Transduction;Endosomal Sorting Complexes Required for Transport;Intellectual Disability;Aggression;Anxiety;Adaptor Proteins, Signal Transducing;Analysis of Variance;Bardet-Biedl Syndrome;Adult;Autistic Disorder;Catechol O-Methyltransferase;Algorithms;Area Under Curve;Calcium-Calmodulin-Dependent Protein Kinase Type 4;Autism Spectrum Disorder;Epigenesis, Genetic;Craniosynostoses;Kidney Neoplasms;Fragile X Mental Retardation Protein</t>
  </si>
  <si>
    <t>21898032;33706927;35140360;24938409;32732132;19118152;30571578;31694722;31763177;31780800;34607926</t>
  </si>
  <si>
    <t>Bardet-Biedl Syndrome;Cilia;Humans;Neurogenesis;Neurons;Signal Transduction;Adolescent;Autism Spectrum Disorder;Adaptor Proteins, Signal Transducing;Analysis of Variance;Animals;Axons;American Heart Association;Aneuploidy;DNA Copy Number Variations;Down Syndrome;Child;Chromosome Aberrations;Cytogenetic Analysis;Adult;Comorbidity;Epilepsy</t>
  </si>
  <si>
    <t>22723920;31694722;34652576;34682174;34976470;35571055;35782384</t>
  </si>
  <si>
    <t>Amnion;Child;Chromosome Aberrations;Cytogenetic Analysis;Abnormalities, Multiple</t>
  </si>
  <si>
    <t>26848775;34143952;35045343;31423181</t>
  </si>
  <si>
    <t>Biomarkers;Adolescent;Alleles;Calcium-Binding Proteins;Brain Stem</t>
  </si>
  <si>
    <t>19557186;23656586;25118625;28456137;28515031;30423812;33298903;36082049;21966449;35681537;16116593;22809078;23043190;23070600;23522462;23682248;23691407;23813199;23934111;24086423;24172663;24245729;24313878;24523898;25244692;25372290;25914757;25956630;26140652;26284014;27355445;27403274;27871640;28469730;28748485;28956679;29036188;29937625;30416470;30427902;30547843;30804328;29515378</t>
  </si>
  <si>
    <t>Animals;Databases, Genetic;Disease Models, Animal;Gene Dosage;Gene Knockout Techniques;Humans;Intellectual Disability;Brain;Algorithms;Amino Acid Motifs;Brain Diseases;Adult;Amino Acid Substitution;Child, Preschool;Cyclic AMP-Dependent Protein Kinases;Chromosomes, Human, Pair 13;ATP Binding Cassette Transporter, Subfamily D, Member 1;Abnormalities, Multiple;Adolescent;Adolescent Behavior;Child;Cyclic AMP-Dependent Protein Kinase RIalpha Subunit;Bayes Theorem;Female;Infant, Newborn;Calcium;Cognition Disorders;Child Development Disorders, Pervasive;Cohort Studies;Exome;Behavior;Body Size;Computational Biology;Age Factors;Child Development Disorders, ;Case-Control Studies;Cognition;Developmental Disabilities;Anticonvulsants;Aged;Aged, 80 and over;Analysis of Variance;Autism Spectrum Disorder;Early Diagnosis;Male;Psychotic Disorders;Fragile X Syndrome;Asperger Syndrome;Attention Deficit Disorder with Hyperactivity;Adaptation, Psychological;Caregivers;Chromosome Deletion;Chromosome Disorders</t>
  </si>
  <si>
    <t>24844465;29850438;33941690</t>
  </si>
  <si>
    <t>Animals;Corpus Striatum;Adult;Alopecia</t>
  </si>
  <si>
    <t>19136953;25003006;28761347;32314541;33706927;37152443;37228909;30158690</t>
  </si>
  <si>
    <t>Adolescent;Adult;Case-Control Studies;Child;Child, Preschool;Chromosome Deletion;Chromosomes, Human, Pair 15;Comparative Genomic Hybridization;Epilepsy, Generalized;Cadherins;Cilia;Humans;Neurogenesis;Neurons;Signal Transduction;Alleles;Antigens, Nuclear</t>
  </si>
  <si>
    <t>28951826;29453961;29691375;33236446;23723176;31539452;31727829;35564615;35729184</t>
  </si>
  <si>
    <t>Animals;Apoptosis;Cell Death;Diabetes Mellitus;5' Untranslated Regions;Ataxia;Autistic Disorder;Adolescent;Adult;Age of Onset;Asian People;Brain;Amino Acids;Aged;COVID-19;Alleles;Child;Female;Fragile X Mental Retardation Protein</t>
  </si>
  <si>
    <t>28055140;29187259;33687620;35765291;19507062;34238354</t>
  </si>
  <si>
    <t>Amino Acid Sequence;Epilepsy;Eukaryotic Initiation Factor-2;Adult;DNA Copy Number Variations;Female;Genetic Testing;Child;Eukaryotic Initiation Factor-2B;Animals;Central Nervous System Depressants;Endoribonucleases</t>
  </si>
  <si>
    <t>26243799;28055140;35765291;37953503;25251875;19507062;27462983;34238354</t>
  </si>
  <si>
    <t>Chromosome Aberrations;Exome;Female;Gene Regulatory Networks;Genetic Variation;Genome-Wide Association Study;Genomics;Humans;Karyotyping;Mosaicism;Primary Ovarian Insufficiency;Amino Acid Sequence;Epilepsy;Eukaryotic Initiation Factor-2;Alternative Splicing;Biomarkers;Animals;Central Nervous System Depressants;Brain;Endoribonucleases</t>
  </si>
  <si>
    <t>19182539;24083598;26243799;27525095;28055140;33687620;35765291;25769394;25803843;31803016;26626314;24465139;26243569;28951826;31836389;32962300;34077496;35449591</t>
  </si>
  <si>
    <t>Animals;Behavior, Animal;Drosophila;Case-Control Studies;Child;Circadian Rhythm;Chromosome Aberrations;Exome;Female;Gene Regulatory Networks;Genetic Variation;Genome-Wide Association Study;Genomics;Humans;Karyotyping;Mosaicism;Primary Ovarian Insufficiency;Amino Acid Sequence;Epilepsy;Eukaryotic Initiation Factor-2;Eukaryotic Initiation Factor-2B;Cell Differentiation;Adaptor Proteins, Signal Transducing;ATPases Associated with Diverse Cellular Activities;Adult;Genes, Recessive;Heterozygote;Intellectual Disability;Alzheimer Disease;Apoptosis;Cell Death;Diabetes Mellitus;Acetamides;Cerebral Palsy</t>
  </si>
  <si>
    <t>18632687;23218750;25898924;27060770;27120077;28055140;28231309;30992545;32412080;32529326;33627125;33736665;33802132;34542927;34803767;35033535;35229468;38003508;18495661;19838324;20303187;27164932;27454120;28003464;28162995;32434143;32612155;20003547;31721251;31927143;32135084;32523132;35392274;27781091;35111754</t>
  </si>
  <si>
    <t>Amino Acid Sequence;Base Sequence;Cytoplasmic Granules;Animals;Fragile X Mental Retardation Protein;Adolescent;Autistic Disorder;Amyotrophic Lateral Sclerosis;Alleles;Epilepsy;Eukaryotic Initiation Factor-2;Aniridia;Gene Expression Regulation, Neoplastic;Humans;Intellectual Disability;DEAD-box RNA Helicases;Amino Acid Substitution;Cleft Lip;Cleft Palate;Eukaryotic Initiation Factor-3;Autism Spectrum Disorder;Adenosine;DNA Repeat Expansion;Actins;Gene Expression;Adaptor Proteins, Signal Transducing;Adaptor Proteins, Vesicular Transport;Apoptosis Regulatory Proteins;Arylamine N-Acetyltransferase;Cell Cycle;ADAM Proteins;Abnormalities, Multiple;Ataxia;Cell Line, Tumor;Cells, Cultured;Cerebral Cortex;Adult;Biomarkers, Tumor</t>
  </si>
  <si>
    <t>29778605;35229468;18495661;27462983;29490272;32434143;29453961</t>
  </si>
  <si>
    <t>Cell Line;HEK293 Cells;Humans;Models, Molecular;Phosphatidylinositol 3-Kinase;Amyotrophic Lateral Sclerosis;DNA Repeat Expansion;Actins;Animals;Brain;Alleles;Amino Acid Sequence;Base Sequence;5' Untranslated Regions;Ataxia</t>
  </si>
  <si>
    <t>25147182;27666924;29490272;34140671;35229468;40374608;32434143;33198194</t>
  </si>
  <si>
    <t>Gene Expression Regulation, Neoplastic;HEK293 Cells;HeLa Cells;Humans;Lysine;Down Syndrome;Alleles;Amino Acid Sequence;Animals;Base Sequence;Brain;DNA Repeat Expansion;Amyotrophic Lateral Sclerosis;DEAD-box RNA Helicases;Autism Spectrum Disorder</t>
  </si>
  <si>
    <t>36059456;32434143;40374608;19405474;22072915;28487885;28649281;34983360</t>
  </si>
  <si>
    <t>Biomarkers;COVID-19;Animals;DEAD-box RNA Helicases;Adenylosuccinate Lyase;Amyotrophic Lateral Sclerosis;Child, Preschool;DNA;Autism Spectrum Disorder</t>
  </si>
  <si>
    <t>20386739;24395705;25147182;32529326;34273022;35556144;35858628;37333770;40883692;30423812;33949019</t>
  </si>
  <si>
    <t>Animals;Cell Differentiation;Humans;X-Linked Intellectual Disability;Gene Expression Regulation, Neoplastic;HEK293 Cells;HeLa Cells;Lysine;Amino Acid Substitution;Autism Spectrum Disorder;Epigenesis, Genetic;Fragile X Mental Retardation Protein;Alleles;Gene Expression;Infant, Newborn;Mice;Homeostasis;Eukaryotic Translation Initiation Factor 5A;Peptide Initiation Factors;Chromosomes, Human, Pair 13</t>
  </si>
  <si>
    <t>21593744;26317209;37107578;28470180</t>
  </si>
  <si>
    <t>Blood Proteins;CpG Islands;DNA Methylation;Down Syndrome;Humans;Autism Spectrum Disorder;Adult;Basic Helix-Loop-Helix Transcription Factors</t>
  </si>
  <si>
    <t>20563892;28444220;31616255;33556440;24753812;24571530;34716609;36085307</t>
  </si>
  <si>
    <t>Abnormalities, Multiple;ATPases Associated with Diverse Cellular Activities;Adolescent;Adult;Age of Onset;Aged;Aged, 80 and over;Calcium Channels;Animals;Humans;Acetyltransferases;ATP Binding Cassette Transporter, Subfamily D, Member 1;Adrenoleukodystrophy</t>
  </si>
  <si>
    <t>23819467;26772998;30144322;33941690;36553323;28503620;30147646</t>
  </si>
  <si>
    <t>Abnormalities, Multiple;Animals;Apoptosis Regulatory Proteins;Humans;Neurodevelopmental Disorders;Adult;Alopecia</t>
  </si>
  <si>
    <t>Chromosome Mapping;Chromosomes, Human, X;Case-Control Studies;Child;Circadian Rhythm;Acyltransferases;Animals;Base Sequence</t>
  </si>
  <si>
    <t>25824905;26541977;36059114;29790000;31554716</t>
  </si>
  <si>
    <t>Adolescent;Brain;Animals;Carcinoma, Squamous Cell;Ectodermal Dysplasia;Acetylglucosamine;Behavior, Animal;Cerebellum</t>
  </si>
  <si>
    <t>24140580;25195934;28103279;28242625;28375211;28600779;29704315;31847491;33356293;36768434;37007974;33263776;37925436;26817790;30242502;37107578;31146125;32266943</t>
  </si>
  <si>
    <t>Actins;Abnormalities, Multiple;Adaptor Proteins, Signal Transducing;Animals;E1A-Associated p300 Protein;Amino Acid Sequence;BRCA1 Protein;Autism Spectrum Disorder;Consanguinity;Exome;Female;Genetic Diseases, Inborn;HeLa Cells;Humans;Intellectual Disability;Mice;Histone Acetyltransferases;Chromatin;Male;Thyroxine;Alleles;Attention Deficit Disorder with Hyperactivity;Aniridia;Brain;Chromatin Assembly and Disassembly;Mi-2 Nucleosome Remodeling and Deacetylase Complex;Neurons;Nucleosomes;Basic Helix-Loop-Helix Transcription Factors</t>
  </si>
  <si>
    <t>27462254;29112993;29698489;32096599;32916978;33636118;33843443;36246626;37674294;37881805;25848753;26715604;28190456</t>
  </si>
  <si>
    <t>Autophagy;Adaptor Protein Complex 4;Adult;Chromosome Deletion;Chromosomes, Human, Pair 18;Autophagosomes;Humans;Histones;Animals;Atrophy;Agenesis of Corpus Callosum;Adolescent;Alleles;Brain</t>
  </si>
  <si>
    <t>19664229;24764755;25016475;25582440;30623622;31337399;34006846;34176129;37747131;25762136;27773430;34614421;37488873;20805988;21548129;22290657;22730557;26052347;33955328;32062370;35590332;35893036</t>
  </si>
  <si>
    <t>Abnormalities, Multiple;Autophagy;Binding Sites;Calmodulin-Binding Proteins;Adolescent;Child;Child, Preschool;Cohort Studies;Comparative Genomic Hybridization;Czech Republic;DNA Copy Number Variations;Developmental Disabilities;Adult;Animals;Cell Cycle Proteins;Chromosomes, Human, Pair 6;Female;Genetic Association Studies;Genetic Diseases, X-Linked;Microcephaly;Gene Expression;Lysosomes;Epilepsy;Base Sequence;Brain;Amyloid beta-Peptides;Behavioral Symptoms;Body Dysmorphic Disorders;Central Nervous System;Humans;rho GTP-Binding Proteins;Gene Expression Profiling;Hippocampus;Catechol O-Methyltransferase;Fragile X Mental Retardation Protein</t>
  </si>
  <si>
    <t>12019207;20859452;21480884;22480366;25003006;28131202;28589176;28761347;30049290;30564627;31020005;31393404;32314541;34303382;35327449;37228909;21386062;34463256;20437209</t>
  </si>
  <si>
    <t>Adolescent;Adult;Blotting, Western;Child;Child, Preschool;Epilepsies, Myoclonic;Age of Onset;Chromosome Mapping;Chromosomes, Human, Pair 3;Brain;Animals;Antineoplastic Agents;Epilepsy;Bibliometrics;Epigenomics;Cadherins;Body Weight;Abnormalities, Multiple;Alzheimer Disease</t>
  </si>
  <si>
    <t>Autophagy;Binding Sites;Calmodulin-Binding Proteins;Animals;DNA Helicases;Mice;Neurodevelopmental Disorders</t>
  </si>
  <si>
    <t>24167470;24450318;25147182;25582440;29440778;32529326;33855712;34576118;28077841;29596413</t>
  </si>
  <si>
    <t>Adolescent;Adult;Anxiety Disorders;Gene Expression Regulation, Neoplastic;HEK293 Cells;HeLa Cells;Humans;Lysine;Autophagy;Binding Sites;Calmodulin-Binding Proteins;Age Factors;Autism Spectrum Disorder;Amino Acid Substitution;Acidosis, Lactic;Cluster Analysis;Databases, Genetic;Fibroblasts;Age of Onset;Amino Acyl-tRNA Synthetases;Amino Acids</t>
  </si>
  <si>
    <t>23311583;26681308;28255305;28848724;32398829;32601218;32966779;34567068;34804071;35915065;36077104;36104326;38146508;39769235;23669397;8427828</t>
  </si>
  <si>
    <t>Adolescent;Adult;Cephalometry;Child;Child, Preschool;Cockayne Syndrome;Acid Anhydride Hydrolases;Base Sequence;DNA Damage;DNA Repair;DNA Repair Enzymes;DNA Helicases;DNA;Aphidicolin;Chromosome Deletion;DNA Copy Number Variations;Female;Gene Dosage;Genetic Predisposition to Disease;Granulomatous Disease, Chronic;Animals;Aspartic Acid;Bardet-Biedl Syndrome;Cerebellum;Comorbidity;Neuromyelitis Optica;Pathology, Molecular;Humans;Consanguinity;DNA-Binding Proteins;Chromatin;Brain Diseases</t>
  </si>
  <si>
    <t>29633571;30623622</t>
  </si>
  <si>
    <t>Adolescent;Adult;Anemia, Aplastic;Abnormalities, Multiple</t>
  </si>
  <si>
    <t>Exome</t>
  </si>
  <si>
    <t>25426168;25729350;26213576;27056680;28344652;28973161;29270193;29286390;30305128;31085952;32934853;33153233;34976143;35707784;30258496;31781653;35585091;37063680</t>
  </si>
  <si>
    <t>Animals;Biomechanical Phenomena;Cerebral Cortex;Adult;Brain;Child;Chromosome Disorders;Congenital Abnormalities;Abnormalities, Multiple;Cell Movement</t>
  </si>
  <si>
    <t>Chromosome Mapping;Chromosomes, Human, X</t>
  </si>
  <si>
    <t>18822429;22970919;24453408;30185102;32400031;33845862;36674736;38034150;29245059;23871666;34124757;35628171;37873850</t>
  </si>
  <si>
    <t>Adolescent;Adult;Autoantibodies;Autistic Disorder;Adenosine Triphosphate;Amoxapine;Child;Chorea;Chromosome Deletion;Chromosome Disorders;Humans;Intellectual Disability;Male;Prader-Willi Syndrome;Aging;Animals;Base Sequence;COS Cells;Chlorocebus aethiops;Cytosine;DNA Mutational Analysis;GTP-Binding Proteins;Deafness</t>
  </si>
  <si>
    <t>26402605;29152164;33258273;33845862;34360601;38034150;36440324;37873850</t>
  </si>
  <si>
    <t>Autism Spectrum Disorder;Alleles;Animals;Humans;Intellectual Disability;ATPases Associated with Diverse Cellular Activities</t>
  </si>
  <si>
    <t>22368301;25769394;31205075;35238326;38034150;12175865;32655480;33845862;36440324;35314173</t>
  </si>
  <si>
    <t>Abnormalities, Multiple;Animals;Cell Differentiation;Adolescent;Child;Child, Preschool;China;DNA Copy Number Variations;Academic Medical Centers;Humans;Intellectual Disability;Multiple Acyl Coenzyme A Dehydrogenase Deficiency</t>
  </si>
  <si>
    <t>38034150;33845862;22786886</t>
  </si>
  <si>
    <t>Humans;Intellectual Disability;Amino Acid Sequence;Arabidopsis</t>
  </si>
  <si>
    <t>ADP-Ribosylation Factors;Child;Chromosome Disorders;Humans;Joint Instability;Vesicular Transport Proteins</t>
  </si>
  <si>
    <t>21124998;36150098;37085629;37430334;26582389;22680056;25626716</t>
  </si>
  <si>
    <t>Humans;Joint Instability;Vesicular Transport Proteins;ADP-Ribosylation Factors;Adenosine Triphosphate;Female;Genetic Linkage;Genetic Predisposition to Disease;Genomic Structural Variation;Genotyping Techniques;Intellectual Disability</t>
  </si>
  <si>
    <t>26843489;27457812;29093021;31768969;33105479;34573300;35194165;35518571;22722545;24145515;28462304;29659809;30885185;32788638;33187326;37063680;27042674</t>
  </si>
  <si>
    <t>Aging, Premature;Alleles;Consanguinity;Exome;Coenzymes;Animals;Disease;Acid Anhydride Hydrolases;Humans;Chromosome Deletion;Male;Female;Chromosome Disorders;Alzheimer Disease;Abnormalities, Multiple;Adolescent;B-Lymphocytes;Adult;Child;Child, Preschool;Cholinergic Neurons;Chromosomes, Human, Pair 3;Brain;Amniocentesis;Autoantibodies</t>
  </si>
  <si>
    <t>25797591;33505690;33949759;20537992;21060795</t>
  </si>
  <si>
    <t>Case-Control Studies;Cell Count;Cell Proliferation;Chromosome Deletion;Chromosome Disorders;Animals;Axons;Amino Acid Sequence;Congenital Disorders of Glycosylation</t>
  </si>
  <si>
    <t>21326359;22260357;22822472;23552953;24058414;26658320;28657137;31949313;32783353;34908837;37924468;9915577;25685640;30147881;33970367;30778664</t>
  </si>
  <si>
    <t>Adenosine Triphosphate;Chromosome Deletion;Chromosomes, Human, Pair 14;Angelman Syndrome;Animals;Cell Death;Cell Proliferation;Epithelium;Base Sequence;Branchio-Oto-Renal Syndrome;Abnormalities, Multiple;Adolescent;Adult;Attention;Female;Humans;Amino Acid Sequence;Chromosome Mapping;Drosophila;Drosophila Proteins;Eye;Autism Spectrum Disorder;Alleles;Animals, Newborn;Biomarkers;Brain Stem</t>
  </si>
  <si>
    <t>1357201;18647626;19156444;29456978;30213032;33189153;37152320;37313193;37576110;38034150;11247670;34725353;16602095;31450582</t>
  </si>
  <si>
    <t>Amino Acid Metabolism, Inborn Errors;Adult;Aging;CRISPR-Cas Systems;Child;Congenital Hypothyroidism;Abnormalities, Multiple;Animals;CRISPR-Associated Protein 9;Humans;Tyrosine;Alleles;Alternative Splicing;Cell Line;Epileptic Syndromes</t>
  </si>
  <si>
    <t>34484289;32917212;39273335</t>
  </si>
  <si>
    <t>Adolescent;Cryptorchidism;Humans;Genomic Instability;Nuclear Pore</t>
  </si>
  <si>
    <t>18498374;19843542;23092983;25258334;26350204;28414775;30598092;30842647;31906484;32581705;28012448;35469323;11178230</t>
  </si>
  <si>
    <t>Autistic Disorder;Cleft Lip;Adult;Case-Control Studies;Child;Child Development Disorders, Pervasive;Animals;Alleles;Cohort Studies;Computational Biology;Antigens, Neoplasm;Adaptor Proteins, Signal Transducing;Adolescent;Cell Cycle Proteins;Child, Preschool;Exome;Cells, Cultured;Chromosomes, Human, Pair 21</t>
  </si>
  <si>
    <t>34423300;34675124;34828254</t>
  </si>
  <si>
    <t>27240531;29691375;33706927;35456433;26317209;27486781</t>
  </si>
  <si>
    <t>Adolescent;Adult;Aged;Autism Spectrum Disorder;Autistic Disorder;Cilia;Humans;Neurogenesis;Neurons;Signal Transduction;Animals;Ciliopathies;CpG Islands;DNA Methylation;Down Syndrome;Age of Onset;Alleles;Child;Consanguinity;Cullin Proteins</t>
  </si>
  <si>
    <t>30394349;34360805;36553323;37240249;11200992;18597613;21651393;22464250;22464252;22723333;23425300;25075981;26405036;27589370;28515031;31041856;25679214;23043190</t>
  </si>
  <si>
    <t>Adolescent;Adult;Amelogenesis Imperfecta;Abnormalities, Multiple;Brain;Dysostoses;Child;Cyclic AMP-Dependent Protein Kinase RIalpha Subunit;Base Sequence;Child, Preschool;Blotting, Western;Body Height;Alleles;China;Amino Acid Substitution;Bioluminescence Resonance Energy Transfer Techniques;Carney Complex;Animals;Animals, Newborn;Bone and Bones;Cyclic AMP-Dependent Protein Kinases;Chromosomes, Human, X</t>
  </si>
  <si>
    <t>Chromosome Mapping;Chromosomes, Human, X;Adolescent;Adult;Exome</t>
  </si>
  <si>
    <t>10398235;32703943;33291301;33498634;35436926;20823330;25559331;16503986;35148843;9668174</t>
  </si>
  <si>
    <t>Abnormalities, Multiple;Adult;Animals;Cell Nucleus;DNA Methylation;Epigenome;Genetic Diseases, Inborn;Case-Control Studies;Child;DNA-Binding Proteins;Humans;Intellectual Disability;Brain;Amino Acids;Chromosomes, Human, X;Databases, Genetic;Gene Expression;Genetic Predisposition to Disease;In Situ Hybridization;Female;Induced Pluripotent Stem Cells;GTP Phosphohydrolases</t>
  </si>
  <si>
    <t>23634718;25061755;25644381;30065609;32916978;33706927;18047645;36062518</t>
  </si>
  <si>
    <t>California;Child, Preschool;Chromosome Deletion;Chromosomes, Human, X;Comparative Genomic Hybridization;Developmental Disabilities;Adult;Brazil;Chromosome Aberrations;Chromosomes, Human;Adaptor Proteins, Signal Transducing;Cilia;Humans;Neurogenesis;Neurons;Signal Transduction;Child;Chromosome Mapping;Chromosomes, Artificial, Bacterial;Anal Canal</t>
  </si>
  <si>
    <t>10232749;25111638;25472632;25567903;26681308;27454254;28211887;30924321;32471387;33270637;38146508;21520333;15333254;20308778;22373003;28242625;36635911</t>
  </si>
  <si>
    <t>Abnormalities, Multiple;Chromosomes, Human, Pair 16;Acid Anhydride Hydrolases;Base Sequence;DNA Damage;DNA Repair;DNA Repair Enzymes;Germ-Line Mutation;Humans;Lymphoma, Large B-Cell, Diffuse;Autism Spectrum Disorder;Child;Child, Preschool;Dwarfism;Data Collection;Databases, Genetic;Genetic Variation;Internet;Software;Adrenoleukodystrophy;Aged;Alcohol Drinking;Adolescent;Adult;Cell Cycle Proteins;Amino Acid Sequence;BRCA1 Protein;Infant, Newborn;Young Adult;Infant;Gestational Age;Body Height;Infant, Small for Gestational Age;Human Growth Hormone</t>
  </si>
  <si>
    <t>7564143;20308778;22499558;23969309;24166814;25496299;32562237;36249514;36979694;38146508;2150418;17763464;21116050;22373003;22377486;22491193;23450818;24028275;24336126;25491320;27100087;27264924;28445808;28812997;29900417;30158855;30318146;30631328;31819303;32094338;33789591;35356452</t>
  </si>
  <si>
    <t>Adolescent;Antineoplastic Combined Chemotherapy Protocols;Aged;Alcohol Drinking;Child;Child Development Disorders, Pervasive;Adult;Aged, 80 and over;Cytogenetics;Disease-Free Survival;Down Syndrome;Abnormalities, Multiple;Basic Helix-Loop-Helix Leucine Zipper Transcription Factors;Animals;Biomarkers;Child, Preschool;DNA Mutational Analysis;Aging;Cell Cycle Proteins;Brain;Ataxia;Apoptosis;Cell Differentiation;Cell Proliferation;Congenital Bone Marrow Failure Syndromes;Female;Follow-Up Studies;France;Alleles;Cell Line;CpG Islands;ATP Synthetase Complexes;B-Lymphocytes;Autism Spectrum Disorder;Encephalitis</t>
  </si>
  <si>
    <t>10232749;23497562;25567903;25706929;27454254;30445463;31106228;31578813;32028043;33270637;33579383;34429637;36474027;38146508;21520333;21850767;8755929;15333254;22373003;25657824;26234984;28863211;31511512;32820037;22141380</t>
  </si>
  <si>
    <t>Abnormalities, Multiple;Autistic Disorder;Cells, Cultured;Enhancer Elements, Genetic;Gene Expression Regulation;Genetic Association Studies;Basal Cell Nevus Syndrome;Adult;Chromosome Disorders;Child;Child, Preschool;Dwarfism;Consensus;Delphi Technique;First Aid;Humans;Intellectual Disability;Mental Health;Surveys and Questionnaires;Anorectal Malformations;Data Collection;Databases, Genetic;Genetic Variation;Internet;Software;Adolescent;Adrenoleukodystrophy;Cell Cycle Proteins;Checklist;Persons with Disabilities;Education, Special;Female;Interviews as Topic;Male;Models, Organizational;Self-Help Devices;Adaptor Proteins, Vesicular Transport;Animals;Cell Differentiation;Adaptation, Physiological;Alcohol Drinking</t>
  </si>
  <si>
    <t>24009516;25853498;26681308;27171548;27454254;29990673;30760578;31991071;32398829;33270637;33643973;34401546;34567068;36884289;37190157;38146508;24917878;25803843;27047540;27586445;30283027;32317254;33738331;33798452;34062956;36292679;22373003;28242625;29760651;25378554;33579860;34681027;35194165</t>
  </si>
  <si>
    <t>Adult;DNA Helicases;Animals;Caenorhabditis elegans;Acid Anhydride Hydrolases;Base Sequence;DNA Damage;DNA Repair;DNA Repair Enzymes;Adolescent;Child;Child, Preschool;Chromatin;DNA;Ataxia Telangiectasia Mutated Proteins;Chromosome Deletion;Chromosome Disorders;Dwarfism;Humans;Intellectual Disability;Protein Isoforms;Adaptor Proteins, Signal Transducing;Brain;Active Transport, Cell Nucleus;Alzheimer Disease;Alleles;Disease Models, Animal;Female;Gene Expression Profiling;Genetic Association Studies;Genetic Predisposition to Disease;Genotype;Homozygote;Lipid Metabolism;Male;Methyl-CpG-Binding Protein 2;Acetyltransferases;Fragile X Syndrome;Cell Cycle Proteins;Amino Acid Sequence;BRCA1 Protein;DNA Mismatch Repair;Aneuploidy;Ataxia</t>
  </si>
  <si>
    <t>25567903;33081830;33270637;33970367;38146508;13876583;21776233;31586495;33351799;33673024;34899850;35740400</t>
  </si>
  <si>
    <t>Adolescent;Adult;Aged;Autistic Disorder;Child;Child, Preschool;Dwarfism;Autism Spectrum Disorder;Humans;Intellectual Disability;Alcohol Drinking;Child Development Disorders, Pervasive;Angelman Syndrome;Behavior Rating Scale;Auditory Cortex</t>
  </si>
  <si>
    <t>27319317;28231309;36011342;38146508;16106041</t>
  </si>
  <si>
    <t>Brain;Aniridia;Acute Disease;Angelman Syndrome</t>
  </si>
  <si>
    <t>26681308;34567068;38146508;30678510;32703289;34062956;36674736;33579860</t>
  </si>
  <si>
    <t>Acid Anhydride Hydrolases;Base Sequence;DNA Damage;DNA Repair;DNA Repair Enzymes;DNA Polymerase gamma;DNA, Mitochondrial;Humans;Male;Prader-Willi Syndrome;Animals;DNA Mismatch Repair</t>
  </si>
  <si>
    <t>25147182;29596413;36344539;20859452</t>
  </si>
  <si>
    <t>Gene Expression Regulation, Neoplastic;HEK293 Cells;HeLa Cells;Humans;Lysine;Amino Acids;Intellectual Disability</t>
  </si>
  <si>
    <t>36344539;40374608;29596413;17433049;24058414;33845862</t>
  </si>
  <si>
    <t>Humans;Intellectual Disability;Animals;DEAD-box RNA Helicases;Amino Acids;Adult;Brain Diseases;Angelman Syndrome</t>
  </si>
  <si>
    <t>23861871;29691375;32398668</t>
  </si>
  <si>
    <t>Adolescent;Child, Preschool;Comparative Genomic Hybridization;Disorder of Sex Development, 46,XY;Autistic Disorder;Attention Deficit Disorder with Hyperactivity</t>
  </si>
  <si>
    <t>27618722;28574231;29341480;29501665;30474613;35137321;32880985;35482004</t>
  </si>
  <si>
    <t>Apoptosis;Chromosome Deletion;Chromosomes, Human, Pair 7;Elastin;Adult;Alleles;Child;Child, Preschool;Cutis Laxa;Aortic Stenosis, Supravalvular;Humans;Female;Pregnancy;Rats;Animals;Pesticides;Bone Diseases, Developmental;Ataxia;Atrophy;Charcot-Marie-Tooth Disease</t>
  </si>
  <si>
    <t>30511641;31106228;33189153;38034016;38034150;32266967</t>
  </si>
  <si>
    <t>3' Untranslated Regions;Child;Congenital Hypothyroidism;Humans;Prader-Willi Syndrome;3-Hydroxyacyl CoA Dehydrogenases</t>
  </si>
  <si>
    <t>36344539;39092588;21841781</t>
  </si>
  <si>
    <t>Humans;Intellectual Disability;Developmental Disabilities;Adult;Child, Preschool;Chromosome Mapping;Congenital Abnormalities</t>
  </si>
  <si>
    <t>28118382;28289594;28901431;33429818;33736683;33925474;34238319;26339676;30866059;32560742</t>
  </si>
  <si>
    <t>Autism Spectrum Disorder;Child, Preschool;Chromosome Deletion;Chromosomes, Human, Pair 8;Cytogenetic Analysis;Developmental Disabilities;Abnormalities, Multiple;Adult;Female;Genetic Counseling;Heart Septal Defects, Ventricular;Autistic Disorder;Adolescent;Comorbidity;DNA Copy Number Variations;Epilepsy</t>
  </si>
  <si>
    <t>20622853;25085748;29370161;33841314;37189911;27753167;31969655;33585677;34224328</t>
  </si>
  <si>
    <t>Animals;Biocatalysis;Brain;Adolescent;F-Box Proteins;Adaptor Proteins, Signal Transducing;Cells, Cultured;Female;HEK293 Cells;Humans;Intellectual Disability;Consanguinity;Genes, Recessive;Genome;DNA Copy Number Variations;Genetic Association Studies;Genetic Variation;Genotype;Large-Conductance Calcium-Activated Potassium Channel alpha ;Channelopathies</t>
  </si>
  <si>
    <t>Amino Acid Sequence;Base Sequence;Biophysical Phenomena;Fragile X Mental Retardation Protein;Abnormalities, Multiple;Animals;Carrier Proteins;Alleles;Alternative Splicing;Cell Line;Epileptic Syndromes;Actins</t>
  </si>
  <si>
    <t>16865294;22716240;28191889;30559488;31616000;31781653;33875846;18038146;19855832;34505148;34946860;35676933;29911180</t>
  </si>
  <si>
    <t>Adolescent;Adult;Chromosomes, Human, Pair 5;Adaptor Proteins, Signal Transducing;Autistic Disorder;Animals;Abnormalities, Multiple;Base Sequence;Exome;Child;Child, Preschool;Clinical Trials as Topic;Humans;Iduronate Sulfatase;COP9 Signalosome Complex;Crosses, Genetic;Dendrites;F-Box Proteins;Cell Cycle Proteins;Axons</t>
  </si>
  <si>
    <t>Humans;Animals;Mice;Histone Demethylases;Biomarkers</t>
  </si>
  <si>
    <t>10473053;33867527;34209228;36835623;18951487;38045361;31149029</t>
  </si>
  <si>
    <t>Adrenoleukodystrophy;Animals;Cataract;Chromatin;DNA Methylation;Epigenesis, Genetic;Humans;Mice;Brain;Blotting, Northern;Cell Line;Cholesterol</t>
  </si>
  <si>
    <t>Biomarkers;COVID-19;Genes, APC;Humans;Chromosomes, Human, Pair 5;Chromosome Aberrations;Anemia, Macrocytic;Chromosome Deletion;Intellectual Disability</t>
  </si>
  <si>
    <t>Adolescent;Cell Adhesion Molecules, Neuronal</t>
  </si>
  <si>
    <t>23342975;23592887;27454254;37020764;22872262;24917504;26208718;27056680;27334845;28378778;22686481;31085952;32482229;27295951</t>
  </si>
  <si>
    <t>Abnormalities, Multiple;Bone Diseases, Developmental;Acrocephalosyndactylia;Animals;Avian Proteins;Disease Models, Animal;Down Syndrome;Biomechanical Phenomena;Cerebral Cortex;Brain;Alleles;Base Sequence;Body Weight;CRISPR-Cas Systems;Central Nervous System Neoplasms;Cluster Analysis;Computational Biology</t>
  </si>
  <si>
    <t>19876902;24120895;26858593;30846001;31715598;32993552;37020764;37152320;37189911;37766825;38894825;29168327;29648648;25927380;32224912;32457579;33092629;34039421;34093356;37175429;33429932</t>
  </si>
  <si>
    <t>Attention Deficit Disorder with Hyperactivity;Child;Chromosomes, Human, Pair 11;Craniosynostoses;Calcium-Binding Proteins;Basal Ganglia;Bone and Bones;Animals;Biopsy;CHARGE Syndrome;Brain;Adolescent;Adult;Child, Preschool;Chromosome Deletion;Chromosome Duplication;Chromosomes, Human, X;DNA Methylation;Epigenomics;Genetic Diseases, Inborn;Case-Control Studies;CpG Islands;Genome, Human;Genome-Wide Association Study;Genomic Imprinting;Hallux;Epigenesis, Genetic;Humans;Retrospective Studies;Peri-Implantitis;Brain-Derived Neurotrophic Factor</t>
  </si>
  <si>
    <t>3578275;4018793;16156009;19405474;20049278;21560188;23612258;26160035;27555610;29660202;31722744;32240666;34198763;34685534;38194969;21520333;28371217;29636822;34193512;35456004</t>
  </si>
  <si>
    <t>Abnormalities, Multiple;Adult;Chromosome Deletion;Chromosomes, Human, 16-18;Chromosomes, Human, 6-12 and X;Female;Genes, Dominant;Humans;Intellectual Disability;Brain Diseases, Metabolic, Inborn;Adenylosuccinate Lyase;Cell Hypoxia;Child;Child, Preschool;Computer Simulation;Fumarate Hydratase;Amino Acid Sequence;Karyotyping;Klinefelter Syndrome;Fragile X Mental Retardation Protein;Biomarkers, Tumor;Animals;Chromatin Assembly and Disassembly;Coffin-Lowry Syndrome;ATP Binding Cassette Transporter, Subfamily D;Disease;Mice;Axons;Data Collection;Databases, Genetic;Genetic Variation;Internet;Software;Adolescent;Base Sequence;DNA Helicases;Acoustics;Formins;Interneurons;Reflex, Startle;Zebrafish;Zebrafish Proteins;Autistic Disorder;Fibroblasts</t>
  </si>
  <si>
    <t>Humans;Exome Sequencing;Intellectual Disability;Adolescent;Adult;Aged;Child;Child, Preschool;Down Syndrome;Animals;Antiviral Agents;Autistic Disorder;DEAD-box RNA Helicases;Administration, Intranasal;Autism Spectrum Disorder;Chromosomes;Cognition;Cognitive Dysfunction</t>
  </si>
  <si>
    <t>27435091;32385905;34122524;35238326;36458808;36529678;38334070;31098852;34422264;37063680;24023755;33692361</t>
  </si>
  <si>
    <t>Age of Onset;Child;Child, Preschool;Cohort Studies;Consanguinity;Drug Resistant Epilepsy;Charcot-Marie-Tooth Disease;Muscle Spasticity;Intellectual Disability;Spinocerebellar Ataxias;Humans;Neuroimaging;Phenotype;Leukoencephalopathies;Female;Infant;Male;Alleles;Loss of Function Mutation;Bulbo-Spinal Atrophy, X-Linked;Animals;Brain;Biotinylation</t>
  </si>
  <si>
    <t>21834987;26220404;28067622;30288795;24947575;31219677;33331049</t>
  </si>
  <si>
    <t>Actin Cytoskeleton;Gene Expression Regulation;HEK293 Cells;Humans;Hypothalamus;Adiposity;Animals;Audiometry, Pure-Tone;Base Sequence;Child;Codon, Nonsense;Deaf-Blind Disorders;Adolescent;Adult;Body Mass Index;Body Weight;Cardiovascular Diseases;Black or African American;Autism Spectrum Disorder;Blood Pressure;Cardiovascular Physiological Phenomena;Cardiovascular System;Ethnicity;Female;Health Education;Health Knowledge, Attitudes, Practice;Health Promotion;Burnout, Professional</t>
  </si>
  <si>
    <t>Adolescent;Adult;Brazil;Child;Child, Preschool;Chromosomes, Human;Autism Spectrum Disorder;Colombia;Ehlers-Danlos Syndrome</t>
  </si>
  <si>
    <t>32529326;34210021;33551865;33638766;37240249;32735823;35893036</t>
  </si>
  <si>
    <t>Amino Acid Substitution;Calcium Channels, L-Type;Alzheimer Disease;Brain;Aging;Animals;Fragile X Mental Retardation Protein</t>
  </si>
  <si>
    <t>Anticonvulsants</t>
  </si>
  <si>
    <t>7723630;38034150;26317209;34401546</t>
  </si>
  <si>
    <t>Alzheimer Disease;CpG Islands;DNA Methylation;Down Syndrome</t>
  </si>
  <si>
    <t>26173930;29397366;31258504;32376980;33900016;34193512;36777645;32321736;35253369;16106041;19118152;19376197;25731183;25913787;26366575;26572659;26649076;28242625;28525759;28839456;28889797;28955840;31385193;31622356;31730500;31766578;34685534;34777048;35464110;37189911</t>
  </si>
  <si>
    <t>Abnormalities, Multiple;Adenosine Triphosphatases;Exome;Germ Cells;Humans;Intellectual Disability;Animals;Autism Spectrum Disorder;Caenorhabditis elegans;Chromatin;DNA Helicases;DNA-Binding Proteins;Acoustics;Formins;Interneurons;Reflex, Startle;Zebrafish;Zebrafish Proteins;Chromosomes, Human, Pair 19;Comparative Genomic Hybridization;DNA Copy Number Variations;Facies;Family;Female;Gene Dosage;Gene Duplication;Gene Expression Profiling;Genes, Essential;Genetic Association Studies;Caribbean Region;Acute Disease;Angelman Syndrome;Adaptor Proteins, Signal Transducing;Brain;Adolescent;Adult;Attention;Attention Deficit Disorder with Hyperactivity;Analysis of Variance;Chlorocebus aethiops;Disease Models, Animal;Ethanol;Attitude;Emotions;Male;Middle Aged;Pilot Projects;Socioeconomic Factors;Adaptation, Psychological;Amino Acid Sequence;BRCA1 Protein;Computational Biology;Hydrolases;Child;Child, Preschool;Cognition Disorders;Disease</t>
  </si>
  <si>
    <t>Adult;Amino Acid Sequence;Asian People;Amino Acyl-tRNA Synthetases;Amish</t>
  </si>
  <si>
    <t>25677735;29691375;30221345;34976470;12645085;20122915;27742266;22276124;26342498</t>
  </si>
  <si>
    <t>Alleles;Brain;Child, Preschool;DNA Mutational Analysis;Exons;Female;Humans;Hydranencephaly;Autistic Disorder;Comparative Genomic Hybridization;Computational Biology;Animals;Cells, Cultured;Cerebral Cortex;Amino Acid Sequence;Blastula;Absorptiometry, Photon;Behavior, Animal;Blotting, Southern;Cell Line;Chromosome Deletion;Chromosomes, Human, Pair 21;Aggression</t>
  </si>
  <si>
    <t>10447022;12786749;21448332;21835056;24571439;25477900;25484916;25567903;25729683;25750738;28398607;29026407;30754139;31577260;31894081;32252219;32908504;33562221;34946811;35757415;35774517;37834089;32733190;28444304;25905381;27295951;32825197</t>
  </si>
  <si>
    <t>Congenital Hypothyroidism;DNA-Binding Proteins;Animals;Adaptor Proteins, Signal Transducing;Child, Preschool;Chromosome Deletion;Chromosomes, Human, Pair 11;Adolescent;Adult;Aged;Aged, 80 and over;Child;Chromosome Aberrations;Chromosomes, Human, Pair 15;Chromosomes, Human, X;Sex Chromosome Aberrations;Sex Chromosome Disorders of Sex Development;Female;Phenotype;Humans;Karyotype;Trisomy;Cohort Studies;Computational Biology;Cluster Analysis;Myosin Type II</t>
  </si>
  <si>
    <t>37576110;22280810;28097321</t>
  </si>
  <si>
    <t>ATP Binding Cassette Transporter, Subfamily D, Member 1;ATP-Binding Cassette Transporters;Child;Chromosome Aberrations;Consanguinity;DNA Mutational Analysis;Exome</t>
  </si>
  <si>
    <t>15691363;16894541;23473829;26394714;27120077;27457812;28899343;31005274;31440727;37313193;16396829;36598943;20859452;31827426</t>
  </si>
  <si>
    <t>Abnormalities, Multiple;Adult;DNA Mutational Analysis;DNA, Mitochondrial;Denys-Drash Syndrome;Adolescent;Child, Preschool;Extracellular Matrix Proteins;Aborted Fetus;Alleles;Autistic Disorder;Consanguinity;Exome;Brain;Child;DNA-Binding Proteins;Mice;Animals;Forkhead Transcription Factors</t>
  </si>
  <si>
    <t>29093661;30797980;32560742;32978894;34609792;36691971;36959829;37353237;38972963;26082802;27056680;29490614;31033246;31840056</t>
  </si>
  <si>
    <t>Abnormalities, Multiple;Adolescent;Adult;Autistic Disorder;Chromosome Deletion;Chromosomes;Craniosynostoses;Male;Female;Humans;Iran;Comparative Genomic Hybridization;Phenotype;Cytoskeletal Proteins;Adaptor Proteins, Signal Transducing;Ubiquitin Thiolesterase;Guanine Nucleotide Exchange Factors;Chromosomal Proteins, Non-Histone;Infant;Fraser Syndrome;Chromosomes, Human, Pair 9;Animals;Biomechanical Phenomena;Cerebral Cortex;Angelman Syndrome;Cell Line;Cell Movement;Chromosomes, Human, Pair 7</t>
  </si>
  <si>
    <t>24253858;34573300;36232428;37313193;37353237;25664654</t>
  </si>
  <si>
    <t>Child;Chromosome Mapping;DNA Copy Number Variations;Humans;Chromosome Deletion;Male;Female;Chromosome Disorders;Animals;Brain-Derived Neurotrophic Factor;Infant;Fraser Syndrome;Brain</t>
  </si>
  <si>
    <t>23406872;25478008;25644381;28139025;28764992;29691940;30549415;35406695;19297402;24505460;25886057</t>
  </si>
  <si>
    <t>Amino Acid Substitution;Cell Line;Cell Membrane;Adaptor Proteins, Signal Transducing;Adolescent;Agenesis of Corpus Callosum;Animals;Humans;Neurodevelopmental Disorders;Cerebellum;Guanylate Kinases;Chromosomes, Human, X;Glycerol;Adult</t>
  </si>
  <si>
    <t>Aneuploidy;Genetic Markers;HCT116 Cells;Humans;Karyotype;Models, Genetic;RNA, Messenger;Adolescent;Age of Onset;Alleles;Biopsy;DNA Mutational Analysis;Fibroblasts;Base Sequence;Child;Child, Preschool;DNA Copy Number Variations;Animals;Blotting, Western;COS Cells;Chlorocebus aethiops;Doublecortin Domain Proteins;Doublecortin Protein;HEK293 Cells;Immunoprecipitation;Intellectual Disability;Gene Expression Profiling;Hippocampus</t>
  </si>
  <si>
    <t>30992545;22072915;26963595;33530188;34221549</t>
  </si>
  <si>
    <t>Animals;Gene Expression Regulation, Neoplastic;Humans;Intellectual Disability;Amyotrophic Lateral Sclerosis;Fragile X Mental Retardation Protein;Acupuncture Therapy</t>
  </si>
  <si>
    <t>12624743;12815595;20084109;20727138;23830204;27911079;28422838;29445163;29740474;30740726;34440289;36959829;12466854;12466855;23349361;25552901;32029743;32733190;11178230;27538963</t>
  </si>
  <si>
    <t>Blotting, Western;Brain;Ammonia-Lyases;Child, Preschool;Double-Blind Method;Down Syndrome;Aging;Cells, Cultured;Chromosomes, Human, Pair 21;Computational Biology;DNA-Binding Proteins;Aneuploidy;Animals;CpG Islands;DNA Methylation;Disease Models, Animal;Abnormalities, Multiple;Adolescent;Adult;Blood Proteins;Adaptor Proteins, Signal Transducing;Cognition Disorders;Chromosomes</t>
  </si>
  <si>
    <t>28705658;28932395;29082105;31659216;34082843;38166713;25247420;25614780;36553567</t>
  </si>
  <si>
    <t>Animals;Down Syndrome;Adult;Brain;Cells, Cultured;Glucose;Basal Ganglia;Female;Humans;Trisomy;Adenosine Triphosphatases;Histones</t>
  </si>
  <si>
    <t>2903668;22499558;31490262;33435586;35820891;36434256;39796208;33845862;33993882</t>
  </si>
  <si>
    <t>Blotting, Southern;Cell Line;DNA Probes;Female;Fucosidosis;Child;Child Development Disorders, Pervasive;Glycosaminoglycans;Child, Preschool;Chromosome Aberrations;Chromosomes, Human, Pair 15;Asian People;Humans;Male;Lysine;Intellectual Disability;Animals;Brain</t>
  </si>
  <si>
    <t>8710783;31530991;2791411;22543976;27847465;27987329</t>
  </si>
  <si>
    <t>Abortion, Induced;Blood Group Antigens;Chromosome Mapping;Consanguinity;Cordocentesis;Female;Fetal Diseases;Adrenoleukodystrophy;Animals;Cilia;Blood Flow Velocity</t>
  </si>
  <si>
    <t>Base Sequence;Binding Sites;Cell Line;Gene Expression Regulation;Adolescent;Adult;Child;Child, Preschool;Congenital Disorders of Glycosylation;Adrenoleukodystrophy;Animals;Brain-Derived Neurotrophic Factor;Brain</t>
  </si>
  <si>
    <t>Adult;Chromosome Mapping;Exome;Animals;Brain Diseases</t>
  </si>
  <si>
    <t>19736351;25124326;29152164;29391390;29934975;34139699;37810058;37815090;21108954;23803181;25131634;25432637;27364953;30664766;31209152;32034290;32062370;36430502;22169095;23778581</t>
  </si>
  <si>
    <t>Adolescent;Adult;Autistic Disorder;Amino Acid Sequence;Child;Electroencephalography;Epilepsy;Alleles;Autism Spectrum Disorder;Animals;Anxiety;Humans;Chromatin;Heterogeneous-Nuclear Ribonucleoprotein U;CA1 Region, Hippocampal;Cell Movement;Cyclin-Dependent Kinase 5;CA3 Region, Hippocampal;Adaptor Proteins, Signal Transducing;Gene Expression Profiling;Hippocampus;Mice;Rett Syndrome;Bipolar Disorder</t>
  </si>
  <si>
    <t>9328477;14981720;16280085;17339270;18840528;19048015;19736351;20029829;20631049;21647151;21858456;22342432;22567345;23320815;23633446;23663378;24876791;25124326;26062517;27158270;27288824;27330749;27537837;27894106;28009282;28549523;28761347;28924535;29441129;29934975;30568575;30793526;31400086;31893021;32117010;32182809;32393163;33375093;33538077;33659026;34006846;34203304;34344470;34389046;36249514;36674736;36898382;37107578;38280846;18835857;26022164;27857842;32578144;32791992;33154347;33833333;34417445;37891846;26402605</t>
  </si>
  <si>
    <t>Adult;Animals;Autoantigens;Adolescent;Aged;Aged, 80 and over;Cell Cycle Proteins;Child;Chromosome Breakage;Chromosomes, Human, Pair 15;Alleles;Angelman Syndrome;Cell Line, Tumor;Cerebral Cortex;Appetite;Autistic Disorder;Child Development Disorders, Pervasive;Base Sequence;DNA Methylation;DNA Primers;Down Syndrome;Abnormalities, Multiple;Chromosome Aberrations;Amino Acid Sequence;Electroencephalography;Epilepsy;Humans;Prader-Willi Syndrome;Genetic Diseases, Inborn;Cytogenetic Analysis;Female;Genetic Testing;Child, Preschool;Chromosome Breakpoints;Chromosome Deletion;Autism Spectrum Disorder;Action Potentials;Cellular Reprogramming;Cataract;Biological Evolution;Cell Movement;Amniocentesis;Age Factors;Male;Induced Pluripotent Stem Cells;Neurons;Intellectual Disability;Aneuploidy;Follow-Up Studies;Infant;Reproducibility of Results;Exons;Interneurons;Mice;Mice, Inbred C57BL;Neural Stem Cells;Neurogenesis;Allosteric Regulation;Brain;Disease Models, Animal;Genomic Imprinting</t>
  </si>
  <si>
    <t>Adolescent;Adult;Autistic Disorder;Bipolar Disorder;Amino Acid Sequence;Child;Electroencephalography;Epilepsy;Animals;Brain</t>
  </si>
  <si>
    <t>118467;579440;3571227;21829674;21896407;23472171;25537451;25545067;25797591;25992785;30466987;31490262;31905715;32604767;32766185;33083013;33189153;34604130;34813777;35682590;36777005;36833437;38034150;39985057;40409777;32843486;25704204;30968677;32962041;33292629;34685729;35036412;36440975;36951961;37501353;30559704;33585481;33993882</t>
  </si>
  <si>
    <t>Arylsulfatases;Abnormalities, Multiple;Adolescent;Adult;Consanguinity;Dwarfism;Cells, Cultured;Fibroblasts;Base Sequence;China;Cohort Studies;DNA Primers;DNA, Complementary;Exons;Female;Glycoproteins;Biomarkers;Adaptor Protein Complex 4;Animals;Anti-Inflammatory Agents;Cell Line;Chondroitinsulfatases;Case-Control Studies;Cell Count;Cell Proliferation;Amino Acid Sequence;Antiviral Agents;Adaptation, Physiological;Brain;Child;Glycosaminoglycans;Humans;Lysosomal Storage Diseases;Cadherins;Congenital Hypothyroidism;Asian People;Intracellular Signaling Peptides and Proteins;Osteochondrodysplasias;Child, Preschool;Infant;Male;Diagnosis, Differential;Acidosis, Renal Tubular;Age of Onset;Alleles;Amino Acid Substitution;DNA Mutational Analysis;Genetic Association Studies;Genetic Predisposition to Disease;Haplotypes;Homozygote;Membrane Transport Proteins;Axons;Rats;Mice;Spastic Paraplegia, Hereditary</t>
  </si>
  <si>
    <t>28041644;30571578;33706927;34820340</t>
  </si>
  <si>
    <t>Cilia;American Heart Association;Aneuploidy;DNA Copy Number Variations;Down Syndrome;Humans;Neurogenesis;Neurons;Signal Transduction</t>
  </si>
  <si>
    <t>28369516;28422132;28951826;30423812;30571578;31390163;34850017;36945042;37576110;38152606;29348408;35650610;26194203;35046772;36418427;37803336;30510993</t>
  </si>
  <si>
    <t>Biopsy;Blastocyst;Cell Line;Chromosomes, Human;Abnormalities, Multiple;Animals;Apoptosis;Cell Death;Diabetes Mellitus;Chromosomes, Human, Pair 13;American Heart Association;Aneuploidy;DNA Copy Number Variations;Down Syndrome;China;Humans;Mice;Autistic Disorder;Biomarkers;Cell Cycle Proteins;Cell Differentiation;Autism Spectrum Disorder;Case-Control Studies;Chromosome Mapping;Chromosomes, Human, Pair 21;Lewy Body Disease;Male;Infant, Newborn;Female;Acinar Cells</t>
  </si>
  <si>
    <t>27633282;27762073;28242625;33946340;35916866;36803422;30040823;31949314;38238293;32543371;31146125</t>
  </si>
  <si>
    <t>Animals;Carrier Proteins;Adult;Alleles;Brain;Amino Acid Sequence;BRCA1 Protein;Cell Nucleus;Academic Success;Axon Guidance;Child;Female;GATA Transcription Factors;Humans;Mice;Repressor Proteins;Adenylyl Imidodiphosphate;Chromatin;Chromatin Assembly and Disassembly;Mi-2 Nucleosome Remodeling and Deacetylase Complex;Neurons;Nucleosomes</t>
  </si>
  <si>
    <t>25626716;34976470;38034150;20005824;29614986;37873850;25162227</t>
  </si>
  <si>
    <t>Female;Genetic Linkage;Genetic Predisposition to Disease;Genomic Structural Variation;Genotyping Techniques;Humans;Intellectual Disability;Adaptation, Physiological;Abdominal Pain;Animals;Animals, Newborn;Cell Movement;Cerebral Cortex</t>
  </si>
  <si>
    <t>22565167;23664552</t>
  </si>
  <si>
    <t>Aicardi Syndrome;Animals;Animals, Newborn;Behavior, Animal</t>
  </si>
  <si>
    <t>15851735;25769394;26179960;31031802;38034150;36440324</t>
  </si>
  <si>
    <t>Adolescent;Alternative Splicing;Animals;Cell Differentiation;COS Cells;Chlorocebus aethiops;Female;Glycine</t>
  </si>
  <si>
    <t>20859452;21345208;25572454;25815513;26243799;26543203;29214040;30088852;30123105;34815823;35938035;38511524;20569274;24303071;24363063;25052193;26376863;26830765;28819289;29568072;30923190;32765228;34237269;34562292;26077850;33516175;33562463;34820667;37189911;34201177;35582646;35893036</t>
  </si>
  <si>
    <t>Gene Expression;Genetic Variation;Genetics, Population;Humans;Leukocytes;Abnormalities, Multiple;Chromosome Aberrations;Exome;Female;Gene Regulatory Networks;Genome-Wide Association Study;Genomics;Karyotyping;Mosaicism;Primary Ovarian Insufficiency;Adolescent;Adult;Algorithms;Child;Child, Preschool;Comparative Genomic Hybridization;Democratic Republic of the Congo;Male;Cloning, Organism;Gene Expression Profiling;Methyl-CpG-Binding Protein 2;Animals;Animals, Genetically Modified;Axons;Binding Sites;Cells, Cultured;Epistasis, Genetic;Infant;Matrix Attachment Region Binding Proteins;Brain;Cell Membrane;Drosophila;Drosophila Proteins;Aging;Cell Cycle Proteins;Apoptosis;Arabs;Amniocentesis;Chromosomes, Human, Pair 21;Body Dysmorphic Disorders;Fragile X Mental Retardation Protein</t>
  </si>
  <si>
    <t>25463316;27212378;30268123;32807111;34483141;36291481;37425751;25853262;29220674;31161115;16280085</t>
  </si>
  <si>
    <t>Adolescent;Aggression;Body Height;Cervical Vertebrae;Child;Child, Preschool;Eye Diseases, Hereditary;Familial Exudative Vitreoretinopathies;Female;Genetic Predisposition to Disease;Humans;Infant;Kinesins;Anophthalmos;Abnormalities, Multiple;Autism Spectrum Disorder;Alleles;Angelman Syndrome</t>
  </si>
  <si>
    <t>12554860;18786256;20859452;30672094;37313193;21693067;31671093;36375840</t>
  </si>
  <si>
    <t>Animals;DEAD Box Protein 20;DEAD-box RNA Helicases;Humans;Mice;MicroRNAs;Neurons;Cell Proliferation;Fragile X Mental Retardation Protein;Abnormalities, Multiple;Adult;Aged;Aorta;Body Dysmorphic Disorders;Child, Preschool;Chromosome Deletion;Chromosomes, Human, Pair 9;Alternative Splicing;Cell Line;Disease Models, Animal;Female;HEK293 Cells;Homeodomain Proteins;Infant</t>
  </si>
  <si>
    <t>16288839;21671394;24633898;24969119;25574476;26077434;28616097;31924266;32117926;32313033;33472639;37811140;19501643;21658225;23568486;23981510;25421742;26512256;29321794;30571578;32484994;33008324;33488679;33674768;33777337;33805950;33959609;18951487</t>
  </si>
  <si>
    <t>Antigens, Neoplasm;Abnormalities, Multiple;Adolescent;Adult;Brain Mapping;Case-Control Studies;Eye Movements;Child Development Disorders, Pervasive;Child;Child, Preschool;DNA Mutational Analysis;Epilepsy;Animals;Biomarkers;Chromatin;American Heart Association;Aneuploidy;DNA Copy Number Variations;Down Syndrome;COUP Transcription Factor I;DNA-Binding Proteins;Blotting, Northern;Cell Line;Cholesterol</t>
  </si>
  <si>
    <t>26016410;32776492;37020696</t>
  </si>
  <si>
    <t>Arthrogryposis;Child;China;Epilepsy</t>
  </si>
  <si>
    <t>25506395;30423812;17640036;19386901;22334035;22693452;29101288;33263776;28157257;34439726;34502412;27036546;28931890;33382686</t>
  </si>
  <si>
    <t>Chromosomes, Human, Pair 13;Animals;Cell Movement;Astrocytes;2',3'-Cyclic-Nucleotide Phosphodiesterases;Amyloid beta-Protein Precursor;Cardiomyopathy, Hypertrophic;Chromatin;Adolescent;Adult;Aged;Aged, 80 and over;Alleles;Consanguinity;DNA Mutational Analysis;Exome;Age Factors;Animals, Newborn;Body Composition;Brain Stem;Acetyltransferases</t>
  </si>
  <si>
    <t>19057675;24962056;25016475;25821518</t>
  </si>
  <si>
    <t>Adaptor Protein Complex 1;Chromosome Banding;Chromosome Deletion;Chromosome Mapping;Chromosomes, Human, Pair 4;Genetic Association Studies;Hearing Disorders;Abnormalities, Multiple</t>
  </si>
  <si>
    <t>20090872;22639460;22722545;25464849;32116545;34976470;35121750;33172304;34381968</t>
  </si>
  <si>
    <t>Adolescent;Chromosome Deletion;Chromosomes, Human, Pair 9;Cleft Lip;Abnormalities, Multiple;3' Untranslated Regions;Animals;Argonaute Proteins;Alleles;Child;Child, Preschool;Cleavage And Polyadenylation Specificity Factor;Amyotrophic Lateral Sclerosis</t>
  </si>
  <si>
    <t>21050479;22342432;22720067;23861871;29026407;33750431;34946811;35774517;36117579;36125728;36337023;36691971;36959829;27365498;28951826;26339676</t>
  </si>
  <si>
    <t>Adolescent;Age of Onset;Animals;Child, Preschool;Consanguinity;Diabetes Mellitus;Abnormalities, Multiple;Angelman Syndrome;Comparative Genomic Hybridization;Disorder of Sex Development, 46,XY;Cell Line, Tumor;CpG Islands;DNA;DNA (Cytosine-5-)-Methyltransferases;Child;Congenital Hypothyroidism;Actins;Infant, Newborn;Humans;Vestibular Diseases;Male;Female;Chromosome Deletion;Iran;Phenotype;Cytoskeletal Proteins;Adaptor Proteins, Signal Transducing;Ubiquitin Thiolesterase;Guanine Nucleotide Exchange Factors;Chromosomal Proteins, Non-Histone;Behavior, Animal;Disease Models, Animal;Methyl-CpG-Binding Protein 2;Apoptosis;Cell Death</t>
  </si>
  <si>
    <t>22407726;31223340;31277718;24719385;25934493;35227307</t>
  </si>
  <si>
    <t>Adaptor Proteins, Signal Transducing;Chromosome Aberrations;Comparative Genomic Hybridization;DNA Copy Number Variations;Abnormalities, Multiple;Adult;Facies;Female;Heterozygote;Humans;Intellectual Disability</t>
  </si>
  <si>
    <t>17883863;30778726;32192199;32398021;32763916;33961861;35911425;11712419;15969756;17326111;19405474;19953606;21735378;21926414;23621916;23785187;24139043;24773053;25358671;26162553;26419238;27119213;27247589;27922090;29440153;29563763;29691382;29742418;30211146;30524202;30534103;30565424;31312169;32943046;33114405;33584380;33722098;33750431;34013083;35295842;35327983</t>
  </si>
  <si>
    <t>Adolescent;Amino Acid Sequence;Child;Chromosome Mapping;Consanguinity;Female;Genes, Recessive;Genetic Association Studies;Genetic Predisposition to Disease;Humans;Intellectual Disability;3-Hydroxyacyl CoA Dehydrogenases;Animals;Autistic Disorder;Active Transport, Cell Nucleus;Adenosine;Attention Deficit Disorder with Hyperactivity;Amino Acid Transport Systems, Basic;Ammonia;Antibodies, Monoclonal;Communication Devices for People with Disabilities;Communication Disorders;Adenylosuccinate Lyase;Adult;Aged;Biophysical Phenomena;Case-Control Studies;Child, Preschool;Demography;Family;Friedreich Ataxia;Adenosine Triphosphatases;COS Cells;Chimerin 1;Exome;Child Language;Communication;Aspartate-Ammonia Ligase;Attention;Eye Movement Measurements;Ataxia;Brain;Abnormalities, Multiple;Adipocytes, White;Biocatalysis;CRISPR-Cas Systems;Cell Differentiation;Chromothripsis;Infant;Ethiopia;Family Characteristics;Iodine;Adipose Tissue, Beige;Cell Line, Tumor;CpG Islands;DNA;DNA (Cytosine-5-)-Methyltransferases;Biological Variation, Population;Cognition;Cognition Disorders</t>
  </si>
  <si>
    <t>Animals;Cell Differentiation;Child;Glycosaminoglycans</t>
  </si>
  <si>
    <t>Adrenal Gland Neoplasms;Humans;Male;Child;Developmental Disabilities;Animals;Genomic Imprinting;Mammals;Catechol O-Methyltransferase</t>
  </si>
  <si>
    <t>21124998;35137321;37313193;36808153;29122926;33706927;21966449;28056107</t>
  </si>
  <si>
    <t>Humans;Female;Pregnancy;Rats;Animals;Pesticides;Mice;Autism Spectrum Disorder;Amino Acid Substitution;Child;Child, Preschool;Chromosomes, Human, Pair 11;Corneal Dystrophies, Hereditary;Cilia;Neurogenesis;Neurons;Signal Transduction;Brain;Adult;Aged;Autophagy</t>
  </si>
  <si>
    <t>18284672;22567345;23849371;27061943;27668284;29544220;30122583;30943682;32807227;33473207;35722775;35883971;36781956;22131969;23431145;28266018;37008785;40909808;37189911;20544253;31872500;31961493;35011609</t>
  </si>
  <si>
    <t>Abnormalities, Multiple;Adenylyl Cyclases;Child;Chromosome Deletion;Chromosome Disorders;Adolescent;Adult;Alzheimer Disease;Developmental Disabilities;Dystonia;Humans;Exome;DNA Copy Number Variations;Exons;Muscular Dystrophy, Duchenne;Animals;Autistic Disorder;Axons;Cilia;Disease Models, Animal;Female;Male;Mice;Neurodevelopmental Disorders;Rats;Sex Characteristics;Angelman Syndrome;Brain</t>
  </si>
  <si>
    <t>19796427;22499558;28101008;29770442;30994872;31490262;35463894;37576110;39710647;34132815;36699000;15073910;19754953;25340632;25419324;27241347;27353517;27716198;28713324;29169334;29916562;30403688;31001021;31151468;31215224;32083402;32103297;32248794;32716957;33019488;33128704;33242207;33453361;34562881;34623720;34777048;34888172;34975585;35126213;35183250;35216573;35322908;35619147;35698047;35913969;36090348;36097536;36847167;37008840;37384789</t>
  </si>
  <si>
    <t>Adolescent;Child;Child Development Disorders, Pervasive;Animals;Humans;Mucolipidoses;Adult;Aged;Alcohol Drinking;Glycosaminoglycans;Child, Preschool;Female;Infant;Male;China;East Asian People;Genes, Homeobox;Homeodomain Proteins;Binding Sites;Chemistry, Pharmaceutical;Consanguinity;Diagnosis, Differential;Foot Deformities, Acquired;Autism Spectrum Disorder;Genetic Predisposition to Disease;Genetic Testing;High-Throughput Nucleotide Sequencing;Infant, Newborn;Muscle Hypotonia;Central Nervous System Diseases;Cardiovascular Diseases;Chronic Disease;Cohort Studies;Hypothyroidism;Cross-Sectional Studies;DMF Index;Dental Caries;Intellectual Disability;Cardiomyopathy, Hypertrophic;Age of Onset;Cognition;Delivery of Health Care;Educational Status;France;Arrhythmias, Cardiac;Child Protective Services;Developmental Disabilities;Accidents, Traffic;Age Factors;Autistic Disorder;Algorithms;Attention Deficit Disorder with Hyperactivity;Mental Disorders;Hospitals;Patient Acceptance of Health Care;Emergency Service, Hospital;Epilepsy;Trachea</t>
  </si>
  <si>
    <t>11157797;25871641;28101008;31490262;35023661;34132815;22499558</t>
  </si>
  <si>
    <t>Adolescent;Animals;Asthma;Abnormalities, Multiple;Child;Glycosaminoglycans;Consanguinity;Exons;Humans;Male;Mucolipidoses;Genes, Homeobox;Homeodomain Proteins;Child Development Disorders, Pervasive</t>
  </si>
  <si>
    <t>19490023;20228810;21685203;21865173;23587236;24223829;24348268;25848753;28334855;29149870;29538625;29698489;31832602;33320377;33347465;33562221;33824500;34688657;35571680;35690661;36073289;36604604;36656118;36976648;20004763;22806269;23994472;25784538;31017260;32604886;33208359;33579698;34210973;34685729;35775650;36237573;36672654;37172724;37416774;38126335;40737424;26104215;30473963;35196081;37440432;33523882</t>
  </si>
  <si>
    <t>Axons;ADP-Ribosylation Factor 1;Acetylglucosaminidase;Developmental Disabilities;Blotting, Western;Cell Cycle Proteins;Cell Line, Transformed;Exons;Female;Genes, Recessive;Haplotypes;Homozygote;Humans;Intracellular Signaling Peptides and Proteins;Adenoviridae;Adolescent;Amino Acid Sequence;Child;Congenital Disorders of Glycosylation;Animals;Atrophy;Age of Onset;Arabs;Cation Transport Proteins;Child, Preschool;Anticonvulsants;Adaptor Protein Complex 4;Alleles;Case-Control Studies;Cutis Laxa;Cells, Cultured;Gain of Function Mutation;HCT116 Cells;Intellectual Disability;Adult;Aged;Aged, 80 and over;Chromosome Aberrations;Chromosomes, Human, Pair 15;Amino Acid Substitution;Muscle Hypotonia;Mice;Attention Deficit Disorder with Hyperactivity;Down Syndrome;Hedgehog Proteins;Ceramides;Brain;COS Cells;Carrier Proteins;Cohort Studies;Alzheimer Disease;Ataxia Telangiectasia Mutated Proteins;Gangliosides;Cell Membrane;Male;Creatine;Homeostasis;Long-Term Potentiation;Abnormalities, Multiple;Glutamine;Ataxia</t>
  </si>
  <si>
    <t>Amino Acid Sequence;BRCA1 Protein;Amino Acid Substitution;Amyloid beta-Protein Precursor</t>
  </si>
  <si>
    <t>21204221;27604556;35938035;36959829;37294900;22987502</t>
  </si>
  <si>
    <t>Abnormalities, Multiple;Female;Animals;Mice;Humans;Child, Preschool;Intellectual Disability</t>
  </si>
  <si>
    <t>28761347;30578246;32314541;19966931;23141539;25656289;28285821;28389643;29538625;31616255;31653223;31680892;32305418;32610139;32719102;33324636;33693642;32434006;33735526;32880951;34828439;36370135</t>
  </si>
  <si>
    <t>Animals;Disease Models, Animal;Dystroglycans;Adolescent;Adult;Cadherins;Active Transport, Cell Nucleus;Brain;Attention;Attention Deficit Disorder with Hyperactivity;Avoidance Learning;Alleles;Alternative Splicing;Amino Acid Substitution;Biomarkers;Copper;Anticonvulsants;Comorbidity;Databases, Factual;Epilepsy;Female;Genes, X-Linked;Base Sequence;CA1 Region, Hippocampal;Humans;Intellectual Disability;Sumoylation;Synapses;Basic Helix-Loop-Helix Transcription Factors;Enteric Nervous System;Dendrites;Cognitive Dysfunction;Mice;Down Syndrome</t>
  </si>
  <si>
    <t>18087675;23463737;23606591;25238977;26847959;27822598;28600484;28899343;30048822;31304847;31316544;31417368;31905446;31906484;34293831;35094088;35802027;36919607;37664457;38923342;39956311;40282429;25931508;31072410;30664618;32284538</t>
  </si>
  <si>
    <t>Animals;Arrhythmias, Cardiac;Abnormalities, Multiple;Cognition Disorders;Adult;Brain;Adolescent;Child;Child, Preschool;Cohort Studies;Exome;Aborted Fetus;DNA Methylation;Humans;Microcephaly;Epigenesis, Genetic;Follow-Up Studies;Histones;Male;Glypicans;Cell Polarity;Megalencephaly;Astrocytes;Aged;Case-Control Studies;Endoplasmic Reticulum;Epilepsy</t>
  </si>
  <si>
    <t>Child, Preschool;Chromosome Deletion;Chromosomes, Human, Pair 15;Animals;Disease Models, Animal;Dystroglycans;ATP Binding Cassette Transporter, Subfamily D, Member 1</t>
  </si>
  <si>
    <t>26995686;35676933;18989361;30283027;30926797;32434143;37533751;34463256</t>
  </si>
  <si>
    <t>Abnormalities, Multiple;Animals;Binding Sites;Brain;Active Transport, Cell Nucleus;Alzheimer Disease;Autistic Disorder</t>
  </si>
  <si>
    <t>27288824;20301707;21854229</t>
  </si>
  <si>
    <t>Adult;Genetic Diseases, Inborn;Autistic Disorder</t>
  </si>
  <si>
    <t>25729350;32895508;32897294;33016209;34914080;36246626;35585091;36277487;37293116;37669379;22279524;26354221;34685729;37063680</t>
  </si>
  <si>
    <t>Consensus;Delphi Technique;Diagnostic Tests, Routine;Animals;Brain;Adolescent;Agenesis of Corpus Callosum;Adult;China;Female;Genetic Diseases, X-Linked;Cell Movement;Humans;Mice;Intellectual Disability;Codon, Nonsense;Seizures;Epilepsy;Disease Models, Animal;Memory Disorders;ras GTPase-Activating Proteins;Amino Acyl-tRNA Synthetases;Amish</t>
  </si>
  <si>
    <t>Angelman Syndrome;Adult;Genetic Diseases, Inborn;Chromosome Deletion;Deafness</t>
  </si>
  <si>
    <t>25152456;26590342;32560742;34069993;34139699;34134113;33520766;32395830;2869457</t>
  </si>
  <si>
    <t>Blotting, Western;Child;Cleft Palate;Animals;Behavior, Animal;Brain;Adolescent;Adult;Autistic Disorder;Biomarkers;Disease Models, Animal;Disease Progression;Electroencephalography;Electrophysiological Phenomena;Female;Gene Expression Regulation;Humans;Male;Methyl-CpG-Binding Protein 2;Autism Spectrum Disorder;Congenital Disorders of Glycosylation;Age Factors;Aged;Alzheimer Disease</t>
  </si>
  <si>
    <t>16460559;17220210;19736351;19812318;20859452;20962234;21124998;22118685;22922712;23772369;24605088;26579419;27409810;28285821;28334855;28783137;29483251;30072871;31005274;31653223;32935419;34539745;35046772;35238326;35327449;37035671;38293675;19325170;19403811;19411173;19914181;20188650;20646051;20823330;21453447;24548786;25031177;28381988;30779956;32449767;32581705;32604886;33692361;33878949;34338282;37891846;20431046;20488658;21841781;24317185;25332853;25626716;26053852;26817790;27009485;29770802;30323163;30914922;31234775;32081920;33322511;35416405;20159450;22004265;22500629;28093507;33649502;33794534</t>
  </si>
  <si>
    <t>Arginine;Abnormalities, Multiple;Adolescent;Adult;Autistic Disorder;Animals;Body Patterning;Cell Differentiation;Cell Line;Cells, Cultured;Gene Expression Regulation;Gene Silencing;Humans;X-Linked Intellectual Disability;Biolistics;Dendritic Spines;Bipolar Disorder;Amino Acid Sequence;COS Cells;Cell Adhesion;Aging;Avoidance Learning;Age of Onset;Arabs;Cation Transport Proteins;Actins;Child;Child, Preschool;DNA-Binding Proteins;Comorbidity;Databases, Factual;Epilepsy;Family;Female;Genes, Dominant;Genetic Predisposition to Disease;Kinesins;Brain;Animals, Newborn;Catenins;Cell Adhesion Molecules;Fragile X Syndrome;Brain-Derived Neurotrophic Factor;Guanylate Kinases;Behavior;Biotinylation;Acyltransferases;Aniridia;Mental Disorders;Activities of Daily Living;Chromosome Mapping;Congenital Abnormalities;Body Composition;Body Mass Index;Down Syndrome;Genetic Linkage;Genomic Structural Variation;Genotyping Techniques;Intellectual Disability;Aged;Aged, 80 and over;Cross-Sectional Studies;Hand Strength;Alleles;Attention Deficit Disorder with Hyperactivity;Guanine Nucleotide Exchange Factors;Accidental Falls;Brazil;Computers;Disability Evaluation;Persons with Disabilities;Exercise Test;Physical Fitness;Psychometrics;Reference Values;Age Factors;Analysis of Variance;Facial Muscles;Disease Models, Animal;Drug Administration Schedule;Excitatory Amino Acid Antagonists;Body Weight;Autism Spectrum Disorder;Male;Mice;Mice, Knockout;Neuronal Plasticity;Receptor, EphB2;Cerebral Cortex</t>
  </si>
  <si>
    <t>20864408;21647151;24373378;30405350;30774825;31566922;32807182;33691579;34440289;36675067;26051932;26719241;27435318;33197500;33229412;33799572;18814864</t>
  </si>
  <si>
    <t>Animals;Benzodiazepines;Base Sequence;DNA Methylation;DNA Primers;Down Syndrome;Adult;Amyloid beta-Protein Precursor;Asian People;Altitude;Child;DNA Mutational Analysis;Female;Genetic Markers;Genomics;Humans;Hypohidrosis;Child, Preschool;Chromosome Deletion;Chromosomes, Human, Pair 15;Cerebellar Ataxia;Fragile X Mental Retardation Protein;Chickens;Dark Adaptation;Arabs;X-Linked Intellectual Disability;Mice;Mice, Inbred C57BL;Retina;X-linked Nuclear Protein;Autism Spectrum Disorder;Brain;Hippocampus;Brain Chemistry</t>
  </si>
  <si>
    <t>1986110;4047346;6882923;25567903;26669244;27226607;32703943;35178068;22095690;27517371;27838436;30818327;33809478;34498198;11771762</t>
  </si>
  <si>
    <t>Acidosis;Adolescent;Child;Electroretinography;Female;Glutathione;3T3-L1 Cells;Adenosine Triphosphatases;Adult;Animals;Cell Nucleus;ATP Binding Cassette Transporter, Subfamily D, Member 1;ATP-Binding Cassette Transporters;Child, Preschool;Computational Biology;Disease Models, Animal;Gene Expression Profiling;Humans;Infant;Infant, Newborn;Methyl-CpG-Binding Protein 2;Aldehydes;Ambulatory Care Facilities;Comorbidity;Cross-Sectional Studies;Fathers;Dietary Supplements;Mental Disorders;Ataxia;Antioxidants</t>
  </si>
  <si>
    <t>24278775;27717039;33976153;34356053;35556144;35682795;36202854;36805818;19007770;25631876;28535372;29311773;36766783;25195934;28321286;34211111;32130906</t>
  </si>
  <si>
    <t>Central Nervous System Depressants;Animals;Autism Spectrum Disorder;Disease Models, Animal;Epigenesis, Genetic;Facies;Genetic Predisposition to Disease;Fragile X Mental Retardation Protein;Eye Proteins;Autistic Disorder;Humans;beta Catenin;Neurogenesis;Stem Cells;Neurons;Neurodevelopmental Disorders;Carrier Proteins;Apoptosis;Cell Cycle;Cell Differentiation;Embryonic Development;Gene Deletion;Mice;Microcephaly;Body Patterning;Brain;Female;Pregnancy;Fetal Alcohol Spectrum Disorders;Abnormalities, Multiple;Alleles;Animals, Newborn;Biomarkers</t>
  </si>
  <si>
    <t>28783137;35950143;37800682;27188461;31155615</t>
  </si>
  <si>
    <t>Humans;Adaptor Proteins, Signal Transducing;Animals;Cell Adhesion;Cell Cycle;Cell Differentiation;Cell Proliferation;Cells, Cultured;Gene Expression Profiling;Adolescent;Autism Spectrum Disorder</t>
  </si>
  <si>
    <t>25692999;29331171;36980825;38701254;31276587;34858344;35627305</t>
  </si>
  <si>
    <t>Amyotrophic Lateral Sclerosis;Adolescent;Biopsy;Brain;Child;Child, Preschool;Humans;Infant;Male;GTP-Binding Proteins;Female;Echocardiography;5-Methylcytosine;Adult;Autistic Disorder;Autism Spectrum Disorder</t>
  </si>
  <si>
    <t>Adolescent;Adult;Base Sequence;Child;Chromosome Fragile Sites;Chromosome Fragility;DNA;Fragile X Syndrome;Blotting, Southern;Brain;5' Untranslated Regions;Aged;Female;Fragile X Mental Retardation Protein;Chromosome Mapping;Chromosomes, Human, X;Antigens, Neoplasm;Autoantigens;Animals;Antibodies, Monoclonal;Amino Acid Sequence;Cell Line, Tumor;Down-Regulation;Biophysical Phenomena;Case-Control Studies;Child, Preschool;Demography;Family;Friedreich Ataxia;Calorimetry, Differential Scanning;Circular Dichroism;Alleles;Adenosine Triphosphatases;Chromosome Deletion;Developmental Disabilities;Brazil;Adenosine Triphosphate;Humans;Nervous System Diseases;Adaptor Proteins, Signal Transducing;Chromosome Aberrations;Chromosome Duplication;Chromosomes, Human, Pair 15;DNA Copy Number Variations;Diffusion Tensor Imaging;Intellectual Disability;Male;Middle Aged;White Matter;Autism Spectrum Disorder;Codon;Adipose Tissue, Beige;Ataxia;Cohort Studies;DNA Repair Enzymes;DNA Mismatch Repair;DNA-Binding Proteins;Age Factors;CA3 Region, Hippocampal</t>
  </si>
  <si>
    <t>Adipocytes</t>
  </si>
  <si>
    <t>16176262;25147182;25769394;32266963;34360601;34578803;37813994;30856165;10638050;33805796;35111125;37873850;22093928</t>
  </si>
  <si>
    <t>3-Hydroxyacyl CoA Dehydrogenases;Gene Expression Regulation, Neoplastic;HEK293 Cells;HeLa Cells;Humans;Lysine;Animals;Cell Differentiation;Congenital Disorders of Glycosylation;ATPases Associated with Diverse Cellular Activities;Mice;Acetylation;Fibroblasts;Base Sequence;Cardiomyopathy, Dilated;Acyl-CoA Dehydrogenase, Long-Chain</t>
  </si>
  <si>
    <t>20859452;22132097;25147182;34578803;25803843;28271632;32880084;33845862;37240249;37873850</t>
  </si>
  <si>
    <t>3-Hydroxyacyl CoA Dehydrogenases;Gene Expression Regulation, Neoplastic;HEK293 Cells;HeLa Cells;Humans;Lysine;Adaptor Proteins, Signal Transducing;Adenosine Triphosphatases;Adolescent;Autism Spectrum Disorder;Intellectual Disability;Brain</t>
  </si>
  <si>
    <t>22279524;27056680;27822598;29137650;29790872;32214787;34148116;34576118;36340692;25769394;32573973;34132815</t>
  </si>
  <si>
    <t>Amino Acyl-tRNA Synthetases;Amish;Animals;Biomechanical Phenomena;Cerebral Cortex;Cognition Disorders;Body Height;Adult;Chromosome Mapping;Exome;ATPases Associated with Diverse Cellular Activities;Humans;Iran;Mutation;Pedigree;Phenotype;Retinal Degeneration;Cluster Analysis;Databases, Genetic;Fibroblasts;Cell Differentiation;Alternative Splicing;Gene Frequency;Genetic Diseases, Inborn;Genes, Homeobox;Homeodomain Proteins</t>
  </si>
  <si>
    <t>22279524;23748049;25956234;26243799;27259978;29137650;34338890;36074910;37710353;38249302;38275588;517579</t>
  </si>
  <si>
    <t>Amino Acyl-tRNA Synthetases;Amish;Adult;DNA, Mitochondrial;Brain;Chromosome Aberrations;Exome;Female;Gene Regulatory Networks;Genetic Variation;Genome-Wide Association Study;Genomics;Humans;Karyotyping;Mosaicism;Primary Ovarian Insufficiency;Carrier Proteins;Body Height;Endopeptidase Clp;Rett Syndrome;5' Untranslated Regions;Alleles;Fragile X Mental Retardation Protein;Adolescent;Amenorrhea</t>
  </si>
  <si>
    <t>Animals;Asian People;Adolescent;Basic Helix-Loop-Helix Leucine Zipper Transcription Factors</t>
  </si>
  <si>
    <t>21214535;28742076;29264397;30866059;32714589;32833881;33316910;33483523;35011609;37265603;20685971;22662315;28671696;32317254;32581705;34139699;35682993;37810261;37007974;21642970;37407249;33841098;34664085;35688821</t>
  </si>
  <si>
    <t>Brain;Acetylcholine;Comorbidity;DNA Copy Number Variations;Epilepsy;Blotting, Western;Case-Control Studies;Cerebral Cortex;Child, Preschool;Chromosome Deletion;Chromosomes, Human, Pair 8;Amyloid beta-Protein Precursor;Animals;Acoustic Stimulation;Auditory Pathways;CA1 Region, Hippocampal;Brain Diseases;Alleles;DNA Damage;Disease Models, Animal;Female;Gene Expression Profiling;Genetic Association Studies;Genetic Predisposition to Disease;Genotype;Homozygote;Lipid Metabolism;Male;Methyl-CpG-Binding Protein 2;Autism Spectrum Disorder;Fragile X Mental Retardation Protein;Binding Sites;Multigene Family;Action Potentials;Animals, Newborn;Calcium</t>
  </si>
  <si>
    <t>33122634;22822472</t>
  </si>
  <si>
    <t>Animals;Cell Line;DNA, Mitochondrial;Electron Transport Complex I</t>
  </si>
  <si>
    <t>15591281;22169095;22499558;26350204;26648750;27486781;30263904;31385193;31490262;31905715;35887114;36468061;39739235;37107578</t>
  </si>
  <si>
    <t>Centromere;Chromosome Mapping;Chromosomes, Human, Pair 8;Female;Genetic Linkage;Genetic Markers;Genotype;Homozygote;Humans;Male;Mucopolysaccharidosis III;Adult;Autistic Disorder;Child;Child Development Disorders, Pervasive;Alleles;Cohort Studies;Computational Biology;Adolescent;Age of Onset;Consanguinity;Cullin Proteins;Hydrolases;Glycosaminoglycans;Lysosomal Storage Diseases;Chromosome Aberrations;Developmental Disabilities;Autism Spectrum Disorder</t>
  </si>
  <si>
    <t>23754746;27435318;28097321;28202214;28918066;32334381;35456433;35795805;33845862</t>
  </si>
  <si>
    <t>Animals;Cadherins;Arabs;Child;Chromosome Aberrations;Consanguinity;DNA Mutational Analysis;Exome;Enoyl-CoA Hydratase;Acidosis, Lactic;Adult;Age of Onset;Aged;Child, Preschool;Cohort Studies;Dystonic Disorders;Ciliopathies;Humans;Intellectual Disability</t>
  </si>
  <si>
    <t>Consanguinity;Exome;Female;Genetic Diseases, Inborn</t>
  </si>
  <si>
    <t>18369442;19727438;21653732;28213670;29093661;30759772;31191598;31601272;31759698;35137321</t>
  </si>
  <si>
    <t>Alleles;Azacitidine;Animals;Chromatin;Cardiovascular Abnormalities;Cell Line, Tumor;Amino Acid Sequence;Chromatin Assembly and Disassembly;Humans;Female;Pregnancy;Rats;Pesticides</t>
  </si>
  <si>
    <t>28920961;31759698;31804630;34601997;35202563;35556144;36356584</t>
  </si>
  <si>
    <t>Adolescent;Animals;Apoptosis;Cell Cycle Checkpoints;Child;DNA Damage;DNA Repair;Developmental Disabilities;Amino Acid Sequence;Chromatin Assembly and Disassembly;Craniofacial Abnormalities;Chromatin;DNA;Histones;Autism Spectrum Disorder;Epigenesis, Genetic;Fragile X Mental Retardation Protein;Humans</t>
  </si>
  <si>
    <t>21647151;24453408;31759698;35202563;26317209</t>
  </si>
  <si>
    <t>Base Sequence;DNA Methylation;DNA Primers;Down Syndrome;Adenosine Triphosphate;Amino Acid Sequence;Chromatin Assembly and Disassembly;Animals;Chromatin;DNA;Histones;CpG Islands</t>
  </si>
  <si>
    <t>31759698;35202563;36987712;33970367</t>
  </si>
  <si>
    <t>Amino Acid Sequence;Chromatin Assembly and Disassembly;Animals;Chromatin;DNA;Histones;Male;Humans;Angelman Syndrome;Autism Spectrum Disorder</t>
  </si>
  <si>
    <t>31759698;35202563;25931508;28761347;16460559;19727438;20622853;23425632;23545495;24168170;27213019;31417368</t>
  </si>
  <si>
    <t>Amino Acid Sequence;Chromatin Assembly and Disassembly;Animals;Chromatin;DNA;Histones;Brain;Arginine;Biocatalysis;Cell Line;Base Sequence;Chromosomes, Human, X;Gene Knockout Techniques;Haploinsufficiency</t>
  </si>
  <si>
    <t>17225856;26912939</t>
  </si>
  <si>
    <t>Animals;Cell Line;Coffin-Lowry Syndrome</t>
  </si>
  <si>
    <t>2222353;3802556;14970743;18553513;21789225;24839341;26216298;26603386;26609258;26743651;28334855;30364145;31481131;33323470;34899182;35187197;38003508;20661276;23754746;31841517;32328638;36213152;23294540;24885232;25339597;27548254;32573973;34594366;34777475;34877714;17531092;22357842</t>
  </si>
  <si>
    <t>Animals;Child;Coproporphyrinogen Oxidase;Female;Humans;Intellectual Disability;Chromatography, High Pressure Liquid;Chromatography, Thin Layer;Erythrocytes;Adolescent;Adult;Base Sequence;Behavior;Chromosome Inversion;Chromosomes, Human, Pair 7;Active Transport, Cell Nucleus;Alternative Splicing;Chromosome Deletion;Chromosomes, Human, Pair 1;Aged;Aged, 80 and over;Aging;Action Potentials;Cell Differentiation;Cell Shape;Down-Regulation;Gene Expression Profiling;Hemizygote;Induced Pluripotent Stem Cells;Abnormalities, Multiple;Age of Onset;Arabs;Cation Transport Proteins;Amino Acid Sequence;Ataxia;Child, Preschool;Chromatin;Fragile X Mental Retardation Protein;Apoptosis;Cadherins;Brain;Ataxin-1;Ataxins;Chromosomes, Human, Pair 6;Comparative Genomic Hybridization;Gait;Haploinsufficiency;Histones;1-Alkyl-2-acetylglycerophosphocholine Esterase;Chromosome Duplication;Chromosomes, Human, X;Autism Spectrum Disorder;Gene Frequency;Genetic Diseases, Inborn;Alopecia;Disease Models, Animal;Down Syndrome;Analysis of Variance;Boronic Acids</t>
  </si>
  <si>
    <t>Humans;Intellectual Disability;Animals;Central Nervous System;Animals, Newborn;Cell Count;Cell Differentiation;Adaptor Proteins, Signal Transducing;Autism Spectrum Disorder;Disease Models, Animal;Epilepsies, Myoclonic;Epileptic Syndromes;Interneurons;Learning;Amniocentesis;Amniotic Fluid</t>
  </si>
  <si>
    <t>9548596;33949759;34360601;25931508;32560809;33845862</t>
  </si>
  <si>
    <t>Cells, Cultured;Cholesterol;Chromosome Deletion;Chromosome Disorders;ATPases Associated with Diverse Cellular Activities;Animals;Brain;Actins;Humans;Intellectual Disability</t>
  </si>
  <si>
    <t>Amino Acid Sequence;BRCA1 Protein</t>
  </si>
  <si>
    <t>18787134;18927376;19165222;19417042;20386739;21085180;21574958;21676266;22850744;23437103;24058414;24303071;25378250;25569233;25704204;26323472;26526202;26753123;27404227;27921429;28067622;28103279;28731148;28951826;29204299;29907798;30719864;31086297;32135084;32143698;33394237;33408815;33442921;33475139;34630333;34827619;35227307;35501322;35571680;35908416;36083290;36337023;36805818;37053013;38087345;22984548;35889838;23479742;23568486;23773660;25005482;25079382;26968164;26971948;27509850;28393221;29228394;33627125;34541035;34685534;35058753;35563748;35651932;35693553;37152320;18799476;19453946;26188466</t>
  </si>
  <si>
    <t>Animals;Base Sequence;Cell Nucleus;Chromosomes, Human, Pair 21;Congenital Hyperinsulinism;Adolescent;Chromosome Deletion;Chromosomes, Human, Pair 17;Cohort Studies;Comparative Genomic Hybridization;DNA Mutational Analysis;Diabetes Mellitus, Type 2;Cell Differentiation;5' Untranslated Regions;Amino Acid Sequence;Blotting, Western;Cells, Cultured;Chromatography, Affinity;DNA Polymerase II;Actin Cytoskeleton;ATP Binding Cassette Transporter, Subfamily D;ATP-Binding Cassette Transporters;Angelman Syndrome;Animals, Genetically Modified;Axons;Algorithms;Autistic Disorder;Apoptosis;Adult;Humans;Hypoglycemia;Adaptor Proteins, Signal Transducing;Insulin-Secreting Cells;Adiposity;Audiometry, Pure-Tone;Child;Codon, Nonsense;E1A-Associated p300 Protein;Colorectal Neoplasms, Hereditary Nonpolyposis;Cell Death;Diabetes Mellitus;Abnormalities, Multiple;Cell Line, Tumor;Cerebral Cortex;Allosteric Regulation;Case-Control Studies;Female;Glutamate Dehydrogenase;Alzheimer Disease;Aged;Aged, 80 and over;Child, Preschool;Atrophy;Body Height;Brain;De Lange Syndrome;DNA Copy Number Variations;Cell Proliferation;Caco-2 Cells;Ethanol;Phenotype;Neurodevelopmental Disorders;Vestibular Diseases;beta Catenin;Neurogenesis;Stem Cells;Neurons;Carrier Proteins;Epigenesis, Genetic;Craniosynostoses;Kidney Neoplasms;Antigens, CD;Cadherins;Chromatin;Cognition;Gene Expression;High-Throughput Nucleotide Sequencing;Intellectual Disability;Basic Helix-Loop-Helix Leucine Zipper Transcription Factors;Autism Spectrum Disorder;DEAD-box RNA Helicases;Disease;Gene Expression Regulation, Developmental;Gene Regulatory Networks;Homeodomain Proteins;Biomarkers</t>
  </si>
  <si>
    <t>17289661;19837168;20522426;23973289;24764755;25774221;27604828;28225217;28371330;29788428;30559488;32529326;34100419;34126178;34759793;34907471;36833284;38146508;18495661;26627310;29090078;30176067;35864088;18053171;19812790;19914360;24297458;25152456;29897170;35496917;35977029</t>
  </si>
  <si>
    <t>Cell Line;Cytoskeletal Proteins;Animals;ELAV Proteins;Abnormalities, Multiple;Cardiovascular Diseases;Adolescent;Alleles;Child;Child, Preschool;Chromosome Deletion;Chromosome Disorders;Biotinylation;Cerebral Palsy;Amino Acid Motifs;Exons;HEK293 Cells;HeLa Cells;Heterogeneous-Nuclear Ribonucleoproteins;Autistic Disorder;Amino Acid Substitution;Arcuate Nucleus of Hypothalamus;Alternative Splicing;Humans;Nonsense Mediated mRNA Decay;Cell Transformation, Neoplastic;Neoplasms;Codon, Nonsense;Cell Differentiation;Actins;Adaptor Proteins, Signal Transducing;Cerebral Cortex;2',3'-Cyclic Nucleotide 3'-Phosphodiesterase;Brain;3' Untranslated Regions;Adult;COS Cells;Chlorocebus aethiops;DNA-Binding Proteins;Down Syndrome;Cohort Studies;Comparative Genomic Hybridization;Blotting, Western;Cleft Palate;DNA Helicases;Mice;Neurodevelopmental Disorders</t>
  </si>
  <si>
    <t>17289661;31382054;32988274;33728377;34907471;36130591;22357624;26834559;27462983;19812790;31467394</t>
  </si>
  <si>
    <t>Cell Line;Cytoskeletal Proteins;Alternative Splicing;Alzheimer Disease;Adolescent;Abnormalities, Multiple;Chromatin;DNA Methylation;3' Untranslated Regions;Actins;Animals;Brain;Child;Child, Preschool;Codon, Nonsense;Humans;Male;Methyltransferases</t>
  </si>
  <si>
    <t>26077434;29351810;30487245;33149206;34140671;35361921;39070592;40747102;31098852;31969346;34601997</t>
  </si>
  <si>
    <t>Child Development Disorders, Pervasive;Chromosomes, Human, Pair 21;Abnormalities, Multiple;CRISPR-Cas Systems;Epilepsy;Animals;DNA Repeat Expansion;Craniosynostoses;Bulbo-Spinal Atrophy, X-Linked;Adolescent;Alleles;Chromatin</t>
  </si>
  <si>
    <t>24714551;27288824;28649281;29351810;33750431;34878169;37701556;27295951;20358602;20567604;23155455;27861843;31277718;33854084;34413513</t>
  </si>
  <si>
    <t>Alleles;Amino Acid Sequence;Animals;Cleft Palate;Adult;Genetic Diseases, Inborn;Chromosomes, Human, Pair 21;Cell Line, Tumor;CpG Islands;DNA;DNA (Cytosine-5-)-Methyltransferases;Atrophy;Cluster Analysis;Computational Biology;Cell Cycle Proteins;Adolescent;Age Factors;Child;Child Behavior Disorders;Attention;Chromosome Aberrations;Comparative Genomic Hybridization;DNA Copy Number Variations;5' Untranslated Regions;Ataxia;Brain</t>
  </si>
  <si>
    <t>22623924;24764755;26317209;28112737;32861879;33750431;35001324;19091803</t>
  </si>
  <si>
    <t>CpG Islands;DNA Methylation;Down Syndrome;Animals;Adult;Aged;Aged, 80 and over;Child;Chromosomes, Human, Pair 21;Cell Line, Tumor;DNA;DNA (Cytosine-5-)-Methyltransferases;Female;Flatfoot;Humans;Pregnancy;Prenatal Diagnosis;Ultrasonography, Prenatal;Williams Syndrome;Brain</t>
  </si>
  <si>
    <t>7717414;15533998;15658617;15887301;15980115;21416592;24028571;24412318;24764755;29499646;31801603;32783359;34140671;34868216;27120109;22930557;25339597;28895873;31013727;31098852</t>
  </si>
  <si>
    <t>Abnormalities, Multiple;Animals;Brain;Adult;Bone Density;Bone Diseases;Adolescent;Chromosome Breakage;Brachydactyly;Congenital Abnormalities;Computational Biology;Atrophy;DNA Repeat Expansion;Bone Morphogenetic Proteins;Cell Cycle Proteins;De Lange Syndrome;Amino Acid Sequence;Child;Chromosome Duplication;Chromosomes, Human, X;Autism Spectrum Disorder;Child Development Disorders, Pervasive;Bulbo-Spinal Atrophy, X-Linked</t>
  </si>
  <si>
    <t>Abnormalities, Multiple;Humans;Male;Female;Adult;Chromosome Deletion;Trisomy</t>
  </si>
  <si>
    <t>28514307;29391254;30405244;32182809</t>
  </si>
  <si>
    <t>Codon, Nonsense;Developmental Disabilities;Adolescent;B-Lymphocytes;Alleles;Base Sequence;CRISPR-Associated Protein 9;Animals;Cellular Reprogramming</t>
  </si>
  <si>
    <t>16460559;28783137;33488679;25774221;30263191</t>
  </si>
  <si>
    <t>Arginine</t>
  </si>
  <si>
    <t>33650046;37701556;32800643;33561442</t>
  </si>
  <si>
    <t>Humans;X-Linked Intellectual Disability;Aldehydes;Animals;Cerebellum</t>
  </si>
  <si>
    <t>Consanguinity;Exome;Female;Genetic Diseases, Inborn;ATP Binding Cassette Transporter, Subfamily D, Member 1;ATP Binding Cassette Transporter, Subfamily D;Animals;Animals, Newborn;Bone Development;Bone and Bones;Binding Sites;CCCTC-Binding Factor</t>
  </si>
  <si>
    <t>22103961;27358180;28783137;29314435;29691375;19966931;22022388;25027850;26066729;26811410;27421841;29179772;32719102;33488679;34324427;34681027;35621394;35977029;34877407;36430690;23018800;23452848;26406379;28813484;31868585;31913581;33777106;34209228;34599184;34916612;34948243;36463299</t>
  </si>
  <si>
    <t>Adolescent;Adult;Cataract;Child;Child, Preschool;Chromosomes, Human, X;Codon, Nonsense;Drug Resistant Epilepsy;Animals;Autistic Disorder;Catenins;Cerebral Cortex;Aggression;Abnormalities, Multiple;Cell Line, Tumor;Cells, Cultured;Down-Regulation;Female;Histone Demethylases;Histones;DNA Copy Number Variations;Humans;Mutation;Neurodevelopmental Disorders;Intellectual Disability;Sumoylation;Synapses;5-Methylcytosine;Aneuploidy;Ataxia;Endopeptidases;Genetic Testing;Obesity;DNA Helicases;Mice;Calcium Channels, L-Type;Amino Acid Sequence;DNA-Binding Proteins;Brain;Apnea;Brain Stem;Base Sequence;Binding Sites;Cell Nucleus;Brain-Derived Neurotrophic Factor;Chromatin;DNA Methylation;Epigenesis, Genetic;Alternative Splicing;Disease Models, Animal;Disease Progression;Feces</t>
  </si>
  <si>
    <t>27573165;29187259;29205472;25931508;29391579;36525924</t>
  </si>
  <si>
    <t>Adenosine Triphosphatases;Adult;DNA Copy Number Variations;Female;Genetic Testing;Adolescent;Amino Acid Sequence;Carboxylic Ester Hydrolases;Animals;Brain;Child;Developmental Disabilities;Mice;Apoptosis;Hair</t>
  </si>
  <si>
    <t>Child;Glycosaminoglycans;Humans;Lysosomal Storage Diseases;Adrenoleukodystrophy;Animals;Astrocytes</t>
  </si>
  <si>
    <t>18784092;21285140;23375656;24409323;26238956;27011217;29300302;29922639;30155272;30571578;30590522;32434006;33706927;34976023;20727138;20872266;21901156;27257017;28152038;33429818;28018608</t>
  </si>
  <si>
    <t>Autistic Disorder;Chromosome Deletion;Chromosomes, Human, Pair 3;Case-Control Studies;Child;Child Development Disorders, Pervasive;Aneuploidy;Blastocyst;Child, Preschool;Chromosome Duplication;Chromosomes, Human, Pair 1;Developmental Disabilities;Adolescent;Chromosomes, Human, Pair 11;Humans;Infant;Infant, Newborn;Molecular Biology;Mutation;Oculocerebrorenal Syndrome;American Heart Association;DNA Copy Number Variations;Down Syndrome;Actins;Animals;Enteric Nervous System;Cilia;Neurogenesis;Neurons;Signal Transduction;Aging;Amino Acid Sequence;Blotting, Northern;Disease Models, Animal;Gene Expression;Mice;Molecular Sequence Data;Blotting, Western;Caco-2 Cells;Carrier Proteins;Asian People;Computer Simulation;DNA Mutational Analysis;Abnormalities, Multiple;Adult;Female;Genetic Counseling;Heart Septal Defects, Ventricular</t>
  </si>
  <si>
    <t>27081510;27081521;31763177;31840946;33706927;36246626;36250920;37188825;27055666;30697592;31474318;36125428</t>
  </si>
  <si>
    <t>Abnormalities, Multiple;Autopsy;Cilia;Humans;Neurogenesis;Neurons;Signal Transduction;Animals;Female;Mice;5' Untranslated Regions;Disease Progression;Fibrosis;HEK293 Cells;Intellectual Disability;Adolescent;Child;Child, Preschool;Cognition;Cerebellum;Hydro-Lyases</t>
  </si>
  <si>
    <t>31127942;31174490;32698785;32973342;37130971;39991982;40236393;40293509;40986405;24431331;30054457;33103328;34803598;34200686</t>
  </si>
  <si>
    <t>Adolescent;Adult;Alleles;Biomarkers;Child;Child, Preschool;Computational Biology;Acetylation;Acetyltransferases;Amino Acid Sequence;Biocatalysis;Cycloheximide;Animals;Female;Genetic Predisposition to Disease;Humans;Syndrome;Autism Spectrum Disorder;Microphthalmos;N-Terminal Acetyltransferase E;Male;N-Terminal Acetyltransferase A;Anophthalmos;Abnormalities, Multiple;Craniofacial Abnormalities</t>
  </si>
  <si>
    <t>25769394;30856165;33415040</t>
  </si>
  <si>
    <t>Animals;Cell Differentiation;Base Sequence;Cardiomyopathy, Dilated</t>
  </si>
  <si>
    <t>24143197;26601658;27144168;30992545;31568707;32703943;33356293;33660780;29784605</t>
  </si>
  <si>
    <t>Child;Child, Preschool;Chromosome Aberrations;Chromosomes, Human, Pair 5;Adult;Autistic Disorder;Adolescent;Animals;Gene Expression Regulation, Neoplastic;Humans;Intellectual Disability;Chromosome Breakpoints;Cell Nucleus;HeLa Cells;Alternative Splicing;Apoptosis Regulatory Proteins;Algorithms;DNA Copy Number Variations</t>
  </si>
  <si>
    <t>22499558;24204302;26159176;28055140;28464862;28951826;29691375;32096599;35765291;37063680</t>
  </si>
  <si>
    <t>Child;Child Development Disorders, Pervasive;Adult;Age of Onset;Animals;Apoptosis;Adolescent;Diabetes Mellitus;Amino Acid Sequence;Epilepsy;Eukaryotic Initiation Factor-2;Adaptor Protein Complex 4;Cell Death;Autistic Disorder;Chromosome Deletion;Chromosomes, Human, Pair 18</t>
  </si>
  <si>
    <t>33778321;34122524;24291220;28754144;39212455</t>
  </si>
  <si>
    <t>Adolescent;Carrier Proteins;3' Untranslated Regions;AU Rich Elements;Adult;Base Sequence;Binding Sites;Cell Line, Tumor;Child;Consanguinity;Cornea;Humans;Fibroblast Growth Factor-23;Familial Hypophosphatemic Rickets</t>
  </si>
  <si>
    <t>11157797;25871641;27874174;30571578;32802957;33706927;35140360</t>
  </si>
  <si>
    <t>Adolescent;Animals;Asthma;Abnormalities, Multiple;Carrier Proteins;American Heart Association;Aneuploidy;DNA Copy Number Variations;Down Syndrome;Cilia;Humans;Neurogenesis;Neurons;Signal Transduction;Autism Spectrum Disorder</t>
  </si>
  <si>
    <t>30571578;31555216;32732132;33706927;34803881;35140360;35639255;36077104;36733456;37239474;40741115;24938409;33604340;31763177;31924266;34205305</t>
  </si>
  <si>
    <t>American Heart Association;Aneuploidy;DNA Copy Number Variations;Down Syndrome;Animals;Axons;Cilia;Humans;Neurogenesis;Neurons;Signal Transduction;Adolescent;Autism Spectrum Disorder;Abnormalities, Multiple;Ciliopathies;Bardet-Biedl Syndrome;Cerebellum;Comorbidity;Neuromyelitis Optica;Pathology, Molecular;Male;Adaptor Proteins, Signal Transducing;Analysis of Variance;Child;Friends;Peer Group;Schools;Social Networking;Sports</t>
  </si>
  <si>
    <t>24611735;26846096;27659767;30571578;33706927;34212515;36077104;37239474;27241181;30524202;24938409</t>
  </si>
  <si>
    <t>Bardet-Biedl Syndrome;Adolescent;Amino Acid Sequence;Adult;American Heart Association;Aneuploidy;DNA Copy Number Variations;Down Syndrome;Cilia;Humans;Neurogenesis;Neurons;Signal Transduction;Animals;Cerebellum;Comorbidity;Neuromyelitis Optica;Pathology, Molecular;Male;Bariatric Surgery;Child;Endocrine System Diseases;Adaptor Proteins, Signal Transducing;Analysis of Variance</t>
  </si>
  <si>
    <t>21898032;31763177;32573973;33706927;36619673;36802443;19118152;21943201;30571578</t>
  </si>
  <si>
    <t>Bardet-Biedl Syndrome;Alternative Splicing;Gene Frequency;Genetic Diseases, Inborn;Cilia;Humans;Neurogenesis;Neurons;Signal Transduction;Kidney Diseases, Cystic;Microcephaly;Abnormalities, Multiple;Fetal Growth Retardation;Adaptor Proteins, Signal Transducing;American Heart Association;Aneuploidy;DNA Copy Number Variations;Down Syndrome</t>
  </si>
  <si>
    <t>27240531;27734896;31555216;31801603;32376645;33749989;34458183;34805044;34815823;34850017;36635911;37895217;26509735;33153233;33778321;34828335;36374158;37425751;34680936;35295983</t>
  </si>
  <si>
    <t>Adolescent;Adult;Aged;Autism Spectrum Disorder;Animals;Chromosome Aberrations;Chromosome Structures;Computational Biology;Alleles;Amino Acid Substitution;Cataract;Abnormalities, Multiple;China;Infant, Newborn;Young Adult;Humans;Child;Infant;Child, Preschool;Gestational Age;Body Height;Infant, Small for Gestational Age;Human Growth Hormone;Developmental Disabilities;Craniofacial Abnormalities;Congenital Abnormalities;Bone Density;Disease Models, Animal;Down Syndrome;Mice;Chromatin Assembly and Disassembly;DNA Repair;Neurogenesis;Transcription Factors;Growth Hormone</t>
  </si>
  <si>
    <t>15377381;17352958;17990592;19232094;19232111;19297402;19305025;20380930;20529849;22499558;22805531;23119137;23406512;23472171;23622185;23634718;23828942;24489960;24690944;24721901;24768552;26420639;26686525;27081496;27212378;27267212;28270578;28937389;29257243;29696803;30973214;31684969;32284538;32367988;32376980;32434006;32888375;33392852;33414379;33807506;34128868;34163010;35587511;35774517;36879246;36982718;37393467;37465191;37704779;38008937;38191484;38279250;39389657;40290421;11727618;16503986;21722408;22095690;27164932;33737384;36699000;20301645;6051672;6864415;8322815;8785538;14126673;17480217;22377486;24383470;24773319;27462254;29338029;30179896;31806026;34946811;35162220;28326014;28823556;31868585;32719102;33302543;35148843;36458135</t>
  </si>
  <si>
    <t>Cells, Cultured;Chromosomes, Human, X;Brain;Female;Humans;I-kappa B Kinase;Abnormalities, Multiple;Adult;Bone Marrow Diseases;Aged;Child;Cell Line;DNA-Binding Proteins;Child Development Disorders, Pervasive;Axons;Central Nervous System;Adaptor Protein Complex 4;California;Child, Preschool;Chromosome Deletion;Comparative Genomic Hybridization;Developmental Disabilities;Brain Diseases;Incontinentia Pigmenti;Autism Spectrum Disorder;Adolescent;Calcium-Binding Proteins;Eye Diseases, Hereditary;Familial Exudative Vitreoretinopathies;Genetic Predisposition to Disease;Infant;Kinesins;Child Behavior;Cytokines;Amniocentesis;Chromosome Inversion;Antigens, Nuclear;Epilepsy;Exome;Germ Cells;Intellectual Disability;Animals;Enteric Nervous System;DNA Polymerase I;CRADD Signaling Adaptor Protein;Carrier Proteins;Cadherins;Death Domain Receptor Signaling Adaptor Proteins;Bacterial Toxins;Male;Methyl-CpG-Binding Protein 2;Mucopolysaccharidosis II;Sweden;Employment;Sports;Surveys and Questionnaires;Scandinavians and Nordic People;Obesity;Infant, Newborn;Bevacizumab;Cell Proliferation;Retina;Ciliopathies;DNA Copy Number Variations;Retrospective Studies;Diagnosis, Differential;Genetic Linkage;Databases, Genetic;Gene Expression;In Situ Hybridization;Apoptosis;ATP Binding Cassette Transporter, Subfamily D, Member 1;ATP-Binding Cassette Transporters;Adaptor Proteins, Signal Transducing;Adaptor Proteins, Vesicular Transport;Behavior, Animal;Eye Diseases;Congenital Abnormalities;Eosinophils;Genetics, Medical;Leukocyte Count;Liver Diseases;Pigmentation Disorders;Spleen;Tooth;DNA Primers;Gene Duplication;Homeodomain Proteins;Activities of Daily Living;Chromosome Aberrations;Chromosome Duplication;Case-Control Studies;Cerebellum;Genes, X-Linked;Chromosomes, Human, Pair 13;Congenital Hypothyroidism;Anxiety Disorders;Artificial Intelligence;Attention Deficit Disorder with Hyperactivity;Neurodevelopmental Disorders;Azepines;Base Sequence;Binding Sites;Cell Nucleus;Sumoylation;Synapses;Brain Injuries;Induced Pluripotent Stem Cells</t>
  </si>
  <si>
    <t>25388916;35020411;33772159;33946340;30389461;32130906</t>
  </si>
  <si>
    <t>Child;Chromosome Deletion;Chromosomes, Human, Pair 7;Aging;Autoimmune Diseases;Autoimmunity;Alleles;Child, Preschool;Electroencephalography;Face;Female;Genetic Association Studies;Genetic Predisposition to Disease;Genetic Variation;Genotype;Humans;Immunohistochemistry;Male;Pedigree;Phenotype;Sequence Analysis, DNA;Spectrin;Animals;Brain;Alzheimer Disease;Animals, Newborn;Biomarkers</t>
  </si>
  <si>
    <t>27454254;36959829;37716645;19331679;25131991;33910214</t>
  </si>
  <si>
    <t>Analysis of Variance;Animals;Animals, Newborn;Cerebellum;Brain;Autism Spectrum Disorder;Humans;Mechanistic Target of Rapamycin Complex 1</t>
  </si>
  <si>
    <t>17289661;25147182;26402605;31303374;31653223;31721251;33777106;32434143;28191889;28375211</t>
  </si>
  <si>
    <t>Cell Line;Cytoskeletal Proteins;Gene Expression Regulation, Neoplastic;HEK293 Cells;HeLa Cells;Humans;Lysine;Autism Spectrum Disorder;Comorbidity;Databases, Factual;Epilepsy;Amyotrophic Lateral Sclerosis;Autistic Disorder</t>
  </si>
  <si>
    <t>23574942;26529026;26581180;27746143;29778605;31630891;31213978;37415561;32161523;35893036</t>
  </si>
  <si>
    <t>Adaptor Proteins, Vesicular Transport;Cell Cycle Proteins;Cell Line;HEK293 Cells;Humans;Models, Molecular;Phosphatidylinositol 3-Kinase;Abnormalities, Multiple;Animals;Mice;Atrophy;Fragile X Mental Retardation Protein</t>
  </si>
  <si>
    <t>Humans;Carrier Proteins</t>
  </si>
  <si>
    <t>26402605;29719672;31653223;24178831;40966122;28720891;23802663;28041881</t>
  </si>
  <si>
    <t>Autism Spectrum Disorder;Angelman Syndrome;Comorbidity;Databases, Factual;Epilepsy;Age Factors;Animals;Cell Count;Cell Size;Choline;Neurogenesis;Aging;Cell Cycle Proteins</t>
  </si>
  <si>
    <t>28720891;24023392</t>
  </si>
  <si>
    <t>Autism Spectrum Disorder;Animals;Asian People</t>
  </si>
  <si>
    <t>31428919;32573973;35615272;30622326;19504727;32260257;28041881</t>
  </si>
  <si>
    <t>Child;Female;Humans;Intellectual Disability;Alternative Splicing;Gene Frequency;Genetic Diseases, Inborn;Adolescent;Adult;Animals;Cataract;Caregivers;Decision Making;Health Literacy;Social Environment;Cell Cycle Proteins</t>
  </si>
  <si>
    <t>24767651;31780800;32101163;33875846;37034680;37563198;23554291;34238354</t>
  </si>
  <si>
    <t>Abnormal Karyotype;Abnormalities, Multiple;Adolescent;Adult;Autism Spectrum Disorder;Alleles;Aryl Hydrocarbon Receptor Nuclear Translocator;Base Sequence;Exome;Humans;Carrier Proteins;Animals;Calcium-Binding Proteins;Caspase 3;Endoribonucleases</t>
  </si>
  <si>
    <t>23356856;23935819;31423181;36674736;32975365;34505148;33807506</t>
  </si>
  <si>
    <t>Blood Cell Count;Brain;5' Untranslated Regions;Humans;Male;Prader-Willi Syndrome;Alzheimer Disease;F-Box Proteins;Carrier Proteins</t>
  </si>
  <si>
    <t>32045705;32898233;34899143;28855971;30158690</t>
  </si>
  <si>
    <t>Child;Chromosome Deletion;Chromosome Disorders;Action Potentials;Animals;Arrhythmias, Cardiac;Binding Sites;CCCTC-Binding Factor;Adolescent;Alleles;Antigens, Nuclear</t>
  </si>
  <si>
    <t>34732213;30142437</t>
  </si>
  <si>
    <t>Adolescent;Adult;Anemia, Sideroblastic;Australia;Persons with Disabilities;Female;Glutaredoxins;Autoantigens</t>
  </si>
  <si>
    <t>Enoyl-CoA Hydratase;Adolescent;Adult;Anemia, Sideroblastic;Australia;Persons with Disabilities;Female;Glutaredoxins</t>
  </si>
  <si>
    <t>24013853;24491487;25840006;26052266;26322222;26541977;28765568;29360985;30578246;30677308;30936766;32773394;32895508;33176815;33200426;33440761;35069108;27056680;27066570;27212206;28157257;28182637;31085952;32825426;27916859</t>
  </si>
  <si>
    <t>Adolescent;Apraxias;Brain;Animals;Autistic Disorder;Child;Child, Preschool;DNA Copy Number Variations;Female;High-Throughput Nucleotide Sequencing;Humans;Infant;Male;Mutation, Missense;N-Acetylglucosaminyltransferases;Disease Models, Animal;Dystroglycans;Cerebral Cortex;Central Nervous System Diseases;Consensus;Delphi Technique;Diagnostic Tests, Routine;Developmental Disabilities;Follow-Up Studies;Intellectual Disability;Pregnancy;Prenatal Diagnosis;Retrospective Studies;Age of Onset;Asian People;Biomechanical Phenomena;Adult;Aged;Aged, 80 and over;Alleles;Consanguinity;DNA Mutational Analysis;Exome;Antigens, Neoplasm;Abnormalities, Multiple;Face</t>
  </si>
  <si>
    <t>23830204;23861879;25672900;26581180;30914461;31197030;32418222;32639967;35409239;36859399;37289514;19331679;24932569;27164932;31443933;34936099;26173182;27120463;27419865;32081855;32655623;34664085</t>
  </si>
  <si>
    <t>Cells, Cultured;Chromosomes, Human, Pair 21;Computational Biology;DNA-Binding Proteins;Down Syndrome;Animals;Astrocytes;Apoptosis;Cell Cycle Proteins;Crystallography, X-Ray;Humans;Models, Molecular;Polyubiquitin;Cell Cycle;Amino Acid Sequence;Child;Cutis Laxa;Angelman Syndrome;Endosomal Sorting Complexes Required for Transport;Female;Male;Mice;Alleles;Intellectual Disability;Analysis of Variance;Animals, Newborn;Cerebellum;Central Nervous System Diseases;Adaptor Proteins, Signal Transducing;Adaptor Proteins, Vesicular Transport;Developmental Disabilities;Cerebellar Diseases;Adolescent;Adult;Attention;Brain Mapping;Compulsive Behavior;Head Movements;Magnetic Resonance Imaging;Movement;Neuroimaging;Prader-Willi Syndrome;Autophagy;Autistic Disorder;Behavior, Animal;Electroencephalography;Genetic Predisposition to Disease;Heterozygote;Homozygote;Learning;Mice, Transgenic;Motor Skills;Mutation;Nerve Tissue Proteins;Action Potentials;Calcium</t>
  </si>
  <si>
    <t>18594871;36575558;22405728;28513549;32062370;33027640;23973289;24709120</t>
  </si>
  <si>
    <t>Actinin;Female;Humans;Human Embryonic Stem Cells;Animals;CCAAT-Enhancer-Binding Protein-delta;Brain;Gene Expression Profiling;Hippocampus;Adult;Age Factors;Aminopyridines;Cardiovascular Diseases;Amyotrophic Lateral Sclerosis</t>
  </si>
  <si>
    <t>20552675;20569274;24893065;34070208;28513549;33709208;30149092</t>
  </si>
  <si>
    <t>Adolescent;Adult;Basic Helix-Loop-Helix Transcription Factors;Cloning, Organism;Gene Expression Profiling;Humans;Methyl-CpG-Binding Protein 2;Child;Child Development Disorders, Pervasive;Animals;CD8-Positive T-Lymphocytes;Brain;Age Factors;Aged;Asymptomatic Diseases;Bone Marrow Failure Disorders;Behavior</t>
  </si>
  <si>
    <t>23626599;26322222;26893613;28182637;28503599;36575558;19331679;27638450;27995975;31308722;32792907;39433742;31785789;33875846;36213152;35740509;29864448;29945247;34057470;37256937</t>
  </si>
  <si>
    <t>Adolescent;Adult;Antigens, Neoplasm;Female;Humans;Human Embryonic Stem Cells;Analysis of Variance;Animals;Animals, Newborn;Cerebellum;Autism Spectrum Disorder;3T3 Cells;Argonaute Proteins;Child;Cohort Studies;Exome;Base Sequence;Alzheimer Disease;Adenosine;Mice;Adenosine Triphosphatases</t>
  </si>
  <si>
    <t>Chromosome Mapping;Chromosomes, Human, X;Autism Spectrum Disorder</t>
  </si>
  <si>
    <t>3385530;19372089;24059531;30522498;33521113;34964978;25931508;29245059;33845862;39995896</t>
  </si>
  <si>
    <t>Amino Acid Metabolism, Inborn Errors;Adolescent;Adult;Child;Child, Preschool;Chromosome Aberrations;Chromosome Deletion;Chromosome Disorders;Ammonia;Animals;Brain;Aging;Humans;Intellectual Disability</t>
  </si>
  <si>
    <t>11232356;19468298;19948535;21948691;22274139;23657910;24058414;24409323;28731148;29026407;29230941;30202046;30423812;30571578;31087544;31640787;33875846;34946811;35237041;35551623;35651932;35774517;36125728;37089697;37647766;38152650;38214607;38591341;24092663;26029871;26658320;28499489;29141232;33799572;23538569;24764755;29782060;30385778;31106260;31111659;31474762;31559893;33080171;33392852;33967934;35069112;36320054;37803336;22039349;27173138;32825197;33763115</t>
  </si>
  <si>
    <t>Alagille Syndrome;Cell Cycle Proteins;Abnormal Karyotype;Adolescent;Child, Preschool;Chromosome Deletion;Chromosome Mapping;Chromosomes, Human, Pair 20;Abnormalities, Multiple;Developmental Disabilities;Angelman Syndrome;Aneuploidy;Blastocyst;Animals;Colorectal Neoplasms, Hereditary Nonpolyposis;Chromosomes, Human, Pair 13;American Heart Association;DNA Copy Number Variations;Down Syndrome;Adult;Child;Female;Filaggrin Proteins;Hearing Loss, Sensorineural;Base Sequence;Exome;Congenital Hypothyroidism;Autoimmune Diseases of the Nervous System;Chilblains;Dystonia;Exanthema;Humans;Interferons;Lupus Erythematosus, Systemic;Mutation;Nervous System Malformations;Ribonuclease H;Infant, Newborn;DNA Mutational Analysis;Exome Sequencing;Eye Diseases, Hereditary;Gain of Function Mutation;Mice;T-Lymphocytes;Receptors, Chimeric Antigen;Williams Syndrome;Breast Neoplasms;Apoptosis;B-Lymphocytes;Cell Death;Cell Proliferation;Epithelium;Basic Helix-Loop-Helix Transcription Factors;Astrocytes;Aggression;Algorithms;Brain Diseases;Autism Spectrum Disorder;Amino Acid Motifs;Amino Acid Sequence;Cell Nucleus;DNA Polymerase I;Amino Acids;Male;Body Patterning;Aging;Myosin Type II</t>
  </si>
  <si>
    <t>25217958;33643973;28761347</t>
  </si>
  <si>
    <t>20177426;20373340;22245581;22266885;22405728;23669397;24719385;26002199;29325606;30769941;31694722;32604767;33172304;34498198;35227307;35658865;19154005;22779005;31721251;32581705;37068109;7992017;24790992;26139368;27060770;29648665;31098852;37501353;23602499</t>
  </si>
  <si>
    <t>Animals;Ataxia;Fragile X Syndrome;Chromatin;CCAAT-Enhancer-Binding Protein-delta;Abnormalities, Multiple;Base Pair Mismatch;DNA Damage;DNA Repair;Disease Models, Animal;Humans;Nervous System Diseases;Child;Chromosome Aberrations;Cytogenetic Analysis;Cadherins;Amyotrophic Lateral Sclerosis;DNA Copy Number Variations;Female;Fetus;Animals, Genetically Modified;Fragile X Mental Retardation Protein;Mice;Prader-Willi Syndrome;Alcoholism;Adolescent;Apolipoproteins E;Blastocyst;Bulbo-Spinal Atrophy, X-Linked;Infant</t>
  </si>
  <si>
    <t>21858020;33613193;34535765;21414395;26968164;38194969;25164438;32655623;34348157</t>
  </si>
  <si>
    <t>Abnormalities, Multiple;Aged;Autistic Disorder;Action Potentials;Animals;Auditory Pathways;Child;Codon, Nonsense;Gene Expression;High-Throughput Nucleotide Sequencing;Humans;Intellectual Disability;Mice;Axons;Biotinylation;CHO Cells;Child, Preschool;Cricetulus;Developmental Disabilities;Dendrites</t>
  </si>
  <si>
    <t>20859452;34139699;32655623;38772379</t>
  </si>
  <si>
    <t>Autism Spectrum Disorder;Adolescent;Adult;Child;Child, Preschool;Female;Humans;Infant;Male;Epilepsy</t>
  </si>
  <si>
    <t>35759918;32314541;32655623</t>
  </si>
  <si>
    <t>Epilepsy;Adolescent;Adult;Cadherins</t>
  </si>
  <si>
    <t>Adenocarcinoma</t>
  </si>
  <si>
    <t>18678320;32326841;32472332;32502478;33316910;33922640;35698242;36256779;24667089;32094367;32783810;23336566;27811305;31320616;31980599</t>
  </si>
  <si>
    <t>Animals;Chromosomes, Human, Pair 8;Female;Genetic Linkage;Genomic Imprinting;Humans;Intellectual Disability;Adenosine Triphosphate;Channelopathies;Activin Receptors, Type II;Child, Preschool;Chromosome Deletion;Child;Chromosome Disorders;Genotype;Neurodevelopmental Disorders;Action Potentials;Disease Models, Animal;Down Syndrome;Child Behavior;Base Sequence;Developmental Disabilities;Cell Cycle Proteins;Behavior, Animal;Benzamides;Brain</t>
  </si>
  <si>
    <t>29611406;31390163;23485365;24486221;28053551;33584189;35255969;35706031</t>
  </si>
  <si>
    <t>Adolescent;Child;Child, Preschool;Chromosome Aberrations;DNA Copy Number Variations;Developmental Disabilities;Abnormalities, Multiple;Animals;Central Nervous System;Brain;Affect;Autism Spectrum Disorder;Aneuploidy;Cell-Free Nucleic Acids;Down Syndrome</t>
  </si>
  <si>
    <t>20503337;22342432;22566537;24463507;24498606;24594579;24794428;25379732;25606056;27240531;27458342;27688808;28934389;29088697;29609622;29691480;29784605;30210288;30518945;30738016;31277718;31553903;32433025;32732550;32993859;33436060;33691695;34715901;34984324;35688811;36979972;38203422;25581360;28984295;29844452;30653500;33667823;34200511;37465586;38045361;38173978;24764755;25561519;26010633;26572867;26829649;27148584;29262854;29760202;31149029;32522981;33777938;37107578;25311365;29395074;30318146</t>
  </si>
  <si>
    <t>Chromosome Aberrations;Chromosomes, Human, Pair 16;Abnormalities, Multiple;Animals;Axons;Child Development Disorders, Pervasive;Case-Control Studies;Autistic Disorder;Alzheimer Disease;Adolescent;Adult;Aged;Autism Spectrum Disorder;Animals, Genetically Modified;Charcot-Marie-Tooth Disease;Algorithms;Child;Child, Preschool;DNA Copy Number Variations;Adaptor Proteins, Signal Transducing;Comparative Genomic Hybridization;1-(5-Isoquinolinesulfonyl)-2-Methylpiperazine;Humans;Infant;Infant, Newborn;Republic of Korea;Chromosome Deletion;Cytoskeleton;Cognition;Educational Status;Epilepsy;3' Untranslated Regions;Bayes Theorem;Exons;Genetic Loci;Genome-Wide Association Study;Chromosomes, Human, Pair 21;Disease Models, Animal;Down Syndrome;Genetic Predisposition to Disease;ATP Synthetase Complexes</t>
  </si>
  <si>
    <t>18553513;24265791;26603386;28761347;31653223;32077592;32314541;34395220;34868216;35327449;35795805;36781956;29302074;35216386</t>
  </si>
  <si>
    <t>Adolescent;Adult;Base Sequence;Behavior;Chromosome Inversion;Chromosomes, Human, Pair 7;Autistic Disorder;Action Potentials;Cell Differentiation;Cell Shape;Down-Regulation;Gene Expression Profiling;Hemizygote;Humans;Induced Pluripotent Stem Cells;Comorbidity;Databases, Factual;Epilepsy;Aged;Child;Child, Preschool;Chromosome Deletion;Cadherins;Exome;DNA Copy Number Variations;Exons;Muscular Dystrophy, Duchenne;Consanguinity;Female;Frameshift Mutation</t>
  </si>
  <si>
    <t>27240531;30571578;31763177;32573973;33270637;33706927;34205586;36077104;36802443;40428346;34607926;37107578</t>
  </si>
  <si>
    <t>Adolescent;Adult;Aged;Autism Spectrum Disorder;American Heart Association;Aneuploidy;DNA Copy Number Variations;Down Syndrome;Alternative Splicing;Gene Frequency;Genetic Diseases, Inborn;Child;Child, Preschool;Dwarfism;Cilia;Humans;Neurogenesis;Neurons;Signal Transduction;Abnormalities, Multiple;Animals;Bardet-Biedl Syndrome;Cerebellum;Comorbidity;Neuromyelitis Optica;Pathology, Molecular;Kidney Diseases, Cystic;Microcephaly;Fetal Growth Retardation;Epilepsy</t>
  </si>
  <si>
    <t>18405349;29127725;29691375;30268123;30571578;30858804;31763177;33706927;34205586;34308544;34540776;35456433;36077104;36246626;36803942;38298611;28497568;28356794;31197030;35309908;35626665;27664134;29120065</t>
  </si>
  <si>
    <t>Abnormalities, Multiple;Adult;Amino Acid Sequence;Animals;Central Nervous System;Autistic Disorder;Anophthalmos;American Heart Association;Aneuploidy;DNA Copy Number Variations;Down Syndrome;Cilia;Humans;Neurogenesis;Neurons;Signal Transduction;Ciliopathies;Bardet-Biedl Syndrome;Cerebellum;Comorbidity;Neuromyelitis Optica;Pathology, Molecular;Kidney Diseases, Cystic;Retina;Cell Cycle;Disease Models, Animal;Fragile X Syndrome;Biomarkers;Adolescent;Age of Onset;Alleles;Biopsy;DNA Mutational Analysis;Fibroblasts</t>
  </si>
  <si>
    <t>24252393;26731442;27586445;29343805;33585555;33710394;35073856;26821816;29570050;30067756;31736709;11231025;26100331;27852232;28344334;32532879;32988274;36738336</t>
  </si>
  <si>
    <t>Abnormalities, Multiple;Brain;Autism Spectrum Disorder;Animals;Child;Child, Preschool;Female;Humans;Intellectual Disability;Exome;Adolescent;Conjunctivitis, Allergic;Gene Expression Regulation;Deep Brain Stimulation;Amino Acid Sequence;Cattle;Charcot-Marie-Tooth Disease;Adult;Alleles;Drosophila;Age of Onset;Axons;Alzheimer Disease;Adenosine Triphosphatases</t>
  </si>
  <si>
    <t>29343805;29778605;30067756;30475797;32746806;37239332;31736709;35483122;24674232</t>
  </si>
  <si>
    <t>Child;Child, Preschool;Female;Humans;Intellectual Disability;Cell Line;HEK293 Cells;Models, Molecular;Phosphatidylinositol 3-Kinase;Amino Acid Sequence;Animals;Cattle;Animals, Genetically Modified;Base Sequence;Cilia;Adolescent;Adult;Heterozygote;High-Throughput Nucleotide Sequencing;Male;Infant;Poland;Kinesins;Actins;Abnormalities, Multiple</t>
  </si>
  <si>
    <t>Adult;Facies;Female;Heterozygote;Humans;Intellectual Disability;Animals;Dendrites;Adolescent;Alleles;Chromosome Duplication;Chromosomes, Human, X;Comparative Genomic Hybridization;DNA Copy Number Variations;Exons;Genetic Association Studies;Mice;Seizures</t>
  </si>
  <si>
    <t>20110648;20382278;25690317;28283832;28328126;28899343;31801612;32376980;36624491;31149029</t>
  </si>
  <si>
    <t>Agenesis of Corpus Callosum;Child;Chromosome Deletion;Chromosomes, Human, Pair 1;Corpus Callosum;Biomarkers;Adolescent;Adult;Child, Preschool;Chromosome Aberrations;Comparative Genomic Hybridization;DNA Copy Number Variations;Heterogeneous-Nuclear Ribonucleoproteins;Brain;Case-Control Studies;Chorionic Villi;Exome;Germ Cells;Humans;Intellectual Disability</t>
  </si>
  <si>
    <t>20688183;25147182;26125038;26740770;27435318;28262662;29445114;33784857;34097949;35194165;28671696;38451812;28630856;33777106;34685534;18957214</t>
  </si>
  <si>
    <t>1-Alkyl-2-acetylglycerophosphocholine Esterase;Gene Expression Regulation, Neoplastic;HEK293 Cells;HeLa Cells;Humans;Lysine;Arabs;Animals;Dentate Gyrus;Bardet-Biedl Syndrome;Acylation;Insulin;Cytoplasm;Alzheimer Disease;Brain Diseases;Mice;Dendritic Spines;Disease;Biological Transport, Active</t>
  </si>
  <si>
    <t>22853316;24963350;33247227;36447001;30258496;35436926</t>
  </si>
  <si>
    <t>Cell Differentiation;Core Binding Factor Alpha 2 Subunit;Gene Expression Regulation;Oncogenes;Humans;Cell Line, Tumor;GATA1 Transcription Factor;Intellectual Disability</t>
  </si>
  <si>
    <t>Brain;Blood Cell Count;Adaptor Proteins, Signal Transducing</t>
  </si>
  <si>
    <t>27486781;29074562;30142437;31497877;31953236;28671696;30426380</t>
  </si>
  <si>
    <t>Adolescent;Adult;Age of Onset;Alleles;Child;Consanguinity;Cullin Proteins;Autoantigens;Ciliary Neurotrophic Factor Receptor alpha Subunit;Animals;Brain Diseases;Child, Preschool;Exome</t>
  </si>
  <si>
    <t>22846627;30301738;31062505;34980106;37900693;21252315;23470840;24580998;26243799;28526761;28600779;28774669;29330421;29752200;31209962;31694722;33748136;34942405;35394871;17427195</t>
  </si>
  <si>
    <t>Adolescent;Adult;Child;Child, Preschool;Chromosome Duplication;Chromosomes, Human, Pair 10;DNA Copy Number Variations;Female;Humans;Infant;Magnetic Resonance Imaging;Male;Microcephaly;Bone Morphogenetic Protein Receptors, Type I;Albinism, Oculocutaneous;Adaptor Proteins, Signal Transducing;Case-Control Studies;Cognition;Abnormalities, Multiple;Chromosome Aberrations;Exome;Gene Regulatory Networks;Genetic Variation;Genome-Wide Association Study;Genomics;Karyotyping;Mosaicism;Primary Ovarian Insufficiency;Cohort Studies;Endoscopy;Gray Matter;Consanguinity;Genetic Diseases, Inborn;Autism Spectrum Disorder;Animals;Fragile X Mental Retardation Protein;Developmental Disabilities;Cytogenetic Analysis;Dentate Gyrus</t>
  </si>
  <si>
    <t>Autoantigens;Adult;Facies;Female;Foot Deformities, Congenital</t>
  </si>
  <si>
    <t>12966029;16386759;17436019;17878207;21248746;21727005;25626716;27916859;29915039;30936766;32773394;32792907;33930262;35069108;36077416;36781956;20980614;29360985;25405613;28556411;20301468;24491487;25840006;27056680;27862604;30578246;19899002;33436060</t>
  </si>
  <si>
    <t>Adolescent;Chromosome Mapping;Cytoskeletal Proteins;Brain;Base Sequence;Child, Preschool;Cohort Studies;DNA Mutational Analysis;Dystroglycans;Child;Chromosome Duplication;Consanguinity;Exons;Female;Genetic Linkage;Genetic Predisposition to Disease;Genomic Structural Variation;Genotyping Techniques;Humans;Intellectual Disability;Animals;Hippocampus;Central Nervous System Diseases;Abnormalities, Multiple;Adaptor Protein Complex 1;Exome;DNA Copy Number Variations;Muscular Dystrophy, Duchenne;Acyltransferases;Carrier Proteins;Autistic Disorder;Biomechanical Phenomena;Cerebral Cortex;Chromosome Breakage;Comparative Genomic Hybridization;Genetic Association Studies;Genomics;Disease Models, Animal;Dystrophin;1-(5-Isoquinolinesulfonyl)-2-Methylpiperazine</t>
  </si>
  <si>
    <t>27259978;32529326;34576118;24098154;25769394;34757693;23138777;28882145;29578436;29599883;31704779;32546244;33845862;34360805</t>
  </si>
  <si>
    <t>Carrier Proteins;Amino Acid Substitution;Cluster Analysis;Databases, Genetic;Fibroblasts;Acetyltransferases;Animals;Cell Differentiation;Alzheimer Disease;Adult;Ehlers-Danlos Syndrome;Adolescent;Alleles;Case-Control Studies;Child;Child, Preschool;Cyclin-Dependent Kinase Inhibitor p21;ATP Binding Cassette Transporter, Subfamily D, Member 1;Abnormalities, Multiple;Cohort Studies;Cytomegalovirus;Humans;Intellectual Disability</t>
  </si>
  <si>
    <t>25956234;26243799;27239038;27259978;34338890;36074910;36835207;38249302;38275588;25803843;28708303;33942428</t>
  </si>
  <si>
    <t>Brain;Chromosome Aberrations;Exome;Female;Gene Regulatory Networks;Genetic Variation;Genome-Wide Association Study;Genomics;Humans;Karyotyping;Mosaicism;Primary Ovarian Insufficiency;Animals;Bone Morphogenetic Protein Receptors, Type I;Carrier Proteins;Amino Acyl-tRNA Synthetases;Endopeptidase Clp;Child;Parkinsonian Disorders;Intellectual Disability;Neurodegenerative Diseases;Epilepsy;5' Untranslated Regions;Alleles;Fragile X Mental Retardation Protein;Adaptor Proteins, Signal Transducing;Adolescent;Adult;Child, Preschool;Computational Biology;Abnormalities, Multiple</t>
  </si>
  <si>
    <t>17220210;19762329;24566669;25626716;26785728;28581210;33734437;34539745;37465191;19232111;25162227;30726206;12684507;32266963;32917212;33319920</t>
  </si>
  <si>
    <t>Abnormalities, Multiple;Adolescent;Chromosome Aberrations;Chromosome Deletion;Chromosomes, Human, Pair 12;Adult;Child, Preschool;DNA Mutational Analysis;Female;Genetic Linkage;Genetic Predisposition to Disease;Genomic Structural Variation;Genotyping Techniques;Humans;Intellectual Disability;Cells, Cultured;Congenital Disorders of Glycosylation;Cerebellar Ataxia;Bone Marrow Diseases;Animals;Animals, Newborn;Cell Movement;Cerebral Cortex;Cognition;Base Sequence;Carbohydrate Metabolism, Inborn Errors;Cryptorchidism;ATPases Associated with Diverse Cellular Activities</t>
  </si>
  <si>
    <t>21060795;23166036;26581180;29691375;31474980;37046298;19017401;23286487;27822388</t>
  </si>
  <si>
    <t>Amino Acid Sequence;Animals;Congenital Disorders of Glycosylation;Adolescent;Cytogenetic Analysis;Cell Cycle Proteins;Autistic Disorder;Agammaglobulinemia;Female;Chromosomes, Human, Pair 9;Chromosome Deletion;Trisomy;Brain</t>
  </si>
  <si>
    <t>19557186;35373813;35948005;36959829;22403656;38194969;27066583;31899609;32655475</t>
  </si>
  <si>
    <t>Animals;Databases, Genetic;Disease Models, Animal;Gene Dosage;Gene Knockout Techniques;Humans;Intellectual Disability;ADAM Proteins;Autoantibodies;Axons;Genomics;Intracellular Signaling Peptides and Proteins;Brain;Mice;Adult</t>
  </si>
  <si>
    <t>20219702;24764755;34602960;29643508</t>
  </si>
  <si>
    <t>Bone and Bones;Amino Acid Sequence;Animals;Biological Evolution;Calmodulin-Binding Proteins</t>
  </si>
  <si>
    <t>18174732;20158889;26918030;29026407;31555216;31894081;32252219;34290090;37020656;37231428;37720017;38095646;34445216;37465584;31111659;32005174;35774517</t>
  </si>
  <si>
    <t>Animals;Cell Differentiation;Humans;Hypopituitarism;Adult;Chromosomes, Human, Pair 9;Congenital Hypothyroidism;Amyotrophic Lateral Sclerosis;Female;CHARGE Syndrome;Down Syndrome;Apoptosis;Axons;Autism Spectrum Disorder;Adolescent;Codon, Nonsense</t>
  </si>
  <si>
    <t>18174732;21548129;22797803;23915434;25729683;28018608;29026407;31555216;33270637;36959829;37231428;25568313;33060836;36077605;29171184;31111659;31577260;35774517</t>
  </si>
  <si>
    <t>Animals;Cell Differentiation;Humans;Hypopituitarism;Abnormalities, Multiple;Child;Dwarfism, Pituitary;Child, Preschool;Dwarfism;Female;CHARGE Syndrome;Adaptor Proteins, Signal Transducing;Agenesis of Corpus Callosum;Blastocyst;Aortic Coarctation;Autism Spectrum Disorder;Congenital Hypothyroidism</t>
  </si>
  <si>
    <t>28202214;28918066;32314541;33592356;34732213;34842787;37576110;26179960;33672616;34682965;24777537</t>
  </si>
  <si>
    <t>Enoyl-CoA Hydratase;Acidosis, Lactic;Adolescent;Adult;Cadherins;Child, Preschool;Female;Guillain-Barre Syndrome;Anemia, Sideroblastic;Australia;Persons with Disabilities;Glutaredoxins;Animals;COS Cells;Chlorocebus aethiops;Glycine;Humans;Intellectual Disability;3-Methyl-2-Oxobutanoate Dehydrogenase (Lipoamide)</t>
  </si>
  <si>
    <t>Animals;DNA-Binding Proteins</t>
  </si>
  <si>
    <t>Abnormalities, Multiple;Enoyl-CoA Hydratase;Acidosis, Lactic;Autistic Disorder;Basal Ganglia</t>
  </si>
  <si>
    <t>25596524;28575651;28899343;35482004;21569303;27568567;28674490;33255508</t>
  </si>
  <si>
    <t>Abnormalities, Multiple;Adult;Amino Acid Sequence;Amino Acid Transport Systems, Acidic;Brain;Ataxia;Atrophy;Charcot-Marie-Tooth Disease;Animals;Autistic Disorder;Central Nervous System</t>
  </si>
  <si>
    <t>21910240;27766264;32820033;35618652;36777632;39939801;27282546;28152038;30258496;33845862;36440324;37873850;33263776</t>
  </si>
  <si>
    <t>Abnormalities, Multiple;ATP Binding Cassette Transporter, Subfamily D;ATP Binding Cassette Transporter, Subfamily D, Member 1;ATP-Binding Cassette Transporters;Alleles;Amino Acid Substitution;Cohort Studies;Developmental Disabilities;Adult;Amino Acid Metabolism, Inborn Errors;Humans;Male;Adolescent;Dyskeratosis Congenita;Brain;Computer Simulation;DNA Mutational Analysis;Intellectual Disability;Animals;Chromatin</t>
  </si>
  <si>
    <t>24788242;30726206;32467771;33319920;35111754;35735171;36553323;21966449;23011033;28671696;31601272;32207685;33946187;37457016;32988274;33910511;34680889;28065649</t>
  </si>
  <si>
    <t>Abnormalities, Multiple;Adult;Animals;Cognition;ATPases Associated with Diverse Cellular Activities;Brain;Animals, Newborn;Brain Diseases;Cell Line, Tumor;Chromatin;Alzheimer Disease;Adolescent;Centrosome;Ataxia</t>
  </si>
  <si>
    <t>26214305;32096599;36468000;34193122</t>
  </si>
  <si>
    <t>Adult;Female;Genetic Diseases, Inborn;Chromosome Deletion;Chromosomes, Human, Pair 18;Humans;Male;Pregnancy;Glycoproteins;Mucopolysaccharidosis II</t>
  </si>
  <si>
    <t>20683928;22499558;24431331;33706927;35238326;23837398</t>
  </si>
  <si>
    <t>Adaptor Proteins, Signal Transducing;Child;Child Development Disorders, Pervasive;Anophthalmos;Cilia;Humans;Neurogenesis;Neurons;Signal Transduction;Abnormalities, Multiple</t>
  </si>
  <si>
    <t>19332571;31361967;32328026;33836758;34017076;34976470;35238326;36176870;19899002;24416220;25975229;29725259;37640745</t>
  </si>
  <si>
    <t>Amino Acid Sequence;Base Sequence;Brain;Aniridia;Adult;Female;Humans;Male;Chromosome Deletion;Chromosome Disorders;Animals;Bile Duct Neoplasms;Dystrophin;Abnormalities, Multiple;Microphthalmos;Agrin</t>
  </si>
  <si>
    <t>25539807;25769394;30210529;33176815;33763115;35693610;36105062;36836802;40374608;33802132;33602924</t>
  </si>
  <si>
    <t>Adolescent;Biomarkers;Animals;Cell Differentiation;Child;Developmental Disabilities;Female;Follow-Up Studies;Humans;Intellectual Disability;Pregnancy;Prenatal Diagnosis;Retrospective Studies;DEAD-box RNA Helicases;Autism Spectrum Disorder;Adult;DNA, Mitochondrial</t>
  </si>
  <si>
    <t>24577744;31418091;32220889;40565173;31207318</t>
  </si>
  <si>
    <t>Adolescent;Adult;Atrophy;Brain;Animals;Computational Biology;Humans;Vesicular Transport Proteins</t>
  </si>
  <si>
    <t>27457812;28041644;30571578;33706927;26137170</t>
  </si>
  <si>
    <t>Alleles;Consanguinity;Exome;Cilia;American Heart Association;Aneuploidy;DNA Copy Number Variations;Down Syndrome;Humans;Neurogenesis;Neurons;Signal Transduction</t>
  </si>
  <si>
    <t>18194513;25871641;26689622;27047540;29784605;34747577;37434556;37465191;40371391;31832602;36674736</t>
  </si>
  <si>
    <t>Adult;Chromosome Banding;Chromosome Deletion;Chromosome Painting;Chromosomes, Human, Pair 15;Developmental Disabilities;Abnormalities, Multiple;Adolescent;Algorithms;Child;Child, Preschool;DNA Copy Number Variations;Disease Management;Dwarfism;Female;Genetic Association Studies;Genetic Predisposition to Disease;Hormone Replacement Therapy;Human Growth Hormone;Infant, Newborn;Humans;Infant;Heart Defects, Congenital;Haploinsufficiency;Male;Prader-Willi Syndrome</t>
  </si>
  <si>
    <t>Animals;DNA Polymerase I;Autoimmune Diseases of the Nervous System;Chilblains;Dystonia;Exanthema;Humans;Interferons;Lupus Erythematosus, Systemic;Mutation;Nervous System Malformations;Ribonuclease H;Ataxia</t>
  </si>
  <si>
    <t>Humans;Neurodevelopmental Disorders;3' Untranslated Regions;Alzheimer Disease;Animals;Endoribonucleases</t>
  </si>
  <si>
    <t>32176688;32880985;35346031;34738503;29636449</t>
  </si>
  <si>
    <t>Animals;Calcium;Bone Diseases, Developmental;Exome;Cell Line, Tumor;DNA-Binding Proteins;Disease Models, Animal;Eyelids</t>
  </si>
  <si>
    <t>Adolescent;Adult;Cerebral Palsy;Abnormalities, Multiple;Animals;Bone Diseases, Developmental</t>
  </si>
  <si>
    <t>29691375;32880985;35911831;36553004;38172607;32917212;35269535</t>
  </si>
  <si>
    <t>Autistic Disorder;Animals;Bone Diseases, Developmental;Humans;Mice;Amelogenesis Imperfecta;Adolescent;Cryptorchidism;Adrenoleukodystrophy</t>
  </si>
  <si>
    <t>25960897;26846096;27659767;30571578;33247227;33324636;33463674;33706927;36777005;37239474;38801250;29049287;33556440;27241181;38034494</t>
  </si>
  <si>
    <t>Adolescent;Amino Acid Sequence;Bardet-Biedl Syndrome;Adult;American Heart Association;Aneuploidy;DNA Copy Number Variations;Down Syndrome;Cell Differentiation;Core Binding Factor Alpha 2 Subunit;ARNTL Transcription Factors;Cilia;Humans;Neurogenesis;Neurons;Signal Transduction;Male;Child;Animals;Acetyltransferases;Bariatric Surgery;Endocrine System Diseases</t>
  </si>
  <si>
    <t>20859452;21953411;25052193;30760866</t>
  </si>
  <si>
    <t>Animals;Cell Line;Comparative Genomic Hybridization;DNA Breaks;Disease Models, Animal;Down Syndrome;Brain;Cells, Cultured</t>
  </si>
  <si>
    <t>24083598;25248098;26317209;28940097;32761064;33414379;34163010;35174982;35196081;35238326;37294900;37313193;38459224;40717498;25931508;35011609;29302074;19843505;27164932;32523132;33910511;34118926;35216494</t>
  </si>
  <si>
    <t>Case-Control Studies;Child;Circadian Rhythm;Adaptor Proteins, Signal Transducing;CpG Islands;DNA Methylation;Down Syndrome;Exome;Death Domain Receptor Signaling Adaptor Proteins;Animals;CRADD Signaling Adaptor Protein;Adolescent;Adult;Child, Preschool;Genotype;Guanine Nucleotide Exchange Factors;Female;Mice;Humans;Intellectual Disability;Infant;Infant, Newborn;Male;Arthrogryposis;Brain;Consanguinity;Abnormalities, Multiple;Adaptor Proteins, Vesicular Transport;Biomarkers, Tumor;Charcot-Marie-Tooth Disease;Circadian Clocks</t>
  </si>
  <si>
    <t>22103961;26960370;32293439;32398668;38172607;38575527;33077777;28257245;30848406;36250222;30896806</t>
  </si>
  <si>
    <t>Adolescent;Adult;Cataract;Child;Child, Preschool;Comparative Genomic Hybridization;Chromosome Disorders;Attention Deficit Disorder with Hyperactivity;Humans;Animals;Mice;Amelogenesis Imperfecta;Adaptor Proteins, Signal Transducing;Disease Models, Animal;Fragile X Syndrome;Age Factors;Checklist;Child Behavior Disorders;Autistic Disorder;Empathy;Feasibility Studies;COVID-19;Intellectual Disability;Virtual Reality;Calcium-Binding Proteins</t>
  </si>
  <si>
    <t>12499396;25450230;25865493;28332277;29445114;30984528;31770198;32393163;32939224;33257509;35203280;38511524;16354937;28503599;27538963</t>
  </si>
  <si>
    <t>Actinin;Animals;Humans;Neurodevelopmental Disorders;Cataract;Adult;Attention Deficit Disorder with Hyperactivity;Bardet-Biedl Syndrome;Female;MafB Transcription Factor;Adolescent;Aged;Aged, 80 and over;Forkhead Transcription Factors;Cell Cycle Proteins;Child;Child, Preschool;Male;Abnormalities, Multiple;Amino Acid Sequence;Cranial Nerves;Chromosomes</t>
  </si>
  <si>
    <t>23555275;28300603;33290290;36580197;28144878;33613354</t>
  </si>
  <si>
    <t>Asian People;Antigens, Neoplasm;Alleles;Body Weights and Measures;Chromosome Aberrations;Comparative Genomic Hybridization;Counseling;Early Diagnosis;Genetic Association Studies;Genotype;Glycoproteins;Abnormalities, Multiple;Chromosome Duplication;Schizophrenia;Adolescent;Adult;Anxiety Disorders</t>
  </si>
  <si>
    <t>Antigens, Neoplasm;Alternative Splicing;Exons;Fragile X Mental Retardation Protein</t>
  </si>
  <si>
    <t>Base Sequence;Developmental Disabilities;Antigens, Neoplasm;Alleles;Body Weights and Measures;Chromosome Aberrations;Comparative Genomic Hybridization;Counseling;Early Diagnosis;Genetic Association Studies;Genotype;Glycoproteins</t>
  </si>
  <si>
    <t>Alleles;Body Weights and Measures;Chromosome Aberrations;Comparative Genomic Hybridization;Counseling;Early Diagnosis;Genetic Association Studies;Genotype;Glycoproteins;Neoplasms;X-Linked Intellectual Disability;Telomere</t>
  </si>
  <si>
    <t>Chromosome Mapping;Chromosomes, Human, X;Animals;Female;Autism Spectrum Disorder</t>
  </si>
  <si>
    <t>22918081;27829268;33706927;26848311;27409810;27568567;31860442;35052567;35535852;27282200;30989628;31029150;32312236;32457807;33985558;25617886</t>
  </si>
  <si>
    <t>Adolescent;Adult;Child;Child, Preschool;Cytogenetic Analysis;Down Syndrome;Cilia;Humans;Neurogenesis;Neurons;Signal Transduction;Aging;Animals;Autistic Disorder;Disease Models, Animal;Facies;Hyperventilation;Intellectual Disability;Abnormalities, Multiple;Cell Differentiation;Autism Spectrum Disorder;Aged;Anticonvulsants;Cell Adhesion Molecule-1;Cell Adhesion Molecules</t>
  </si>
  <si>
    <t>Adolescent;Adult;Arabs;Autistic Disorder;Animals;Endoplasmic Reticulum Stress;Mice;Prader-Willi Syndrome</t>
  </si>
  <si>
    <t>20437209;20507214;23861871;36318984;36718943;27573877;32062370;30872814</t>
  </si>
  <si>
    <t>Alzheimer Disease;Animals;Enzyme Activation;Gene Expression Regulation, Enzymologic;Humans;Hypersensitivity;Adolescent;Child, Preschool;Comparative Genomic Hybridization;Disorder of Sex Development, 46,XY;Schizophrenia;Mice;Chromatin;Amyloid Precursor Protein Secretases;Gene Expression Profiling;Hippocampus;Amino Acid Substitution;Child;Chromosome Disorders</t>
  </si>
  <si>
    <t>19377476;25644381;1338114;7692352;7887409;7981697;8962591;10679936;15384102;20002125;20002461;21914562;23021068;26865159;31673819;33092611;34732400;35038180</t>
  </si>
  <si>
    <t>Chromosome Mapping;Chromosomes, Human, X;Adaptor Proteins, Signal Transducing;Alleles;Base Sequence;Cloning, Molecular;DNA;Acidosis, Lactic;Child;Child, Preschool;Amino Acid Sequence;Consensus Sequence;DNA Mutational Analysis;Female;Frameshift Mutation;Genes;Humans;Infant, Newborn;Male;Molecular Sequence Data;Mutation;Polymerase Chain Reaction;Pyruvate Dehydrogenase Complex;Adolescent;Blotting, Northern;Infant;Peptide Fragments;Genetic Linkage;Pyruvate Dehydrogenase (Lipoamide);Adult;Genetic Variation;Genotype;Phenotype;Brain;Blotting, Western;Case-Control Studies;Haplotypes;Amino Acid Substitution;Catalytic Domain;Cells, Cultured;Fibroblasts;Autoantigens;Fetal Diseases;Pedigree;Prognosis;Aged;Aged, 80 and over;DNA, Mitochondrial;Mutation, Missense</t>
  </si>
  <si>
    <t>14741102;24278775;25672900;33537682;33970367;35468861;35853737;36320054;38041405;39830258;20300201;20688183;25027850;32581705;33932995;23941314;24140049;28453519;32179589;33565190;35681419;29962938</t>
  </si>
  <si>
    <t>Animals;Cell Membrane;Apoptosis;Autism Spectrum Disorder;Cell Cycle Proteins;Child;Humans;Infant, Newborn;Down Syndrome;Amino Acids;Gain of Function Mutation;Protein Serine-Threonine Kinases;1-Alkyl-2-acetylglycerophosphocholine Esterase;Cerebral Cortex;Cytokines;Activities of Daily Living;Adolescent;Caregivers;Dendrites;Cell Movement;Autistic Disorder;Intellectual Disability;Fragile X Mental Retardation Protein</t>
  </si>
  <si>
    <t>Autistic Disorder;Adolescent;Adult;Child;Child, Preschool;Female;Heterozygote;High-Throughput Nucleotide Sequencing;Humans;Intellectual Disability</t>
  </si>
  <si>
    <t>7271238;12705496;20868477;21166787;23669397;24826987;26534864;27276562;32943903;34569664;34638732;35760084;36568968;40237630;22496793;31945187;33484574;20638879;24002088;24782203;26690673;27119214;28133625;28405185;30211146;30362171;31192645;31582732;31964362;34463169;36440324;37873850;19859664;20638882;35328080;35456389</t>
  </si>
  <si>
    <t>Amino Acid Metabolism, Inborn Errors;Amino Acids;Area Under Curve;Databases, Genetic;Down Syndrome;Child, Preschool;Chromosomes, Human, Pair 6;Animals;Chromatin;Adolescent;Case-Control Studies;Child;Chromosome Aberrations;Chromosomes, Human, Pair 16;Chromosomes, Human, Pair 17;Chromosomes, Human, Pair 22;DNA Copy Number Variations;Female;Folic Acid;Adult;Algorithms;Aneuploidy;Chromosomes, Human, Pair 21;Exome;Genetic Testing;Agenesis of Corpus Callosum;AMP-Activated Protein Kinases;Genomics;Glycine N-Methyltransferase;Humans;Hyperhomocysteinemia;Blotting, Western;Chromatin Immunoprecipitation;Chromosome Mapping;Chromosomes, Mammalian;Acetylation;Acetyltransferases;Abnormalities, Multiple;Betaine;Age Distribution;Aggression;Activities of Daily Living;Child Behavior Disorders;DNA Methylation;Fragile X Syndrome;Autism Spectrum Disorder;Child Development;Comprehension;Intellectual Disability;Learning;Cross-Sectional Studies;Ghana;Chromosomes, Human, X;Mice;Spermidine;Acetylcysteine;CCCTC-Binding Factor</t>
  </si>
  <si>
    <t>34122524;31694722</t>
  </si>
  <si>
    <t>Child;Chromosome Aberrations;Cytogenetic Analysis</t>
  </si>
  <si>
    <t>17468742;24665034;34514717;34789272;28978483;28152038;34475199</t>
  </si>
  <si>
    <t>Animals;Chromatin;Abnormalities, Multiple;Adolescent;Adult;Autoimmunity;DNA-Binding Proteins;Doublecortin Domain Proteins;Enhancer Elements, Genetic;Female;Gene Expression Regulation, Developmental;Glial Fibrillary Acidic Protein;Computer Simulation;DNA Mutational Analysis;Angelman Syndrome</t>
  </si>
  <si>
    <t>24092878;29971092;34100419;35203324;20177426;29453961;32546682;33627639;20373340;24023392;24803843;26139368;31481131;23973289</t>
  </si>
  <si>
    <t>3' Untranslated Regions;Animals;DNA, Complementary;Fragile X Syndrome;Ataxia;5' Untranslated Regions;Adipocytes;Alternative Splicing;Asian People;Biopsy;Humans;Mutation;Myotonic Disorders;Amyotrophic Lateral Sclerosis;Amino Acid Sequence;Cardiovascular Diseases</t>
  </si>
  <si>
    <t>25147182;30423812;32529326;34573334;40377206;32581705;9187484;37873850</t>
  </si>
  <si>
    <t>Gene Expression Regulation, Neoplastic;HEK293 Cells;HeLa Cells;Humans;Lysine;Chromosomes, Human, Pair 13;Amino Acid Substitution;Bioluminescence Resonance Energy Transfer Techniques;Carbon-Carbon Ligases;Ribosomal Proteins;Adolescent;Cerebral Palsy</t>
  </si>
  <si>
    <t>25763508;38034150;16280085;33628804;20301409;30522498;35618652;36440324;37873850</t>
  </si>
  <si>
    <t>Alleles;Angelman Syndrome;Amino Acid Substitution;Child;Child, Preschool;Female;Humans;Intellectual Disability;Ammonia;Adult;Amino Acid Metabolism, Inborn Errors</t>
  </si>
  <si>
    <t>17101793;23545495;25147182;28458768;33392852;34059554;37175782;37198333;33798452;23209593;23479742;32288077;33750944;33802088;34719726;20661276</t>
  </si>
  <si>
    <t>Cells, Cultured;DNA Replication;Cell Line;DNA;Gene Expression Regulation, Neoplastic;HEK293 Cells;HeLa Cells;Humans;Lysine;Animals;DNA Polymerase I;Induced Pluripotent Stem Cells;Intellectual Disability;Drosophila;Autism Spectrum Disorder;Cysteine;Acetyltransferases;Cell Differentiation;Cell Survival;Cytomegalovirus;Antigens, CD;Cadherins;Alleles;Case-Control Studies;Chromosomes, Human, Pair 21;Down Syndrome;DEAD-box RNA Helicases;Aneuploidy;Chromosome Disorders;Apoptosis</t>
  </si>
  <si>
    <t>23545495;25147182;28242625;37198333;33798452;41009596;23209593;23479742;32288077;33750944;33802088;34719726;20661276;34059554</t>
  </si>
  <si>
    <t>Cell Line;DNA;Gene Expression Regulation, Neoplastic;HEK293 Cells;HeLa Cells;Humans;Lysine;Amino Acid Sequence;BRCA1 Protein;Autism Spectrum Disorder;Cysteine;Acetyltransferases;Animals;Methyl-CpG-Binding Protein 2;Cell Differentiation;Cell Survival;Cells, Cultured;Cytomegalovirus;Antigens, CD;Cadherins;Alleles;Case-Control Studies;Chromosomes, Human, Pair 21;Down Syndrome;DEAD-box RNA Helicases;Aneuploidy;Chromosome Disorders;Apoptosis;Induced Pluripotent Stem Cells;Intellectual Disability</t>
  </si>
  <si>
    <t>25162227;27457812;30628890;30664618;32560742;22281501;32307754;32674111</t>
  </si>
  <si>
    <t>Animals;Animals, Newborn;Cell Movement;Cerebral Cortex;Alleles;Consanguinity;Exome;Autism Spectrum Disorder;Aged;Case-Control Studies;Endoplasmic Reticulum;Adolescent;Adult;Autistic Disorder;Base Sequence;Bovine papillomavirus 1;Atractyloside</t>
  </si>
  <si>
    <t>21092079;36054313;37873850</t>
  </si>
  <si>
    <t>Abnormalities, Multiple;Humans</t>
  </si>
  <si>
    <t>37517035;25561519</t>
  </si>
  <si>
    <t>Female;Humans;Infant;Child, Preschool;Child;Adolescent;Young Adult;Adult;Middle Aged;Epilepsy;Abnormalities, Multiple</t>
  </si>
  <si>
    <t>Abnormalities, Multiple;DNA-Binding Proteins;Adult;Amniocentesis;Autoantibodies</t>
  </si>
  <si>
    <t>37517035;37704779;20976263;23555275;27932634;34673770;35193691</t>
  </si>
  <si>
    <t>Female;Humans;Infant;Child, Preschool;Child;Adolescent;Young Adult;Adult;Middle Aged;Epilepsy;Obesity;Asian People;Intellectual Disability;Cohort Studies;Confounding Factors, Epidemiologic;Incidence</t>
  </si>
  <si>
    <t>26322222;30221345;29375303;29716431;31072410;33359140;33608547;25947161;29611406</t>
  </si>
  <si>
    <t>Alleles;Comparative Genomic Hybridization;Computational Biology;Animals;Cerebral Cortex;Astrocytes;Animals, Newborn;Calcium Channels, T-Type;Antigens, CD;Autism Spectrum Disorder;Adolescent;Child;Child, Preschool;Chromosome Aberrations;DNA Copy Number Variations;Developmental Disabilities</t>
  </si>
  <si>
    <t>Child;Child, Preschool;Codon, Nonsense;Humans;Male;Methyltransferases</t>
  </si>
  <si>
    <t>23166036;28899882;32303053;32366966;33942492;36674736;25981852;26185640</t>
  </si>
  <si>
    <t>Adolescent;Cytogenetic Analysis;Autism Spectrum Disorder;Adult;Ethnicity;Female;Fragile X Syndrome;Animals;Basic Helix-Loop-Helix Transcription Factors;Humans;Male;Prader-Willi Syndrome;Astrocytes</t>
  </si>
  <si>
    <t>22759592;29984470;35547574;35628171;18585357;25537520;30013349;30513623;23731516;24150225;23626835;25478008;28454373;32194873;33959609;34205123;34912706;35046772;29342922</t>
  </si>
  <si>
    <t>Animals;Autophagy;Carcinoma, Pancreatic Ductal;Attention Deficit Disorder with Hyperactivity;Deafness;Axons;Humans;Mice;Nervous System Diseases;Oxidoreductases;Tumor Suppressor Proteins;WW Domain-Containing Oxidoreductase;Autistic Disorder;Antineoplastic Agents, Alkylating;Alzheimer Disease;Biomarkers;Catechin</t>
  </si>
  <si>
    <t>29449635;30581454;35795805;34079053</t>
  </si>
  <si>
    <t>Adult;Autism Spectrum Disorder;Amino Acid Sequence;Amino Acid Substitution;Animals;Calcium Signaling;Cardiomyopathies</t>
  </si>
  <si>
    <t>26402605;30178914;27120463;32539836;37313193</t>
  </si>
  <si>
    <t>Autism Spectrum Disorder;Adult;Chromosome Aberrations;Chromosome Disorders;Amino Acid Sequence;Animals;Autophagy;Child;Facies;Female;Growth Charts;Hirschsprung Disease</t>
  </si>
  <si>
    <t>28671696;34514717;25162227</t>
  </si>
  <si>
    <t>Animals;Brain Diseases;Chromatin;Animals, Newborn;Cell Movement;Cerebral Cortex</t>
  </si>
  <si>
    <t>11228641;24831587;26985359;29691375;33440761;34141584;20684000;22499558;25840006</t>
  </si>
  <si>
    <t>Child;Child, Preschool;Congenital Disorders of Glycosylation;Congenital Disorders of ;Glycosylation;Humans;Infant, Newborn;Phenotype;Polysaccharides;Autism Spectrum Disorder;Autistic Disorder;Abnormalities, Multiple;Child Development Disorders, Pervasive;Animals</t>
  </si>
  <si>
    <t>31680852;25840006</t>
  </si>
  <si>
    <t>Animals;Autistic Disorder</t>
  </si>
  <si>
    <t>25947161;37333927;39980193;17411343;28367307;29929043;31238825;28572274;30296934;37175429;34714519</t>
  </si>
  <si>
    <t>Animals;Astrocytes;Alleles;Base Sequence;Body Size;Disease Models, Animal;Female;Gene Expression Profiling;Animals, Genetically Modified;HEK293 Cells;Humans;Infant;Male;Mandibulofacial Dysostosis;Autophagy;Autoantibodies;Adolescent;Affective Symptoms;Retrospective Studies;Case-Control Studies;Peri-Implantitis;Fragile X Mental Retardation Protein</t>
  </si>
  <si>
    <t>21060795;23830204;23926376;24860619;25635180;25672900;25931508;26753123;27553586;27657132;28123791;28217890;30459891;31209962;31671755;31833906;32996219;33123400;33258273;34966807;35297481;35585878;35612598;36756391;28499489;29665782;29977282;30618607;31443933;33579706;37800682;23585816;24564701;26402605;26817790;28851427;29339520;32174959;33328904</t>
  </si>
  <si>
    <t>Amino Acid Sequence;Animals;Congenital Disorders of Glycosylation;Cells, Cultured;Chromosomes, Human, Pair 21;Computational Biology;DNA-Binding Proteins;Down Syndrome;Apoptosis;Brain;Adult;Aged;Astrocytoma;Cell Differentiation;Cerebellar Neoplasms;Adolescent;Autism Spectrum Disorder;Autoantigens;Brain Neoplasms;Biomarkers, Tumor;Anti-Inflammatory Agents;Basic Helix-Loop-Helix Transcription Factors;3' Untranslated Regions;Binding Sites;Cell Line, Tumor;Gene Expression Regulation;Hippocampus;Behavior, Animal;Developmental Disabilities;Cell Movement;Cerebral Cortex;Humans;Adaptor Proteins, Signal Transducing;Alleles;Attention Deficit Disorder with Hyperactivity;Age Factors;Anxiety</t>
  </si>
  <si>
    <t>Humans;De Lange Syndrome</t>
  </si>
  <si>
    <t>19118152;19574260;19778711;19797195;20563892;21679365;21898032;21943201;25960897;25984028;26846096;27081510;27241181;27570071;27659767;29127725;30571578;30793526;30858804;31763177;33706927;34205586;34212515;35639255;36077104;36246626;36777005;37239474;37313193;25363768;28497568;18607645;19876931;22499558;22680056;22718980;24166846;25405613;29568536;31277718;37063680;37818613;38034494</t>
  </si>
  <si>
    <t>Adaptor Proteins, Signal Transducing;Animals;Behavior;Bone and Bones;Amino Acid Sequence;Bardet-Biedl Syndrome;Abnormalities, Multiple;Apraxias;Adolescent;Adult;Bariatric Surgery;Child;Endocrine System Diseases;Central Nervous System;American Heart Association;Aneuploidy;DNA Copy Number Variations;Down Syndrome;Child, Preschool;Chromosomes, Human, Pair 15;Cilia;Humans;Neurogenesis;Neurons;Signal Transduction;Autism Spectrum Disorder;Ciliopathies;Cerebellum;Comorbidity;Neuromyelitis Optica;Pathology, Molecular;Male;Child Development Disorders, Pervasive;Adenosine Triphosphate;Base Pairing;Crystallography, X-Ray;Models, Molecular;Nucleic Acid Conformation;Oligonucleotides;ADP-Ribosylation Factors;Acyltransferases;Chromosome Aberrations;Comparative Genomic Hybridization;Caenorhabditis elegans</t>
  </si>
  <si>
    <t>9607414;15876760;17077634;18483189;20186804;21419380;23635516;23918324;24580998;24584635;25174326;27435318;28289594;28453519;29661901;30819258;30875393;31636596;31879555;32209057;32393163;32431071;32541681;32620087;33347465;33562221;33949759;34128868;34381660;35256745;35370765;35743796;35795805;36081626;36213152;37091475;38002941;20111592;33708769;32056211;20301707;20498707;24410847;31730500;31959191;32895508;32948248;34389046;34975398;23574039;30333726;31308722;34077496</t>
  </si>
  <si>
    <t>3T3 Cells;ATP Binding Cassette Transporter, Subfamily D, Member 1;ATP-Binding Cassette Transporters;Adrenoleukodystrophy;Adult;Brain Diseases;Abnormalities, Multiple;Amino Acid Sequence;Animals;Autistic Disorder;Abnormal Karyotype;Base Sequence;Brain;Adaptation, Psychological;Adolescent;Costello Syndrome;Atrophy;Body Water;Cell Movement;Arabs;Cell Cycle Proteins;Cerebral Cortex;Child;Child, Preschool;Craniofacial Abnormalities;Age of Onset;Aged;Chromosome Deletion;Chromosome Disorders;Consanguinity;Family;Female;Genes, Recessive;Cataract;CRISPR-Cas Systems;Cell Transdifferentiation;Cells, Cultured;Cellular Reprogramming Techniques;Bipolar Disorder;Gain of Function Mutation;HCT116 Cells;Humans;Intellectual Disability;Aged, 80 and over;Chromosome Aberrations;Chromosomes, Human, Pair 15;Cadherins;Calcium Channels;Nerve Tissue Proteins;Cochlea;DNA Copy Number Variations;Caenorhabditis elegans;Autism Spectrum Disorder;Consensus;Delphi Technique;Diagnostic Tests, Routine;Age Factors;DNA Methylation;Cerebral Palsy</t>
  </si>
  <si>
    <t>19361902;24059531;35618652;36777632;38034150;27213830;20301409;36440324;37873850</t>
  </si>
  <si>
    <t>Cities;Environmental Monitoring;Adolescent;Adult;Amino Acid Metabolism, Inborn Errors;Abdominal Pain</t>
  </si>
  <si>
    <t>20638879;24885232;25001218;29691375;32628253;34164576;35618652;36704130;36777632;38034150;39939801;20301409;20490923;26705424;27766264;33042249;33845862;36440324;37873850</t>
  </si>
  <si>
    <t>Animals;Betaine;1-Alkyl-2-acetylglycerophosphocholine Esterase;Chromosome Deletion;Chromosomes, Mammalian;Gene Deletion;Methyl-CpG-Binding Protein 2;Autistic Disorder;Cell Differentiation;Adult;Amino Acid Metabolism, Inborn Errors;Humans;Male;Adolescent;Dyskeratosis Congenita;5-Methyltetrahydrofolate-Homocysteine S-Methyltransferase;ATP Binding Cassette Transporter, Subfamily D;ATP Binding Cassette Transporter, Subfamily D, Member 1;ATP-Binding Cassette Transporters;Intellectual Disability</t>
  </si>
  <si>
    <t>32384786;34604137;32655475;32869858;35684946</t>
  </si>
  <si>
    <t>Adaptor Proteins, Signal Transducing;Adolescent;Child;Consanguinity;Developmental Disabilities;Humans;Intellectual Disability</t>
  </si>
  <si>
    <t>23185624;27454254;36769235;38066591;21669931;23660195;28422173;29342922;33492483;35880195;37312667;18593760</t>
  </si>
  <si>
    <t>ATP Binding Cassette Transporter, Subfamily D, Member 1;ATP-Binding Cassette Transporters;Humans;Animals;Down Syndrome;Transcription Factor AP-1;Cell Shape;Age Factors;Animals, Newborn;Fragile X Mental Retardation Protein;Child;Child, Preschool;Collagen;Biomarkers;Catechin;Brain;Mice;Fibroblasts;Aged;Base Sequence;Cartilage, Articular</t>
  </si>
  <si>
    <t>34680908;39976347;27545681;34256807;34485408</t>
  </si>
  <si>
    <t>Brain;Female;Humans;Pregnancy;Alleles;Chromosome Deletion;Chromosomes, Human, Pair 10;Age of Onset;Animals;Brain Diseases</t>
  </si>
  <si>
    <t>9634514;21285035;27289259;28544736;29230941;34540776;38279250;22499558;27146152;33845862;36440324</t>
  </si>
  <si>
    <t>Aldehyde Oxidase;Aldehyde Oxidoreductases;Brain;Amino Acid Metabolism, Inborn Errors;Adolescent;Autistic Disorder;Abnormalities, Multiple;Humans;Child, Preschool;DNA Copy Number Variations;Retrospective Studies;Epilepsy;Child;Child Development Disorders, Pervasive;Atrophy;Intellectual Disability</t>
  </si>
  <si>
    <t>22984548;27146152;27289259;28544736;30930802;32655475;37313193;39400946;36699000;22499558</t>
  </si>
  <si>
    <t>Adolescent;Adult;Autistic Disorder;Atrophy;Amino Acid Metabolism, Inborn Errors;Humans;Female;Male;Epilepsy;Child;Child Development Disorders, Pervasive</t>
  </si>
  <si>
    <t>24348268;24589341;25567903;28720891;29691375;30701557;33440761;25131991;35955861;32127516;34576118</t>
  </si>
  <si>
    <t>Adolescent;Amino Acid Sequence;Child;Congenital Disorders of Glycosylation;Autoimmune Diseases;Autism Spectrum Disorder;Autistic Disorder;Age of Onset;Child, Preschool;Analysis of Variance;Animals;Brain;Basic Helix-Loop-Helix Transcription Factors;Down Syndrome;Cluster Analysis;Databases, Genetic;Fibroblasts</t>
  </si>
  <si>
    <t>Adenosine Triphosphatases;Axons;Charcot-Marie-Tooth Disease</t>
  </si>
  <si>
    <t>21124998;28397838;28556411;31010896;36117579;36691971;36959829;28671696;30001398;19196676;29402231;31395010;34912368;23141534;24391850;25351249;26912996;29580901;31143100;31323176;32068252;32107006;35585091</t>
  </si>
  <si>
    <t>Adult;Chromosome Mapping;Carrier Proteins;Abnormalities, Multiple;Actins;Male;Female;Humans;Chromosome Deletion;Iran;Comparative Genomic Hybridization;Phenotype;Cytoskeletal Proteins;Adaptor Proteins, Signal Transducing;Ubiquitin Thiolesterase;Guanine Nucleotide Exchange Factors;Chromosomal Proteins, Non-Histone;Animals;Brain Diseases;Amacrine Cells;Child;Codon, Nonsense;Frameshift Mutation;GTPase-Activating Proteins;Brain;Adolescent;Aggression;Cognition Disorders;Cells, Cultured;Cerebral Cortex;Child Development Disorders, Pervasive;Conserved Sequence;Loss of Function Mutation;Mice;Neurodevelopmental Disorders;Heterozygote;Locomotion;Mice, Inbred C57BL;Nociception;Reflex;Spatial Learning;ras GTPase-Activating Proteins;Epilepsy;Cell Movement</t>
  </si>
  <si>
    <t>10802506;15277997;19557438;23890587;24275182;24589341;24831587;32266963;32400031;37042760;37124179;40119203;22268788;32546244</t>
  </si>
  <si>
    <t>Blotting, Western;Budd-Chiari Syndrome;Abnormalities, Multiple;Adolescent;Child;Child, Preschool;Chromosome Breakage;Chromosome Deletion;Chromosome Mapping;Chromosomes, Human, Pair 15;Congenital Disorders of Glycosylation;Adipocytes;Autoimmune Diseases;Congenital Disorders of ;Glycosylation;Humans;Infant, Newborn;Phenotype;Polysaccharides;Adult;Chromosome Disorders;Male;Female;Follow-Up Studies;Retrospective Studies;Adaptor Proteins, Signal Transducing;Cohort Studies;Cytomegalovirus</t>
  </si>
  <si>
    <t>11231025;19922348;23069192;27066567;27353517;27852232;29511323;32000863;32477268;32954258;33633953;34059105;34976470;35482004;36691971;36738336;25255244;27664134;28657129;28911205;29292077;33690217;11254787;27195815;34549899;35603035</t>
  </si>
  <si>
    <t>Charcot-Marie-Tooth Disease;Adolescent;Adult;Age of Onset;Aged;Abnormalities, Multiple;China;Female;Genetic Predisposition to Disease;Genetic Testing;High-Throughput Nucleotide Sequencing;Humans;Infant, Newborn;Male;Muscle Hypotonia;Alleles;Animals;Brain;Cell Adhesion Molecules, Neuronal;Demyelinating Diseases;Axons;Ataxia;Atrophy;Chromosome Deletion;Iran;Comparative Genomic Hybridization;Phenotype;Cytoskeletal Proteins;Adaptor Proteins, Signal Transducing;Ubiquitin Thiolesterase;Guanine Nucleotide Exchange Factors;Chromosomal Proteins, Non-Histone;Adenosine Triphosphatases;Animals, Genetically Modified;Disease Models, Animal;Gene Expression Regulation;Biomarkers;2',3'-Cyclic Nucleotide 3'-Phosphodiesterase;ATP Binding Cassette Transporter, Subfamily D, Member 1;Blotting, Western;Cerebral Cortex;Calcium-Binding Proteins;Basic Helix-Loop-Helix Transcription Factors</t>
  </si>
  <si>
    <t>12036298;17895972;21335065;21372149;21795692;21966470;22182939;22560080;22922712;23300470;23516277;23863942;26347346;26528485;26582006;26603386;26875788;26933844;27001749;27081533;27237378;27422057;27428650;27454254;27509850;27713816;27789403;27840696;28321286;28371411;28377597;28396582;28439102;28458768;28742076;29526735;29584757;29937144;30072797;30518921;30742117;30976114;30989628;31044122;31375262;31631027;31740836;31836389;31841517;31880363;31915063;31969655;32004315;32115408;32194873;32207685;32230785;32291963;32332872;32457579;32526163;32737409;32873342;33091622;33501759;33660780;33852833;33972524;33993189;34201522;34233200;34290090;34413513;34462463;34489471;34535765;34880900;34997978;35011630;35194165;35309908;35556144;35601919;35623352;35779466;35864088;35904330;36012539;36152627;36216811;36262316;36405918;36414636;36482480;36506088;36635662;36671453;36805818;37018073;37019888;37048050;37365192;37414777;37491450;37734318;37834379;37841865;38003508;38039131;38067130;38168450;38275824;38280846;19639331;22348087;21152035;22022567;22850744;23785489;23940767;24375627;25571999;26045941;27188461;27499721;28459106;29282697;29560374;29742418;30628890;31176687;31189538;31340148;31450582;31666522;31914597;32032735;32103003;32174959;32176688;32243781;32383329;32398021;32620897;32628253;32730314;32929080;32973039;33080171;33192443;33199366;33208191;33558651;33565190;33602870;33961861;34035473;34071322;34077496;34193871;34200226;34527963;34899182;35030990;35042901;35216162;35295842;35496917;35741674</t>
  </si>
  <si>
    <t>Animals;Chromosomes, Human, Pair 21;Down Syndrome;Blotting, Western;Brain;Cells, Cultured;Central Nervous System Depressants;Adaptor Proteins, Signal Transducing;Adult;Cell Differentiation;Chromosomes, Human, X;Amino Acid Sequence;COS Cells;Cell Adhesion;Astrocytes;Cell Division;Cell Line;Cell Proliferation;Adenosine Triphosphatases;Action Potentials;Cell Shape;Down-Regulation;Gene Expression Profiling;Hemizygote;Humans;Induced Pluripotent Stem Cells;Antiviral Agents;Adolescent;Autistic Disorder;Axons;Adipocytes;Azacitidine;Forkhead Transcription Factors;Apoptosis;5' Untranslated Regions;Alleles;DNA Methylation;Embryonic Stem Cells;Cellular Reprogramming;Comparative Genomic Hybridization;Fibroblasts;Autism Spectrum Disorder;Cellular Reprogramming Techniques;Alternative Splicing;Behavior, Animal;Cognitive Dysfunction;Cell Nucleus;Acetylcholine;Actin Depolymerizing Factors;Biomarkers;Dendrites;Denmark;Amino Acid Substitution;Base Sequence;Acetamides;Epigenesis, Genetic;Fragile X Mental Retardation Protein;DNA Copy Number Variations;Female;Genetic Association Studies;Genetic Variation;Genotype;Intellectual Disability;Epilepsy;Antineoplastic Agents, Alkylating;Abnormalities, Multiple;CRISPR-Cas Systems;Azepines;Cell Lineage;Azoxymethane;Bridged Bicyclo Compounds, Heterocyclic;Apoptosis Regulatory Proteins;Biological Assay;Axon Guidance;Amyotrophic Lateral Sclerosis;Acetylcysteine;Aged;Codon, Nonsense;Hippocampus;Drug Evaluation, Preclinical;Alzheimer Disease;Exons;Gene Dosage;Male;Mutation;Parkinsonian Disorders;Auditory Cortex;Mice;Seizures;Glycogen Storage Disease Type IIb;beta Catenin;Neurogenesis;Stem Cells;Neurons;Neurodevelopmental Disorders;Carrier Proteins;Fragile X Syndrome;Rett Syndrome;Guanine Nucleotide Exchange Factors;Mesenchymal Stem Cells;Neuroglia;Prader-Willi Syndrome;Protein Aggregates;Proteomics;Developmental Disabilities;Microcephaly;Aneuploidy;Chromatin;Animals, Genetically Modified;Case-Control Studies;Actin Cytoskeleton;Cerebral Cortex;Cell Cycle;Dendritic Spines;Biocatalysis;GABA Plasma Membrane Transport Proteins;Acyltransferases;Active Transport, Cell Nucleus;Adenosine;Epileptic Syndromes;Actins;Calcium;Amino Acid Motifs;Chlorocebus aethiops;Doublecortin Domain Proteins;Doublecortin Protein;HEK293 Cells;Immunoprecipitation;Microfilament Proteins;Nerve Tissue Proteins;Amino Acids;Attention Deficit Disorder with Hyperactivity;Cerebral Palsy;Genomic Imprinting;Homozygote;Middle Aged;Mutation, Missense;Nuclear Proteins;Basic Helix-Loop-Helix Transcription Factors</t>
  </si>
  <si>
    <t>Blepharophimosis;Animals;Brain</t>
  </si>
  <si>
    <t>29691375;30361391;28754144;29217836;31801583;34496899;34646230;35205380;35246185</t>
  </si>
  <si>
    <t>Autistic Disorder;Animals;Cell Nucleus;3' Untranslated Regions;AU Rich Elements;Adult;Base Sequence;Binding Sites;Cell Line, Tumor;Child;Consanguinity;Cornea;Clinical Trials as Topic;Drug Development;Body Dysmorphic Disorders;Attention Deficit Disorder with Hyperactivity;Humans;Intellectual Disability;Comorbidity;Methyl-CpG-Binding Protein 2</t>
  </si>
  <si>
    <t>Adenosine Triphosphate</t>
  </si>
  <si>
    <t>24782328;28673550;33161406;36594399;18989361;32207685;38045361;29090078</t>
  </si>
  <si>
    <t>Child;Child, Preschool;Chromosome Aberrations;Chromosome Disorders;Alleles;Cataract;Cholesterol;Animals;Humans;Fragile X Syndrome;Binding Sites;Brain;Cerebral Cortex</t>
  </si>
  <si>
    <t>21572739;24719385;27089882;27769300;29340697;29691375;30053855;33028849;34816123;37710353;27509850;29330474;31893021;33845862</t>
  </si>
  <si>
    <t>Abnormalities, Multiple;Adenosine Triphosphate;Child, Preschool;DNA, Mitochondrial;Adult;Autism Spectrum Disorder;Autistic Disorder;Aged;Aconitate Hydratase;Humans;Rett Syndrome;Adolescent;Apoptosis;Brain;Action Potentials;Intellectual Disability</t>
  </si>
  <si>
    <t>Adult;Age of Onset;Aged;Cells, Cultured;DNA, Mitochondrial;Central Nervous System Diseases;Humans;Intellectual Disability;Abnormalities, Multiple;Autism Spectrum Disorder;Mitochondrial Diseases</t>
  </si>
  <si>
    <t>Adaptor Proteins, Signal Transducing;Animals;Child;Developmental Disabilities;Adolescent;Adult;Autism Spectrum Disorder;Biomarkers</t>
  </si>
  <si>
    <t>Child, Preschool;Double-Blind Method;Down Syndrome</t>
  </si>
  <si>
    <t>Animals;Asian People;Cadherins;Cell Nucleus</t>
  </si>
  <si>
    <t>33643973;34685691;34827619;24092878</t>
  </si>
  <si>
    <t>Amino Acids;Humans;De Lange Syndrome;3' Untranslated Regions;Animals;DNA, Complementary</t>
  </si>
  <si>
    <t>19922348;27171548;29511323;34118926;36213152;20859452;28190456;29611406</t>
  </si>
  <si>
    <t>Adolescent;Adult;Age of Onset;Aged;Charcot-Marie-Tooth Disease;Child;Child, Preschool;Chromatin;Cell Adhesion Molecules, Neuronal;Humans;Alleles;Animals;Brain;Chromosome Aberrations;DNA Copy Number Variations;Developmental Disabilities</t>
  </si>
  <si>
    <t>Adenosine Triphosphate;Adolescent;Adult;Child;Child, Preschool;Female;Heterozygote;High-Throughput Nucleotide Sequencing;Humans;Intellectual Disability</t>
  </si>
  <si>
    <t>3-Hydroxyacyl CoA Dehydrogenases;Humans;Abnormalities, Multiple</t>
  </si>
  <si>
    <t>Cell Movement;Cell Proliferation;Cells, Cultured;Down Syndrome;Dwarfism;Adolescent;Adult;Animals;Autophagy</t>
  </si>
  <si>
    <t>20090872;22356326;25683120;32764607;34122524;34217350;34413513;34682174;34907471;34976470;36959829;28882193;36672963;28855971</t>
  </si>
  <si>
    <t>Algorithms;Child;Child Development Disorders, Pervasive;Arthrogryposis;Cell Movement;Cell Proliferation;Cells, Cultured;Down Syndrome;Dwarfism;Adult;Brain;Adolescent;Alternative Splicing;Animals;Female;Fragile X Mental Retardation Protein;Humans;High Mobility Group Proteins;Binding Sites;CCCTC-Binding Factor</t>
  </si>
  <si>
    <t>20173215;25276227;26785728;30564346;30571578;32708109;33083013;33304389;34232366;34742744;35456433;35867070;37372357;38152606;25092788;29101288;34356053;35864088;28902392;22515825;23689535;26631248;27072107;27818011;28504703;29061165;29348408;30371482;31655219;31781653;31852446;32094338;32710229;32959437;33161907;34489640;35468861;40752844</t>
  </si>
  <si>
    <t>Adolescent;Adult;Chromosomes, Human, X;Electrocardiography;Exons;Glycogen Storage Disease Type IIb;Cells, Cultured;Congenital Disorders of Glycosylation;American Heart Association;Aneuploidy;DNA Copy Number Variations;Down Syndrome;Animals;Autism Spectrum Disorder;Abnormalities, Multiple;Apoptosis;Ciliopathies;Calcium;Infant, Newborn;Humans;Cardiomyopathy, Dilated;AMP-Activated Protein Kinases;Cardiomyopathy, Hypertrophic;Disease Models, Animal;Epigenesis, Genetic;Facies;Genetic Predisposition to Disease;Alternative Splicing;Brain;Alleles;Comparative Genomic Hybridization;Consanguinity;Female;Genetic Association Studies;Autistic Disorder;Child;Child Development Disorders, Pervasive;Child, Preschool;Chromosomes, Human, Pair 11;Biomarkers;Cell Cycle Proteins;Cell Differentiation;Intellectual Disability;Power, Psychological;Self-Help Devices;Virtual Reality;Aged;Acyltransferases;Attention Deficit Disorder with Hyperactivity;Anxiety Disorders;Swine;Pregnancy;Muscle Fibers, Skeletal</t>
  </si>
  <si>
    <t>Adolescent;Adult;Animals;Autophagy;Cell Movement;Cell Proliferation;Cells, Cultured;Down Syndrome;Autism Spectrum Disorder;Humans;Mice;Amelogenesis Imperfecta;Brain</t>
  </si>
  <si>
    <t>20859452;24866042;25003005;25147182;25626716;25849321;27454254;28669401;30872814;30879067;31568707;32212852;32529326;32825197;33187268;34069220;35091509;37189911;25849048;26231830;27462983;28671696;32111039;35601919;22355435;26582389;29740022;34200511;35256745</t>
  </si>
  <si>
    <t>Exome;Gene Expression Regulation, Neoplastic;HEK293 Cells;HeLa Cells;Humans;Lysine;Female;Genetic Linkage;Genetic Predisposition to Disease;Genomic Structural Variation;Genotyping Techniques;Intellectual Disability;Autism Spectrum Disorder;Cardiomyopathies;Amino Acid Substitution;Child;Child, Preschool;Chromosome Disorders;Adult;Brain;Adolescent;Chromosome Breakpoints;Chromosomes, Human, Pair 5;Arterial Occlusive Diseases;Myosin Type II;Cell Movement;Developmental Disabilities;Animals;Brain Diseases;Acetylglucosaminidase;Anesthesia;ADP-Ribosylation Factors;Actins;Cytoskeleton;Calcium Channels</t>
  </si>
  <si>
    <t>Aged;Aged, 80 and over;Ataxia</t>
  </si>
  <si>
    <t>29122926;31467394;35417922</t>
  </si>
  <si>
    <t>Amino Acid Substitution;Child;Child, Preschool;Chromosomes, Human, Pair 11;Corneal Dystrophies, Hereditary;Codon, Nonsense;Humans;Male;Methyltransferases;Animals;Autism Spectrum Disorder</t>
  </si>
  <si>
    <t>24076603;34007310</t>
  </si>
  <si>
    <t>Adolescent;Autistic Disorder</t>
  </si>
  <si>
    <t>20425036;25111220;32306098;35194165;20463852;25131634;20431046;32434006;33093519;28285821</t>
  </si>
  <si>
    <t>Dendritic Spines;Atrophy;Biopsy;Diarrhea, Infantile;Adaptor Protein Complex 1;Alzheimer Disease;Animals;CA1 Region, Hippocampal;Humans;Mental Disorders;Enteric Nervous System;Antigens, Neoplasm;Cell Cycle Proteins;Cohort Studies;Cytoskeletal Proteins;Down Syndrome;Avoidance Learning</t>
  </si>
  <si>
    <t>22560080;29558889;31174490;33750431;31804630</t>
  </si>
  <si>
    <t>Cells, Cultured;Chromosomes, Human, X;Acetylation;Amino Acid Sequence;Child;Developmental Disabilities;Acetyltransferases;Cell Line, Tumor;CpG Islands;DNA;DNA (Cytosine-5-)-Methyltransferases;Adolescent;Animals;Craniofacial Abnormalities</t>
  </si>
  <si>
    <t>32916978;35238326;36628390;37873850</t>
  </si>
  <si>
    <t>25039902;25874378;27147233;27215558;30522498;31018246;31268178;32273051;33614409;34176718;37689673;147853;19287347;23388701;28281899;33845862;36983411;25069822</t>
  </si>
  <si>
    <t>Humans;Japan;Aging;Hyperammonemia;Adult;Canada;Ammonia;Adolescent;Child;Child, Preschool;Cognition;Age of Onset;Carnitine;Propionic Acidemia;Cell Nucleolus;Down Syndrome;Affective Symptoms;Animals;Arginase;Carbamoyl-Phosphate Synthase (Ammonia);Intellectual Disability</t>
  </si>
  <si>
    <t>26960370;28118382;32293439;33217222;24161570;33777337;31515500;31631027</t>
  </si>
  <si>
    <t>Child;Child, Preschool;Comparative Genomic Hybridization;Autism Spectrum Disorder;Chromosome Disorders;Calcium-Binding Proteins;Animals;Biomarkers;Cadherins;Attention Deficit Disorder with Hyperactivity;Base Sequence</t>
  </si>
  <si>
    <t>18346969;22842076;25077701;26592762;29778605;29929043;30088856;30258496;31268178;32768688;32805445;33270637;34345025;34400385;36090579;36594124;36768472;36833228;38075274;39641476;33778321;30542205;34427841;26059772;31545799;33076957;34006278;35620261;20634955;30820643;32812336;33628804</t>
  </si>
  <si>
    <t>Algorithms;Chromosome Mapping;Child, Preschool;Chromosome Deletion;Chromosomes, Human, Pair 2;Adolescent;Adult;Child;Chromosome Aberrations;DNA Helicases;Amino Acid Motifs;Ammonia;Cell Line;HEK293 Cells;Humans;Models, Molecular;Phosphatidylinositol 3-Kinase;Animals;Animals, Genetically Modified;Female;Infant;Male;Mandibulofacial Dysostosis;Eyelids;Age of Onset;Cognition;Cullin Proteins;Infant, Newborn;Infant, Premature;Mutation;Cells, Cultured;Dwarfism;Epilepsy;Glycosylphosphatidylinositols;Mannosyltransferases;Retrospective Studies;Neoplasm Proteins;Prader-Willi Syndrome;Asperger Syndrome;Autism Spectrum Disorder;Phenotype;Binding Sites;Protein Binding;Nuclear Proteins;Cerebral Palsy;Atrophy;Basal Metabolism;Adaptation, Psychological;Caregivers;Chromosomes, Human, Pair 4;Quality of Life;Wolf-Hirschhorn Syndrome;Pedigree;Adaptor Protein Complex 4;Behavior, Animal;Disease Models, Animal;Disease Progression;Methyl-CpG-Binding Protein 2;Amino Acid Substitution;Intellectual Disability</t>
  </si>
  <si>
    <t>20859452;26100104;27483382;28499489;28554332;28575647;30771457;30866059;31029150;31151468;32507666;33053340;33435586;33843487;34288579;34573300;34803881;35301221;35893036;26706598;28671696;30753188;33794534;21264219;21283809;26817790;24932569;32580781</t>
  </si>
  <si>
    <t>A Kinase Anchor Proteins;Algorithms;Autism Spectrum Disorder;Animals;Basic Helix-Loop-Helix Transcription Factors;Adolescent;Adult;Child;Child, Preschool;DNA Copy Number Variations;Developmental Disabilities;Acetylation;Base Sequence;Chromatin;Comorbidity;Epilepsy;Carrier Proteins;Animals, Genetically Modified;Axons;Chromosome Aberrations;Chromosomes, Human, Pair 15;Family;Genomics;Humans;Motivation;Parents;Cells, Cultured;Chromothripsis;Female;Phenotype;Trisomy 13 Syndrome;Chromosome Deletion;Male;Chromosome Disorders;Drosophila;Drosophila Proteins;Fragile X Mental Retardation Protein;Acute Disease;Animals, Newborn;Blotting, Western;CA1 Region, Hippocampal;Brain Diseases;Behavior, Animal;Brain;Cerebral Cortex;Adaptor Proteins, Vesicular Transport;Amino Acid Motifs;Autistic Disorder;Biological Evolution;Cognition Disorders;Alleles;Attention Deficit Disorder with Hyperactivity;Central Nervous System Diseases</t>
  </si>
  <si>
    <t>31056748;31155615;32121580;32549991;33643967;33946187;35035405;36553323;33798452;34077496;35111754;37457016;31832602;36077104</t>
  </si>
  <si>
    <t>Child Development;Chromosomal Proteins, Non-Histone;Adolescent;Autism Spectrum Disorder;Biomarkers, Tumor;Acetyltransferases;Animals;Cerebral Palsy;Bardet-Biedl Syndrome;Cerebellum;Comorbidity;Neuromyelitis Optica;Pathology, Molecular</t>
  </si>
  <si>
    <t>20541044;24172663;31832602;32121580;33643967;33946187;35035405;33798452;35111754;37457016;33627125;37107578</t>
  </si>
  <si>
    <t>Abnormalities, Multiple;Algorithms;Computational Biology;Biomarkers, Tumor;Acetyltransferases;DEAD-box RNA Helicases;Humans;Autism Spectrum Disorder</t>
  </si>
  <si>
    <t>24968028;26965651;28575651;32847582;33922640;36356584;24002024;31636454;34463256;19922348;32926181;33316910;21966449</t>
  </si>
  <si>
    <t>Animals;Disease Models, Animal;Female;Gene Expression Regulation;Adaptor Proteins, Signal Transducing;Adult;Amino Acid Sequence;Amino Acid Transport Systems, Acidic;Czech Republic;Deafness;Child;Chromosome Disorders;Humans;Fragile X Mental Retardation Protein;Anticonvulsants;Brain;Abnormalities, Multiple;Adolescent;Age of Onset;Aged;Charcot-Marie-Tooth Disease;Child, Preschool;Intellectual Disability;Quality of Life;Reproducibility of Results;Self Report;Surveys and Questionnaires;Chromosome Deletion;Chromosomes, Human, Pair 8</t>
  </si>
  <si>
    <t>22499558;23760082;29696803;24161570;30054502;36808153;19377476;23871722;25612912;31793730;24453408</t>
  </si>
  <si>
    <t>Child;Child Development Disorders, Pervasive;CCCTC-Binding Factor;Cell Cycle Proteins;Antigens, Nuclear;Animals;Biomarkers;Cadherins;Adaptor Proteins, Signal Transducing;Autistic Disorder;Mice;Autism Spectrum Disorder;Chromosome Mapping;Chromosomes, Human, X;Exome;Female;Genes, X-Linked;High-Throughput Nucleotide Sequencing;Humans;Intellectual Disability;Adolescent;Amino Acid Sequence;Codon, Nonsense;DNA Mutational Analysis;DNA-Binding Proteins;Agenesis of Corpus Callosum;Adenosine Triphosphate</t>
  </si>
  <si>
    <t>18405349;27646161;28690993;29611406;36192675;36959829;29233179;29245059;36808153;26317209;37107578</t>
  </si>
  <si>
    <t>Abnormalities, Multiple;DNA Repeat Expansion;Female;Fragile X Mental Retardation Protein;Adolescent;Child;Child, Preschool;Chromosome Aberrations;DNA Copy Number Variations;Developmental Disabilities;Chromosome Deletion;Chromosomes, Human, Pair 2;Colombia;Comparative Genomic Hybridization;Hernia, Umbilical;Humans;Intellectual Disability;Animals;Cell Count;Cell Nucleus;Aging;Mice;Autism Spectrum Disorder;CpG Islands;DNA Methylation;Down Syndrome</t>
  </si>
  <si>
    <t>Animals;Cell Line;DNA, Mitochondrial;Electron Transport Complex I;Humans;Male;Brain;Aging;Adaptor Proteins, Signal Transducing;Autistic Disorder;Acetylglucosaminidase;Mice;Autism Spectrum Disorder</t>
  </si>
  <si>
    <t>24453408;28535372;27825928;23343470;29996871;31555743;34429637;34034796</t>
  </si>
  <si>
    <t>Adenosine Triphosphate;Brain;Crystallography, X-Ray;Cyclic AMP;Basic Helix-Loop-Helix Transcription Factors;Humans;Methyl-CpG-Binding Protein 2;Amino Acid Transport Systems;Animals;Dendritic Spines</t>
  </si>
  <si>
    <t>24782328;26110021;28225217;33933170;25849048;32581705;36711956;34034796</t>
  </si>
  <si>
    <t>Child;Child, Preschool;Chromosome Aberrations;Chromosome Disorders;Biotinylation;Blood Cells;Animals;Brain;Dendritic Spines</t>
  </si>
  <si>
    <t>24453408;25803843;29245059;36808153;29996871;34034796</t>
  </si>
  <si>
    <t>Adenosine Triphosphate;Adaptor Proteins, Signal Transducing;Aging;Animals;Mice;Autism Spectrum Disorder;Humans;Methyl-CpG-Binding Protein 2;Dendritic Spines</t>
  </si>
  <si>
    <t>21858020;24453408;30025539;33613193;35248119;36553567;27195491;32581705;33122634;36808153;29996871;31733943;34413513;35688811</t>
  </si>
  <si>
    <t>Abnormalities, Multiple;Adenosine Triphosphate;Acidosis;Humans;Histones;Animals;Cell Line;DNA, Mitochondrial;Electron Transport Complex I;Mice;Autism Spectrum Disorder;Methyl-CpG-Binding Protein 2;Adult;Aged;Alkadienes;Ataxia;Brain</t>
  </si>
  <si>
    <t>33122634;36674736;34034796</t>
  </si>
  <si>
    <t>Animals;Cell Line;DNA, Mitochondrial;Electron Transport Complex I;Humans;Male;Prader-Willi Syndrome;Dendritic Spines</t>
  </si>
  <si>
    <t>Adaptor Proteins, Signal Transducing;Animals;Autistic Disorder</t>
  </si>
  <si>
    <t>29549119;25803843;34773222</t>
  </si>
  <si>
    <t>Abnormalities, Multiple;Adaptor Proteins, Signal Transducing;Autism Spectrum Disorder</t>
  </si>
  <si>
    <t>23285036;36820031;34732400;35627305</t>
  </si>
  <si>
    <t>Amino Acid Sequence;Animals;Base Sequence;Benzoquinones;Adolescent;Adult;Aged;Aged, 80 and over;Child;Child, Preschool;DNA, Mitochondrial;Autism Spectrum Disorder</t>
  </si>
  <si>
    <t>18565815;23285036;25393703;31058008;32792619;33608632;35651932;15674451;20308778;22527126;22871629;23766734;23857226;24028275;25400341;25544792;25900641;26843114;27536117;27766264;28960836;29260011;30025539;30050371;30468805;30522498;30774825;31163675;31636599;32398021;33717719;33859818</t>
  </si>
  <si>
    <t>Acetylglucosaminidase;Amino Acid Sequence;Animals;Base Sequence;Benzoquinones;ATP Binding Cassette Transporter, Subfamily D, Member 1;ATP-Binding Cassette Transporters;Adult;Aged;Biomarkers;Carbon;Caregivers;Diet, Vegetarian;Female;Humans;Intellectual Disability;Alcohol Drinking;Case-Control Studies;Child;Down Syndrome;Anemia, Macrocytic;Brain;Alleles;Ataxia;Adrenoleukodystrophy;ATP Binding Cassette Transporter, Subfamily D;Abnormalities, Multiple;Apraxias;Acidosis;Autism Spectrum Disorder;Child, Preschool;Food Preferences;Fruit;Male;Surveys and Questionnaires;Vegetables;Ammonia;Autistic Disorder</t>
  </si>
  <si>
    <t>23687348;24453408;36820031;37755482;36808153;29996871;17365010</t>
  </si>
  <si>
    <t>Base Sequence;Child;Exome;Eye Abnormalities;Adenosine Triphosphate;Humans;Retinoic Acid 4-Hydroxylase;Animals;Mice;Autism Spectrum Disorder;Methyl-CpG-Binding Protein 2;Adult;Female;Hemoglobins, Abnormal</t>
  </si>
  <si>
    <t>25769394;33315831;33633844;36675163;32581705;34263425;36808153;16539728;27195815</t>
  </si>
  <si>
    <t>Animals;Cell Differentiation;Adolescent;Adult;Carrier Proteins;Alzheimer Disease;Humans;N-Myc Proto-Oncogene Protein;Mice;Autism Spectrum Disorder;Alopecia Areata;Calcium-Binding Proteins;Cell Adhesion Molecules, Neuronal</t>
  </si>
  <si>
    <t>25147182;25582440;31205075;31361967;33836758;34954817;35238326;35863433;28513549;29245059;30361391;33298456;37040696;30091983;34034796;11771736</t>
  </si>
  <si>
    <t>Gene Expression Regulation, Neoplastic;HEK293 Cells;HeLa Cells;Humans;Lysine;Autophagy;Binding Sites;Calmodulin-Binding Proteins;Adolescent;Child;Child, Preschool;China;DNA Copy Number Variations;Aniridia;Adult;Female;Male;Chromosome Deletion;Chromosome Disorders;Dystonia;Computational Biology;Developmental Disabilities;Animals;Brain;Aging;Cell Nucleus;Astrocytes;Mice;Fragile X Syndrome;Abnormalities, Multiple;Dendritic Spines;Adenosine Triphosphatases</t>
  </si>
  <si>
    <t>25769394;27239227;33122634;35642741;22095690;36808153;29020723;30091983;30309019;35590332</t>
  </si>
  <si>
    <t>Animals;Cell Differentiation;Cell Line;DNA, Mitochondrial;Electron Transport Complex I;Humans;Black or African American;ATP Binding Cassette Transporter, Subfamily D, Member 1;ATP-Binding Cassette Transporters;Mice;Autism Spectrum Disorder;Abnormalities, Multiple;Catechol O-Methyltransferase</t>
  </si>
  <si>
    <t>Basal Ganglia;Aging;Alzheimer Disease</t>
  </si>
  <si>
    <t>31715598;36675163;37766825;37813994;38217609;32581705;36808153;33083013;25567903</t>
  </si>
  <si>
    <t>Basal Ganglia;Humans;N-Myc Proto-Oncogene Protein;Animals;Mice;Acetylation;Fibroblasts;Male;Electron Transport Complex I;Autism Spectrum Disorder</t>
  </si>
  <si>
    <t>Comorbidity;Databases, Factual;Epilepsy;Consanguinity;Exome;Female;Genetic Diseases, Inborn;Adaptor Protein Complex 2</t>
  </si>
  <si>
    <t>21124998;21898032;33706927;37662408;24906316;32562237;34202860;29955062;30571578;34899182;31806049</t>
  </si>
  <si>
    <t>Bardet-Biedl Syndrome;Cilia;Humans;Neurogenesis;Neurons;Signal Transduction;Animals;Cell Cycle Proteins;Biomarkers;Developmental Disabilities;Adenosine Triphosphate;American Heart Association;Aneuploidy;DNA Copy Number Variations;Down Syndrome;CREB-Binding Protein</t>
  </si>
  <si>
    <t>15479157;35688807;37256937;38039131;20859452</t>
  </si>
  <si>
    <t>Animals;Base Sequence;Cell Line;DNA;Chromosomes, Human, Pair 15;DNA Methylation;Genomic Imprinting;Humans;Male;Oxytocin;Mice;Adenosine Triphosphatases;Protein Aggregates;Proteomics;Mutation</t>
  </si>
  <si>
    <t>28202214;28918066;32703289;34732213;26848775;34794424;24462778;25477904</t>
  </si>
  <si>
    <t>Enoyl-CoA Hydratase;Acidosis, Lactic;DNA, Mitochondrial;Adolescent;Adult;Anemia, Sideroblastic;Australia;Persons with Disabilities;Female;Glutaredoxins;Biomarkers;Delivery of Health Care;Health Information Systems;Health Personnel;Humans;Intellectual Disability;Carrier Proteins</t>
  </si>
  <si>
    <t>23372718;24145515;27056680;28211887;30719430;30936767;36669109;22373003;25567903</t>
  </si>
  <si>
    <t>Adult;Antineoplastic Agents;Adolescent;B-Lymphocytes;Animals;Biomechanical Phenomena;Cerebral Cortex;Germ-Line Mutation;Humans;Lymphoma, Large B-Cell, Diffuse;Autistic Disorder;Mice;Ependymoglial Cells;Mice, Knockout;Neocortex;Cell Cycle Proteins</t>
  </si>
  <si>
    <t>15021241;22480366;25003006;28131202;28589176;28761347;30564627;31020005;31551911;32314541;34303382;35327449;21386062;26029273;21087235;23041737;24358029;24574557;24600577;24604040;25745309;26130918;29265022;29404299;30040859;30950160;31316640;31856837;32843832;33705420;35694082;30814928</t>
  </si>
  <si>
    <t>Carrier Proteins;Adolescent;Adult;Brain;Child;Child, Preschool;Epilepsy;Cadherins;Animals;Body Weight;Algorithms;Ambulatory Care;Developmental Disabilities;Child Development Disorders, Pervasive;Chromosome Deletion;Chromosome Duplication;Chromosomes, Human, X;Cancer Survivors;Disease Progression;Female;Follow-Up Studies;Hodgkin Disease;Age Distribution;Child Behavior;Child Development;Cross-Sectional Studies;Health Surveys;Humans;India;Aged;Aging;Adolescent Development;Activities of Daily Living</t>
  </si>
  <si>
    <t>Abnormalities, Multiple;Child;Chromosome Disorders;DNA-Binding Proteins</t>
  </si>
  <si>
    <t>Amino Acid Sequence;Animals;Branchio-Oto-Renal Syndrome;Child;Child, Preschool;Comparative Genomic Hybridization;Biomarkers;Humans;Mice;Bone and Bones</t>
  </si>
  <si>
    <t>19118152;21668957;22106008;24065916;26705693;28138267;29584757;29967526;30423812;30571578;31703316;32820719;34356053;35091509;37323671;37841865;21920314;22759592;24058414;24784135;25951892;27568567;29727300;29861105;31683073;32678226;36769235;2629681;18284672;24593240;25844147;31501903;32484994;32972420;33799572;33807506;33927652;34224328;34360897;35680847</t>
  </si>
  <si>
    <t>Adaptor Proteins, Signal Transducing;Gene Expression Regulation;Humans;Microcephaly;Child;Chromosome Deletion;Chromosomes, Human, Pair 2;Autism Spectrum Disorder;Alternative Splicing;Cell Differentiation;Alleles;Brain;Chromosomes, Human, Pair 13;American Heart Association;Aneuploidy;DNA Copy Number Variations;Down Syndrome;Adult;Amniotic Fluid;Cell Line;Cryoelectron Microscopy;Endoplasmic Reticulum;Animals;Disease Models, Animal;Epigenesis, Genetic;Facies;Genetic Predisposition to Disease;Developmental Disabilities;Amino Acid Sequence;Cell Polarity;Autophagy;Carcinoma, Pancreatic Ductal;Angelman Syndrome;Brain Diseases;Autistic Disorder;Gene Expression Regulation, Developmental;Axons;Carrier Proteins;Embryonic Development;Electrocardiography;Heart Block;Abnormalities, Multiple;Age Factors;Aged;Breast Neoplasms;Adolescent;COUP Transcription Factor I;Large-Conductance Calcium-Activated Potassium Channel alpha ;Channelopathies;Drug Evaluation, Preclinical</t>
  </si>
  <si>
    <t>12687003;15502875;18983945;23361222;23863942;24764755;25815513;25899082;26243799;27713816;28742076;29937144;30518921;31320616;32132929;32562237;32737409;33076974;34193871;34535765;35148845;35222660;36594399;36898382;37048050;37379383;38039131;25704204;26051932;26443267;29922215;30053424;30151344;31740836;33948573;35880195;36899894;24648324;28250541;28955840;31106260;33080171;27122614;30513623;30742117;35549943</t>
  </si>
  <si>
    <t>Animals;Bone Morphogenetic Protein 4;Bone Morphogenetic Proteins;3' Untranslated Regions;Algorithms;Amino Acid Motifs;Amyloid beta-Protein Precursor;Abnormalities, Multiple;Cell Line;Cell Proliferation;Chromosomes, Human, Pair 21;Chromosome Aberrations;Exome;Female;Gene Regulatory Networks;Genetic Variation;Genome-Wide Association Study;Genomics;Humans;Karyotyping;Mosaicism;Primary Ovarian Insufficiency;5' Untranslated Regions;Alleles;Cell Differentiation;DNA Methylation;Embryonic Stem Cells;Acetylcholine;Biomarkers;Cell Cycle Proteins;Cell Lineage;Adolescent;Aminoimidazole Carboxamide;Aged;Autistic Disorder;Forkhead Transcription Factors;Fragile X Syndrome;Fibroblasts;Guanine Nucleotide Exchange Factors;Mesenchymal Stem Cells;Neuroglia;Down Syndrome;Protein Aggregates;Proteomics;Mutation;Axons;Fragile X Mental Retardation Protein;Brain;Chromosome Mapping;Adult;Astrocytes;Amino Acid Sequence;Cell Nucleus;Adult Stem Cells;Dendrites;Cognition;Cognitive Dysfunction</t>
  </si>
  <si>
    <t>Adolescent;Adult;Aged;Amino Acid Sequence;Amino Acid Substitution;Child;Child, Preschool;Chromosomes, Human, Pair 7;Animals;Binding Sites;Cell Cycle Proteins;Anemia, Aplastic;Bone Marrow Diseases;Bone Marrow Failure Disorders;Comorbidity;Diagnostic and Statistical Manual of Mental Disorders;Dyskeratosis Congenita;Argonaute Proteins;Gene Expression Regulation;Heterogeneous-Nuclear Ribonucleoproteins;DNA Helicases;DNA Mutational Analysis;Aging;Disease Models, Animal;Coiled Bodies;Humans;Hydro-Lyases;Male;Prader-Willi Syndrome;Base Sequence;Genetic Loci;Genomic Imprinting;Mice;Molecular Sequence Data;Multigene Family</t>
  </si>
  <si>
    <t>26002199;26220404;29316893;29325606;30173918;30619065;31721251;32532879;33172304;34100419;34140671;34576118;35169466;35182509;22495932;25162227;28671696;23180440;23700380;24132753;25769394;33777106;34737499;23473314</t>
  </si>
  <si>
    <t>Animals;Base Pair Mismatch;DNA Damage;DNA Repair;Disease Models, Animal;Fragile X Syndrome;Gene Expression Regulation;HEK293 Cells;Humans;Hypothalamus;Adult;Ataxia;Nervous System Diseases;Brain;Amyotrophic Lateral Sclerosis;Age of Onset;Axons;DNA Repeat Expansion;Cluster Analysis;Databases, Genetic;Fibroblasts;Child;Fragile X Mental Retardation Protein;Base Sequence;Genetic Loci;Genomic Imprinting;Mice;Molecular Sequence Data;Multigene Family;Prader-Willi Syndrome;Animals, Newborn;Cell Movement;Cerebral Cortex;Brain Diseases;Argonaute Proteins;Heterogeneous-Nuclear Ribonucleoproteins;Evolution, Molecular;HeLa Cells;Introns;Nucleotide Motifs;Cell Differentiation;Bulbo-Spinal Atrophy, X-Linked</t>
  </si>
  <si>
    <t>9729733;20844286;22992378;24083598;25797591;25848753;26968164;27766264;27875746;28321286;29082105;29205472;29580926;29770442;30119649;31390163;31902793;32317543;33067655;33083013;33845862;34077496;34712575;35309908;35321723;35327449;35328080;35407395;35658865;35795805;36553323;36720500;36835623;38275824;19331679;22198570;28513549;30544401;37895220;12051964;21964919;24002088;25095726;26094033;26322075;27171262;27288824;28610891;28724449;30628890;31338027;31694657;31921404;32075691;32560741;33134512;22453686;35411714;33767182</t>
  </si>
  <si>
    <t>Carrier Proteins;Cholesterol;Animals;Autistic Disorder;Animals, Newborn;Bromodeoxyuridine;Case-Control Studies;Child;Circadian Rhythm;Cell Count;Cell Proliferation;Atrophy;Codon, Nonsense;Gene Expression;High-Throughput Nucleotide Sequencing;Humans;Intellectual Disability;ATP Binding Cassette Transporter, Subfamily D;ATP Binding Cassette Transporter, Subfamily D, Member 1;ATP-Binding Cassette Transporters;Adolescent;Autism Spectrum Disorder;Adult;Brain;Amino Acid Sequence;Carboxylic Ester Hydrolases;Cells, Cultured;Mucolipidoses;Biological Variation, Population;Abnormalities, Multiple;Alzheimer Disease;Bone Marrow;Autophagy;Cerebral Palsy;Female;Fetus;Methylation;Ribose;Mice;Analysis of Variance;Cerebellum;Age Factors;Antigens, CD;Pregnancy;Exome Sequencing;Retrospective Studies;Prenatal Diagnosis;Cell Line;Angelman Syndrome;Age Distribution;Aggression;Child, Preschool;Computer Simulation;Cost-Benefit Analysis;Decision Support Techniques;Male;Niemann-Pick Disease, Type C;Ataxia Telangiectasia Mutated Proteins;Genetic Diseases, Inborn;1-Deoxynojirimycin;Developmental Disabilities;1-Acylglycerol-3-Phosphate O-Acyltransferase;CRISPR-Cas Systems;Eukaryotic Initiation Factor-4E;Models, Biological;Stem Cells;Tuberous Sclerosis;Action Potentials;Abnormalities, Drug-Induced</t>
  </si>
  <si>
    <t>25164438;26968164;27766264;27777633;27875746;29082105;29580926;29770442;30119649;33845862;34046842;34966298;37759552;22198570;25131634;25548773;28513549;21964919;28417072</t>
  </si>
  <si>
    <t>Animals;Biotinylation;CHO Cells;Child;Child, Preschool;Cricetulus;Developmental Disabilities;Codon, Nonsense;Gene Expression;High-Throughput Nucleotide Sequencing;Humans;Intellectual Disability;ATP Binding Cassette Transporter, Subfamily D;ATP Binding Cassette Transporter, Subfamily D, Member 1;ATP-Binding Cassette Transporters;Adolescent;Autism Spectrum Disorder;Adult;Brain;Cells, Cultured;Cholesterol;Mucolipidoses;Biological Variation, Population;Carrier Proteins;Ataxia;Fragile X Syndrome;Age Factors;Analysis of Variance;Antigens, CD;CA1 Region, Hippocampal;Cell Cycle Proteins;Centrosome;Angelman Syndrome</t>
  </si>
  <si>
    <t>17617513;18607645;19118152;21898032;21943201;26194203;27081510;33706927;33982443;34435324;34850017;36176335;36656118;19778711;29127258;19574260;19876931;20615230;29768408;30486394;30571578;33604340</t>
  </si>
  <si>
    <t>Antigens, Neoplasm;Child;Cilia;Adaptor Proteins, Signal Transducing;Bardet-Biedl Syndrome;Case-Control Studies;Chromosome Mapping;Chromosomes, Human, Pair 21;Down Syndrome;Humans;Neurogenesis;Neurons;Signal Transduction;Adolescent;Adult;Alleles;Chromosome Duplication;Chromosomes, Human, X;Comparative Genomic Hybridization;DNA Copy Number Variations;Exons;Female;Genetic Association Studies;Child, Preschool;Cytoskeletal Proteins;China;Mice;Animals;Hedgehog Proteins;Behavior;Bone and Bones;Abnormalities, Multiple;American Heart Association;Aneuploidy</t>
  </si>
  <si>
    <t>14764915;21124998;30472488;31443662;32838745;26283919;26575286;20852892;27596598;33282601;27421841;28670619;29362445</t>
  </si>
  <si>
    <t>Animals;Blotting, Western;Down Syndrome;Abnormalities, Multiple;Adolescent;Child;Child, Preschool;Denys-Drash Syndrome;Cell Line;Gene Knockout Techniques;Hippocampus;Albinism;Adenine;Cell Line, Tumor;Cells, Cultured;Down-Regulation;Female;Histone Demethylases;Histones;Animals, Newborn;Dendrites;Behavior, Animal</t>
  </si>
  <si>
    <t>19000322;25967120;30472488;31443662;32838745;37313193;26658320;37152320;35253369;27596598</t>
  </si>
  <si>
    <t>Adolescent;Age of Onset;Child;Child, Preschool;Glomerulosclerosis, Focal Segmental;Abnormalities, Multiple;Denys-Drash Syndrome;Animals;Cell Death;Cell Proliferation;Epithelium;Caribbean Region;Adenine</t>
  </si>
  <si>
    <t>19917086;31555216;31566922;32896075;33288834;33446955;33911214;34217350;34721301;36635911;36833437;36959829;35094443;36067267;30515165;31694722;32523132;33879512;37803336;33653372;33841098</t>
  </si>
  <si>
    <t>Adolescent;Child;Child, Preschool;Female;Gene Dosage;Adult;Asian People;Abnormalities, Multiple;Consanguinity;Dwarfism;Aged;Epilepsy;Autism Spectrum Disorder;Infant, Newborn;Young Adult;Humans;Infant;Gestational Age;Body Height;Infant, Small for Gestational Age;Human Growth Hormone;Intracellular Signaling Peptides and Proteins;Osteochondrodysplasias;Animals;Mice;Fragile X Mental Retardation Protein;B-Lymphocytes;Chromosome Aberrations;Cytogenetic Analysis;Biomarkers, Tumor;Exome;Male;Down Syndrome;2',3'-Cyclic Nucleotide 3'-Phosphodiesterase</t>
  </si>
  <si>
    <t>Adolescent;Autism Spectrum Disorder;Chromosome Deletion;Chromosomes, Human, Pair 3;Animals;Apoptosis;Adult;Child;Developmental Disabilities;Clustered Regularly Interspaced Short Palindromic Repeats</t>
  </si>
  <si>
    <t>27009485;27261254;27777633;28685837;29391390;29973868;30618607;31344879;32766185;34054431;36506334;36647384;36831023;26604869;28671696;28775826;29988084;37144098;19057675;20431046;24946931;25284708;25687466;27483382;28384795;29397366;30929742;31314115;31481131;31855252;31893021;32523132;32748572;33482818;34428249;35046772;19401298;20188650;20804589;22355284;25253868;26020477;26441497;33071824;34714519</t>
  </si>
  <si>
    <t>Amino Acid Sequence;Guanine Nucleotide Exchange Factors;Animals;Gangliosides;Avian Proteins;Anxiety;Adolescent;Adult;Child;Female;Forkhead Transcription Factors;Brain Diseases;Disease Models, Animal;Frontal Lobe;Autism Spectrum Disorder;Adaptor Protein Complex 1;Humans;Mental Disorders;Angelman Syndrome;Activities of Daily Living;Persons with Disabilities;Energy Metabolism;Exercise;Health Care Costs;Intellectual Disability;Life Style;Male;Middle Aged;Muscle Strength;Outcome Assessment, Health Care;Physical Exertion;Physical Fitness;Quality of Life;Research Design;Young Adult;Antibodies;Enzyme Inhibitors;Algorithms;Adolescent Health;Adenosine Triphosphatases;Autistic Disorder;Aged;Controlled Before-After Studies;Cross-Sectional Studies;Ataxia;Action Potentials;Biomarkers, Tumor;Cognitive Behavioral Therapy;Child, Preschool;Infant;China;Chromosomes, Human, Pair 22;Asthma;Cytoskeletal Proteins;Brain;Binding Sites;Electric Stimulation;ATPases Associated with Diverse Cellular Activities;Baclofen;Fragile X Mental Retardation Protein</t>
  </si>
  <si>
    <t>20459802;26334118;29479305;33750431;34203377;36552882;25849048;31740951;32560809;36808153;37373542;1605194;20520618;24487799;29643508;35893036</t>
  </si>
  <si>
    <t>Adolescent;Adult;Asian People;Autism Spectrum Disorder;Cell Line, Tumor;CpG Islands;DNA;DNA (Cytosine-5-)-Methyltransferases;Animals;Brain;Cell Differentiation;Argonaute Proteins;Actins;Mice;Child;Humans;DNA Mutational Analysis;Female;Fragile X Syndrome;Child, Preschool;China;Chromosome Deletion;Chromosome Mapping;Chromosomes, Human, Pair 11;Embryo, Mammalian;Gene Expression Regulation, Developmental;Amino Acid Sequence;Biological Evolution;Calmodulin-Binding Proteins;Fragile X Mental Retardation Protein</t>
  </si>
  <si>
    <t>29778605;30079490;32706158;34187539;34193281;35238326;36846113;37313193;39473271;40350250;20195375;33548354;33660780;35111754;27264197;30083362;33946187</t>
  </si>
  <si>
    <t>Cell Line;HEK293 Cells;Humans;Models, Molecular;Phosphatidylinositol 3-Kinase;Adolescent;Child;Child, Preschool;GTP-Binding Proteins;Acrylates;Adult;Amenorrhea;Chromatin;Nuchal Translucency Measurement;Female;Pregnancy;Nuclear Pore Complex Proteins;Animals;Animals, Newborn;Disease Models, Animal;Food Deprivation;Gene Expression Profiling;Gene Expression Regulation, Developmental;Genotype;Hypothalamus;Fatty Acids, Volatile;Alternative Splicing;Apoptosis Regulatory Proteins;Abnormalities, Multiple</t>
  </si>
  <si>
    <t>25582440;32706158;37152996;23890587;24491487;27212206</t>
  </si>
  <si>
    <t>Autophagy;Binding Sites;Calmodulin-Binding Proteins;Acrylates;Adolescent;Child;Congenital Disorders of Glycosylation;Brain</t>
  </si>
  <si>
    <t>Active Transport, Cell Nucleus;Amino Acid Sequence;Animals;Brain;Basic Helix-Loop-Helix Transcription Factors</t>
  </si>
  <si>
    <t>Base Sequence;Chromosome Mapping;Cyclin-Dependent Kinases;DNA Mutational Analysis;DNA Primers;Evaluation Studies as Topic;Genetic Markers;Humans;Protein Serine-Threonine Kinases;Female;Guanylate Kinases;Child, Preschool;Chromosome Deletion;Chromosomes, Human, Pair 15</t>
  </si>
  <si>
    <t>21166787;21364696;21396581;21548126;21737058;21911330;22156540;28899343;30518843;32349771;33135300;33198194;36635911;26243799;23791194</t>
  </si>
  <si>
    <t>Child, Preschool;Chromosomes, Human, Pair 6;Cullin Proteins;Adolescent;Adult;Child;Base Sequence;Cell Line;Dwarfism;Adolescent Development;Animals;Body Height;Carrier Proteins;Brain;Female;Humans;Infant;Male;Middle Aged;Prefrontal Cortex;Cytoskeletal Proteins;GTP-Binding Protein gamma Subunits;Autism Spectrum Disorder;Infant, Newborn;Young Adult;Gestational Age;Infant, Small for Gestational Age;Human Growth Hormone;Chromosome Aberrations;Exome;Gene Regulatory Networks;Genetic Variation;Genome-Wide Association Study;Genomics;Karyotyping;Mosaicism;Primary Ovarian Insufficiency</t>
  </si>
  <si>
    <t>21948486;27666924;28392909;34572541;36781956;32398668;35295842</t>
  </si>
  <si>
    <t>Abnormalities, Multiple;Down Syndrome;Adaptor Proteins, Signal Transducing;Biomarkers;Humans;Exome;DNA Copy Number Variations;Exons;Muscular Dystrophy, Duchenne;Attention Deficit Disorder with Hyperactivity</t>
  </si>
  <si>
    <t>22423654;26187298;26539208;27573165;29205472;29577077;31796088;33028849;38087948;22046030;27458342;32581705;36440324;27799465</t>
  </si>
  <si>
    <t>Apoptosis;Deaf-Blind Disorders;Adult;Ataxia;Adenosine Triphosphatases;Adolescent;Amino Acid Sequence;Carboxylic Ester Hydrolases;ATPases Associated with Diverse Cellular Activities;Aconitate Hydratase;Humans;Child;Spasms, Infantile;Acyltransferases;Adipose Tissue, Brown</t>
  </si>
  <si>
    <t>22085900;24764755;24885232;25001218;32628253;36396431;36553323;37198333;24866042;27875746;26705424;27113213</t>
  </si>
  <si>
    <t>Adolescent;Cells, Cultured;Chromosomes, Human, Pair 2;1-Alkyl-2-acetylglycerophosphocholine Esterase;Animals;Chromosome Deletion;Chromosomes, Mammalian;Gene Deletion;Methyl-CpG-Binding Protein 2;Cell Differentiation;Humans;DNA-Binding Proteins;Autism Spectrum Disorder;Cysteine;Exome;Adult;Age of Onset;Child;Child, Preschool;Comparative Genomic Hybridization;DNA Copy Number Variations;Epilepsy</t>
  </si>
  <si>
    <t>36553323;37198333;33856728;20003547</t>
  </si>
  <si>
    <t>Humans;Autism Spectrum Disorder;Cysteine;Animals;Abnormalities, Multiple</t>
  </si>
  <si>
    <t>30079490;31832602;36159972;36553323;36856752;25404562;31385193</t>
  </si>
  <si>
    <t>Adolescent;Child;Child, Preschool;GTP-Binding Proteins;Male;Microcephaly;Amino Acid Sequence;Animals;Anticodon;Drosophila Proteins;Computational Biology;Humans;Hydrolases</t>
  </si>
  <si>
    <t>35627165;31780800</t>
  </si>
  <si>
    <t>Chromosome Deletion;Chromosome Structures;Comparative Genomic Hybridization;DNA Copy Number Variations;Adolescent;Adult;Autism Spectrum Disorder</t>
  </si>
  <si>
    <t>31213653;34251337;35238326;35587511;16354937;34002021;29784605;33789591</t>
  </si>
  <si>
    <t>Child;Developmental Disabilities;Animals;Endosomes;Bacterial Toxins;Amino Acid Sequence;Cranial Nerves;Aquaporin 4;Adolescent;Adult;Algorithms;Child, Preschool;DNA Copy Number Variations;Aged;Encephalitis</t>
  </si>
  <si>
    <t>22132097;35238326;32581705;23603808;24259517;31783758;33845862;33964537;34274033;37873850</t>
  </si>
  <si>
    <t>3-Hydroxyacyl CoA Dehydrogenases;Adolescent;Adult;Alzheimer Disease;Aging;Consensus;Delphi Technique;Humans;Intellectual Disability;Ambulatory Care Facilities;Child;Epilepsy;Family;Female;Parents;Qualitative Research;COVID-19</t>
  </si>
  <si>
    <t>20509907;22822472;28600779;29691375;33778321;37175429;24385930;35571055</t>
  </si>
  <si>
    <t>Consanguinity;Exome;Female;Genetic Diseases, Inborn;Autistic Disorder;Humans;Retrospective Studies;Case-Control Studies;Peri-Implantitis;Angelman Syndrome</t>
  </si>
  <si>
    <t>16330711;17289661;17652158;19487368;19699259;20522007;22022388;23218750;23235829;23596395;23912948;26184334;26385636;26627310;27060770;27563065;29333258;29653083;29691375;30316580;30742966;31191598;32529326;32988274;33420492;33802132;34055654;34100419;34327836;34542927;34784943;34976023;35203324;35364140;35511136;35682796;36356584;36833284;37123244;37374360;38132127;38352534;38971316;40418049;40645180;18495661;22238374;24050404;27164932;27462983;27695106;28783137;28819097;29912477;30992545;31860442;32434143;32581705;34939924;15502875;21772992;21807882;22182939;23336078;24671764;25980665;26012578;28793261;29715444;30410025;23083736;34238354</t>
  </si>
  <si>
    <t>3' Flanking Region;Animals;Dendrites;Cell Line;Cytoskeletal Proteins;Breast Neoplasms;Amino Acid Sequence;Fragile X Mental Retardation Protein;Alzheimer Disease;Catenins;Base Sequence;Binding Sites;Brain;Abnormalities, Multiple;Cytosol;Amyotrophic Lateral Sclerosis;Adaptor Proteins, Signal Transducing;Active Transport, Cell Nucleus;Autistic Disorder;Gene Expression Regulation;Cell Line, Tumor;Cell Nucleus;Amino Acid Substitution;Case-Control Studies;Cells, Cultured;Fibroblasts;Autism Spectrum Disorder;Argonaute Proteins;Fragile X Syndrome;Epilepsy;Child;Developmental Disabilities;Genomics;Humans;Intellectual Disability;Nonsense Mediated mRNA Decay;Cell Transformation, Neoplastic;Neoplasms;Codon, Nonsense;Cell Differentiation;Radius;DEAD-box RNA Helicases;Actins;Adaptor Proteins, Vesicular Transport;Cytoplasmic Granules;Dendritic Spines;Gene Expression Regulation, Neoplastic;Cell Body;3' Untranslated Regions;Algorithms;Amino Acid Motifs;Amyloid beta-Protein Precursor;5' Untranslated Regions;DNA Repeat Expansion;Conserved Sequence;Drosophila;Axons;DNA Repair;Down-Regulation;HeLa Cells;Mutation, Missense;Calcium-Calmodulin-Dependent Protein Kinase Type 2;DNA-Binding Proteins;Analysis of Variance;Behavior, Animal;Endoribonucleases</t>
  </si>
  <si>
    <t>Cadherins</t>
  </si>
  <si>
    <t>22759592;25567903;26681308;30773532;34070827;38146508;38298611;28152038;34118569;37107578</t>
  </si>
  <si>
    <t>Animals;Autophagy;Carcinoma, Pancreatic Ductal;Acid Anhydride Hydrolases;Base Sequence;DNA Damage;DNA Repair;DNA Repair Enzymes;Adolescent;Adult;Australia;Cell Cycle Proteins;Computer Simulation;DNA Mutational Analysis;Humans;Autism Spectrum Disorder</t>
  </si>
  <si>
    <t>19557186;24252552;25769394;26725887;29120065;29397366;31213978;31258504;33067655;33841314;34744690;35676933;36073231;37240432;37366140;21035105;27047540;27325702;28062374;28671696;29245059;29704315;33432187;32795412</t>
  </si>
  <si>
    <t>Animals;Databases, Genetic;Disease Models, Animal;Gene Dosage;Gene Knockout Techniques;Humans;Intellectual Disability;Age of Onset;Asian People;Cell Differentiation;Cognitive Dysfunction;Adolescent;Alleles;Biopsy;DNA Mutational Analysis;Fibroblasts;Adenosine Triphosphatases;Autophagy;Brain;Parkinson Disease;Amino Acid Sequence;Base Sequence;Carrier Proteins;Adaptor Proteins, Signal Transducing;Alzheimer Disease;Energy Metabolism;Brain Diseases;Aging;Autism Spectrum Disorder;Antidepressive Agents;Adenosine Triphosphate</t>
  </si>
  <si>
    <t>Adolescent;Adult;Age of Onset;Child;Child, Preschool;Comparative Genomic Hybridization;DNA Copy Number Variations;Epilepsy;Calcium-Calmodulin-Dependent Protein Kinase Type 2</t>
  </si>
  <si>
    <t>20553708;22366783;23311583;25608831;30973214;32415730;34908837;35794776;36291481;36553004;37020764;37355575;25101111;30959850;37924468;28851325;32523132;35246105</t>
  </si>
  <si>
    <t>Anaphase;Animals;CCCTC-Binding Factor;Cell Cycle Proteins;Chromatids;Abnormalities, Multiple;Adolescent;Adult;Cephalometry;Child;Child, Preschool;Cockayne Syndrome;Chromosomal Proteins, Non-Histone;Humans;Intellectual Disability;Epilepsy;Male;Female;Cleft Lip;Base Sequence;Brain;Branchio-Oto-Renal Syndrome;Asian People;DNA Mutational Analysis;Forkhead Transcription Factors;Biomarkers, Tumor;Fragile X Mental Retardation Protein</t>
  </si>
  <si>
    <t>7628072;10924272;17375528;19491146;26446763;28915855;29025426;31636599;33977029;33985586;34784661;35207333;35846113;35854334;36440324;37509538;38053929;38248634;30995231;31575581;37873850;22693452</t>
  </si>
  <si>
    <t>Female;Genetic Heterogeneity;History, 20th Century;Humans;Male;Mutation;Phenylketonurias;Adolescent;Animals;Biopsy;Biopterins;Adult;Chromosomes, Human, Pair 10;Age of Onset;Alcohol Oxidoreductases;Homeostasis;Alleles;Amino Acid Sequence;Asian People;Europe;Calcium;Calcium Channels, L-Type;Channelopathies;Phenylalanine;Cell Proliferation;Aged;Child;Emergency Service, Hospital;Amyloid beta-Protein Precursor</t>
  </si>
  <si>
    <t>19025475;24059531;25147182;29808128;30423812;30522498;31916709;32252659;32529326;33845862;36393899;37689673;38200289;39953904;33262389;37313193;27825584</t>
  </si>
  <si>
    <t>Adenoviridae;Adolescent;Adult;Amino Acid Metabolism, Inborn Errors;Gene Expression Regulation, Neoplastic;HEK293 Cells;HeLa Cells;Humans;Lysine;Chromosomes, Human, Pair 13;Ammonia;Caenorhabditis elegans Proteins;Carbon-Carbon Ligases;Amino Acid Substitution;Intellectual Disability;Propionic Acidemia;Age of Onset;Cadherins;Animals;Autism Spectrum Disorder</t>
  </si>
  <si>
    <t>12189489;19025475;22039349;24059531;25147182;27825584;29554876;30158690;30522498;30866059;31916709;32252659;33845862;36393899;37689673;38200289;39953904;32071841;38034150</t>
  </si>
  <si>
    <t>Adolescent;Adult;Amino Acid Metabolism, Inborn Errors;Adenoviridae;Animals;Body Patterning;Gene Expression Regulation, Neoplastic;HEK293 Cells;HeLa Cells;Humans;Lysine;Autism Spectrum Disorder;Amino Acid Transport Systems, Basic;Alleles;Antigens, Nuclear;Ammonia;Comorbidity;DNA Copy Number Variations;Epilepsy;Caenorhabditis elegans Proteins;Carbon-Carbon Ligases;Intellectual Disability;Propionic Acidemia</t>
  </si>
  <si>
    <t>20029829;20434996;21824415;21854229;22765916;22848613;23260144;24289166;24605088;24709068;28334947;30897358;31714027;31847491;31921404;32535594;33585555;34145365;34760921;36585697;36980870;20541594;23511190;24075449;24811383;25636686;27779093;28969983;31129473;32034290;33229412;34201522;35408865;28724954;29204929;33585465</t>
  </si>
  <si>
    <t>Animals;Child;Child Development Disorders, Pervasive;Dendritic Spines;Cadherins;Autistic Disorder;Brain;Adolescent;Amino Acid Sequence;Asian People;Cell Adhesion Molecules, Neuronal;Breast Neoplasms;Autism Spectrum Disorder;Age of Onset;Anticonvulsants;CRISPR-Cas Systems;Codon, Nonsense;Eukaryotic Initiation Factor-4E;Adult;Base Sequence;Humans;Intellectual Disability;Child, Preschool;Female;Male;Age Factors;Amygdala;CA1 Region, Hippocampal;DNA-Binding Proteins;Cocaine;Basic Helix-Loop-Helix Transcription Factors;Gene Expression Regulation, Developmental;MEF2 Transcription Factors;Neurons;Hippocampus;Behavior, Animal;Adaptation, Psychological</t>
  </si>
  <si>
    <t>12876834;20859452;24886118;27029556;27259978;28948974;31413120;32214787;34148116;34244665;34573436;34948243;34976023;35501322;36980870;37373542;36222577;26817790;28008202;32182809;21120444</t>
  </si>
  <si>
    <t>Bardet-Biedl Syndrome;Abnormalities, Multiple;Adult;Animals;Comparative Genomic Hybridization;DNA Mutational Analysis;Disease Models, Animal;Embryo, Nonmammalian;Exome;Carrier Proteins;Cells, Cultured;Cerebral Cortex;Alleles;Autism Spectrum Disorder;ATPases Associated with Diverse Cellular Activities;Humans;Iran;Mutation;Pedigree;Phenotype;Retinal Degeneration;Cadherin Related Proteins;Cadherins;Auditory Perception;Adolescent;Autistic Disorder;Cell Proliferation;Child;Child, Preschool;Female;Male;Mice;Rats;Fragile X Mental Retardation Protein;Attention Deficit Disorder with Hyperactivity;Cellular Reprogramming;Aminoglycosides</t>
  </si>
  <si>
    <t>Autistic Disorder;Animals;Child;Child Development Disorders, Pervasive;Adolescent;Binding Sites;Computer Simulation;Cyclic AMP Response Element-Binding Protein;Alleles;Base Sequence;Cell Line;Comparative Genomic Hybridization;DNA-Binding Proteins;Cell Adhesion Molecules, Neuronal;Adenosine Deaminase;Adult;Autism Spectrum Disorder;Biomarkers;COVID-19;Child, Preschool;Female;Humans;Male;Age Factors;Amygdala;Brain</t>
  </si>
  <si>
    <t>25714563;29122926;30263904;30510536;30681159;31263216;31338352;31347308;31857427;33335013;35238326;21285140;30976085;34131099;35177588;26173930;29230941;32053595;17237885</t>
  </si>
  <si>
    <t>Adolescent;Autism Spectrum Disorder;Chromosome Deletion;Chromosomes, Human, Pair 3;Amino Acid Substitution;Child;Child, Preschool;Chromosomes, Human, Pair 11;Corneal Dystrophies, Hereditary;Animals;Choline;Adult;Brazil;Carboxy-Lyases;Alleles;Autistic Disorder;Chromosome Disorders;Attention Deficit Disorder with Hyperactivity;Clustered Regularly Interspaced Short Palindromic Repeats;Developmental Disabilities;Abnormalities, Multiple;Apoptosis;Brain</t>
  </si>
  <si>
    <t>Aged;Brain;Adolescent;Adult;Autistic Disorder</t>
  </si>
  <si>
    <t>Actin Cytoskeleton</t>
  </si>
  <si>
    <t>21480884;23574942;27746143;31395947;31423181;31479861;32286682;34048843;34812584;28671696;33579698;37457016;40897677;21642970;26317209;28819289;32117005</t>
  </si>
  <si>
    <t>Age of Onset;Chromosome Mapping;Chromosomes, Human, Pair 3;Adaptor Proteins, Vesicular Transport;Adolescent;Brain;Amyloid beta-Protein Precursor;Animals;Apoptosis;Humans;Methyl-CpG-Binding Protein 2;Alzheimer Disease;Brain Diseases;Female;Male;Apoptosis Regulatory Proteins;Binding Sites;Fragile X Mental Retardation Protein;CpG Islands;DNA Methylation;Down Syndrome;Animals, Genetically Modified;Cell Membrane</t>
  </si>
  <si>
    <t>23861871;26607552;33414502;34389046;26817790</t>
  </si>
  <si>
    <t>Adolescent;Child, Preschool;Comparative Genomic Hybridization;Disorder of Sex Development, 46,XY;Adult;Aneuploidy;Animals;Brain;3',5'-Cyclic-AMP Phosphodiesterases;Cyclic AMP;Cyclic GMP;Humans;Neurodevelopmental Disorders;Age Factors;Child;DNA Methylation;Alleles;Attention Deficit Disorder with Hyperactivity</t>
  </si>
  <si>
    <t>40492975;23691025;28671696;33414502;21249153;33149277</t>
  </si>
  <si>
    <t>Humans;Male;Female;Cyclic Nucleotide Phosphodiesterases, Type 1;Cell Line, Tumor;Cyclic AMP;Animals;Brain Diseases;3',5'-Cyclic-AMP Phosphodiesterases;Cyclic GMP;Neurodevelopmental Disorders;Brain Chemistry;Creatine;Actins</t>
  </si>
  <si>
    <t>23343470;24166846;25371167;27081510;30571578;31763177;32573973;32807111;33706927;34205586;36802443;36803942;23805271;32732132;37063680</t>
  </si>
  <si>
    <t>Basic Helix-Loop-Helix Transcription Factors;ADP-Ribosylation Factors;Alzheimer Disease;American Heart Association;Aneuploidy;DNA Copy Number Variations;Down Syndrome;Alternative Splicing;Gene Frequency;Genetic Diseases, Inborn;Abnormalities, Multiple;Cilia;Humans;Neurogenesis;Neurons;Signal Transduction;Kidney Diseases, Cystic;Microcephaly;Fetal Growth Retardation;Retina;Animals;Cells, Cultured;Axons</t>
  </si>
  <si>
    <t>29922981;35046772</t>
  </si>
  <si>
    <t>Animals;Cell Differentiation</t>
  </si>
  <si>
    <t>22368301;36978966;25564041;29205472;34327836</t>
  </si>
  <si>
    <t>Abnormalities, Multiple;Acidosis, Lactic;Adolescent;Adult;Amino Acid Sequence;Carboxylic Ester Hydrolases;Animals;Argonaute Proteins</t>
  </si>
  <si>
    <t>22368301;34148116;36978966;29205472</t>
  </si>
  <si>
    <t>Abnormalities, Multiple;Humans;Iran;Mutation;Pedigree;Phenotype;Retinal Degeneration;Adolescent;Adult;Amino Acid Sequence;Carboxylic Ester Hydrolases</t>
  </si>
  <si>
    <t>29904720;31087544;35779466;36672936;9288101;28288114;32130906;35914814;36909303;25756792;31781653;8834106;12207142</t>
  </si>
  <si>
    <t>Abnormalities, Multiple;Exons;Gene Dosage;Humans;Male;Mutation;Parkinsonian Disorders;Animals;Female;Pregnancy;Fetal Alcohol Spectrum Disorders;Angelman Syndrome;Ataxin-1;Animals, Newborn;Biomarkers;Alzheimer Disease;Mice;Fragile X Mental Retardation Protein;Adult;Aged;Computer Simulation;Genetic Association Studies;Genetic Predisposition to Disease;HeLa Cells;Middle Aged;Netherlands;Sequence Analysis, DNA;Shaw Potassium Channels;Alleles;Case-Control Studies;Enkephalins</t>
  </si>
  <si>
    <t>26912939;28750581</t>
  </si>
  <si>
    <t>Adult;Autism Spectrum Disorder</t>
  </si>
  <si>
    <t>9545777;9792857;15184617;24204314;27217153;27230853;35443069;36843831;36959829;27124789;27378168</t>
  </si>
  <si>
    <t>Adrenoleukodystrophy;Amino Acid Sequence;Base Sequence;Cell Line;Cells, Cultured;Fibroblasts;Animals;Ataxia;Animals, Genetically Modified;Drosophila;Adolescent;Attention Deficit Disorder with Hyperactivity;Brain;Chromosomes, Human, Pair 3;Corpus Callosum;Consanguinity;Databases, Genetic;Genes, Recessive;Genetic Diseases, Inborn;Anterior Eye Segment</t>
  </si>
  <si>
    <t>21092079;33067655;34685691;35443069;35718349;24503136;27041118</t>
  </si>
  <si>
    <t>Abnormalities, Multiple;Autophagy;Amino Acids;Chromosomes, Human, Pair 3;Corpus Callosum;Calcium Channels;ATPases Associated with Diverse Cellular Activities;Adenosine Triphosphatases;ATP-Binding Cassette Transporters</t>
  </si>
  <si>
    <t>17202797;22253471;35053399;35443069;27766264;34198763;37034680;37563198</t>
  </si>
  <si>
    <t>ATP Binding Cassette Transporter, Subfamily D, Member 1;ATP-Binding Cassette Transporters;Acyltransferases;Chromosomes, Human, Pair 3;Corpus Callosum;ATP Binding Cassette Transporter, Subfamily D;Humans;Carrier Proteins</t>
  </si>
  <si>
    <t>16257970;22447153;26921528;34148116;35443069;36077104;30544401;27124789;37189911</t>
  </si>
  <si>
    <t>ATPases Associated with Diverse Cellular Activities;Adenosine Triphosphatases;ATP Binding Cassette Transporter, Subfamily D, Member 1;ATP-Binding Cassette Transporters;Adult;Chromosome Deletion;DNA Copy Number Variations;Humans;Iran;Mutation;Pedigree;Phenotype;Retinal Degeneration;Chromosomes, Human, Pair 3;Corpus Callosum;Animals;Bardet-Biedl Syndrome;Cerebellum;Comorbidity;Neuromyelitis Optica;Pathology, Molecular;Consanguinity;Databases, Genetic;Genes, Recessive;Genetic Diseases, Inborn</t>
  </si>
  <si>
    <t>1121306;2953897;20859452;24831587;24878975;29907798;30262252;30518843;32266963;33129689;33440761;33442921;33473337;34712575;35300924;37042760;38034150;40119203;25840006</t>
  </si>
  <si>
    <t>Abnormalities, Multiple;Congenital Disorders of ;Glycosylation;Humans;Infant, Newborn;Phenotype;Polysaccharides;Central Nervous System;Adolescent;Adult;Child;Child, Preschool;Female;Infant;Male;Middle Aged;Prefrontal Cortex;Congenital Disorders of Glycosylation;E1A-Associated p300 Protein;Cataract;Dwarfism;Fetal Growth Retardation;Follow-Up Studies;Retrospective Studies;Animals;Autistic Disorder</t>
  </si>
  <si>
    <t>Adolescent;Adult;Child;Child, Preschool;Female;Humans;Infant;Male;Middle Aged;Prefrontal Cortex;Multigene Family</t>
  </si>
  <si>
    <t>Autistic Disorder;Actins</t>
  </si>
  <si>
    <t>21653732;25303973;25548773;25951892;26626498;26848775;27920410;28375211;28377545;28674240;28878824;29691375;30086807;30936766;32549991;33946187;35035405;35500025;36553323;37371259;33263776;35111754;37457016;22452838;29644084;31832602;32132929;32424618;33643967;37063680</t>
  </si>
  <si>
    <t>Animals;Chromatin;Adult;Amino Acid Sequence;Cell Cycle Proteins;Child, Preschool;Chromosomes, Human, Pair 19;Gene Duplication;Genotype;Humans;Male;Microcephaly;Centrosome;Algeria;Codon, Nonsense;Consanguinity;DNA Mutational Analysis;Family;Female;Founder Effect;Intellectual Disability;Biomarkers;Adolescent;Child;Cross-Sectional Studies;Exons;Genome;Homozygote;Autism Spectrum Disorder;Amino Acid Substitution;Exome;Autistic Disorder;Brain;Acetylglucosamine;Guanylate Kinases;Abnormalities, Multiple</t>
  </si>
  <si>
    <t>23568486;24140580;25195934;25426168;26213576;26350204;29270193;32934853;34601997;35707784;37007974;28438527;30305128;33263776;35185468;27266699;33602870</t>
  </si>
  <si>
    <t>Animals;Chromatin;Actins;Abnormalities, Multiple;Alleles;Cohort Studies;Computational Biology;Cells, Cultured;Chromatin Assembly and Disassembly;Child;Chromosome Disorders;Down Syndrome</t>
  </si>
  <si>
    <t>29691375;32546682;19287347;20394819;28410255;32366149</t>
  </si>
  <si>
    <t>Autistic Disorder;Adipocytes;Adolescent;Affective Symptoms;Animals;Animals, Newborn;DNA Mutational Analysis;Disease Models, Animal;Feeding Behavior;Adult;Attention Deficit Disorder with Hyperactivity;Arthroplasty, Replacement, Hip</t>
  </si>
  <si>
    <t>8079992;19917086;20080404;28600779;29778605;30298503;34630504;38034150;22095690</t>
  </si>
  <si>
    <t>Acetylation;Animals;Base Sequence;Cells, Cultured;DNA Primers;Dosage Compensation, Genetic;Female;Fibroblasts;Fluorescent Antibody Technique;Glycoproteins;Adolescent;Child;Child, Preschool;Gene Dosage;Adult;Amino Acid Sequence;Consanguinity;Exome;Genetic Diseases, Inborn;Cell Line;HEK293 Cells;Humans;Models, Molecular;Phosphatidylinositol 3-Kinase;Child Development;Chromosome Duplication;Male;Muscle Hypotonia;ATP Binding Cassette Transporter, Subfamily D, Member 1;ATP-Binding Cassette Transporters</t>
  </si>
  <si>
    <t>Animals;Brain;Calcium-Calmodulin-Dependent Protein Kinase Type 2</t>
  </si>
  <si>
    <t>19813116;22342432;23045564;23329364;24719385;26063465;29548648;29802153;30709877;31098852;32094113;33371171;34140671;34285383;34645823;34742744;36224259;37035730;18570257;33060836;33654163;34445216;35908153;26672597;30385778;34153466;35449882;23723037;25981852</t>
  </si>
  <si>
    <t>Adolescent;Autonomic Nervous System Diseases;Abnormalities, Multiple;Down Syndrome;Anaplastic Lymphoma Kinase;Animals;DNA Helicases;Apgar Score;Asian People;Genome-Wide Association Study;Genotype;Homeodomain Proteins;Calcium-Binding Proteins;Bulbo-Spinal Atrophy, X-Linked;Adrenergic Neurons;Child, Preschool;Developmental Disabilities;DNA Repeat Expansion;Electron Transport Complex I;Basic Helix-Loop-Helix Transcription Factors;Apoptosis;Mice;Autism Spectrum Disorder;Axons;Blastocyst;Cell Movement;Humans;Intellectual Disability;Aged;Aged, 80 and over;Ataxia;Disease Models, Animal;Hypoventilation;Astrocytes</t>
  </si>
  <si>
    <t>29778605;30571578;30858804;31763177;32916978;33706927;34685691;31474318;37189911</t>
  </si>
  <si>
    <t>Cell Line;HEK293 Cells;Humans;Models, Molecular;Phosphatidylinositol 3-Kinase;American Heart Association;Aneuploidy;DNA Copy Number Variations;Down Syndrome;Cilia;Neurogenesis;Neurons;Signal Transduction;Amino Acids;Cerebellum</t>
  </si>
  <si>
    <t>30269814;32612635;32466763;31127708;35058872;24523827;25943031;27916860</t>
  </si>
  <si>
    <t>Abnormalities, Multiple;Glycosylphosphatidylinositols;Humans;Intellectual Disability;Databases, Genetic;Acyltransferases</t>
  </si>
  <si>
    <t>2789860;3826551;6525323;15774842;20173215;22705348;22707778;24991439;25164438;25167861;26104215;28399932;28627787;31168168;31804630;32400968;32620897;33182787;33497856;33772159;33942428;34712575;34743506;34878169;34950522;36104326;36213152;36606341;36669109;37628638;37960177;3219102;7081292;23574942;24491487;26489495;27746143;28352055;29021403;32962300;33442084;34775111;37576110</t>
  </si>
  <si>
    <t>Autistic Disorder;Acute Disease;Ammonia;Adolescent;Brain;Child;Child, Preschool;Elastin;Adult;Chromosomes, Human, X;Electrocardiography;Exons;Glycogen Storage Disease Type IIb;Amino Acid Sequence;Enzyme Activation;Enzyme Stability;Female;Gene Expression Regulation, Enzymologic;Genetic Diseases, X-Linked;Animals;Biotinylation;CHO Cells;Cricetulus;Developmental Disabilities;DNA Mutational Analysis;Abnormalities, Multiple;Autism Spectrum Disorder;Cognition;Craniofacial Abnormalities;Action Potentials;Carrier Proteins;Humans;Intrinsically Disordered Proteins;Academies and Institutes;Aged;Aged, 80 and over;Alleles;Electroencephalography;Face;Genetic Association Studies;Genetic Predisposition to Disease;Genetic Variation;Genotype;Immunohistochemistry;Male;Pedigree;Phenotype;Sequence Analysis, DNA;Spectrin;Follow-Up Studies;Glycerol Kinase;Atrophy;Neurodevelopmental Disorders;Mice;Ependymoglial Cells;Mice, Knockout;Neocortex;Vitamin K 2;Enteral Nutrition;Intellectual Disability;Prothrombin;Genetic Counseling;Metabolism, Inborn Errors;Adaptor Proteins, Vesicular Transport;CDC2 Protein Kinase;Alzheimer Disease</t>
  </si>
  <si>
    <t>15659577;22822472;25385192;25432429;25496186;25972378;26520804;26860062;29051493;29378768;30231930;30618607;30677308;30851202;30936766;30936767;31085952;31293213;31441589;32446860;32895508;34197453;34721301;40282429;20702695;26075220;28025777;28513549;32321550;35456004;27854409;23672984;23828942;24580998;25781962;26541977;27056680;27894357;28283832;29263841;30089840;31290289;31847491;32484994;32959437;33833411;34733188;35069108;37063680;28467426;31055217</t>
  </si>
  <si>
    <t>5' Untranslated Regions;Adolescent;Adult;Brain;Chromosomes, Human, Pair 19;Exome;Genetic Association Studies;Growth Disorders;Abnormalities, Multiple;Agenesis of Corpus Callosum;Animals;Cesarean Section;Child, Preschool;Chromosome Deletion;Chromosome Disorders;Cerebral Cortex;Aged;Aged, 80 and over;Antigens, CD;Autistic Disorder;Cannabinoids;Humans;Megalencephaly;Child;Female;Fingers;Consensus;Delphi Technique;Diagnostic Tests, Routine;Developmental Disabilities;Autism Spectrum Disorder;Analysis of Variance;Cells, Cultured;Class I Phosphatidylinositol 3-Kinases;Dendrites;Apoptosis;Adenylyl Cyclases;CREB-Binding Protein;Fibroblasts;Brain Diseases;DNA Copy Number Variations;Biomechanical Phenomena;Chromosomes, Human, Pair 1;Heterogeneous-Nuclear Ribonucleoproteins;Biomedical Research;Genomics;Models, Biological;Neurodevelopmental Disorders;COUP Transcription Factor I;Hypopigmentation;Conditioning, Classical;Fear;Learning Disabilities</t>
  </si>
  <si>
    <t>24023392;30053424</t>
  </si>
  <si>
    <t>Animals;Asian People;Chromosome Mapping</t>
  </si>
  <si>
    <t>33706927;30571578</t>
  </si>
  <si>
    <t>Cilia;Humans;Neurogenesis;Neurons;Signal Transduction;American Heart Association;Aneuploidy;DNA Copy Number Variations;Down Syndrome</t>
  </si>
  <si>
    <t>21898032;23522462;30571578;33706927;35253369;37313193;37895220;19118152;19574260;19876931;21943201;22680056;30486394;25650235;38562051</t>
  </si>
  <si>
    <t>Bardet-Biedl Syndrome;Animals;Calcium;American Heart Association;Aneuploidy;DNA Copy Number Variations;Down Syndrome;Cilia;Humans;Neurogenesis;Neurons;Signal Transduction;Caribbean Region;Pregnancy;Child;Female;Exome Sequencing;Retrospective Studies;Prenatal Diagnosis;Fetus;Adaptor Proteins, Signal Transducing;Abnormalities, Multiple;Adenosine Triphosphate;Cell Membrane;Genetic Testing</t>
  </si>
  <si>
    <t>21474938;23087559;24784135;25804403;30472488;31443662;32838745;20005824;24167408;25914166;30361391;37293116;37669379;27293319;29122926</t>
  </si>
  <si>
    <t>Chromosome Deletion;Chromosome Disorders;Brain Diseases;Animals;CHO Cells;Cell Line, Tumor;Child;Cricetinae;Cricetulus;Humans;Intellectual Disability;Abnormalities, Multiple;Adolescent;Child, Preschool;Denys-Drash Syndrome;Adaptation, Physiological;Cell Nucleus;Mice;Codon, Nonsense;Seizures;Epilepsy;Brain;Disease Models, Animal;Memory Disorders;ras GTPase-Activating Proteins;Adaptor Proteins, Signal Transducing;CD11b Antigen;Amino Acid Substitution;Chromosomes, Human, Pair 11;Corneal Dystrophies, Hereditary</t>
  </si>
  <si>
    <t>Acyltransferases;Consanguinity;Exome;Female;Genetic Diseases, Inborn</t>
  </si>
  <si>
    <t>19377476;26236399;35842787;37107578</t>
  </si>
  <si>
    <t>Chromosome Mapping;Chromosomes, Human, X;Chromosomes, Human, Pair 15;Humans;Autism Spectrum Disorder</t>
  </si>
  <si>
    <t>23555275;26322222;27123443;27956748;29641418;33585555;34976023;22759592;26604869;26801685;30361391;32111039;34211179;21639881;30823540;30924321;32660532;34758329;20880512;8894687</t>
  </si>
  <si>
    <t>Asian People;Child;Child, Preschool;Choline Kinase;Autism Spectrum Disorder;Ataxia;Animals;Autophagy;Carcinoma, Pancreatic Ductal;Animals, Newborn;Astrocytes;Cell Nucleus;Acetylglucosaminidase;Genes, Dominant;Genetic Association Studies;Aged;Adolescent;Adult;Anxiety;Abnormalities, Multiple;Brain Diseases, Metabolic, Inborn;Cerebral Cortex;Alexander Disease;Epidermolysis Bullosa Simplex</t>
  </si>
  <si>
    <t>Cell Line;HEK293 Cells;Humans;Models, Molecular;Phosphatidylinositol 3-Kinase;Alleles;Amish;Leukomalacia, Periventricular</t>
  </si>
  <si>
    <t>25548773;25729350;27239227;28878824;30842647;30879067;31197030;31780800;31832602;32121580;32384786;32549991;33706927;33756487;33946187;33969392;35238326;36553323;36685824;38154379;35864088;19778709;26478745;28327570;28944241;29648665;29768408;31806026;32523383;32897294;33949759;37063680;24153002</t>
  </si>
  <si>
    <t>Animals;Cell Cycle Proteins;Centrosome;Adolescent;Adult;Brain;Cell Cycle;Autism Spectrum Disorder;Biomarkers, Tumor;Adaptor Proteins, Signal Transducing;Cilia;Humans;Neurogenesis;Neurons;Signal Transduction;Child;Dwarfism;Abortion, Spontaneous;Alternative Splicing;Lissencephaly;Abnormalities, Multiple;Blastocyst;Chromosomes, Human, Pair 13;Chromosome Deletion;Chromosome Disorders;Apoptosis</t>
  </si>
  <si>
    <t>32382396;35205368;36579832;37175429;35436926;31063316;31113555;31502696;32323341;32557718;33353040;34939209;35062868;36199159;38123519;38694482;25637337;33165934;34663462;34748589;40524478</t>
  </si>
  <si>
    <t>Adolescent;Autism Spectrum Disorder;Humans;Retrospective Studies;Case-Control Studies;Peri-Implantitis;Intellectual Disability;Colombia;Ehlers-Danlos Syndrome;Animals;Animals, Newborn;Brazil;Alleles;Breeding;Gene Frequency;Horse Diseases;Europe;Genotype;Homozygote;Horses;Datasets as Topic;Collagen;Dioxygenases;Haplotypes</t>
  </si>
  <si>
    <t>34976470;36249375;37175429;21569303;27421841;33778321;31785789;32764607;33292629</t>
  </si>
  <si>
    <t>Humans;Retrospective Studies;Case-Control Studies;Peri-Implantitis;Animals;Brain;Cell Line, Tumor;Cells, Cultured;Down-Regulation;Female;Histone Demethylases;Histones;Child;Cohort Studies;Exome;Cell Movement;Cell Proliferation;Down Syndrome</t>
  </si>
  <si>
    <t>37175429;29778605;26380979</t>
  </si>
  <si>
    <t>Humans;Retrospective Studies;Case-Control Studies;Peri-Implantitis;Cell Line;HEK293 Cells;Models, Molecular;Phosphatidylinositol 3-Kinase;Basement Membrane</t>
  </si>
  <si>
    <t>30525118;30930802;30043187;30842647</t>
  </si>
  <si>
    <t>2-Aminoadipic Acid;Adolescent;Cell Cycle Proteins</t>
  </si>
  <si>
    <t>20859452;24968028;26731442;30307717;30929742;32899972;33390815;34828266;40667103;25803843;37260288;31474762;31427379;32430436;34224328</t>
  </si>
  <si>
    <t xml:space="preserve">Animals;Disease Models, Animal;Female;Gene Expression Regulation;Autism Spectrum Disorder;Adolescent;Case-Control Studies;Chromosome Deletion;DNA Copy Number Variations;Autistic Disorder;Cellular Reprogramming;Central Nervous System;Abnormalities, Multiple;Adaptor Proteins, Signal Transducing;Humans;Mice;Brain;Adult;Cell Cycle Proteins;Channelopathies;Calcium Channels;Large-Conductance Calcium-Activated Potassium Channel alpha </t>
  </si>
  <si>
    <t>Adult;DNA Copy Number Variations;Female;Genetic Testing;Adolescent;Amino Acid Sequence;Carboxylic Ester Hydrolases</t>
  </si>
  <si>
    <t>21300640;27759031;31694722;32878499;35551623;40757543;26377859</t>
  </si>
  <si>
    <t>Aptamers, Nucleotide;Axons;Child;Chromosome Aberrations;Cytogenetic Analysis;Fragile X Mental Retardation Protein;Autoimmune Diseases of the Nervous System;Chilblains;Dystonia;Exanthema;Humans;Interferons;Lupus Erythematosus, Systemic;Mutation;Nervous System Malformations;Ribonuclease H;Animals;Diabetes Mellitus, Experimental</t>
  </si>
  <si>
    <t>20507214;31258504;31630891;33633789;33706927;24689072;33562221;34850017</t>
  </si>
  <si>
    <t>Animals;Enzyme Activation;Gene Expression Regulation, Enzymologic;Humans;Hypersensitivity;Abnormalities, Multiple;Cilia;Neurogenesis;Neurons;Signal Transduction;Adolescent;Adult;Aged;Aged, 80 and over;Child;Child, Preschool;Chromosome Aberrations;Chromosomes, Human, Pair 15;China</t>
  </si>
  <si>
    <t>20507214;33706927;35309908;37313193;20228810;31763177;34207628</t>
  </si>
  <si>
    <t>Animals;Enzyme Activation;Gene Expression Regulation, Enzymologic;Humans;Hypersensitivity;Cilia;Neurogenesis;Neurons;Signal Transduction;ADP-Ribosylation Factor 1;Cell Cycle Proteins</t>
  </si>
  <si>
    <t>Adaptation, Psychological;Adolescent;Adult;Down Syndrome;Family;Biological Variation, Population;Cognition;Cognition Disorders;Animals;Cell Nucleus</t>
  </si>
  <si>
    <t>8812460;31006512;32257733;32467771;32601218;32917212;35920001;37030525;37175782;37662408;24083598;19752155;23545495;26344709;27894357</t>
  </si>
  <si>
    <t>Amino Acid Sequence;Cells, Cultured;Chromosome Deletion;Chromosome Mapping;Chromosomes, Human, Pair 7;Humans;In Situ Hybridization, Fluorescence;Lymphocytes;Adolescent;Adult;Child;Child, Preschool;DNA Polymerase I;DNA;Cryptorchidism;DNA Helicases;DNA Polymerase III;Animals;Drosophila;Case-Control Studies;Circadian Rhythm;Base Sequence;Databases, Nucleic Acid;Fragile X Mental Retardation Protein;Cell Line;Cullin Proteins;Autism Spectrum Disorder</t>
  </si>
  <si>
    <t>23545495;32562237;37030525;37175782;28794184;31147392;33976153</t>
  </si>
  <si>
    <t>Cell Line;DNA;Animals;Biomarkers;Humans;DNA Polymerase III;Drosophila;Cell Differentiation;Acoustic Stimulation;Anticholesteremic Agents;Autism Spectrum Disorder</t>
  </si>
  <si>
    <t>30144322;30628890;33802088;38137045;33941690</t>
  </si>
  <si>
    <t>Animals;Humans;Neurodevelopmental Disorders;Autism Spectrum Disorder;DEAD-box RNA Helicases;Male;Intellectual Disability;Adult;Alopecia</t>
  </si>
  <si>
    <t>11157797;24265529;25871641;29161910;32005695;35482004;35685919;24079333;26506339;31277718;31511512;34413513;35436926</t>
  </si>
  <si>
    <t>Adolescent;Animals;Asthma;Blood Transfusion;Child;Child, Preschool;Female;Genotype;Glycated Hemoglobin;Abnormalities, Multiple;Adult;Base Sequence;Family;Heterozygote;Humans;Male;Multigene Family;Sequence Deletion;alpha-Globins;Ataxia Telangiectasia Mutated Proteins;Ataxia;Atrophy;Charcot-Marie-Tooth Disease;ATPases Associated with Diverse Cellular Activities;Aged;Basal Nucleus of Meynert;Chromosome Aberrations;Comparative Genomic Hybridization;DNA Copy Number Variations;Adaptor Proteins, Vesicular Transport;Brain;Intellectual Disability</t>
  </si>
  <si>
    <t>Female;Fetus;Animals;Animals, Newborn;Behavior, Animal;Body Weight;Chromosomes, Human, Pair 21</t>
  </si>
  <si>
    <t>28923014;29691375;30307717;27008623</t>
  </si>
  <si>
    <t>Adolescent;Adult;Amino Acid Sequence;Asian People;Autistic Disorder;Case-Control Studies;Chromosome Deletion;DNA Copy Number Variations;Adaptor Proteins, Signal Transducing</t>
  </si>
  <si>
    <t>Animals;Base Sequence;Chromosome Inversion;Chromosomes, Human, Pair 17;Evolution, Molecular;Gene Duplication;Humans;Models, Biological;Molecular Sequence Data;Pan troglodytes;Adult Stem Cells;Adaptor Proteins, Signal Transducing</t>
  </si>
  <si>
    <t>21855798;23382855;24505460;24709068;26740234;37190086;40181518;27036546;33203444;26819769;35406695;32305418</t>
  </si>
  <si>
    <t>Adaptor Proteins, Signal Transducing;Animals;Binding Sites;Computer Simulation;Cyclic AMP Response Element-Binding Protein;Glycerol;Cell Adhesion Molecules, Neuronal;Abnormalities, Multiple;Cerebellum;Humans;Neurons;Age Factors;Animals, Newborn;Body Composition;Alternative Splicing;Actins;Guanylate Kinases;Female;Genes, X-Linked</t>
  </si>
  <si>
    <t>21855798;25606391;29778605;34381982;36527195;37034680;37313193;37563198</t>
  </si>
  <si>
    <t>Adaptor Proteins, Signal Transducing;Cell Line;HEK293 Cells;Humans;Models, Molecular;Phosphatidylinositol 3-Kinase;Neurodevelopmental Disorders;Carrier Proteins</t>
  </si>
  <si>
    <t>23492556;23849371;29707568;29049012;29476661;34459252</t>
  </si>
  <si>
    <t>Adrenoleukodystrophy;Abnormalities, Multiple;Alzheimer Disease;Aneuploidy;Cells, Cultured;Down Syndrome;ATP Binding Cassette Transporter, Subfamily D, Member 1;Animals;Arrhythmias, Cardiac</t>
  </si>
  <si>
    <t>Aneuploidy;Cells, Cultured;Down Syndrome</t>
  </si>
  <si>
    <t>32398668;40047138;28856968</t>
  </si>
  <si>
    <t>Attention Deficit Disorder with Hyperactivity;Humans;Maple Syrup Urine Disease;Aged;Bipolar Disorder</t>
  </si>
  <si>
    <t>22169095;27160703;27681385;32633079;33922640;35627165;38159565;19401298;28671696;29790000;32581705;32523132;34984324;22566537</t>
  </si>
  <si>
    <t>Adult;Autistic Disorder;1-(5-Isoquinolinesulfonyl)-2-Methylpiperazine;Adolescent;Child;Child, Preschool;Exome;Abnormalities, Multiple;Chromosome Disorders;Chromosome Deletion;Chromosome Structures;Comparative Genomic Hybridization;DNA Copy Number Variations;Humans;Catalytic Domain;Eukaryotic Initiation Factor-2;Phosphorylation;Protein Phosphatase 1;Animals;Cytoskeletal Proteins;Brain Diseases;Acetylglucosamine;Biomarkers, Tumor;Axons</t>
  </si>
  <si>
    <t>33429816;19507062;31803016;33673024;21824479;28750581;32962300</t>
  </si>
  <si>
    <t>Adult;Amniocentesis;Chromosome Deletion;Chromosomes, Human, Pair 3;Animals;Central Nervous System Depressants;Adolescent;Auditory Cortex;Adenosine Monophosphate;Autism Spectrum Disorder;Alzheimer Disease</t>
  </si>
  <si>
    <t>23468869;25972378;29051493;30595372;33482199;30881383;35590332;26576547;30160796</t>
  </si>
  <si>
    <t>Adult;Biomarkers;Databases, Genetic;Exome;Female;Genetic Predisposition to Disease;Humans;Mutation;Oxidative Stress;Pedigree;Phenotype;Rett Syndrome;Genetic Association Studies;Growth Disorders;Animals;Brain;Adolescent;Child;Child, Preschool;DNA Mutational Analysis;HEK293 Cells;Haploinsufficiency;Autistic Disorder;Catechol O-Methyltransferase;Autism Spectrum Disorder</t>
  </si>
  <si>
    <t>16537434;29606577;30559488;33400472;33482199;35194165;35205257;35887114;36046249;37123244;24083598;19129774;22713831;22722545;24348268;25886057;26317209;26347346;27681385;32788638;32924626;32962300;33083013;34122524;34217427;34654706;34706719;35174982;35771797;21843906;29376887;30001398</t>
  </si>
  <si>
    <t>Amino Acid Sequence;Animals;Cells, Cultured;Coffin-Lowry Syndrome;Crystallography, X-Ray;HEK293 Cells;Humans;Intellectual Disability;Autistic Disorder;Adult;Alternative Splicing;Alzheimer Disease;Chromosome Deletion;Comparative Genomic Hybridization;Dystonia;Ectodermal Dysplasia;Growth Disorders;Pentosyltransferases;Phenotype;Syndrome;Child;Chromosome Aberrations;Developmental Disabilities;Case-Control Studies;Circadian Rhythm;Cell Movement;Arginine;Abnormalities, Multiple;Adolescent;Congenital Disorders of Glycosylation;Cerebellum;CpG Islands;DNA Methylation;Down Syndrome;Adenosine Triphosphatases;Child, Preschool;Exome;Brain;Alcohol Drinking;Fathers;Genotype;Guanine Nucleotide Exchange Factors;Machine Learning;Movement;Neural Networks, Computer;Support Vector Machine;Aging;Analysis of Variance;Body Composition;Dependovirus;Disease Models, Animal;Gene Deletion;Hyperphagia;Amacrine Cells</t>
  </si>
  <si>
    <t>20844286;25147182;35008485;25704204;24548329</t>
  </si>
  <si>
    <t>Animals;Autistic Disorder;Gene Expression Regulation, Neoplastic;HEK293 Cells;HeLa Cells;Humans;Lysine;Adult;Base Sequence;Dystrophin;Axons;Aneuploidy;Genetic Markers;HCT116 Cells;Karyotype;Models, Genetic;RNA, Messenger</t>
  </si>
  <si>
    <t>23155455;28211887;34274033;36077104;36703978;33347465;34688657;21964919;22524990;22536786;23011033;25284323;30726724</t>
  </si>
  <si>
    <t>Chromosomes, Human, Pair 21;Germ-Line Mutation;Humans;Lymphoma, Large B-Cell, Diffuse;COVID-19;Animals;Bardet-Biedl Syndrome;Cerebellum;Comorbidity;Neuromyelitis Optica;Pathology, Molecular;Mice;CD8-Positive T-Lymphocytes;Cells, Cultured;Female;Gain of Function Mutation;HCT116 Cells;Intellectual Disability;Amino Acid Substitution;Angelman Syndrome;Animals, Newborn;Brain Injuries;Astrocytes;Brain;Autistic Disorder;Cerebral Cortex</t>
  </si>
  <si>
    <t>23382855;25193415;26075115;28731148;28899343;31847491;24938409;27980692;31443933;32581705;35011609;24410847;34071322;33519384</t>
  </si>
  <si>
    <t>Animals;Binding Sites;Computer Simulation;Cyclic AMP Response Element-Binding Protein;Autistic Disorder;Colorectal Neoplasms, Hereditary Nonpolyposis;Adult;Brain;Autism Spectrum Disorder;Adaptor Proteins, Signal Transducing;Analysis of Variance;Bardet-Biedl Syndrome;Developmental Disabilities;Adolescent;Cell Differentiation</t>
  </si>
  <si>
    <t>Chromosomes, Human, X</t>
  </si>
  <si>
    <t>16109427;16189624;19953606;21124998;24968028;27414076;29213626;31429825;33187268;39738217;19088125;19507062;20308778;21063035;21453447;24859216;26752700;28671696;31601786;34048843;34263425;34445216;35631180;36217821;36834817;38025769;40536613;21937992;11839840;30630042;32316137;36104591;37418012;19181682;28523540;28775826</t>
  </si>
  <si>
    <t>Adult;Age of Onset;Aged;Diagnosis, Differential;Family;Female;Fragile X Syndrome;Amino Acid Substitution;Cell Line;Chromosomes, Human, Pair 19;Adolescent;Animals;Biophysical Phenomena;Case-Control Studies;Child, Preschool;Demography;Friedreich Ataxia;Disease Models, Animal;Gene Expression Regulation;Ataxia;Brain-Derived Neurotrophic Factor;Dopaminergic Neurons;Amacrine Cells;Central Nervous System Depressants;Alcohol Drinking;Central Nervous System;Humans;Intellectual Disability;Cell Proliferation;Brain Diseases;Arginine;Methyl-CpG-Binding Protein 2;Alzheimer Disease;Apoptosis;Axons;Catechin;Benzodioxoles;Cannabinoids;Endocannabinoids;Large-Conductance Calcium-Activated Potassium Channels;PPAR gamma;Brain;Genes, Dominant;Aging;Binding Sites;Biomarkers, Tumor;Gene Expression Profiling;Cerebellum;Acetylation;Frontal Lobe</t>
  </si>
  <si>
    <t>11450971;18682256;20504901;23329831;23372718;24086335;24145515;26066981;29691375;30405244;30760578;31467394;31737043;32061250;35937685;36056433;36553323;36959829;17920451;26002199;27657135;30283027;30606610;32317254;33010171;34210973;22373003;26543203;28148286;33082139;33674768;33679889;35153719;35360849;37190157;22150305;24352881;24523827;31832602</t>
  </si>
  <si>
    <t>Alkylation;Animals;Ataxia Telangiectasia;Autoimmunity;DNA-Binding Proteins;Adaptor Proteins, Signal Transducing;Acid Anhydride Hydrolases;Cell Cycle Proteins;Adult;Antineoplastic Agents;Ataxia Telangiectasia Mutated Proteins;Adolescent;B-Lymphocytes;Chromatin Assembly Factor-1;Autistic Disorder;Alleles;Base Sequence;CRISPR-Associated Protein 9;Child;Child, Preschool;Codon, Nonsense;Humans;Male;Methyltransferases;Canada;Genetic Testing;Homozygote;Infant;Microcephaly;Carcinogenesis;Intellectual Disability;CRISPR-Cas Systems;Disease Models, Animal;Genetic Therapy;Glycosaminoglycans;Base Pair Mismatch;DNA Damage;DNA Repair;Fragile X Syndrome;Active Transport, Cell Nucleus;Alzheimer Disease;DNA Breaks, Double-Stranded;DNA End-Joining Repair;DNA Ligase ATP;Female;Gene Expression Profiling;Genetic Association Studies;Genetic Predisposition to Disease;Genotype;Lipid Metabolism;Methyl-CpG-Binding Protein 2;Abnormalities, Multiple;Amidinotransferases;Amyotrophic Lateral Sclerosis;Cerebellar Ataxia;5' Untranslated Regions;DNA Repair Enzymes</t>
  </si>
  <si>
    <t>Adult;Chronic Disease;Eosinophils;Animals;Cell Line, Tumor;Cells, Cultured;Cerebral Cortex;Adolescent;Age of Onset;Asian People;Brain;Amino Acid Substitution;Facies;HEK293 Cells;Helix-Loop-Helix Motifs;Humans;Hyperventilation;Mice;Adenosine Triphosphatases;Alcohol-Induced Disorders, Nervous System;Adaptor Proteins, Signal Transducing;Adaptor Proteins, Vesicular Transport</t>
  </si>
  <si>
    <t>18174732;25729683;26323392;29026407;29171184;30774825;30778664;31555216;31577260;31894081;32252219;33270637;33473337;35774517;37231428;17899304;20148114;24297458;36381192</t>
  </si>
  <si>
    <t>Animals;Cell Differentiation;Humans;Hypopituitarism;Adolescent;Base Sequence;Chromosome Deletion;Chromosomes, Human, X;Abnormalities, Multiple;Aortic Coarctation;Alleles;Animals, Newborn;Biomarkers;Brain Stem;Congenital Hypothyroidism;Child;Child, Preschool;Dwarfism;Female;CHARGE Syndrome;Administration, Oral;Diet;Hearing Disorders;Adult;Cohort Studies;Comparative Genomic Hybridization</t>
  </si>
  <si>
    <t>34573300;35229282</t>
  </si>
  <si>
    <t>Humans;Chromosome Deletion;Male;Female;Chromosome Disorders;Child;Developmental Disabilities</t>
  </si>
  <si>
    <t>25147182;29122926;37085629;37800682;27352031;27462983;30361391;32434143;30283027;33198194;35682906</t>
  </si>
  <si>
    <t>Gene Expression Regulation, Neoplastic;HEK293 Cells;HeLa Cells;Humans;Lysine;Amino Acid Substitution;Child;Child, Preschool;Chromosomes, Human, Pair 11;Corneal Dystrophies, Hereditary;Vesicular Transport Proteins;Adaptor Proteins, Signal Transducing;Alternative Splicing;Animals;Brain;Cell Nucleus;Active Transport, Cell Nucleus;Alzheimer Disease;Autism Spectrum Disorder;Carrier Proteins</t>
  </si>
  <si>
    <t>Animals;Animals, Genetically Modified;Autistic Disorder</t>
  </si>
  <si>
    <t>28859078;27509850</t>
  </si>
  <si>
    <t>Animals;Animals, Genetically Modified;Autistic Disorder;Adolescent;Adult;Apoptosis;Brain</t>
  </si>
  <si>
    <t>28422173;29305905;32880985;35938035;36959829;18799476;26830765;28190301;29636449;35549943;28009100</t>
  </si>
  <si>
    <t>Animals;Child;Child, Preschool;Collagen;Genetic Association Studies;Genetic Predisposition to Disease;Haploinsufficiency;Bone Diseases, Developmental;Gene Expression Regulation, Developmental;Gene Regulatory Networks;Homeodomain Proteins;Abnormalities, Multiple;Cell Cycle Proteins;Disease Models, Animal;Eyelids;Cognition;Cognitive Dysfunction;Comparative Genomic Hybridization</t>
  </si>
  <si>
    <t>19922348;20859452;25034944;29511323;29790000;32953418;33187268;35920001;35635747;8503439;12650976;24334207</t>
  </si>
  <si>
    <t>Adolescent;Adult;Age of Onset;Aged;Charcot-Marie-Tooth Disease;Animals;Astrocytes;Cell Adhesion Molecules, Neuronal;Acetylglucosamine;DNA;DNA Helicases;Adipogenesis;DNA (Cytosine-5-)-Methyltransferases;Abnormalities, Multiple;Alzheimer Disease;Brain</t>
  </si>
  <si>
    <t>6435528;25135935;27666924;30518843;30701557;35976706;24023755;28610891;34526390</t>
  </si>
  <si>
    <t>Cells, Cultured;Electrophoresis, Polyacrylamide Gel;Fibroblasts;Amino Acid Motifs;Calreticulin;Cation Transport Proteins;Down Syndrome;Adolescent;Adult;Child;Child, Preschool;Female;Humans;Infant;Male;Middle Aged;Prefrontal Cortex;Age of Onset;Congenital Disorders of Glycosylation;Adaptor Protein Complex 4;Animals;Brain;1-Deoxynojirimycin;Ataxia</t>
  </si>
  <si>
    <t>25147182;29784605;32275946;35756603;24453408;27164932;29245059;30361391;32434143;36732356;24336126;25973911;30758437;33856035;34576118</t>
  </si>
  <si>
    <t>Gene Expression Regulation, Neoplastic;HEK293 Cells;HeLa Cells;Humans;Lysine;Adolescent;Adult;Algorithms;Child;Child, Preschool;DNA Copy Number Variations;Codon, Nonsense;Adenosine Triphosphate;Adaptor Proteins, Signal Transducing;Adaptor Proteins, Vesicular Transport;Aging;Animals;Cell Nucleus;Fragile X Syndrome;Apoptosis;Cell Differentiation;Cell Proliferation;Down Syndrome;ADP-ribosyl Cyclase 1;Age Distribution;Age of Onset;Brazil;Angelman Syndrome;Cluster Analysis;Databases, Genetic;Fibroblasts</t>
  </si>
  <si>
    <t>32467771;35861243;37256937;37379383;31072410;700708;7025632;32655475;32917212;34680908</t>
  </si>
  <si>
    <t>ATPases Associated with Diverse Cellular Activities;Animals;Humans;Mice;Adenosine Triphosphatases;Down Syndrome;Astrocytes;Adolescent;Chromosome Aberrations;Chromosome Banding;Chromosomes, Human, 6-12 and X;Female;Intellectual Disability;Abnormalities, Multiple;Cryptorchidism;Brain</t>
  </si>
  <si>
    <t>25147182;26748699;29778605;35861243;37256937;38866022;19639331;22174927;27325702;16021927;22560080;31007885;31879555;34315879</t>
  </si>
  <si>
    <t>Gene Expression Regulation, Neoplastic;HEK293 Cells;HeLa Cells;Humans;Lysine;Alcian Blue;Cell Line;Models, Molecular;Phosphatidylinositol 3-Kinase;ATPases Associated with Diverse Cellular Activities;Animals;Mice;Adenosine Triphosphatases;Adolescent;Child;Child, Preschool;Female;Male;Drosophila melanogaster;Aneuploidy;Chromatin;Amygdala;Adaptor Proteins, Signal Transducing;Alzheimer Disease;Cognition;Culture;Famous Persons;History, 15th Century;History, 16th Century;History, 17th Century;Intellectual Disability;Cells, Cultured;Chromosomes, Human, X;Adult;Affective Symptoms;Age of Onset;Aged;Chromosome Deletion;Chromosome Disorders;Cell Cycle Proteins</t>
  </si>
  <si>
    <t>Adult;Child, Preschool;Chromosome Mapping;Congenital Abnormalities</t>
  </si>
  <si>
    <t>26785728;27288824;27454254;27822598;28123791;30410025;31277718;31417368;34184986;35137321;36833284;36917980;32546682;33602870;37494443;37612280;34566717</t>
  </si>
  <si>
    <t>Cells, Cultured;Congenital Disorders of Glycosylation;Adult;Genetic Diseases, Inborn;Cognition Disorders;Animals;Autism Spectrum Disorder;Chromosome Aberrations;Comparative Genomic Hybridization;DNA Copy Number Variations;5' Untranslated Regions;Humans;Female;Pregnancy;Rats;Pesticides;Nonsense Mediated mRNA Decay;Cell Transformation, Neoplastic;Neoplasms;Codon, Nonsense;Cell Differentiation;Mice;Up-Regulation;Alternative Splicing;Adipocytes;Actins;Amyloid beta-Protein Precursor</t>
  </si>
  <si>
    <t>30607703;38137045;32581705;25769394</t>
  </si>
  <si>
    <t>Arabidopsis Proteins;Male;Humans;Intellectual Disability;Animals;Cell Differentiation</t>
  </si>
  <si>
    <t>24241535;25363158;26117586;27044099;29341480;30681159;31263216;31403251;35224839;38262577;40524567;25162227;10756342;40837678;35224569;30311737</t>
  </si>
  <si>
    <t>Abnormalities, Multiple;Adult;Alleles;Child;Child, Preschool;Cutis Laxa;Animals;Choline;Adolescent;Brazil;Carboxy-Lyases;Female;Humans;Intellectual Disability;Animals, Newborn;Cell Movement;Cerebral Cortex;Agenesis of Corpus Callosum;Bone and Bones;CA1 Region, Hippocampal</t>
  </si>
  <si>
    <t>21050479;27293341;27980676;28754144;30513623;33198194;34730112;36275919;36337023;19088125;24163148;24346699;25848753;27385012;28173139;28251352;28453519;29449635;30276662;30628890;32950463;33494858;34356053;34908837;35982178;36854624</t>
  </si>
  <si>
    <t>Adolescent;Age of Onset;Animals;Child, Preschool;Consanguinity;Diabetes Mellitus;3' Untranslated Regions;AU Rich Elements;Adult;Base Sequence;Binding Sites;Cell Line, Tumor;Child;Cornea;Autism Spectrum Disorder;Cerebellum;Vestibular Diseases;Amacrine Cells;Basic Helix-Loop-Helix Transcription Factors;Cell Differentiation;Atrophy;Cell Cycle;Chromatin;Disease Models, Animal;Interneurons;Cell Movement;Animals, Newborn;Bone Morphogenetic Proteins;Epigenesis, Genetic;Facies;Genetic Predisposition to Disease;Autophagy;Cancer-Associated Fibroblasts;Humans;Intellectual Disability</t>
  </si>
  <si>
    <t>21050479;22815067;24651309;25910998;27385966;27509850;27589370;28731148;29691375;31555217;33380426;36553004;24676388;37425751;25865493;32993552;33959609;19181682;21482354;21856714;24329862;24794428;29895670</t>
  </si>
  <si>
    <t>Adolescent;Age of Onset;Animals;Child, Preschool;Consanguinity;Diabetes Mellitus;Cyclic AMP-Dependent Protein Kinase RIalpha Subunit;Amino Acid Sequence;Asian People;Chromogranins;Disease Progression;GTP-Binding Protein alpha Subunits, Gs;Adult;Apoptosis;Brain;Animals, Newborn;Bone and Bones;Colorectal Neoplasms, Hereditary Nonpolyposis;Autistic Disorder;Alzheimer Disease;Behavior, Animal;Dentate Gyrus;Cataract;Cerebellum;Darkness;Angelman Syndrome;Biomechanical Phenomena</t>
  </si>
  <si>
    <t>22290657;24028571;25606391;26523118;28515031;29499646;29691375;30665554;31041856;33858404;34805044;35585878;35638718;36553004;37034680;37563198;38031145;24932569;26509735;19890375;31555217;32000863;33270042;24914936</t>
  </si>
  <si>
    <t>Adolescent;Adult;Body Dysmorphic Disorders;Brachydactyly;Amino Acid Substitution;Child, Preschool;Cyclic AMP-Dependent Protein Kinases;Autistic Disorder;Bone Diseases, Metabolic;Dysostoses;Base Sequence;Cyclic Nucleotide Phosphodiesterases, Type 4;Anti-Inflammatory Agents;Coffin-Lowry Syndrome;Humans;Carrier Proteins;Animals;Central Nervous System Diseases;Craniofacial Abnormalities;Down Syndrome;Brain;Aged;Child;Body Size;Bone Density;Bone Diseases, Developmental</t>
  </si>
  <si>
    <t>Humans;Cardiolipins</t>
  </si>
  <si>
    <t>Animals;Cell Line, Tumor;Cells, Cultured;Down-Regulation;Female;Histone Demethylases;Histones</t>
  </si>
  <si>
    <t>17056637;29331171;30778726;7726239;15971356;38996458;25360157;33100873;36125428;37107578</t>
  </si>
  <si>
    <t>Acidosis, Lactic;Adolescent;Biopsy;Brain;Amino Acid Sequence;Child;Chromosome Mapping;Consanguinity;Female;Genes, Recessive;Genetic Association Studies;Genetic Predisposition to Disease;Humans;Intellectual Disability;5-Aminolevulinate Synthetase;Catalytic Domain;Cryoelectron Microscopy;HEK293 Cells;Hydro-Lyases;Autism Spectrum Disorder</t>
  </si>
  <si>
    <t>Case-Control Studies;Child;Circadian Rhythm;Gene Expression Regulation, Neoplastic;HEK293 Cells;HeLa Cells;Humans;Lysine</t>
  </si>
  <si>
    <t>31213978;31277718;33777337;33784857;34571985;35690661;22291894;27325702;33187268;37064343</t>
  </si>
  <si>
    <t>Chromosome Aberrations;Comparative Genomic Hybridization;DNA Copy Number Variations;Acylation;Animals;Humans;Insulin;Carcinogenesis;Child;Developmental Disabilities;Age Factors;Amygdala;Adaptor Proteins, Signal Transducing;Alzheimer Disease</t>
  </si>
  <si>
    <t>11796263;16472378;18463892;23036268;25248098;32761064;33010171;35174982;35196081;36674736;37662408;31120189;31213978;33579698;27179618;27435318;30967493</t>
  </si>
  <si>
    <t>Animals;Biological Transport;Carrier Proteins;Aortic Coarctation;Choroideremia;Adolescent;Adrenoleukodystrophy;Adaptor Proteins, Signal Transducing;Death Domain Receptor Signaling Adaptor Proteins;Acid Anhydride Hydrolases;Genotype;Guanine Nucleotide Exchange Factors;Humans;Male;Prader-Willi Syndrome;Basal Forebrain;Alzheimer Disease;Alternative Splicing;Arabs;Exosomes;X-Linked Intellectual Disability</t>
  </si>
  <si>
    <t>9620768;16584842;18463892;21124998;22034445;25151119;25248098;26586091;31213978;32174959;32477580;32655475;33187268;33910511;34097949;35194165;36262316;11027356;16782817;18413245;20188650;20495672;22291894;23162743;24346713;25769394;26596647;27325702;28671696;28863211;29369447;29698489;29709205;30176067;32111039;32652677;32785033;34946860;35196747;36808153;36809742;28630456;35174982;35196081;20498707;31135887</t>
  </si>
  <si>
    <t>Brain;Adolescent;Asian People;Choroideremia;Alzheimer Disease;Adaptor Proteins, Signal Transducing;Animals;Axonal Transport;Axons;Abnormalities, Multiple;Cytoplasm;Base Sequence;DNA Primers;Dizocilpine Maleate;Calcium;Age Factors;Amygdala;Drug Delivery Systems;Cell Differentiation;Brain Diseases;Behavior, Animal;Adaptor Protein Complex 4;2',3'-Cyclic Nucleotide 3'-Phosphodiesterase;Acetylglucosaminidase;Family;Female;Heterozygote;Humans;Kinesins;Adult;Aged;Aged, 80 and over;Autism Spectrum Disorder;Cell Cycle Proteins;Mice;Fragile X Mental Retardation Protein;Bipolar Disorder;Genotype;Guanine Nucleotide Exchange Factors;Caenorhabditis elegans</t>
  </si>
  <si>
    <t>26748598;26918030;29778605;26912939;33199366</t>
  </si>
  <si>
    <t>Developmental Disabilities;Cell Line;HEK293 Cells;Humans;Models, Molecular;Phosphatidylinositol 3-Kinase;Animals;Blotting, Western;COS Cells;Chlorocebus aethiops;Doublecortin Domain Proteins;Doublecortin Protein;Immunoprecipitation;Intellectual Disability</t>
  </si>
  <si>
    <t>Child Development Disorders, Pervasive;Cohort Studies;Exome;Alleles;Attention Deficit Disorder with Hyperactivity;Adolescent;Adult;Animals;Autistic Disorder;Cell Movement;Cell Proliferation;Child, Preschool;Family;Feeding and Eating Disorders;Actins</t>
  </si>
  <si>
    <t>23155455;23335589;25914166;28028151;31213978;20506002;26912939</t>
  </si>
  <si>
    <t>Chromosomes, Human, Pair 21;Abnormalities, Multiple;Animals;Cell Movement;Encephalomyelitis, Autoimmune, Experimental;Cell Line, Tumor;Female;Gene Expression</t>
  </si>
  <si>
    <t>16865294;23354975;26402605;26817790;31653223;27295951</t>
  </si>
  <si>
    <t>Adolescent;Adult;Chromosomes, Human, Pair 5;Abnormalities, Multiple;Autism Spectrum Disorder;Alleles;Attention Deficit Disorder with Hyperactivity;Comorbidity;Databases, Factual;Epilepsy;Animals;Cluster Analysis;Computational Biology</t>
  </si>
  <si>
    <t>23382855;23497562;28191889;28242625;28630856;30726206;30879067;31616000;32337345;32529326;32706158;33356293;37533751;25133527;37107578;37861890</t>
  </si>
  <si>
    <t>Animals;Binding Sites;Computer Simulation;Cyclic AMP Response Element-Binding Protein;Autistic Disorder;Amino Acid Sequence;BRCA1 Protein;Adult;Cognition;Brain;Adolescent;Amino Acid Substitution;Acrylates;HeLa Cells;Humans;Intellectual Disability;Cell Line, Tumor;DNA-Binding Proteins;Autism Spectrum Disorder</t>
  </si>
  <si>
    <t>28256057;30571578;31213978;32627184;33875846;34069220;34675602;38298782;34912368;35351128;33799572</t>
  </si>
  <si>
    <t>Abnormalities, Multiple;American Heart Association;Aneuploidy;DNA Copy Number Variations;Down Syndrome;Base Sequence;Exome;Adolescent;Adult;Cell Movement</t>
  </si>
  <si>
    <t>22822472;36318984;19384566;19888420;21671257;29538625;32604886;30289625;31288860;31311581;19515912;19590929;20661276;33269541</t>
  </si>
  <si>
    <t>Humans;Schizophrenia;Adjuvants, Immunologic;Animals;Argonaute Proteins;Drosophila Proteins;Alcohol-Induced Disorders, Nervous System;Anticonvulsants;Brain;Adolescent;Adult;Child;Chromosome Deletion;Chromosomes, Human, Pair 22;DiGeorge Syndrome;Case-Control Studies;Child, Preschool;CpG Islands;Autism Spectrum Disorder;Animals, Newborn;Basement Membrane;Apoptosis;Adaptor Proteins, Signal Transducing</t>
  </si>
  <si>
    <t>20003547;24637311;27245352;30268123;30522514;32481733;32807111;20927663;35617426;34508581;34975398;26473940;29021890;29314435;30210288;30969437;33236446</t>
  </si>
  <si>
    <t>Abnormalities, Multiple;Adult;Cadherins;Anophthalmos;Animals;Embryonic Development;Child, Preschool;Exons;Alcohol-Induced Disorders, Nervous System;Ataxia;Adaptor Proteins, Signal Transducing;Endoplasmic Reticulum Stress;Autistic Disorder;Cataract;Adolescent;Age of Onset;Asian People;Brain</t>
  </si>
  <si>
    <t>21124998;23837398;23958593;26317209;26541977;27042674;28030855;29490272;30571578;31978324;33010171;36059114;36672963;36980907;12906797;21569303;26881131;29141232;33799572;35681537;24367282;29929487;29940897;31488124;33292381;23294540;33198194;34730112</t>
  </si>
  <si>
    <t>Abnormalities, Multiple;CpG Islands;DNA Methylation;Down Syndrome;Animals;Brain;Adult;Amniocentesis;Autoantibodies;Alleles;Amino Acid Sequence;Base Sequence;American Heart Association;Aneuploidy;DNA Copy Number Variations;Cell Differentiation;Cells, Cultured;Dosage Compensation, Genetic;Acid Anhydride Hydrolases;Carcinoma, Squamous Cell;Ectodermal Dysplasia;Humans;High Mobility Group Proteins;Female;Child, Preschool;Chromosome Deletion;Chromosomes, Human, Pair 4;Chromosome Disorders;Analysis of Variance;DNA-Binding Proteins;Astrocytes;ATP Binding Cassette Transporter, Subfamily D, Member 1;Apoptosis;Cell Cycle Proteins;Attention Deficit Disorder with Hyperactivity;Abortion, Induced;Adolescent;Ataxin-1;Ataxins;Child;Chromosomes, Human, Pair 6;Comparative Genomic Hybridization;Gait;Haploinsufficiency;Histones;Autism Spectrum Disorder;Cerebellum</t>
  </si>
  <si>
    <t>20859452;26008818;31236401;32746806;37239332;36808153;29123918;29782060;32153630</t>
  </si>
  <si>
    <t>Diagnosis, Differential;Genetic Association Studies;Genetic Testing;Genotype;High-Throughput Nucleotide Sequencing;Humans;Spastic Paraplegia, Hereditary;Adolescent;Adult;Child;Child, Preschool;Female;Heterozygote;Intellectual Disability;Male;Infant;Poland;Kinesins;Animals;Mice;Autism Spectrum Disorder;Algorithms;Brain Diseases</t>
  </si>
  <si>
    <t>20056738;23055267;23092983;26672597;27708714;28302064;30423812;30930802;34572541;35411714;38095646;20682298;1468638;1514406;1825795;1997214;7519136;8626215;9828073;10208157;11219629;14238275;16696946;17965227;19557856;19908321;20502642;20522007;21629148;22009041;22045099;22225533;22545043;22730114;22838968;23291514;23398397;23886758;24023392;25031177;25485036;25721700;26818535;26963595;26968833;26982546;27245352;27356084;27414076;27486781;27773430;27778163;27878739;28360628;28489764;28551695;28635420;29037228;29226868;29476661;29527483;29772390;29851763;29949424;30004996;30148301;30231904;30283035;30365671;30380188;30389461;30408626;30713095;30786142;30797980;30923348;30948858;31096735;31161414;31167209;31293213;31304973;31344088;31396954;31443672;31540108;31551722;31570036;31586495;31616255;31619160;31622356;31644588;31655219;31727394;31740836;31741826;31751170;31788734;31805957;31817891;31843015;31851774;31867251;31887710;31932596;31973697;31984026;32031527;32039740;32059987;32098098;32132866;32140649;32150231;32161503;32168552;32176688;32273855;32293383;32297123;32326614;32343043;32369180;32389225;32424708;32444251;32652891;32705346;32710528;32721986;32733359;32757616;32773394;32793002;32835437;32862563;32864851;32869858;32870608;32877518;32912180;32926181;32929662;32954258;32988274;33024563;33030445;33041976;33054394;33080804;33086711;33108066;33124615;33132306;33182397;33195422;33223709;33226471;33231770;33235933;33268813;33329877;33343403;33348677;33377272;33381856;33414592;33419344;33436916;33469670;33477462;33546327;33565749;33608632;33615449;33619652;33643553;33653276;33653342;33659638;33673024;33673501;33748036;33749590;33822835;33846253;33874886;33882902;33897590;33921555;33927652;33932139;33946340;33954277;33955342;33964967;33977271;33985558;34013083;34017006;34032811;34059113;34068668;34102819;34117786;34122167;34140950;34156453;34199024;34202860;34204719;34205123;34205305;34215294;34221549;34248930;34255048;34261677;34274033;34276349;34279450;34280994;34287736;34298906;34301983;34316626;34344812;34356715;34395951;34399109;34428249;34445074;34475784;34489678;34502080;34517877;34520978;34573242;34573342;34588530;34617509;34630333;34641960;34645980;34649497;34680922;34682900;34682965;34685534;34697084;34721105;34721301;34727962;34744690;34764295;34789938;34790866;34827633;34828439;34831568;34842787;34869797;34872999;34877563;34906799;34946879;34956940;34970499;34979968;34986033;35005731;35010477;35015760;35026985;35037768;35077878;35095714;35126213;35174674;35190617;35204912;35205380;35205401;35207687;35210468;35221525;35230004;35248053;35290711;35313974;35329122;35333913;35348308;35350986;35350993;35360759;35369142;35372684;35410280;35418418;35434403;35445369;35449591;35456434;35468572;35468707;35495150;35507295;35510064;35550191;35563748;35585878;35601411;35619948;35655128;35656428;35676735;35676933;35697905;35719251;35721389;35740755;35745104;35757415;37346258;37415602;16221856;21330301;23448461;24086147;25750254;26285062;29394516;30703437;30778664;31146125;31326533;31593562;32348987;32435185;32619232;32783810;32987832;33261169;34048600;34067418;34092059;34417282;34440389;34630084;34680911;34828303;34858133;35505663;35508566;35582646;35610565;38871838</t>
  </si>
  <si>
    <t>Alleles;Female;Fragile X Syndrome;Adolescent;Adult;Autistic Disorder;Case-Control Studies;Child;Child Development Disorders, Pervasive;Asian People;Chromosome Duplication;Chromosomes, Human, X;Chromosomes, Human, Pair 13;Biomarkers;Alzheimer Disease;Humans;Down Syndrome;Animals;Cell Differentiation;Aging;Child, Preschool;Drowning;Age Factors;Ankle;Bleomycin;Aged;Epilepsy;Cognition;Cerebrospinal Fluid Shunts;Congenital Abnormalities;De Lange Syndrome;Diagnosis;Hirsutism;Hypertrichosis;Intellectual Disability;Puberty;Radiography;Radiology;Sexual Maturation;Base Sequence;DNA Primers;Diagnosis, Differential;Hereditary Central Nervous System Demyelinating Diseases;Australia;Aged, 80 and over;Emergency Medical Services;Aldehydes;Catheter-Related Infections;Blotting, Western;Cognition Disorders;Antioxidants;Attitude of Health Personnel;Health Knowledge, Attitudes, Practice;Adolescent Development;Chorea;Adolescent, Institutionalized;Acute-Phase Proteins;Antipsychotic Agents;Fragile X Mental Retardation Protein;Cohort Studies;Developmental Disabilities;Attention Deficit Disorder with Hyperactivity;Cadherins;Cardiopulmonary Bypass;Ataxia;Age of Onset;Consanguinity;Cullin Proteins;Amyloid beta-Peptides;Autism Spectrum Disorder;China;Dementia;Comorbidity;Dandy-Walker Syndrome;ATP Binding Cassette Transporter, Subfamily D, Member 1;Enteral Nutrition;Criminal Law;Analysis of Variance;Attitude;Children with Disabilities;Activities of Daily Living;Cross-Sectional Studies;Homozygote;Brazil;Calcium;Brain;Blindness;Abnormalities, Multiple;Cerebellum;Chromosome Deletion;Chromosomes, Human, Pair 22;Colorectal Neoplasms;Chromosomes, Human, Pair 4;Cannabinoids;Basal Ganglia;Global Health;Prader-Willi Syndrome;Group Homes;Independent Living;Angelman Syndrome;Comprehension;Decision Making;Decision Support Systems, Clinical;Informed Consent;Activating Transcription Factor 4;Astrocytes;Birth Weight;Gestational Age;Infant;Infant, Low Birth Weight;Cameroon;Censuses;Persons with Disabilities;ADAM10 Protein;Cardiovascular Diseases;Executive Function;Caregivers;Electroencephalography;Blood Pressure;Hypertension;Alcohol Drinking;Fetal Alcohol Spectrum Disorders;Pregnancy;Apoptosis;Education, Special;Exercise;Obesity;Amino Acids, Neutral;Eye-Tracking Technology;Food;Hyperphagia;Epigenesis, Genetic;Genetic Predisposition to Disease;Infant, Newborn;Infant, Premature;Inflammation;Immunity, Innate;Immunosenescence;Administrative Claims, Healthcare;Databases, Factual;Early Detection of Cancer;Anticonvulsants;Central Nervous System Diseases;Cambodia;Community Mental Health Services;Facilities and Services Utilization;Hospitals, Psychiatric;Diagnostic Techniques, Endocrine;Quality of Life;Reproducibility of Results;Self Report;Surveys and Questionnaires;Bardet-Biedl Syndrome;Chromosome Aberrations;Dendrites;COVID-19;Aneuploidy;Anxiety;Burnout, Professional;Burnout, Psychological;Emotional Intelligence;Job Satisfaction;Spain;Brain Mapping;Bone Density;Educational Personnel;Needs Assessment;Child Development;Follow-Up Studies;Hypocalcemia;Carbon;Body Height;Atrophy;Cerebellar Diseases;Congenital Disorders of Glycosylation;Male;Mutation;Phosphotransferases (Phosphomutases);Adiposity;Body Mass Index;Cardiometabolic Risk Factors;Auditory Cortex;Endosomes;Adaptation, Psychological;Young Adult;India;Costello Syndrome;Empirical Research;Intelligence;Genetic Therapy;Neonatal Screening;Phenylalanine;Phenylketonurias;Angiomyolipoma;Middle Aged;Retrospective Studies;Tuberous Sclerosis;Hand Strength;Physical Fitness;Sedentary Behavior;Cesarean Section;Cell Proliferation;Cause of Death;Friends;Peer Group;Schools;Social Networking;Sports;Incidence;Pain Perception;Pain Threshold;Mortality, Premature;Respiration Disorders;Risk Factors;Hockey;Motor Skills;Individuality;Perception;Williams Syndrome;Administration, Intranasal;Asthma;Adenosine Triphosphate;Depression;Cerebral Cortex;Cognitive Dysfunction;Conditioning, Classical;Disease;Exome;Genetic Counseling;Mosaicism;Parent-Child Relations;Exome Sequencing;Calcium Channels;Interpersonal Relations;Social Support;Delivery of Health Care;Health Facilities;Patient Outcome Assessment;Research Design;Corpus Callosum;Magnetic Resonance Imaging;Emotions;Factor Analysis, Statistical;Psychometrics;Guidelines as Topic;National Health Programs;Leisure Activities;Longitudinal Studies;Occupational Therapy;Homicide;Mass Casualty Incidents;Medical Staff;Stress, Psychological;World War II;Chromosome Disorders;Checklist;Phobic Disorders;Prospective Studies;Psychological Theory;Suicide;Polysomnography;Rett Syndrome;Craniofacial Abnormalities;Bias;Electronic Health Records;Time Factors;Eating;Edema;Electronics;Survival Rate;Wales;Anti-Inflammatory Agents;Calbindins;Glutathione Peroxidase;Mice;Neurocutaneous Syndromes;Selenium;Selenoprotein P;Selenoproteins;Congenital Hypothyroidism;Acetylation;Action Potentials;Disease Models, Animal;Electric Stimulation;Excitatory Postsynaptic Potentials;Calcium-Binding Proteins;Animals, Newborn;Brain Stem;Chromatin;Chromatin Assembly and Disassembly;Mi-2 Nucleosome Remodeling and Deacetylase Complex;Neurons;Nucleosomes;Amygdala;Ataxin-2;Behavior, Animal;Deafness;Discrimination Learning;ADP Ribose Transferases;DNA (Cytosine-5-)-Methyltransferases;Hippocampus;Maze Learning;Memory Disorders;Rats;Spatial Memory;Tretinoin;Chromosomes, Human, Pair 21;Chromosome Mapping;Chromosomes, Mammalian;Diabetes Mellitus, Type 1</t>
  </si>
  <si>
    <t>Chromosomes, Artificial, Bacterial;Chromosomes, Human, X;Comparative Genomic Hybridization;Family Health;Female;Gene Deletion;Gene Dosage;Humans;In Situ Hybridization, Fluorescence;Japan;Karyotyping;Male;X-Linked Intellectual Disability;Calcium-Binding Proteins;Cataract;DNA Copy Number Variations;Tooth Abnormalities;Tooth, Supernumerary</t>
  </si>
  <si>
    <t>Consanguinity;Exome;Female;Genetic Diseases, Inborn;Acetyl Coenzyme A;Autophagy;Chromosome Aberrations;Chromothripsis;Gene Rearrangement;Humans;Translocation, Genetic;Whole Genome Sequencing</t>
  </si>
  <si>
    <t>23545495;24906316;33473207;37599996</t>
  </si>
  <si>
    <t>Cell Line;DNA;Animals;Cell Cycle Proteins;Child;Developmental Disabilities</t>
  </si>
  <si>
    <t>28951826;35238326;36337023;24163148;33658631;35559166</t>
  </si>
  <si>
    <t>Animals;Apoptosis;Cell Death;Diabetes Mellitus;Vestibular Diseases;Basic Helix-Loop-Helix Transcription Factors;Adult;Attention Deficit Disorder with Hyperactivity</t>
  </si>
  <si>
    <t>11944989;32192199</t>
  </si>
  <si>
    <t>Chromosome Mapping;Expressed Sequence Tags;Humans;Nervous System Diseases;3-Hydroxyacyl CoA Dehydrogenases</t>
  </si>
  <si>
    <t>21764293;24709664;24768552;25363768;30675382;30929742;31653223;32094338;32202298;33258273;35327449;35920001;36059456;16782817;19453946;20188650;20625482;28671696;28713243;29262854;29709205;30405350;32305418;32719102;33539324;35011609;37029391;38025769;28191889;24505460;24709068;26817790;26819769;30258496;31300657;33679889;34900593;35406695;20147539;22619737;24619977;27492494;27589806;28066185;29088697</t>
  </si>
  <si>
    <t>Behavioral Symptoms;Animals;Calcium;Child;Child Development Disorders, Pervasive;Adolescent;Autistic Disorder;Comorbidity;Databases, Factual;Epilepsy;Autism Spectrum Disorder;Acetyltransferases;DNA;DNA Helicases;Biomarkers;COVID-19;Brain;Amygdala;Brain Diseases;Bayes Theorem;Exons;Genetic Loci;Genome-Wide Association Study;Female;Genes, X-Linked;Humans;Intellectual Disability;Sumoylation;Synapses;Adaptor Proteins, Signal Transducing;Male;Mice;Long-Term Potentiation;Glycerol;Cell Adhesion Molecules, Neuronal;Alleles;Attention Deficit Disorder with Hyperactivity;Actins;Adult;Guanylate Kinases;Calcium-Binding Proteins;Cerebral Cortex;Clinical Trials as Topic</t>
  </si>
  <si>
    <t>23022098;27276562;34338890;38249302;25803843;27652284</t>
  </si>
  <si>
    <t>Cell Cycle Proteins;Adolescent;Adult;Child;Child, Preschool;Exome;Female;Genetic Testing;Amino Acyl-tRNA Synthetases;Adaptor Proteins, Signal Transducing</t>
  </si>
  <si>
    <t>23138777;28211887;29554876;30871545;32539836;33561390;34344419;36959829;26307080;31801612</t>
  </si>
  <si>
    <t>Acetyltransferases;Germ-Line Mutation;Humans;Lymphoma, Large B-Cell, Diffuse;Adolescent;Amino Acid Transport Systems, Basic;Angelman Syndrome;Child;Facies;Female;Growth Charts;Hirschsprung Disease;Animals;CpG Islands;DNA Methylation;Gene Knock-In Techniques;HeLa Cells;Male;Methyl-CpG-Binding Protein 2;Adult;Epilepsy;Middle Aged;Proportional Hazards Models;Retrospective Studies;Taiwan;Binding Sites;Body Height;Case-Control Studies;Chorionic Villi</t>
  </si>
  <si>
    <t>28575647;29239743;29782060;31559893;31715598;33392852;33967934;35551623;37647766;30315573;32572726</t>
  </si>
  <si>
    <t>Acetylation;Adolescent;Base Sequence;Child, Preschool;Chromatin;Atrophy;Algorithms;Brain Diseases;Autoimmune Diseases of the Nervous System;Basal Ganglia;Animals;DNA Polymerase I;Chilblains;Dystonia;Exanthema;Humans;Interferons;Lupus Erythematosus, Systemic;Mutation;Nervous System Malformations;Ribonuclease H;Infant, Newborn;Gain of Function Mutation;Consanguinity;Exome;Adult;B-Lymphocytes</t>
  </si>
  <si>
    <t>26213576;29270193;32934853;35707784;36374158;19166269;26817790;33392852</t>
  </si>
  <si>
    <t>Humans;Mice;Animals;Down Syndrome;Binding Sites;Brain;Alleles;Attention Deficit Disorder with Hyperactivity;DNA Polymerase I</t>
  </si>
  <si>
    <t>11468690;22499558;26740943;28213670;28899882;30518843;33093519;33375093;40282429;34233200;17185467;27629806;32434143</t>
  </si>
  <si>
    <t>Base Sequence;Cells, Cultured;Chromosome Deletion;Chromosome Mapping;Chromosomes, Human, Pair 17;DNA;Child;Child Development Disorders, Pervasive;Cardiovascular Abnormalities;Adolescent;Adult;Child, Preschool;Female;Humans;Infant;Male;Middle Aged;Prefrontal Cortex;Antigens, Neoplasm;Cell Cycle Proteins;Cohort Studies;Cytoskeletal Proteins;Down Syndrome;Biological Evolution;Cell Movement;Megalencephaly;Autistic Disorder;Adenosine Deaminase;Abnormalities, Multiple</t>
  </si>
  <si>
    <t>23372718;24145515;25714563;30263904;30510536;31338352;31347308;32053595;32874693;33198194;33335013;34131099;35238326;36275919;37778731;27243896;28242625;28251352;30976085;35615272;23760082;33633789;31680852;35601919</t>
  </si>
  <si>
    <t>Adult;Antineoplastic Agents;Adolescent;B-Lymphocytes;Autism Spectrum Disorder;Chromosome Deletion;Chromosomes, Human, Pair 3;Alleles;Autistic Disorder;Animals;Apoptosis;Attention Deficit Disorder with Hyperactivity;Child;Developmental Disabilities;DNA;Cell Line;DNA Breaks, Double-Stranded;Amino Acid Sequence;BRCA1 Protein;Clustered Regularly Interspaced Short Palindromic Repeats;CCCTC-Binding Factor;Cell Cycle Proteins</t>
  </si>
  <si>
    <t>17258725;22118685;25295072;27866048;29274487;31898838;18398435;29742418;31813652;32719102;33080171;33198194;34942119;16021927;22606329;22649780;26441497;26832838;27365114;28814648;28969983;35409239</t>
  </si>
  <si>
    <t>Adenomatous Polyposis Coli;Bipolar Disorder;Abnormalities, Multiple;Actins;Amino Acid Motifs;Animals;Biocatalysis;CRISPR-Cas Systems;Cell Differentiation;Ankyrin Repeat;Humans;Intellectual Disability;Sumoylation;Synapses;Amino Acid Sequence;Cell Nucleus;Autism Spectrum Disorder;Adolescent;Antigens, CD;Apc7 Subunit, Anaphase-Promoting Complex-Cyclosome;Cognition;Culture;Famous Persons;History, 15th Century;History, 16th Century;History, 17th Century;Apoptosis;Base Sequence;Cell Proliferation;Cullin Proteins;Adaptor Proteins, Signal Transducing;Body Patterning;Bone Morphogenetic Proteins;CA1 Region, Hippocampal;Endosomal Sorting Complexes Required for Transport</t>
  </si>
  <si>
    <t>27651829;32529326;28855971;32159514;19282872;29261648;32966779;33771871;30893603</t>
  </si>
  <si>
    <t>Amino Acid Substitution;Animals;Binding Sites;CCCTC-Binding Factor;DNA (Cytosine-5-)-Methyltransferases;Adult;Case-Control Studies;Chromosomes, Human;Cell Cycle Proteins;Aphidicolin;Cerebral Cortex</t>
  </si>
  <si>
    <t>39281759;40210679;40909831</t>
  </si>
  <si>
    <t>Humans;RNA, Small Nuclear</t>
  </si>
  <si>
    <t>24928221;25484916;26522830;27040866;28669401;29265708;29391254;30368667;30677308;32299451;32315467;32462814;32573973;33059947;33098347;33660780;33788412;35436926;36802443;12605445;21977988;27462254;29696803;31671093;34685534</t>
  </si>
  <si>
    <t>Antigens;Alleles;Base Sequence;Cardiomyopathies;Abnormalities, Multiple;Adolescent;B-Lymphocytes;Adult;Child, Preschool;Developmental Disabilities;Cerebral Cortex;Chromosome Deletion;Chromosome Disorders;Chromosomes, Human, Pair 4;Female;Humans;Intellectual Disability;Animals;Cell Cycle Proteins;Cataract;Child;Congenital Hypothyroidism;Alternative Splicing;Gene Frequency;Genetic Diseases, Inborn;DNA Copy Number Variations;Apoptosis Regulatory Proteins;Chromosomes, Human, Pair 14;Kidney Diseases, Cystic;Microcephaly;Fetal Growth Retardation;Bone and Bones;Antigens, Nuclear;Cell Line;Disease Models, Animal;HEK293 Cells;Homeodomain Proteins;Disease</t>
  </si>
  <si>
    <t>Humans;Intellectual Disability</t>
  </si>
  <si>
    <t>26522830;29265708;32573973;33660780;36802443;35436926</t>
  </si>
  <si>
    <t>Alleles;Base Sequence;Cardiomyopathies;Adolescent;Alternative Splicing;Gene Frequency;Genetic Diseases, Inborn;Animals;Apoptosis Regulatory Proteins;Kidney Diseases, Cystic;Microcephaly;Abnormalities, Multiple;Fetal Growth Retardation;Humans;Intellectual Disability</t>
  </si>
  <si>
    <t>33392852;38181636;21937992;23453665;23633300;24798461;28097321;28600779;29269699;29383837;35791610;37313193</t>
  </si>
  <si>
    <t>Animals;DNA Polymerase I;Humans;Autoimmune Diseases of the Nervous System;Brain;Adolescent;Brain Diseases, Metabolic, Inborn;Amino Acid Substitution;Child, Preschool;Chromosome Disorders;Child;Coloboma;Chromosome Aberrations;Consanguinity;DNA Mutational Analysis;Exome;Female;Genetic Diseases, Inborn;Chromosomes, Human;Agenesis of Corpus Callosum</t>
  </si>
  <si>
    <t>17960139;18607645;20683928;21679365;21943201;22355252;22499558;29492108;31149029;33706927;21423666;27081510;28679690;19574260;19778711;19876931;30967493;23056384</t>
  </si>
  <si>
    <t>Adult;Cerebellar Diseases;Child;Cilia;Adaptor Proteins, Signal Transducing;Apraxias;Adolescent;Antigens, Neoplasm;Child Development Disorders, Pervasive;Humans;Neurogenesis;Neurons;Signal Transduction;1-Alkyl-2-acetylglycerophosphocholine Esterase;Cell Cycle Proteins;Codon, Nonsense;Animals;Behavior;Bone and Bones;Abnormalities, Multiple;Exosomes;X-Linked Intellectual Disability;Bipolar Disorder</t>
  </si>
  <si>
    <t>17960139;18607645;18950740;19118152;19574260;19778711;19876931;20186806;20615230;21679365;21898032;22002901;22236771;22331178;22499558;24665289;27081510;27120077;27473762;29778605;30571578;30858804;31763177;32944439;33706927;34212515;34308837;36077104;36176335;36246626;36656118;36803942;40448720;20097287;31443933;33604340;19797195;21943201;22355252;22543976;28497568;30486394;34205586;34458183;37313193;23056384;24938409</t>
  </si>
  <si>
    <t>Adult;Cerebellar Diseases;Child;Cilia;Abnormalities, Multiple;Adaptor Proteins, Signal Transducing;Animals;Behavior;Bone and Bones;Alpha-Ketoglutarate-Dependent Dioxygenase FTO;Base Sequence;Breast;Apraxias;Bardet-Biedl Syndrome;Adolescent;Child Development Disorders, Pervasive;Alleles;Autistic Disorder;Cell Line;HEK293 Cells;Humans;Models, Molecular;Phosphatidylinositol 3-Kinase;American Heart Association;Aneuploidy;DNA Copy Number Variations;Down Syndrome;Neurogenesis;Neurons;Signal Transduction;Cerebellum;Comorbidity;Neuromyelitis Optica;Pathology, Molecular;Mice;Hedgehog Proteins;Kidney Diseases, Cystic;Retina;Brain;Developmental Disabilities;Amino Acid Sequence;Antigens, Neoplasm;Bipolar Disorder;Analysis of Variance</t>
  </si>
  <si>
    <t>16274650;38137045;24970317</t>
  </si>
  <si>
    <t>Aldose-Ketose Isomerases;Male;Humans;Intellectual Disability</t>
  </si>
  <si>
    <t>12368261;21655086;23138777;23545495;26103525;26317209;30144322;32529326;32760686;35213692;40374608;24098154;24161570;32434143;33941690</t>
  </si>
  <si>
    <t>Amino Acid Sequence;Animals;Cell Line;DEAD-box RNA Helicases;Drosophila Proteins;Drosophila melanogaster;Fragile X Mental Retardation Protein;Gene Silencing;Humans;Insect Proteins;Cell Nucleus;Acetyltransferases;DNA;CpG Islands;DNA Methylation;Down Syndrome;Neurodevelopmental Disorders;Amino Acid Substitution;Active Transport, Cell Nucleus;Biomarkers;Cadherins;Adult;Alopecia</t>
  </si>
  <si>
    <t>25147182;28257692;30144322;32529326;32434143;33199730;21990131;24267887;26425705;28724449;29262854;31656547;33257779;33466470;34131099</t>
  </si>
  <si>
    <t>Gene Expression Regulation, Neoplastic;HEK293 Cells;HeLa Cells;Humans;Lysine;Autism Spectrum Disorder;Animals;Neurodevelopmental Disorders;Amino Acid Substitution;Adult;Base Sequence;Brain;Adrenal Insufficiency;Adolescent;Antigens, Bacterial;Child;Developmental Disabilities;Bayes Theorem;Exons;Genetic Loci;Genome-Wide Association Study;Genetic Testing;Birth Rate;Demography;Down Syndrome;Chromosome Deletion</t>
  </si>
  <si>
    <t>33980485;17584923;20195375;22319452;29554110;31965005;32434143;33402532;34587162;36674969;21990131;26425705;33466470</t>
  </si>
  <si>
    <t>Animals;Cell Adhesion Molecules, Neuronal;Animals, Newborn;Disease Models, Animal;Female;Food Deprivation;Gene Expression Profiling;Gene Expression Regulation, Developmental;Genotype;Humans;Hypothalamus;Acetophenones;Cardiomegaly;Aorta, Thoracic;Abnormalities, Multiple;Autistic Disorder;Mice;Rett Syndrome;Adrenal Insufficiency;Adolescent;Antigens, Bacterial;Birth Rate;Demography;Down Syndrome</t>
  </si>
  <si>
    <t>31213978;34111428;34128868;36231062;34237269;20301303</t>
  </si>
  <si>
    <t>Animals;Cell Movement;Cadherins;Energy Metabolism;Cell Cycle Proteins</t>
  </si>
  <si>
    <t>24801133;25923076;29691375;33415040;37374360;25162227;29205472;34732400</t>
  </si>
  <si>
    <t>Child;Chromosome Deletion;Chromosome Mapping;Chromosomes, Human, Pair 8;Comparative Genomic Hybridization;Epilepsy;Adenosine Triphosphate;Autistic Disorder;Radius;Animals;Animals, Newborn;Cell Movement;Cerebral Cortex;Adolescent;Adult;Amino Acid Sequence;Carboxylic Ester Hydrolases;Aged;Aged, 80 and over;Child, Preschool;DNA, Mitochondrial</t>
  </si>
  <si>
    <t>16780588;24752061;28422838;30571578;33706927;36959829;36995257;11178230;12466854;12466855;19783846;25706610;25762136;26830113;27547454;28498846;31784358;33048927;33238114;34209228;36909558;22161912;28152038;26045424;26077819;30455458;35601919</t>
  </si>
  <si>
    <t>Cell Cycle;Cell Nucleus;Animals;Behavior, Animal;Cluster Analysis;Cognition;Conditioning, Psychological;Disease Models, Animal;Down Syndrome;Abnormalities, Multiple;American Heart Association;Aneuploidy;DNA Copy Number Variations;Cilia;Humans;Neurogenesis;Neurons;Signal Transduction;Mice;Chromosomes, Human, Pair 21;Brain;ATP Binding Cassette Transporter, Subfamily G, Member 1;ATP-Binding Cassette Transporters;Base Sequence;Clinical Trials as Topic;Antioxidants;Alternative Splicing;DNA Methyltransferase 3A;Chromatin;DNA Methylation;Epigenesis, Genetic;Animals, Newborn;Bacterial Proteins;Computer Simulation;DNA Mutational Analysis;Alleles</t>
  </si>
  <si>
    <t>American Heart Association;Aneuploidy;DNA Copy Number Variations;Down Syndrome;Child, Preschool;China;Chromosome Deletion;Chromosomes, Human, Pair 6;Cilia;Humans;Neurogenesis;Neurons;Signal Transduction;Mice;Animals</t>
  </si>
  <si>
    <t>Adult;Child, Preschool;Chromosome Mapping;Congenital Abnormalities;Abnormal Karyotype;Adolescent;Chromosome Deletion;Chromosomes, Human, Pair 20;Animals;Colorectal Neoplasms, Hereditary Nonpolyposis;Abnormalities, Multiple;Child</t>
  </si>
  <si>
    <t>23033317;23453664;23591994;23959892;24009516;24130156;24356145;24582487;24892279;25047097;25233904;25940403;26329388;26808564;26810774;26847928;27128385;28254828;30625996;30924321;31269755;31273937;31448843;32082653;32303682;32398829;32542379;32971146;33392852;33709208;33802088;33807506;33909990;34327836;34484289;35320499;35853737;36323681;37778731;37853975;38152606;39279436;37808847;40530700;1897356;12729148;23621889;27245352;27651829;28851427;29784605;34466018;31895940</t>
  </si>
  <si>
    <t>Abnormalities, Multiple;Adolescent;Amino Acid Sequence;Child;Child, Preschool;DNA Helicases;Cells, Cultured;DNA Damage;Animals;Base Sequence;Blotting, Western;Cell Proliferation;Adult;Conserved Sequence;Dyskeratosis Congenita;Alleles;Case-Control Studies;Antigens, CD19;DNA Mutational Analysis;Codon, Terminator;Aging;Adaptor Proteins, Signal Transducing;Cell Cycle Proteins;Disease Models, Animal;Cell Line;Down-Regulation;Coiled Bodies;Ataxia;DNA Polymerase I;Age Factors;Aged;Asymptomatic Diseases;Bone Marrow Failure Disorders;DEAD-box RNA Helicases;Carrier Proteins;Argonaute Proteins;Humans;Infant, Newborn;Down Syndrome;Chromosomes, Human, X;DNA;Colonic Pouches;Female;Infant;Male;Middle Aged;Young Adult;Anemia, Aplastic;Mice;Point Mutation;Telomere;Audiometry, Evoked Response;Auditory Threshold;Child Behavior;Hearing Disorders;Acoustic Impedance Tests;Age Distribution;Anticonvulsants;Cadherins;Brain;Algorithms;DNA Copy Number Variations;Co-Repressor Proteins</t>
  </si>
  <si>
    <t>Congenital Disorders of ;Glycosylation;Humans;Infant, Newborn;Phenotype;Polysaccharides;Amyotrophic Lateral Sclerosis;DNA Repeat Expansion</t>
  </si>
  <si>
    <t>Abnormalities, Multiple;Aging;Alzheimer Disease;Adolescent;Adult;Cerebral Palsy;Basic Helix-Loop-Helix Leucine Zipper Transcription Factors;Base Sequence;Developmental Disabilities</t>
  </si>
  <si>
    <t>32746806;37239332;11839840</t>
  </si>
  <si>
    <t>Adolescent;Adult;Child;Child, Preschool;Female;Heterozygote;High-Throughput Nucleotide Sequencing;Humans;Intellectual Disability;Male;Infant;Poland;Kinesins;Genes, Dominant</t>
  </si>
  <si>
    <t>20826435;22499558;27099631;27435318;29778605;33335013;35238326;37107578;11009336;28102838</t>
  </si>
  <si>
    <t>Adolescent;Ataxia;Child;Child Development Disorders, Pervasive;Arabs;Cell Line;HEK293 Cells;Humans;Models, Molecular;Phosphatidylinositol 3-Kinase;Attention Deficit Disorder with Hyperactivity;Autism Spectrum Disorder;Attitude to Health;Ethnicity;Adult;Animals;Autophagy</t>
  </si>
  <si>
    <t>23954140;25626716;34805182;35431798;26095772;32424618;33562463;27014338</t>
  </si>
  <si>
    <t>Adenocarcinoma;Female;Genetic Linkage;Genetic Predisposition to Disease;Genomic Structural Variation;Genotyping Techniques;Humans;Intellectual Disability;Animals;Bone Marrow Cells;Cell Differentiation;Abnormalities, Multiple;Body Dysmorphic Disorders</t>
  </si>
  <si>
    <t>20859452;21630357;23468869;24092878;27089882;27353517;27541642;28328806;29667327;29934975;30311737;31336350;32061250;32398021;32764607;32861879;33001180;33333461;33746731;33750431;34296199;34466346;34502080;34850017;34924936;34938155;34976470;35040536;36160614;36231062;36496525;36752464;37061729;37313193;37555011;37821226;25927380;27190492;28513549;28951826;34034796;35233070;36834817;37040696;37365244;25683120;20513237;22930557;32176688</t>
  </si>
  <si>
    <t>Chloride Channels;Adult;Biomarkers;Databases, Genetic;Exome;Female;Genetic Predisposition to Disease;Humans;Mutation;Oxidative Stress;Pedigree;Phenotype;Rett Syndrome;3' Untranslated Regions;Animals;DNA, Complementary;Adenosine Triphosphate;China;Genetic Testing;High-Throughput Nucleotide Sequencing;Infant, Newborn;Male;Muscle Hypotonia;Adolescent;Caenorhabditis elegans;Arachnodactyly;Asian People;Calcium Signaling;Autism Spectrum Disorder;CA1 Region, Hippocampal;Diet;Dietary Exposure;Dysbiosis;Environmental Pollutants;Canada;Child, Preschool;Homozygote;Infant;Microcephaly;Amino Acid Sequence;Autistic Disorder;Cell Movement;Cell Proliferation;Cells, Cultured;Down Syndrome;Aged;Aged, 80 and over;Child;Chromosomes, Human, Pair 21;Age of Onset;Cross-Sectional Studies;Genotype;Muscle, Skeletal;Cell Line, Tumor;CpG Islands;DNA;DNA (Cytosine-5-)-Methyltransferases;Abnormalities, Multiple;Energy Metabolism;Neuroimaging;Tremor;Fragile X Mental Retardation Protein;Syndactyly;Prospective Studies;Death, Sudden;Williams Syndrome;Malignant Hyperthermia;Mosaicism;Spinocerebellar Ataxias;Chromosome Deletion;Chromosome Duplication;Chromosomes, Human, X;Brain;Apoptosis;Cell Death;Diabetes Mellitus;Dendritic Spines;Hippocampus;Large-Conductance Calcium-Activated Potassium Channels;Mice;Fragile X Syndrome;Nerve Tissue Proteins;Arthrogryposis;Calcium</t>
  </si>
  <si>
    <t>20082457;27276562;28923014;29667327;29691375;33633844;25656289;27742266;29554110;35233070;35688821;37040696;24463507;32314541;34938155</t>
  </si>
  <si>
    <t>Child, Preschool;Chromosome Aberrations;Chromosome Deletion;Chromosomes, Human, Pair 15;Comparative Genomic Hybridization;Cytogenetics;Female;Humans;In Situ Hybridization, Fluorescence;Karyotyping;Phenotype;Prader-Willi Syndrome;Adolescent;Adult;Child;Exome;Genetic Testing;Amino Acid Sequence;Asian People;Calcium Signaling;Autistic Disorder;Alzheimer Disease;Animals;Attention;Attention Deficit Disorder with Hyperactivity;Brain;Cardiomegaly;Hippocampus;Disease Models, Animal;Fragile X Mental Retardation Protein;Mice;Fragile X Syndrome;Child Development Disorders, Pervasive;Cadherins</t>
  </si>
  <si>
    <t>31053147;32594144;35443069;31830031;34732400;32546215;32558197;35559166</t>
  </si>
  <si>
    <t>Antigens, CD19;Calcinosis;Chromosomes, Human, Pair 3;Corpus Callosum;Aurora Kinase C;Adolescent;Adult;Aged;Aged, 80 and over;Child;Child, Preschool;DNA, Mitochondrial;Abnormalities, Multiple;Codon;Humans;Intellectual Disability</t>
  </si>
  <si>
    <t>Antigens, CD19;Exome;Adolescent;Adult;Child;Child, Preschool;Female;Finland</t>
  </si>
  <si>
    <t>25582440;27184741;27435318;29331171;33924699;34784661;37693415</t>
  </si>
  <si>
    <t>Autophagy;Binding Sites;Calmodulin-Binding Proteins;Age Factors;Animals;Animals, Newborn;Autism Spectrum Disorder;Arabs;Adolescent;Biopsy;Brain</t>
  </si>
  <si>
    <t>25548773;27920410;28377545;28674240;30086807;30879067;31197030;31832602;32121580;32549991;33643967;33706927;33946187;34077496;34207628;35035405;36553323;37371259;38154379;33798452;35111754;37457016;29644084;30936767;35309908</t>
  </si>
  <si>
    <t>Animals;Cell Cycle Proteins;Centrosome;Adolescent;Child;Consanguinity;Cross-Sectional Studies;Exons;Female;Genome;Homozygote;Humans;Male;Microcephaly;Amino Acid Substitution;Exome;Intellectual Disability;Adult;Brain;Cell Cycle;Biomarkers, Tumor;Cilia;Neurogenesis;Neurons;Signal Transduction;Cerebral Palsy;Acetyltransferases;Autistic Disorder</t>
  </si>
  <si>
    <t>23138777;25233904;25491320;26307080;29970384;30598092;30719430;33941690;39231775;23171239;24098154;25847322;29633571;33717719</t>
  </si>
  <si>
    <t>Acetyltransferases;Adult;Child;Child, Preschool;Dyskeratosis Congenita;Congenital Bone Marrow Failure Syndromes;Female;Follow-Up Studies;France;Binding Sites;Body Height;Adolescent;Bone Marrow Diseases;Adaptor Proteins, Signal Transducing;Alopecia;Humans;Shwachman-Diamond Syndrome;Hematopoietic Stem Cell Transplantation;Albinism, Oculocutaneous;Animals;Cell Cycle Proteins;Anemia, Aplastic</t>
  </si>
  <si>
    <t>19922348;20859452;29511323;34118926;28190456;36213152</t>
  </si>
  <si>
    <t>Adolescent;Adult;Age of Onset;Aged;Charcot-Marie-Tooth Disease;Cell Adhesion Molecules, Neuronal;Humans;Alleles;Animals;Brain</t>
  </si>
  <si>
    <t>21480499;31439720;32400031;33390987;35194165;21264219;21283809</t>
  </si>
  <si>
    <t>Autoantigens;Animals;Autistic Disorder;Adult;Chromosome Deletion;Chromosome Disorders;Alzheimer Disease;Adaptor Proteins, Vesicular Transport;Amino Acid Motifs;Biological Evolution;Cognition Disorders</t>
  </si>
  <si>
    <t>25797591;27666924;28761347;32314541;34576118;35478072;25637286;34360897</t>
  </si>
  <si>
    <t>Case-Control Studies;Cell Count;Cell Proliferation;Down Syndrome;Adolescent;Adult;Cadherins;Cluster Analysis;Databases, Genetic;Fibroblasts;Humans;Retrospective Studies;Cross-Sectional Studies;Canada;Epilepsy;Animals;Autophagy;Behavior, Animal;Disease Models, Animal;Glycogen Storage Disease Type IIb;Cell Differentiation;Cell Line;Drug Evaluation, Preclinical</t>
  </si>
  <si>
    <t>21629438;28750581;28761347;28923014;29934975;31921404;32807182;34842787;36823201;37240836;31402610;32117005;26821816;31645553;32569089;34645823</t>
  </si>
  <si>
    <t>Adult;Autism Spectrum Disorder;Adolescent;Amino Acid Sequence;Asian People;CRISPR-Cas Systems;Codon, Nonsense;Eukaryotic Initiation Factor-4E;Altitude;Child;DNA Mutational Analysis;Female;Genetic Markers;Genomics;Humans;Hypohidrosis;Molecular Dynamics Simulation;Neurons;Cell Culture Techniques;Cohort Studies;Epilepsy;Animals;Gene Expression Regulation;Action Potentials;Computer Simulation;Disease Models, Animal;Fragile X Mental Retardation Protein;Ataxia;Capsaicin;Genetic Diseases, X-Linked;Intellectual Disability;Mice;Mice, Inbred C57BL;Microcephaly;Nociception;Nociceptors;Ocular Motility Disorders;Sodium-Hydrogen Exchangers;TRPV Cation Channels;Basic Helix-Loop-Helix Transcription Factors</t>
  </si>
  <si>
    <t>12644745;19557186;22011963;22230884;22378287;22848613;23056934;23248692;24289166;25003006;25124326;25690317;25883683;26394714;27665729;28079314;28681755;28761347;29466837;29691040;29988626;30564346;30813884;31653223;31740836;31784358;32314541;32515017;32913952;33390815;33526774;34395220;35205257;35348308;35663268;35795805;36104591;36160609;36808153;36823201;36865317;36959829;37048615;37471090;37578743;37732012;38328757;38880818;22693452;24194747;30175250;30856165;32880951;28460589;30455458;33325057;22174313;37491450</t>
  </si>
  <si>
    <t>Calcium Channels;Animals;Databases, Genetic;Disease Models, Animal;Gene Dosage;Gene Knockout Techniques;Humans;Intellectual Disability;Adult;Child;Child, Preschool;DNA Mutational Analysis;Epilepsy, Generalized;Action Potentials;ATPases Associated with Diverse Cellular Activities;Adolescent;Carrier Proteins;Amino Acid Sequence;Asian People;Electroencephalography;Epilepsy;Chromosome Aberrations;Chromosome Deletion;Comparative Genomic Hybridization;DNA Copy Number Variations;Abnormalities, Multiple;Alleles;Epilepsies, Myoclonic;Anticonvulsants;Analysis of Variance;Cell Line, Transformed;Cohort Studies;Electric Stimulation;Female;Lacosamide;NAV1.2 Voltage-Gated Sodium Channel;Epilepsy, Benign Neonatal;Comorbidity;Databases, Factual;Astrocytes;Brain;Cadherins;Cellular Reprogramming;Central Nervous System;Genetic Predisposition to Disease;Neurodevelopmental Disorders;Dystonia;Ectodermal Dysplasia;Growth Disorders;Pentosyltransferases;Phenotype;Syndrome;Autism Spectrum Disorder;Gene Expression Profiling;Mice;Molecular Dynamics Simulation;Neurons;Male;Exome Sequencing;Infant;Young Adult;China;Amyloid beta-Protein Precursor;Base Sequence;Cardiomyopathy, Dilated;Cognitive Dysfunction;Ataxia;Arrhythmias, Cardiac;Prader-Willi Syndrome</t>
  </si>
  <si>
    <t>24410907;25435912;26603386;34210973;24002024;28973161;30175250;37491450;40879121;37803336</t>
  </si>
  <si>
    <t>Action Potentials;Cell Differentiation;Cell Shape;Down-Regulation;Gene Expression Profiling;Hemizygote;Humans;Induced Pluripotent Stem Cells;Animals;Ataxia Telangiectasia Mutated Proteins;Anticonvulsants;Adult;Brain;Prader-Willi Syndrome;Male;Female;Epilepsy;Infant, Newborn;Down Syndrome</t>
  </si>
  <si>
    <t>19953606;21479265;22102821;22848613;26196440;27276562;29691040;29790872;30049290;32321736;33660780;33746731;37152443;37240836;14635102;25725044;27956748;34976470;24194747;27875746;28814648;31249508;34425903;30042735</t>
  </si>
  <si>
    <t>Adolescent;Adult;Aged;Animals;Biophysical Phenomena;Case-Control Studies;Child, Preschool;Demography;Family;Friedreich Ataxia;Amino Acid Substitution;Autistic Disorder;Amino Acid Sequence;Asian People;Exome;Child;Female;Genetic Testing;Humans;NAV1.2 Voltage-Gated Sodium Channel;Chromosome Mapping;Antineoplastic Agents;Chromosomes, Human, Pair 19;Comparative Genomic Hybridization;DNA Copy Number Variations;Facies;Gene Dosage;Gene Duplication;Gene Expression Profiling;Genes, Essential;Genetic Association Studies;Alternative Splicing;Apoptosis Regulatory Proteins;Black or African American;Cell Line;Epilepsy;Autism Spectrum Disorder;Body Patterning;Bone Morphogenetic Proteins;Biomarkers;Brain</t>
  </si>
  <si>
    <t>31276587;36959829;37813994;21221114;25583185;33340101;26697887;27226607;22231385</t>
  </si>
  <si>
    <t>5-Methylcytosine;Humans;Animals;Mice;Acetylation;Fibroblasts;Adenosine Triphosphatases;Child;Child, Preschool;Clubfoot;Amyloid beta-Peptides;3T3-L1 Cells;Cardiomyopathies</t>
  </si>
  <si>
    <t>Animals;Databases, Genetic;Disease Models, Animal;Gene Dosage;Gene Knockout Techniques;Humans;Intellectual Disability;Adolescent;Adult;Child;Child, Preschool;Female;Infant;Male;Middle Aged;Prefrontal Cortex</t>
  </si>
  <si>
    <t>21270637;21789225;26336513;26725887;27387142;27495975;27774766;27922090;27959330;28404750;29120065;29474364;29691375;29760780;29784605;29951184;30025539;30091983;30445463;31073396;31405222;31512412;31957011;32321736;32678152;33086711;33116122;33471299;33602924;34440332;34888235;34954817;35238326;35427485;35955861;36074910;37448958;22095690;25131634;27195491;28513549;29394516;30856165;33298456;34489678;35075790;36836802;37566006;25363768;37107578</t>
  </si>
  <si>
    <t>Aged;Aged, 80 and over;Alleles;DNA, Mitochondrial;Active Transport, Cell Nucleus;Alternative Splicing;Animals;Cognitive Dysfunction;Adult;Ataxia;ATPases Associated with Diverse Cellular Activities;Female;Homozygote;Humans;Male;Metalloendopeptidases;Chromosome Deletion;Chromosome Disorders;Adipocytes, White;Brain;Adenosine Diphosphate;Adolescent;Age of Onset;Biopsy;DNA Mutational Analysis;Fibroblasts;Confounding Factors, Epidemiologic;Fragile X Mental Retardation Protein;Autistic Disorder;Algorithms;Child;Child, Preschool;DNA Copy Number Variations;Autism Spectrum Disorder;Acidosis;Abnormalities, Multiple;Cells, Cultured;Enhancer Elements, Genetic;Gene Expression Regulation;Genetic Association Studies;Age Factors;Genetic Testing;High-Throughput Nucleotide Sequencing;Infant;Kinesins;Congenital Disorders of Glycosylation;Chromosomes, Human, Pair 19;Comparative Genomic Hybridization;Facies;Family;Gene Dosage;Gene Duplication;Gene Expression Profiling;Genes, Essential;Australia;Angelman Syndrome;Amino Acid Sequence;Brain Diseases;Dystonia;DNA Methylation;Basic Helix-Loop-Helix Transcription Factors;Endopeptidase Clp;ATP Binding Cassette Transporter, Subfamily D, Member 1;ATP-Binding Cassette Transporters;CA1 Region, Hippocampal;Adenosine Triphosphate;Aging;Base Sequence;Cardiomyopathy, Dilated;Astrocytes;Disease Models, Animal;Guanylate Kinases;Mice;Mice, Knockout;Fragile X Syndrome;Child Development Disorders, Pervasive</t>
  </si>
  <si>
    <t>33471299;33122634</t>
  </si>
  <si>
    <t>Adolescent;Amino Acid Sequence;Cognitive Dysfunction;Animals;Cell Line;DNA, Mitochondrial;Electron Transport Complex I</t>
  </si>
  <si>
    <t>37189911;37900693;38275611;34576118</t>
  </si>
  <si>
    <t>Male;Humans;Child;Vesicular Transport Proteins;Cluster Analysis;Databases, Genetic;Fibroblasts</t>
  </si>
  <si>
    <t>21834054;24776741;31832602;34505148;36320054;38275611;24239381;28671696;30361391;33824500</t>
  </si>
  <si>
    <t>Abnormalities, Multiple;Adolescent;Adult;Autistic Disorder;F-Box Proteins;Humans;Amino Acids;Male;Child;Vesicular Transport Proteins;Animals;Brain Diseases;Cell Nucleus;Intellectual Disability</t>
  </si>
  <si>
    <t>Adolescent;Adult;Amino Acid Sequence;Carboxylic Ester Hydrolases;Animals;Choline</t>
  </si>
  <si>
    <t>Adult;Child;Humans;Adolescent;Infant;Adolescent Health Services;Mental Health Services;Feeding and Eating Disorders;Retrospective Studies;Psychotic Disorders;Animals;Developmental Disabilities</t>
  </si>
  <si>
    <t>20700456;21538823;23055267;25001218;31511512;37628781;40712661;26942102;37533672;27486781;32316223;29554304;33263776</t>
  </si>
  <si>
    <t>Amino Acid Sequence;Animals;Base Sequence;DNA;Chromosomes, Human, Pair 13;Adolescent;Adult;Autistic Disorder;Chromosome Deletion;Chromosomes, Mammalian;Gene Deletion;Methyl-CpG-Binding Protein 2;Adaptor Proteins, Vesicular Transport;Child;Humans;Intellectual Disability;CpG Islands;DNA Methylation;Age of Onset;Alleles;Consanguinity;Cullin Proteins;Angelman Syndrome;Animals, Newborn;Cadherins;Chromatin</t>
  </si>
  <si>
    <t>11748605;12510986;17431898;19487368;19914360;20011099;21676266;23861871;24157186;27643955;27868086;28225217;29788428;31721251;32288077;33106857;33660780;33970367;37162176;37296101;37575996;37778731;21722408;35114986;37920679;40987292;20859452;21858081;26555645;26759605;29093021;32873259;23341784;24487799;30608967;35977029</t>
  </si>
  <si>
    <t>Chromosome Mapping;DNA, Complementary;Adrenal Insufficiency;Abnormalities, Multiple;Amino Acid Sequence;Animals;Fragile X Mental Retardation Protein;Adult;Alternative Splicing;COS Cells;Cell Line;Chlorocebus aethiops;DNA-Binding Proteins;Down Syndrome;Behavior, Animal;Disease Models, Animal;Adolescent;Child, Preschool;Comparative Genomic Hybridization;Disorder of Sex Development, 46,XY;Autoimmune Diseases;Biotinylation;Amino Acid Motifs;Exons;HEK293 Cells;HeLa Cells;Heterogeneous-Nuclear Ribonucleoproteins;Amyotrophic Lateral Sclerosis;ACTH-Secreting Pituitary Adenoma;Apoptosis Regulatory Proteins;Autism Spectrum Disorder;Child;Humans;Infant;Male;Chromatography, Liquid;CREB-Binding Protein;Testis;DNA;Apoptosis;China;Chromosomes, Human, X;Follow-Up Studies;Hypopituitarism;Neurodevelopmental Disorders;CHO Cells;Carrier Proteins;DNA Mutational Analysis;Female;Genetic Predisposition to Disease;Mutation, Missense;NAV1.2 Voltage-Gated Sodium Channel;Coenzymes;Autistic Disorder;Adiposity;Embryo, Mammalian;Gene Expression Regulation, Developmental;Appetite;DNA Helicases;Mice</t>
  </si>
  <si>
    <t>23879989;24123981;25865758;28327570;29691375;29788428;30352594;32315467;32703943;36707240;37425688;26507355;25047197;26173930;33098347;31297068</t>
  </si>
  <si>
    <t>Adolescent;Adult;Child;Child, Preschool;Esophageal Atresia;Abnormalities, Multiple;Choanal Atresia;Autistic Disorder;Amino Acid Motifs;Exons;HEK293 Cells;HeLa Cells;Heterogeneous-Nuclear Ribonucleoproteins;Asian People;Animals;Cell Cycle Proteins;Cell Nucleus;Pregnancy;Female;Humans;Male;Mosaicism;Semen;Genetic Testing;Mutation;Alternative Splicing;Gene Expression Regulation;Intellectual Disability;DNA Copy Number Variations</t>
  </si>
  <si>
    <t>8650248;19574260;23036268;29062322;29789193;30296009;32021380;32719099;34200357;27164932;32560809;32581705;10576489;18785205;19765102;19914360;21264219;24045061;26868443;28596820;29136088;29378522;31959191;32519765;33485311;33529473;34912706;35111002;35550617;36951961;24713347;26321676;31055217</t>
  </si>
  <si>
    <t>Animals;Arthritis, Gouty;Adaptor Proteins, Signal Transducing;Adolescent;Adrenoleukodystrophy;Adult;Aged;Amino Acid Metabolism, Inborn Errors;Biomarkers;Adenosine Deaminase;Chromosome Deletion;Chromosome Disorders;Adaptor Proteins, Vesicular Transport;Actins;Acoustic Stimulation;Auditory Cortex;Attention Deficit Disorder with Hyperactivity;Bacterial Infections;Alternative Splicing;COS Cells;Cell Line;Chlorocebus aethiops;DNA-Binding Proteins;Down Syndrome;Brain;Biomedical Research;ATP Binding Cassette Transporter, Subfamily D, Member 1;Adaptation, Physiological;Auditory Perception;Autism Spectrum Disorder;China;Codon, Nonsense;Aptitude;Child;Female;Humans;Language;Magnetoencephalography;Male;Neuroimaging;Audiometry;Auditory Diseases, Central;Rats;Mice;Spastic Paraplegia, Hereditary</t>
  </si>
  <si>
    <t>28619046;30088855;26571461</t>
  </si>
  <si>
    <t>CCCTC-Binding Factor;DNA Mutational Analysis;Female;Frameshift Mutation;Humans;Infant;Intellectual Disability;Abnormalities, Multiple;Adolescent;Animals;Brain</t>
  </si>
  <si>
    <t>19922348;28575651;29511323;21966449;20556796;21221114</t>
  </si>
  <si>
    <t>Adolescent;Adult;Age of Onset;Aged;Charcot-Marie-Tooth Disease;Amino Acid Sequence;Amino Acid Transport Systems, Acidic;Cell Adhesion Molecules, Neuronal;Animals;Brain;Adenosine;Adenosine Triphosphatases</t>
  </si>
  <si>
    <t>Dyskeratosis Congenita;Animals;Anticonvulsants</t>
  </si>
  <si>
    <t>37107578;38159565;18799476;21915889;31198525;36291125;30160833</t>
  </si>
  <si>
    <t>Humans;Autism Spectrum Disorder;Catalytic Domain;Eukaryotic Initiation Factor-2;Phosphorylation;Protein Phosphatase 1;Animals;Gene Expression Regulation, Developmental;Gene Regulatory Networks;Homeodomain Proteins;Chromatin;Adaptor Proteins, Signal Transducing;A Kinase Anchor Proteins;Adult;Aged;Albinism, Ocular</t>
  </si>
  <si>
    <t>18666230;25426167;31005274;31801612;32628253;33654163;34079438;34408948;27295951;2755099;18989361;20111592;25685640;33316326;18320030;33229412</t>
  </si>
  <si>
    <t>Branchio-Oto-Renal Syndrome;Adolescent;Adult;Child;Child, Preschool;DNA-Binding Proteins;Case-Control Studies;Chorionic Villi;Animals;Cell Differentiation;Cell Movement;Cluster Analysis;Computational Biology;Communication;Environment;Female;Humans;Intellectual Disability;Binding Sites;Brain;Base Sequence;Cochlea;Cell Cycle Proteins;Animals, Newborn;Behavior, Animal;Blotting, Southern;Disease Models, Animal;Energy Metabolism;Enzyme-Linked Immunosorbent Assay;Gene Deletion;Ghrelin;Autism Spectrum Disorder;Hippocampus</t>
  </si>
  <si>
    <t>16722608;19449411;21995818;22182939;23112757;23431743;23812909;24136230;24888332;25450230;26080100;27646161;28555354;28742076;28875854;30242502;31417368;32807111;32888375;32950463;33749989;34388204;34742744;34899850;36202854;37296101;37830910;37834379;24487799;27295951;29049287;31055217;32130906;34356053;36077104;27081533;27486781;29922639;37063680;20111592;22279584;29314435;31127312</t>
  </si>
  <si>
    <t>Abnormalities, Multiple;Brain;Base Sequence;Binding Sites;Cleft Lip;Animals;Apoptosis;Adult;Child;Humans;Neurodevelopmental Disorders;Adolescent;Anodontia;DNA Repeat Expansion;Female;Fragile X Mental Retardation Protein;Adenocarcinoma;Acetylcholine;Calcinosis;Aniridia;Bone Morphogenetic Proteins;Animals, Genetically Modified;Autistic Disorder;Male;Testis;Mice;Induced Pluripotent Stem Cells;Embryo, Mammalian;Gene Expression Regulation, Developmental;Cluster Analysis;Computational Biology;Bardet-Biedl Syndrome;Animals, Newborn;Biomarkers;Disease Models, Animal;Epigenesis, Genetic;Facies;Genetic Predisposition to Disease;Cerebellum;Comorbidity;Neuromyelitis Optica;Pathology, Molecular;Age of Onset;Alleles;Consanguinity;Cullin Proteins;Cochlea;Central Nervous System;Cataract</t>
  </si>
  <si>
    <t>9610417;10518991;15363905;20373340;22266885;23669397;24550742;26733936;31171569;32580525;36418427;10802668;15536612;20111592;20177426;27353517;33526774;34732400;25685640;26285132</t>
  </si>
  <si>
    <t>Animals;Fragile X Syndrome;Apoptosis;Calcium Channels;Alternative Splicing;Chromatin;CCCTC-Binding Factor;Cell Cycle Proteins;Child, Preschool;Chromosome Deletion;Developmental Disabilities;5-Methylcytosine;Humans;Lewy Body Disease;Cataract;Homeodomain Proteins;Base Sequence;Cochlea;Ataxia;China;Female;Genetic Predisposition to Disease;Genetic Testing;High-Throughput Nucleotide Sequencing;Infant, Newborn;Male;Muscle Hypotonia;Adult;Cohort Studies;DNA Copy Number Variations;Intellectual Disability;Neurodevelopmental Disorders;Adolescent;Aged;Aged, 80 and over;Child;DNA, Mitochondrial;Anger</t>
  </si>
  <si>
    <t>Adult;Autism Spectrum Disorder;Chromosome Deletion;Chromosomes, Human, Pair 18;Animals;Animals, Newborn;Cerebellum</t>
  </si>
  <si>
    <t>23894354;25567903;27257017;28300603;32658972;32784543;33302543;34635127;34784661;34830113;35436926;36674736;29934975;34058387;36551976;37599992;34221549</t>
  </si>
  <si>
    <t>Adolescent;Case-Control Studies;Child;Child, Preschool;Female;Gene Expression Regulation;Humans;Infant;Infant, Newborn;Male;Rett Syndrome;Asian People;Antigens, Neoplasm;Adult;Bilateral Vestibulopathy;Angiotensin-Converting Enzyme 2;Angiotensin-Converting Enzyme Inhibitors;Animals;Brain Injuries;Action Potentials;Brain Waves;Cell Differentiation;Creutzfeldt-Jakob Syndrome;Endoplasmic Reticulum;Intellectual Disability;Prader-Willi Syndrome;Autism Spectrum Disorder;Chlorides</t>
  </si>
  <si>
    <t>19557186;21221114;31240161;32785033;33310157;33414976;33802132;35660973;36613611;37104174;37313193;38053929;27047540;28513549;28931890;34463256;36990761;37440432;28405636;33845862;23691025</t>
  </si>
  <si>
    <t>Animals;Databases, Genetic;Disease Models, Animal;Gene Dosage;Gene Knockout Techniques;Humans;Intellectual Disability;Adenosine Triphosphatases;Adolescent;Adult;Aged;Aged, 80 and over;Autism Spectrum Disorder;Neurotransmitter Agents;Dopamine;Child;Botulinum Toxins;Brain;Brain Stem;Abnormalities, Multiple;Mice;Rett Syndrome;Glutamine;Cell Line, Tumor;Cyclic AMP</t>
  </si>
  <si>
    <t>12571785;16596679;16845273;17431923;17702010;18414976;19729796;20466634;24789339;28202214;28918066;29691375;35938035;37313193;20111592;21878459</t>
  </si>
  <si>
    <t>Blood-Brain Barrier;Adult;Alleles;Chi-Square Distribution;Child;Down Syndrome;Case-Control Studies;Chromosome Aberrations;5-Methyltetrahydrofolate-Homocysteine S-Methyltransferase;Animals;Anxiety;Biological Transport;Enoyl-CoA Hydratase;Acidosis, Lactic;Autistic Disorder;Base Sequence;Cochlea;Brain</t>
  </si>
  <si>
    <t>34307659;37420094;21307257</t>
  </si>
  <si>
    <t>Adult;Base Sequence;Centromere;Humans;Brain Diseases;Analysis of Variance;Animals;Cell Differentiation</t>
  </si>
  <si>
    <t>10805333;11355015;11712419;11814739;16376511;22499558;24721342;25874378;26542286;27215558;28592010;29554876;31018246;31268178;31443672;33845862;34573300;34797406;35053812;36175366;38034150;36440324;36822643</t>
  </si>
  <si>
    <t>Amino Acid Metabolism, Inborn Errors;Amino Acid Transport Systems, Basic;Ammonia;Adolescent;Adult;Child;Child Development Disorders, Pervasive;Aging;Humans;Hyperammonemia;AMP-Activated Protein Kinases;Canada;Arginine;Asian People;Carnitine;Child, Preschool;Diet, Protein-Restricted;Genetic Testing;Homozygote;Cognition;Age of Onset;Brain;Intellectual Disability;Chromosome Deletion;Male;Female;Chromosome Disorders;Hyperargininemia;Arginase;Autism Spectrum Disorder</t>
  </si>
  <si>
    <t>24721342;25626716;26463574;28202214;28918066;29796286;31205075;35069108;36711154;25227249;28724449;33845862;37063680;29770442</t>
  </si>
  <si>
    <t>Amino Acid Transport Systems, Basic;Female;Genetic Linkage;Genetic Predisposition to Disease;Genomic Structural Variation;Genotyping Techniques;Humans;Intellectual Disability;Adaptor Proteins, Signal Transducing;Enoyl-CoA Hydratase;Acidosis, Lactic;Adolescent;Child;Child, Preschool;China;DNA Copy Number Variations;Animals;Anxiety;Developmental Disabilities;Mucolipidoses</t>
  </si>
  <si>
    <t>21967765;22196487;22499558;24721342;24885232;25003006;27651829;30642272;31285529;31653223;32314541;32660967;34350863;36213152;36440324;36533674;15809314;28397838;33414379;34163010;27652284;28369421;29263841;33681650;36689811</t>
  </si>
  <si>
    <t>Brain;Age of Onset;Epilepsy;Child;Child Development Disorders, Pervasive;Amino Acid Transport Systems, Basic;1-Alkyl-2-acetylglycerophosphocholine Esterase;Abnormalities, Multiple;Adolescent;Base Sequence;Child, Preschool;Electroencephalography;Exome;Female;Fibroblasts;Genetic Association Studies;Comorbidity;Databases, Factual;Adult;Cadherins;Developmental Disabilities;Autistic Disorder;Humans;Intellectual Disability;Male;Autism Spectrum Disorder;ATP Binding Cassette Transporter, Subfamily D;ATP Binding Cassette Transporter, Subfamily D, Member 1;ATP-Binding Cassette Transporters;Chromosome Mapping;Animals;CRADD Signaling Adaptor Protein;Death Domain Receptor Signaling Adaptor Proteins;Biomarkers;Disease Models, Animal;Epileptic Syndromes;Evoked Potentials, Visual;Mice;Mice, Knockout;Neurons;Bromides;Apoptosis</t>
  </si>
  <si>
    <t>28404750;32917212;36277487;31423181</t>
  </si>
  <si>
    <t>Adenosine Diphosphate;Adolescent;Cryptorchidism</t>
  </si>
  <si>
    <t>Amino Acid Transport Systems, Basic</t>
  </si>
  <si>
    <t>37943610;26287547</t>
  </si>
  <si>
    <t>Animals;Child;Humans;Mice;Endoplasmic Reticulum-Associated Degradation;Adolescent;Adult;Aged;Asian People</t>
  </si>
  <si>
    <t>19838194;24564826;25147182;28404750;30134785;32529326;35842787;16709256;26914933;30184295;30400900;31813398;31964362;34257281;35036589;35270607;37107578;37221545;20698827</t>
  </si>
  <si>
    <t>Amino Acid Sequence;Animals;Base Sequence;Cell Line;Chromosome Deletion;Down Syndrome;Aneuploidy;Carcinogenesis;Gene Expression Regulation, Neoplastic;HEK293 Cells;HeLa Cells;Humans;Lysine;Adenosine Diphosphate;Amino Acid Substitution;Chromosomes, Human, Pair 15;Abnormalities, Multiple;Adolescent;Adult;Child;Cognition;Autism Spectrum Disorder;Attitude of Health Personnel;Female;Fetal Alcohol Spectrum Disorders;Cell-Free Nucleic Acids;Cross-Sectional Studies;Ghana;Bicycling;Exercise;Exergaming;Intellectual Disability;Male;Cohort Studies;Genomics;Machine Learning;Adenosine Triphosphate</t>
  </si>
  <si>
    <t>35026467;41001785;29099150</t>
  </si>
  <si>
    <t>Adult;Amino Acid Transport Systems, Basic;Cystic Fibrosis</t>
  </si>
  <si>
    <t>CpG Islands;DNA Methylation;Down Syndrome;Alleles;Animals;Animals, Newborn;Biomarkers;Brain Stem</t>
  </si>
  <si>
    <t>22722545;34797406;32929080;34198763</t>
  </si>
  <si>
    <t>Abnormalities, Multiple;Adolescent;Asian People;Autism Spectrum Disorder;ATP Binding Cassette Transporter, Subfamily D</t>
  </si>
  <si>
    <t>32917212;37465191;24291220;32943903</t>
  </si>
  <si>
    <t>Adolescent;Cryptorchidism;Carrier Proteins</t>
  </si>
  <si>
    <t>24991439;29341480;29802153;31277718;36314682</t>
  </si>
  <si>
    <t>Adult;Alleles;Child;Child, Preschool;Cutis Laxa;Abnormalities, Multiple;Chromosome Aberrations;Comparative Genomic Hybridization;DNA Copy Number Variations;Animals;Female;Male;Mice;Pregnancy;Behavior, Animal;Brain</t>
  </si>
  <si>
    <t>19156444;32962300;33784857;36440324;37152320;14766346;36835623;40536613;35631180</t>
  </si>
  <si>
    <t>Amino Acid Metabolism, Inborn Errors;Alzheimer Disease;Acylation;Animals;Humans;Insulin;Aging;Mice;Brain;PPAR gamma;Catechin</t>
  </si>
  <si>
    <t>28334855;34716203;36808153;29119105</t>
  </si>
  <si>
    <t>Age of Onset;Arabs;Cation Transport Proteins;Animals;Mice;Autism Spectrum Disorder;Abnormalities, Multiple</t>
  </si>
  <si>
    <t>19738365;21068835;21424692;21926414;23486974;25066123;25450230;25644311;25741243;26603386;26705693;27483382;27717039;28973161;30402088;31579823;32526163;32873342;32880951;32929080;33076974;33082413;33310157;34069993;34742744;34899182;35055139;35295842;35556144;36202854;37808768;38280846;18028882;18534925;19453946;20147539;21239731;21423490;21423514;22466801;22922712;23946910;24332449;25136376;25188425;25662825;25679778;25753471;25839034;26045941;26244989;26571461;26590342;26821710;26918155;27190492;27328321;27587266;27770568;27844057;28066185;28326014;28651891;28744893;28931890;28993310;29104533;29133852;29168008;29184203;29203796;29369447;29740022;29740174;30040823;30056576;30072871;30149092;30175250;30255129;30275311;30639390;30648269;30664766;30784587;30962870;31297048;31450553;31853066;31860442;32034290;32099100;32111039;32112487;32159514;32360592;32398858;32449767;32498016;32581705;32765228;32848696;33154347;33494858;33621640;33686214;34135323;34210973;34298906;34645823;35571370;35626641;35672601;35851733;36067267;36073542;36256819;36733270;36809742;36909303;36945607;36951990;37079499;37144098;37440432;37459438;37542065;37841865;38126335;34413513;32449186;33436636</t>
  </si>
  <si>
    <t>Cell Count;Cell Death;Cells, Cultured;Cerebral Cortex;Animals;Autistic Disorder;Amino Acid Sequence;COS Cells;Calcium-Binding Proteins;Case-Control Studies;Cell Adhesion Molecules, Neuronal;Chimerin 1;Age Factors;Analysis of Variance;Biotinylation;Cyclic AMP-Dependent Protein Kinases;Child Development Disorders, Pervasive;Humans;Neurodevelopmental Disorders;Action Potentials;Induced Pluripotent Stem Cells;Cell Differentiation;Cell Shape;Down-Regulation;Gene Expression Profiling;Hemizygote;Autism Spectrum Disorder;Algorithms;Central Nervous System Depressants;Adult;Brain;Adolescent;Azepines;Cognitive Dysfunction;Aminoimidazole Carboxamide;Disease Models, Animal;GABAergic Neurons;Neurotransmitter Agents;Biomarkers;Disease Progression;Electroencephalography;Electrophysiological Phenomena;Female;Gene Expression Regulation;Male;Methyl-CpG-Binding Protein 2;Apoptosis;Forkhead Transcription Factors;Epigenesis, Genetic;Fragile X Mental Retardation Protein;Neurons;Intellectual Disability;Dioxoles;Amino Acid Transport System X-AG;Cell Adhesion;Aged;Aged, 80 and over;Aging;Cognition;Calcium Signaling;Dendritic Spines;Electric Stimulation;Excitatory Postsynaptic Potentials;Inhibitory Postsynaptic Potentials;Membrane Potentials;Acoustic Stimulation;Auditory Pathways;Auditory Threshold;Brain Stem;Brain-Derived Neurotrophic Factor;Central Nervous System;Behavior, Animal;Astrocytes;Anxiety;CA1 Region, Hippocampal;Chromosomes, Human, Pair 21;Amyloid beta-Peptides;Actins;Academic Success;Axon Guidance;Behavior;Interneurons;Disease Susceptibility;Behavior, Addictive;CA3 Region, Hippocampal;Adaptor Proteins, Signal Transducing;Interleukin-17;Acetylglucosaminidase;Attention Deficit Disorder with Hyperactivity;DNA (Cytosine-5-)-Methyltransferases;Carrier Proteins;Child;Developmental Disabilities;Exons;Mice;Mice, Inbred C57BL;Neural Stem Cells;Neurogenesis;Cerebellum;Epileptic Syndromes;Autophagy;Axons;Ataxia Telangiectasia Mutated Proteins;Mutation;Basic Helix-Loop-Helix Transcription Factors;Dendrites;Seizures, Febrile;Epilepsy, Generalized;Smith-Magenis Syndrome;Hippocampus;Down Syndrome;Glutamine;Sodium-Bicarbonate Symporters;Body Weight;Creatine;Afferent Pathways;Dependovirus</t>
  </si>
  <si>
    <t>Base Sequence;Binding Sites;Cell Line;Gene Expression Regulation;Amino Acid Substitution;Child;Child, Preschool;Chromosomes, Human, Pair 11;Corneal Dystrophies, Hereditary</t>
  </si>
  <si>
    <t>28882145;30929312;31361967;31409060;33836758;35238326;36959829;27171548;34976470;35205368</t>
  </si>
  <si>
    <t>Adult;Ehlers-Danlos Syndrome;Epilepsy;Aniridia;Animals;Gene Expression Regulation;Genetic Heterogeneity;Humans;Methyl-CpG-Binding Protein 2;Female;Male;Chromosome Deletion;Chromosome Disorders;Adolescent;Child;Child, Preschool;Chromatin;Autism Spectrum Disorder</t>
  </si>
  <si>
    <t>22118685;25360157;27431290;29691375;32203227;32211802;29120065;28812061</t>
  </si>
  <si>
    <t>Bipolar Disorder;Adult;Child;Child, Preschool;Cohort Studies;DNA Copy Number Variations;Exome;Autistic Disorder;Chromosome Mapping;Animals;Caenorhabditis elegans;Disease Models, Animal;Female;Humans;Male;Manganese;Adolescent;Age of Onset;Alleles;Biopsy;DNA Mutational Analysis;Fibroblasts;Animals, Genetically Modified;Anticonvulsants</t>
  </si>
  <si>
    <t>27769300;28097321;28742076;30681159;31273937;33310157;33796011;34233200;36672936;36802443;37064343;37790585;27421841;31772590;21824415</t>
  </si>
  <si>
    <t>Child, Preschool;DNA, Mitochondrial;Child;Chromosome Aberrations;Consanguinity;DNA Mutational Analysis;Exome;Acetylcholine;Animals;Choline;Disease Models, Animal;Dyskeratosis Congenita;Humans;Neurotransmitter Agents;Autistic Disorder;Female;Pregnancy;Fetal Alcohol Spectrum Disorders;Kidney Diseases, Cystic;Microcephaly;Abnormalities, Multiple;Fetal Growth Retardation;Cell Line, Tumor;Cells, Cultured;Down-Regulation;Histone Demethylases;Histones;Cadherins</t>
  </si>
  <si>
    <t>22499558;33933170;34797406;36440324;36530924;38172668;27295951;33777337;3987728;27752536;33845862</t>
  </si>
  <si>
    <t>Child;Child Development Disorders, Pervasive;Blood Cells;Adolescent;Asian People;Humans;Lesch-Nyhan Syndrome;Animals;Cluster Analysis;Computational Biology;Anemia, Macrocytic;Intellectual Disability</t>
  </si>
  <si>
    <t>23589833;23861871;25360157;32398668</t>
  </si>
  <si>
    <t>Acidosis, Renal Tubular;Adolescent;Child, Preschool;Comparative Genomic Hybridization;Disorder of Sex Development, 46,XY;Attention Deficit Disorder with Hyperactivity</t>
  </si>
  <si>
    <t>Abnormalities, Multiple;Adolescent;Asian People</t>
  </si>
  <si>
    <t>19727438;39898461;33845862;37491366</t>
  </si>
  <si>
    <t>Humans;Female;Adult;Symporters;Intellectual Disability;Mice;Animals;Down Syndrome;Mice, Transgenic;Oligodendrocyte Precursor Cells;Neuroinflammatory Diseases;Disease Models, Animal</t>
  </si>
  <si>
    <t>20111592;30681159;31527857;32066678;33310157;36840359;21948486;37191946;40909808;32126889;33092629;34976470;35468861;37107578</t>
  </si>
  <si>
    <t>Animals;Base Sequence;Cochlea;Choline;Adult;Female;Haplotypes;Homozygote;Humans;Intellectual Disability;Attention Deficit Disorder with Hyperactivity;Chromosome Aberrations;Chromosomes, Human, Pair 15;Neurotransmitter Agents;Male;Myasthenic Syndromes, Congenital;Abnormalities, Multiple;Mice;Down Syndrome;Age Factors;Congenital Hypothyroidism;Case-Control Studies;CpG Islands;DNA Methylation;Genome, Human;Genome-Wide Association Study;Genomic Imprinting;Hallux;Cell Cycle Proteins;Autism Spectrum Disorder</t>
  </si>
  <si>
    <t>20399395;26336513;31176687;33310157;34773222;35238326;35915065;24719385;27295951;35196498;29784605;37107578;37873850</t>
  </si>
  <si>
    <t>Amino Acid Transport Systems, Neutral;Adolescent;Animals;GABA Plasma Membrane Transport Proteins;Humans;Neurotransmitter Agents;Autism Spectrum Disorder;Adult;Aspartic Acid;Abnormalities, Multiple;Cluster Analysis;Computational Biology;Alanine Transaminase;Glutamine;Algorithms;Child;Child, Preschool;DNA Copy Number Variations</t>
  </si>
  <si>
    <t>18946535;28405636;33310157;37891751;38126335;19088125;22355284;25703582;25975229;27385012;29922981;35675353;37440432;26317209;21333635</t>
  </si>
  <si>
    <t>Humans;Neurotransmitter Agents;Male;Mice;Animals;Creatine;Adult;Amacrine Cells;Receptors, N-Methyl-D-Aspartate;Brain;Cell Cycle;Cell Differentiation;Fragile X Mental Retardation Protein;Glutamine;CpG Islands;DNA Methylation;Down Syndrome;Antipsychotic Agents</t>
  </si>
  <si>
    <t>19156444;26882824;27321952;27389779;35627305;36440324;38034150;21264952;37788244</t>
  </si>
  <si>
    <t>Amino Acid Metabolism, Inborn Errors;Child;Child, Preschool;Exome;Autism Spectrum Disorder;Amino Acid Transport System y+;Humans</t>
  </si>
  <si>
    <t>14569117;18984147;19619532;20032819;20949524;21854229;21964919;24083598;24605088;25002837;25044251;26522830;26912939;29398929;29772390;29984470;31134136;34797406;35198730;35547574;37747131;37895289;29349289;30877790;33010392;34526390;37794328;24297458;25273398;27590723;34680999;35334527;35616647;37213903</t>
  </si>
  <si>
    <t>Adult;Animals;Attention Deficit Disorder with Hyperactivity;Autistic Disorder;Angelman Syndrome;Adolescent;Abnormalities, Multiple;Case-Control Studies;Child;Circadian Rhythm;Ataxia;Alleles;Base Sequence;Cardiomyopathies;Asian People;Genetic Diseases, X-Linked;Microcephaly;Gene Expression;Lysosomes;Epilepsy;Humans;Nerve Tissue Proteins;Aging;Attention;Atomoxetine Hydrochloride;Intellectual Disability;Child, Preschool;Cohort Studies;Comparative Genomic Hybridization;Autism Spectrum Disorder</t>
  </si>
  <si>
    <t>21593744;28940097;29506512;37313193;28671696;35053419;37008785;26365382;33565190</t>
  </si>
  <si>
    <t>Blood Proteins;Exome;Adult;Aged;Aged, 80 and over;Attitude of Health Personnel;Autism Spectrum Disorder;Decision Making;Persons with Disabilities;Empathy;Ethics Committees;Ethics, Medical;Euthanasia;Animals;Brain Diseases;Adaptor Proteins, Signal Transducing;Adolescent;Amino Acids;Humans;Intellectual Disability</t>
  </si>
  <si>
    <t>24053112;31474762;35920001;37778731;38152606;39021990;27657132;35628235;29520040</t>
  </si>
  <si>
    <t>Adult;Cell Cycle Proteins;DNA;DNA Helicases;Alleles;Female;Fragile X Mental Retardation Protein;Brain</t>
  </si>
  <si>
    <t>12837248;23010866;23525042;23551878;23568486;24140580;24267887;24906316;25195934;25378250;25606431;25954173;27266699;27385966;27914010;28225217;28242625;28438527;29445114;30923190;31288860;31631027;31722744;31759698;33198194;33356293;34601997;35185468;35456433;35650610;35811451;37692302;37761403;26577303;28671696;32849845;33149206;33263776;33602870;34562292;35914814;31019990;28691782;33748136</t>
  </si>
  <si>
    <t>Active Transport, Cell Nucleus;Abnormalities, Multiple;Actin Depolymerizing Factors;Cell Cycle Proteins;Animals;Chromatin;Actins;Brain;Algorithms;Autistic Disorder;Down Syndrome;Chromatin Assembly and Disassembly;Biotinylation;Amino Acid Sequence;BRCA1 Protein;Cells, Cultured;Bardet-Biedl Syndrome;Aging;Adolescent;Case-Control Studies;Child;Child, Preschool;CpG Islands;Base Sequence;Coffin-Lowry Syndrome;Autism Spectrum Disorder;HeLa Cells;Humans;Intellectual Disability;Ciliopathies;Antigens;Brain Diseases;CRISPR-Cas Systems;Epilepsy;Apoptosis;Alzheimer Disease;DNA-Binding Proteins</t>
  </si>
  <si>
    <t>12837248;23010866;24267887;27453576;28242625;30559488;30879640;31375262;33980485;34601997;35126043;35427485;35579625;35650610;35845835;36291481;36369738;37034595;37036413;38114583;38152606;27352031;28438527;31759698;35590332;24140580;25195934;31722744;33970367;34775996;35328068;33263776;33748136</t>
  </si>
  <si>
    <t>Active Transport, Cell Nucleus;Abnormalities, Multiple;Brain;Animals;Carrier Proteins;Amino Acid Sequence;BRCA1 Protein;Autistic Disorder;Child;Child, Preschool;Chromosomal Proteins, Non-Histone;Amino Acid Substitution;Cell Differentiation;Chromatin;DNA Methylation;Autism Spectrum Disorder;Micrognathism;Male;Female;Humans;Drosophila melanogaster;Intellectual Disability;Alternative Splicing;Cells, Cultured;Chromatin Assembly and Disassembly;Catechol O-Methyltransferase;Actins;Coffin-Lowry Syndrome</t>
  </si>
  <si>
    <t>28242625;27352031;35590332;24140580;25195934;31375262;33748136</t>
  </si>
  <si>
    <t>Amino Acid Sequence;BRCA1 Protein;Alternative Splicing;Catechol O-Methyltransferase;Actins;Abnormalities, Multiple;Amino Acid Substitution;Cell Differentiation</t>
  </si>
  <si>
    <t>24140580;25195934;30123105;32526163;38152606;27352031;31375262;30149092;33594090;33748136</t>
  </si>
  <si>
    <t>Actins;Abnormalities, Multiple;Animals;Azepines;Alternative Splicing;Amino Acid Substitution;Cell Differentiation;Behavior;Autism Spectrum Disorder</t>
  </si>
  <si>
    <t>19343044;28300603;32581705;33798452;25847322;30049290;31704779;32222533;32532882;35761408;26365382;31895940</t>
  </si>
  <si>
    <t>Abnormalities, Multiple;Antigens, Neoplasm;Acetyltransferases;Animals;Cell Cycle Proteins;Antineoplastic Agents;Adolescent;Autism Spectrum Disorder;Cells, Cultured;Co-Repressor Proteins</t>
  </si>
  <si>
    <t>22182939;23376982;24709068;26012578;26283621;28948974;29628935;29691375;30126420;30147646;30410025;30992545;33420492;35641906;36833284;36959829;37895217;25931508;29333258;23912948;33594975;34238354</t>
  </si>
  <si>
    <t>Brain;Adolescent;Case-Control Studies;Child;Codon, Nonsense;Computational Biology;DEAD-box RNA Helicases;Animals;Cell Adhesion Molecules, Neuronal;Cell Differentiation;DNA Repair;Down-Regulation;HeLa Cells;Humans;Mutation, Missense;3' Untranslated Regions;Cells, Cultured;Cerebral Cortex;Autistic Disorder;Abortion, Habitual;Autism Spectrum Disorder;Gene Expression Regulation, Neoplastic;Intellectual Disability;Fibroblasts;Alternative Splicing;Nonsense Mediated mRNA Decay;Cell Transformation, Neoplastic;Neoplasms;Developmental Disabilities;Abnormalities, Multiple;Adaptor Proteins, Signal Transducing;Endoribonucleases</t>
  </si>
  <si>
    <t>29333258;29691375;30992545;33242396;35087184;35321723;36344539;36833284;37194129;37313193;35640974;34784943</t>
  </si>
  <si>
    <t>Autistic Disorder;Animals;Gene Expression Regulation, Neoplastic;Humans;Intellectual Disability;Adolescent;Brain;Alleles;Homozygote;Abnormalities, Multiple;Nonsense Mediated mRNA Decay;Cell Transformation, Neoplastic;Neoplasms;Codon, Nonsense;Cell Differentiation;Male;Microcephaly;Binding, Competitive</t>
  </si>
  <si>
    <t>20544253;21943201;31817891;32376980;32383329;32482229;32732132;33131181;33706927;33799572;34399854;34607926;35058753;35328080;35571680;35639255;36656118;36733456;38766979;19118152;19778711;20844286;21266456;24005160;24968361;25606385;25741243;25757017;26254735;26509735;26582389;27120109;28871046;28881564;30842511;33519384;33604340;34132778;35634470;36995257;37239474;37990104;22169531;27334845;28416808;36834891</t>
  </si>
  <si>
    <t>Cilia;Animals;Down Syndrome;Exome;Germ Cells;Humans;Intellectual Disability;Brain;Central Nervous System Neoplasms;Axons;Abnormalities, Multiple;Neurogenesis;Neurons;Signal Transduction;Cerebellum;Child;Comorbidity;Epilepsy;Autism Spectrum Disorder;Ciliopathies;Mice;Hedgehog Proteins;Gigantism;Adaptor Proteins, Signal Transducing;Behavior;Bone and Bones;Autistic Disorder;Acetylation;Amyloid beta-Protein Precursor;Behavior, Animal;Chick Embryo;Carrier Proteins;Amyloid Precursor Protein Secretases;Craniofacial Abnormalities;ADP-Ribosylation Factors;Bone Morphogenetic Proteins;Cell Cycle Proteins;De Lange Syndrome;Cell Line;ADAM Proteins;Male;Bardet-Biedl Syndrome;Basic Helix-Loop-Helix Transcription Factors</t>
  </si>
  <si>
    <t>18553513;18925931;19057675;19917086;20565924;22169095;22499558;22796526;24019617;24773319;25123577;25411582;25606056;25989227;26137170;26541977;27148590;27718271;28850114;29378768;30190605;30289625;30584088;30793783;31890034;32349771;33482818;33652762;33977139;34429637;34470638;34685691;35177641;36831023;37034680;37563198;24301647;31120189;33269541;34715901;35468045;36104286;27832746;29696780;30565396;30571578;31296563;32398668;32935260;37189911</t>
  </si>
  <si>
    <t>Adolescent;Adult;Base Sequence;Behavior;Chromosome Inversion;Chromosomes, Human, Pair 7;Adaptor Protein Complex 1;Child;Child, Preschool;Female;Gene Dosage;Chromosome Deletion;Chromosomes, Human, Pair 15;Autistic Disorder;Child Development Disorders, Pervasive;Abnormalities, Multiple;Chromosome Aberrations;Chromosome Duplication;Chromosomes, Human, Pair 22;Exome;Facies;High-Throughput Nucleotide Sequencing;Humans;Infant;Karyotyping;Magnetic Resonance Imaging;Male;Meningomyelocele;Anxiety Disorders;Animals;Brain;DiGeorge Syndrome;Cohort Studies;CpG Islands;DNA Methylation;Cesarean Section;Chromosome Disorders;Brazil;Congenital Abnormalities;Adaptor Proteins, Vesicular Transport;India;Keratoderma, Palmoplantar;Cytoskeletal Proteins;GTP-Binding Protein gamma Subunits;China;Eye Proteins;Chromosomes, Human, Pair 17;Amino Acids;Carrier Proteins;Basal Forebrain;Adaptor Proteins, Signal Transducing;Autism Spectrum Disorder;Mice;Intellectual Disability;Chromosomes, Human, Pair 16;DNA;Age Factors;Cognition;DNA Copy Number Variations;Genetic Testing;American Heart Association;Aneuploidy;Down Syndrome;Catalytic Domain;Cell Line;Drosophila;Genetic Diseases, X-Linked;Attention Deficit Disorder with Hyperactivity</t>
  </si>
  <si>
    <t>Adult;Animals;Cell Nucleus</t>
  </si>
  <si>
    <t>24312013;29261648;33067655;40475291;35328080;24301647;26821710;27411398;27538963</t>
  </si>
  <si>
    <t>Cell Cycle Proteins;Autophagy;Animals;Autism Spectrum Disorder;Child Development Disorders, Pervasive;Astrocytes;Adaptor Protein Complex sigma Subunits;Chromosomes</t>
  </si>
  <si>
    <t>Animals;Humans;Child;Zebrafish</t>
  </si>
  <si>
    <t>12488597;19649270;19899002</t>
  </si>
  <si>
    <t>Animals;Behavior, Animal;Cells, Cultured;Dystrophin</t>
  </si>
  <si>
    <t>Adolescent;Adult;Alleles;Animals;Brain;Amino Acid Sequence;Alzheimer Disease;Genetic Association Studies;Genetic Predisposition to Disease;Haploinsufficiency</t>
  </si>
  <si>
    <t>8318737;11707072;19176633;19306335;22822472;23343470;23932236;24066117;24462936;25118625;27256762;27479843;27545676;27545680;27569865;27586445;27799474;27840696;28899343;29740474;31005274;31423181;31557424;32291808;32448361;32535809;32597754;32705777;32926520;33247227;33710394;33753861;33970367;34331327;34521999;34795060;34950897;35058753;35286293;35887114;36387043;36540882;36959829;36981010;37476413;37488749;38566089;40636265;11178230;12466854;12466855;17531092;19331679;19639331;21569303;22169531;22348087;24362460;25052193;25973911;25975229;29584757;29716957;33794534;34263425;36463299;36656118;36995257;37191946;37491366;37841843;35080253;35315044;37343586;31694727</t>
  </si>
  <si>
    <t>Acyltransferases;Animals;COS Cells;Chromosomes, Human, Pair 21;Acute Disease;Child;Child, Preschool;Down Syndrome;Case-Control Studies;Chromosomes, Human, Pair 10;Basic Helix-Loop-Helix Transcription Factors;Cellular Microenvironment;Algorithms;Brain;Amino Acid Motifs;Adolescent;Agenesis of Corpus Callosum;Carrier Proteins;Computational Biology;Adult;DNA-Binding Proteins;Abnormalities, Multiple;Adaptor Proteins, Vesicular Transport;Cell Differentiation;Core Binding Factor Alpha 2 Subunit;Exome;Alleles;Chromosome Aberrations;Comorbidity;DNA Copy Number Variations;Female;Gene Expression;Genetic Association Studies;Genetic Predisposition to Disease;Genetic Testing;Genetic Variation;Genotype;Humans;Intellectual Disability;Autism Spectrum Disorder;Aging;Craniosynostoses;Developmental Disabilities;Infant;Disease Models, Animal;Analysis of Variance;Animals, Newborn;Cerebellum;Aneuploidy;Chromatin;Chromosome Mapping;Chromosomes, Mammalian;ADP-ribosyl Cyclase 1;Alternative Splicing;Behavior, Animal;Cerebral Cortex;Alzheimer Disease;Mice;Hedgehog Proteins;Mice, Transgenic;Oligodendrocyte Precursor Cells;Neuroinflammatory Diseases;China;Family;Heterozygote;Septo-Optic Dysplasia</t>
  </si>
  <si>
    <t>28041644;30571578;33706927;37374360;34048843;28152038;31481131</t>
  </si>
  <si>
    <t>Cilia;American Heart Association;Aneuploidy;DNA Copy Number Variations;Down Syndrome;Humans;Neurogenesis;Neurons;Signal Transduction;Radius;Animals;Methyl-CpG-Binding Protein 2;Computer Simulation;DNA Mutational Analysis;Amino Acid Sequence;Ataxia</t>
  </si>
  <si>
    <t>27171548;29147671;30472488;32807111;33435586;36959829;37189911;28671696;32560809;27264197;28750581</t>
  </si>
  <si>
    <t>Adolescent;Adult;Child;Child, Preschool;Chromatin;Abnormalities, Multiple;Chromosome Aberrations;Chromosomes, Human, Pair 15;Animals;Brain Diseases;Actins;Autism Spectrum Disorder</t>
  </si>
  <si>
    <t>17661097;24833714;29213469;32746806;33134512;36674736;29698489;35556144;34184026</t>
  </si>
  <si>
    <t>Adolescent;Adult;Arabs;Brain;Child;Child, Preschool;Female;Heterozygote;High-Throughput Nucleotide Sequencing;Humans;Intellectual Disability;Male;Prader-Willi Syndrome;Adaptor Protein Complex 4;Autism Spectrum Disorder;Epigenesis, Genetic;Fragile X Mental Retardation Protein;Animals;Basic Helix-Loop-Helix Transcription Factors</t>
  </si>
  <si>
    <t>19118178;22499558;26214305;26609258;26740943;28649782;29882083;29945942;30923172;31730495;34721301;34828352;34828439;34944956;37448313;28455524;31017260;31213978;34626534;38293675;24038210;27056680;31085952;31803016</t>
  </si>
  <si>
    <t>Adaptor Proteins, Signal Transducing;Animals;Animals, Newborn;Behavior, Animal;Biophysics;Dendrites;Child;Child Development Disorders, Pervasive;Adult;Female;Genetic Diseases, Inborn;Actins;Adolescent;Comorbidity;DNA Copy Number Variations;Genotype;Humans;Incidence;Intellectual Disability;Data Curation;Biomarkers;Child, Preschool;Chromosome Aberrations;Chromosome Breakpoints;Developmental Disabilities;Case-Control Studies;Cerebrovascular Disorders;Autism Spectrum Disorder;Brain;Cleft Palate;Cohort Studies;Down Syndrome;Alleles;COS Cells;Chlorocebus aethiops;HEK293 Cells;Loss of Function Mutation;MAP Kinase Signaling System;Mice;Mice, Knockout;Noonan Syndrome;Fragile X Syndrome;Biomechanical Phenomena;Cerebral Cortex</t>
  </si>
  <si>
    <t>36344539;34907471</t>
  </si>
  <si>
    <t>Humans;Intellectual Disability;Adolescent;Alternative Splicing</t>
  </si>
  <si>
    <t>32582378;34680999;35761368;33172406</t>
  </si>
  <si>
    <t>Animals;Autism Spectrum Disorder;Chromosomes;Female;Male;Methyl-CpG-Binding Protein 2</t>
  </si>
  <si>
    <t>22776296;26275350;29789193;32937819;33748046;35949343;23400697;26100331;27757063;33347465;34688657;18077166</t>
  </si>
  <si>
    <t>Cell Nucleus;Adolescent;Adult;Aged;Amino Acid Metabolism, Inborn Errors;Calcium Signaling;Charcot-Marie-Tooth Disease;Brain;Cells, Cultured;Female;Gain of Function Mutation;HCT116 Cells;Humans;Intellectual Disability;Amino Acid Substitution;Amino Acid Sequence;Child;Child, Preschool;Gene Deletion;Hereditary Sensory and Autonomic Neuropathies</t>
  </si>
  <si>
    <t>24719385;29789193;32937819;25426167;33347465;34688657;20952458</t>
  </si>
  <si>
    <t>Abnormalities, Multiple;Adolescent;Adult;Aged;Amino Acid Metabolism, Inborn Errors;Calcium Signaling;Cells, Cultured;Female;Gain of Function Mutation;HCT116 Cells;Humans;Intellectual Disability;Amino Acid Substitution;Amygdala</t>
  </si>
  <si>
    <t>11560960;18951487;25118178;29691375;30819258;31514272;31902793;33204591;33604931;33949759;34655156;36835623;37119330;37759733;37884937;38002941;39286668;20111592;25849048;27288453;28024084;28271632;36270613;29263841;32317254;33633844;19125866;21120444;29314435;29772390;29934532</t>
  </si>
  <si>
    <t>Animals;Animals, Newborn;DNA-Binding Proteins;Blotting, Northern;Cell Line;Cholesterol;Adolescent;Adult;Case-Control Studies;Cells, Cultured;Child;Child, Preschool;Autistic Disorder;Craniofacial Abnormalities;Anxiety;Alzheimer Disease;Amino Acid Substitution;Chromosome Deletion;Chromosome Disorders;Alopecia;Humans;Mice;Brain;Spastic Paraplegia, Hereditary;Adrenoleukodystrophy;Female;Rett Syndrome;Nerve Tissue Proteins;Base Sequence;Cochlea;Blotting, Western;Disease Models, Animal;Enzyme Inhibitors;Adenosine Triphosphatases;Monocarboxylic Acid Transporters;Alleles;DNA Damage;Gene Expression Profiling;Genetic Association Studies;Genetic Predisposition to Disease;Genotype;Homozygote;Lipid Metabolism;Male;Methyl-CpG-Binding Protein 2;Behavior, Animal;Aminoglycosides;Cataract;Ataxia;Calcium Signaling;Calcium-Calmodulin-Dependent Protein Kinase Type 2</t>
  </si>
  <si>
    <t>29970384;32415730;35216386;29788428;37107578</t>
  </si>
  <si>
    <t>Adolescent;Bone Marrow Diseases;Child;Chromosomal Proteins, Non-Histone;Adult;Female;Frameshift Mutation;Amino Acid Motifs;Exons;HEK293 Cells;HeLa Cells;Heterogeneous-Nuclear Ribonucleoproteins;Humans;Autism Spectrum Disorder</t>
  </si>
  <si>
    <t>27459995;33584793;34976023;33679889</t>
  </si>
  <si>
    <t>Animals;Craniosynostoses;Humans;Rett Syndrome;Autistic Disorder;Blastocyst</t>
  </si>
  <si>
    <t>33746731;33985586;37060049;14401756;23272262;24076101;24945811;28744046;28816242;29116166;29217836;29665782;30362171;30400900;30477169;30522498;31241016;31671833;31942758;32434848;32932789;33512658;33807635;34148555;34413513;34625026;34690787;34733188;34942391;35123401;35216055</t>
  </si>
  <si>
    <t>Calcium;Calcium Channels, L-Type;Channelopathies;Humans;Acute Pain;Intellectual Disability;Adolescent;Animals;Asia;Brain;Allosteric Regulation;Evolution, Molecular;Genetic Loci;Adult;DNA Methylation;Double-Blind Method;Excitatory Amino Acid Antagonists;Behavior, Animal;Clinical Trials as Topic;Drug Development;3' Untranslated Regions;Binding Sites;Cell Line, Tumor;Gene Expression Regulation;Hippocampus;Autism Spectrum Disorder;Attitude of Health Personnel;Female;Fetal Alcohol Spectrum Disorders;Computational Biology;Dioxins;Environmental Exposure;Ammonia;Cellular Reprogramming;Anxiety;Disease Models, Animal;Fragile X Mental Retardation Protein;COVID-19;Disease Management;Healthy Lifestyle;Obesity;Auditory Cortex;Biomarkers;Contrast Sensitivity;Electroretinography;Epithelial-Mesenchymal Transition;Pancreatic Neoplasms;Child;Child, Preschool;Down Syndrome</t>
  </si>
  <si>
    <t>15104793;26120850;27454254;30323638;35456433;35587511;36777005;37212043;30914461;36007929;37542065;3688022;27288824;31395947;33643967;33671490;35442499;37063680;37685915;32483278</t>
  </si>
  <si>
    <t>Angiogenesis Inducing Agents;Carboxypeptidase H;Animals;Ciliopathies;Bacterial Toxins;Humans;Hair Follicle;Mechanistic Target of Rapamycin Complex 1;Crystallography, X-Ray;Models, Molecular;Polyubiquitin;Amygdala;Male;Mice;Body Weight;Fragile X Mental Retardation Protein;Adolescent;Adult;Child;Child, Preschool;Chromosome Deletion;Chromosomes, Human, Pair 15;Female;Infant;Melanocyte-Stimulating Hormones;Genetic Diseases, Inborn;Brain;Genomic Imprinting;High-Throughput Nucleotide Sequencing;Mutation;Prader-Willi Syndrome;Syndrome;Anxiety;Hypothalamus;Mammals;Abnormalities, Multiple</t>
  </si>
  <si>
    <t>Abnormalities, Multiple;Chromosomes, Human, Pair 13;Chromosome Mapping;Chromosomes, Human, X;3' Untranslated Regions;Animals;Brain</t>
  </si>
  <si>
    <t>21676266;23337768;23502138;26650351;28112737;31555216;32194873;33248444;33446955;34850017;37190157;37373133;26881131;35328080;35675768;37990104;26844335;23155469;36345471</t>
  </si>
  <si>
    <t>Child;Chromosome Duplication;Chromosomes, Human, Pair 17;Carrier Proteins;Amyotrophic Lateral Sclerosis;Animals;Down Syndrome;Antineoplastic Agents, Alkylating;Arnold-Chiari Malformation;China;Humans;Brain;Autism Spectrum Disorder;Disease Models, Animal;Fragile X Mental Retardation Protein;Mice;Autistic Disorder;Cell Line;Dose-Response Relationship, Drug;Fibroblast Growth Factor 2</t>
  </si>
  <si>
    <t>25940403;28254828;32971146;36197641;30361391;20468056</t>
  </si>
  <si>
    <t>Dyskeratosis Congenita;Aging;Adolescent;Adult;Ataxia;Humans;Molecular Dynamics Simulation;Mental Disorders;Animals;Cell Nucleus;Autistic Disorder</t>
  </si>
  <si>
    <t>11157797;25268320;25592071;25871641;27325702;28444220;29020723;33633844;36579832;23494383;33414364;33638766;36542484;37418012;28041881;29370161;31978946;34760921</t>
  </si>
  <si>
    <t>Adolescent;Animals;Asthma;Brain;Adult;Diagnosis, Differential;Family;Female;Heterozygote;Humans;Intellectual Disability;Abnormalities, Multiple;Adaptor Proteins, Signal Transducing;Alzheimer Disease;ATPases Associated with Diverse Cellular Activities;Age of Onset;Aged;Aged, 80 and over;Calcium Channels;Autism Spectrum Disorder;5' Untranslated Regions;Agenesis of Corpus Callosum;Cell Cycle Proteins;Cells, Cultured;HEK293 Cells;3' Untranslated Regions;Calcium-Calmodulin-Dependent Protein Kinase Type 2</t>
  </si>
  <si>
    <t>Animals;Exocytosis;Gene Expression Regulation, Developmental;Genetic Predisposition to Disease;Humans;Immune System Diseases;Ataxia;Biomarkers;Cadherins</t>
  </si>
  <si>
    <t>3877898;6025118;6997882;8302261;9415683;9634514;11825068;21285035;21572056;22499558;24756183;25003006;27289259;28544736;34540776;37313193;20163734;26250109;35496917;36699000;29230941;24473200;25668033;32107006;32319885;33893168</t>
  </si>
  <si>
    <t>Coenzymes;Brain;Child, Preschool;Deficiency Diseases;Child;Fatal Outcome;Genes, Recessive;Humans;Lens Subluxation;Aldehyde Oxidase;Aldehyde Oxidoreductases;China;Chromatography, High Pressure Liquid;DNA, Complementary;Amino Acid Metabolism, Inborn Errors;Child Development Disorders, Pervasive;Adolescent;Autistic Disorder;Animals;Binding Sites;Cerebellum;Abnormalities, Multiple;Adult;Base Sequence;Cerebellar Ataxia;Epilepsy;Cells, Cultured;Cleavage And Polyadenylation Specificity Factor;Amygdala</t>
  </si>
  <si>
    <t>12776230;24204314;24453408;26443249;27146152;34540776;25803843;21937992;27495975;37873850;32057305</t>
  </si>
  <si>
    <t>Child;Cytochrome-c Oxidase Deficiency;Animals;Animals, Genetically Modified;Drosophila;Adenosine Triphosphate;Adolescent;Adult;Ataxia;Atrophy;Adaptor Proteins, Signal Transducing;Brain;ATPases Associated with Diverse Cellular Activities;Female;Homozygote;Humans;Male;Metalloendopeptidases;Aging, Premature</t>
  </si>
  <si>
    <t>21824415;23154539;23485562;24267887;25079797;26212315;26918030;28887151;29317959;30210288;30530134;33332765;34069993;35194165;35350397;35415902;35472307;35547574;35655584;36194365;37528853;37555011;38137001;21966449;23141539;23584741;26022678;26933487;27325702;27770568;29538625;30220990;32449186;32694577;33328904;36808153;37440432;38126335;38317803;12695502;25385192;29397366;30929317;34395220;34827451;37861890;26808141;29150658;34485298</t>
  </si>
  <si>
    <t>Animals;Cadherins;Angelman Syndrome;Acetylation;Adaptor Proteins, Signal Transducing;Brain;Aged;Alzheimer Disease;Age of Onset;Anticonvulsants;Biological Transport, Active;Adolescent;Adult;Ataxia;Biomarkers;Disease Models, Animal;Disease Progression;Electroencephalography;Electrophysiological Phenomena;Female;Gene Expression Regulation;Humans;Male;Methyl-CpG-Binding Protein 2;Child;Disorders of Excessive Somnolence;Autism Spectrum Disorder;Bromides;Cannabidiol;Clobazam;Cognition;Ethosuximide;Everolimus;Felbamate;Fenfluramine;Lacosamide;Lamotrigine;Levetiracetam;Pregabalin;Spasms, Infantile;Sulfides;Topiramate;Valproic Acid;Vigabatrin;Zinc Compounds;Zonisamide;Epilepsy;Active Transport, Cell Nucleus;Fragile X Mental Retardation Protein;Animals, Congenic;Cells, Cultured;Cerebellum;Afferent Pathways;Autophagy;Hippocampus;Mice;Glutamine;Creatine;Down Syndrome;Actins;Adenosine Triphosphatases;Electrocardiography;Glycogen Storage Disease Type IIb;Adaptor Protein Complex 2</t>
  </si>
  <si>
    <t>22499558;26900403;25981959;31631027</t>
  </si>
  <si>
    <t>Child;Child Development Disorders, Pervasive;Ataxia;Animals;Base Sequence</t>
  </si>
  <si>
    <t>21053371;21124998;21668950;22091964;32384786;34828266</t>
  </si>
  <si>
    <t>Adolescent;Adult;Cadherins;Chromosome Mapping;Chromosomes, Human, X;Abnormalities, Multiple;Adaptor Proteins, Signal Transducing</t>
  </si>
  <si>
    <t>16460559;24898331;28464518;28498505;29778605;33535081;35971781;28894755;34050248</t>
  </si>
  <si>
    <t>Arginine;Adolescent;Base Pairing;Cell Line;HEK293 Cells;Humans;Models, Molecular;Phosphatidylinositol 3-Kinase;Adaptor Proteins, Signal Transducing;Animals;Cell Proliferation;Abnormalities, Multiple</t>
  </si>
  <si>
    <t>30144322;34680936;36833228;36845293;20700456</t>
  </si>
  <si>
    <t>Animals;Humans;Neurodevelopmental Disorders;Chromatin Assembly and Disassembly;DNA Repair;Neurogenesis;Transcription Factors;Asperger Syndrome;Autism Spectrum Disorder;Amino Acid Sequence;Base Sequence;DNA</t>
  </si>
  <si>
    <t>21753765;36056138;30634948;31041561</t>
  </si>
  <si>
    <t>Adolescent;Agammaglobulinaemia Tyrosine Kinase;Agammaglobulinemia;Deaf-Blind Disorders;Alcohol Oxidoreductases</t>
  </si>
  <si>
    <t>18405349;20503337;22342432;23937676;24594579;25379732;29609622;29784605;29844452;30210288;31553903;31653223;31780800;31847491;32732550;32870608;32993859;33565190;33691695;34715901;34984324;37152996;38203422;40180152;22566537;24794428;25309320;25581360;27859486;28671696;28934389;29282697;30653500;31872500;32053595;32772048;33317577;33667823;33955328;36808153;37465586;37779671;30738016;31149029;33852833;34233200;35688811;37107578;21423666;27822498;31978946;32393583;33436060</t>
  </si>
  <si>
    <t>Abnormalities, Multiple;Chromosome Aberrations;Chromosomes, Human, Pair 16;Case-Control Studies;Cognition;DNA Copy Number Variations;Child Development Disorders, Pervasive;Alzheimer Disease;Adult;Autistic Disorder;Adolescent;Algorithms;Child;Child, Preschool;Animals;Comorbidity;Databases, Factual;Epilepsy;Autism Spectrum Disorder;Amino Acids;Humans;Intellectual Disability;Infant;Infant, Newborn;Republic of Korea;Chromosome Deletion;Axons;Chromosomes, Human, Pair 3;Brain Diseases;Animals, Genetically Modified;Amino Acid Sequence;Dendritic Spines;Disease Models, Animal;Female;Male;Mice;Neurodevelopmental Disorders;Rats;Sex Characteristics;Apoptosis;Brain;Cerebral Cortex;rho GTP-Binding Proteins;Biological Assay;Cell Differentiation;Cell Lineage;1-Alkyl-2-acetylglycerophosphocholine Esterase;Cadherins;3' Untranslated Regions;Calcium-Calmodulin-Dependent Protein Kinase Type 2;Dietary Supplements;Methyl-CpG-Binding Protein 2;1-(5-Isoquinolinesulfonyl)-2-Methylpiperazine</t>
  </si>
  <si>
    <t>25147182;29691375;31374204;32529326;34077496;34394178;34576118;37454282;25769394</t>
  </si>
  <si>
    <t>Gene Expression Regulation, Neoplastic;HEK293 Cells;HeLa Cells;Humans;Lysine;Autistic Disorder;Alleles;Amino Acid Sequence;Case-Control Studies;Hair Diseases;Amino Acid Substitution;Animals;Cerebral Palsy;Cluster Analysis;Databases, Genetic;Fibroblasts;Mutation;Zebrafish;Cell Differentiation</t>
  </si>
  <si>
    <t>Cell Line;HEK293 Cells;Humans;Models, Molecular;Phosphatidylinositol 3-Kinase;Child;Child, Preschool;Codon, Nonsense;Male;Methyltransferases;Prader-Willi Syndrome;Adult;Female;Exome Sequencing;Fibromatosis, Gingival;Abnormalities, Multiple</t>
  </si>
  <si>
    <t>Adolescent;Asian People;Cilia;Humans;Neurogenesis;Neurons;Signal Transduction;Abnormalities, Multiple</t>
  </si>
  <si>
    <t>21486449;22822472;25151119;26108741;32529326;32698408</t>
  </si>
  <si>
    <t>Adolescent;Alzheimer Disease;Databases, Factual;Female;Gene Expression;Hippocampus;Amino Acid Substitution;Adult;Bone Density;Bone Remodeling;Bone Resorption;Bone and Bones</t>
  </si>
  <si>
    <t>27288824;29348408;30307717;35571680;20553708;31840056;32661233</t>
  </si>
  <si>
    <t>Adult;Genetic Diseases, Inborn;Biomarkers;Cell Cycle Proteins;Cell Differentiation;Adolescent;Case-Control Studies;Chromosome Deletion;DNA Copy Number Variations;Anaphase;Animals;CCCTC-Binding Factor;Chromatids;Cell Line;Cell Movement;Chromosomes, Human, Pair 7;Aged;Autism Spectrum Disorder</t>
  </si>
  <si>
    <t>20635360;21841781;22052739;23592887;24764755;26317209;32807111;34003433;35163737;36551976;27295951;36769235;37658766;34362576;35650610;36249514;30421579</t>
  </si>
  <si>
    <t>Adult;Bone and Bones;Child, Preschool;Chromosome Mapping;Congenital Abnormalities;Child;Chromosome Deletion;Chromosomes, Human, Pair 17;Comparative Genomic Hybridization;Female;Hearing Loss, Sensorineural;Bone Diseases, Developmental;CpG Islands;DNA Methylation;Down Syndrome;Abnormalities, Multiple;Anti-Infective Agents;Animals;Cluster Analysis;Computational Biology;Humans;Pregnancy;Male;Mice;CHARGE Syndrome;Autism Spectrum Disorder;Adolescent</t>
  </si>
  <si>
    <t>17431898;21841781;22052739;23592887;24764755;30423812;32502478;33633789;35163737;22715153;29963074;33632302</t>
  </si>
  <si>
    <t>Abnormalities, Multiple;Adult;Child, Preschool;Chromosome Mapping;Congenital Abnormalities;Child;Chromosome Deletion;Chromosomes, Human, Pair 17;Comparative Genomic Hybridization;Female;Hearing Loss, Sensorineural;Bone Diseases, Developmental;Chromosomes, Human, Pair 13;Activin Receptors, Type II;Adolescent;Alleles;Amino Acid Sequence;Animals;Animals, Genetically Modified;Cataract</t>
  </si>
  <si>
    <t>25147182;29760779;30283027;31263000;32380822;32529326;33660780;36077104;37240249;20122915;24259517;31072410;32581705;33097276;35802027;30406073;16420667;19386901;20727138;22375002;27008623;27263494;27364953;27502833;30051577;30175250;31249508;32816001;32975365;34828439;35628543;11441917;11771755</t>
  </si>
  <si>
    <t>Gene Expression Regulation, Neoplastic;HEK293 Cells;HeLa Cells;Humans;Lysine;Active Transport, Cell Nucleus;Alzheimer Disease;Adenosine Deaminase;Child, Preschool;China;Chromosome Deletion;Chromosomes, Human, Pair 6;Amino Acid Substitution;Alternative Splicing;Animals;Apoptosis Regulatory Proteins;Bardet-Biedl Syndrome;Cerebellum;Comorbidity;Neuromyelitis Optica;Pathology, Molecular;Brain;Amino Acid Sequence;Blastula;Aging;Astrocytes;Aneuploidy;Chromosomes, Human, Pair 21;Microcephaly;Adaptor Proteins, Signal Transducing;Cell Movement;Cyclin-Dependent Kinase 5;Calorimetry, Differential Scanning;Circular Dichroism;CpG Islands;Cytosine;Acetyl Coenzyme A;3' Untranslated Regions;Disease Models, Animal;Long QT Syndrome;Male;Mice;Ranolazine;Rett Syndrome;Cerebral Cortex</t>
  </si>
  <si>
    <t>Autism Spectrum Disorder</t>
  </si>
  <si>
    <t>29348408;34484289;35269535;26883520;33402532;16420667;29660202</t>
  </si>
  <si>
    <t>Biomarkers;Cell Cycle Proteins;Cell Differentiation;Adrenoleukodystrophy;Animals;Brain;Abnormalities, Multiple;Astrocytes;Biomarkers, Tumor</t>
  </si>
  <si>
    <t>10843809;11468690;28213670;33602924;34233200;40272035;31276587</t>
  </si>
  <si>
    <t>Cell Culture Techniques;Chromosome Breakage;Chromosomes, Human, Pair 17;Contig Mapping;Cytogenetics;Exons;Expressed Sequence Tags;Family Health;Gene Deletion;Haplotypes;Humans;Molecular Sequence Data;Nerve Tissue Proteins;Base Sequence;Cells, Cultured;Chromosome Deletion;Chromosome Mapping;DNA;Cardiovascular Abnormalities;Adolescent;Adult;Child;DNA, Mitochondrial;Autistic Disorder;Male;Nervous System Diseases;5-Methylcytosine</t>
  </si>
  <si>
    <t>11694877;24373378;27288824;27509850;29963074;30571578;33060836;27385012;29922981;32950463;23967074;26756312;34489471;35501322;37803336;30276662;35893036</t>
  </si>
  <si>
    <t>Adrenal Glands;Adult;Amyloid beta-Protein Precursor;Genetic Diseases, Inborn;Adolescent;Apoptosis;Brain;American Heart Association;Aneuploidy;DNA Copy Number Variations;Down Syndrome;Animals;Blastocyst;Cell Cycle;Cell Differentiation;Bone Morphogenetic Proteins;Child;Child, Preschool;Comorbidity;Adaptor Protein Complex 4;Adipocytes;Cell Proliferation;Humans;Male;Infant, Newborn;Female;Animals, Newborn;Cerebellum;Fragile X Mental Retardation Protein</t>
  </si>
  <si>
    <t>24885232;28293299;29691375;33602924;36624491;25803843;16500891;37260288</t>
  </si>
  <si>
    <t>1-Alkyl-2-acetylglycerophosphocholine Esterase;Adolescent;Adult;Child;Child, Preschool;CpG Islands;DNA;Autistic Disorder;DNA, Mitochondrial;Humans;Chromosome Aberrations;Intellectual Disability;Adaptor Proteins, Signal Transducing;Activating Transcription Factors;Animals;Mice;Brain</t>
  </si>
  <si>
    <t>24058414;27666924;30221345;32746806;37239332;33134512;33749590</t>
  </si>
  <si>
    <t>Angelman Syndrome;Down Syndrome;Alleles;Comparative Genomic Hybridization;Computational Biology;Adolescent;Adult;Child;Child, Preschool;Female;Heterozygote;High-Throughput Nucleotide Sequencing;Humans;Intellectual Disability;Male;Infant;Poland;Kinesins;Animals;Cognition;Endosomes</t>
  </si>
  <si>
    <t>28422407;29691375;27509850</t>
  </si>
  <si>
    <t>Abnormalities, Multiple;Autistic Disorder;Adolescent;Adult;Apoptosis;Brain</t>
  </si>
  <si>
    <t>23418071;23849371;25849321;29691375;30262571;31036918;33236446;34164576;29790000</t>
  </si>
  <si>
    <t>Adolescent;Adult;Age of Onset;Apoptosis Regulatory Proteins;Abnormalities, Multiple;Autism Spectrum Disorder;Autistic Disorder;Calcium-Calmodulin-Dependent Protein Kinase Type 4;Child;Cohort Studies;Computational Biology;Asian People;Brain;Acetylglucosamine</t>
  </si>
  <si>
    <t>21199492;22078571;22458992;23242325;23959892;24009516;24058414;24892279;25233904;25940403;26810774;29889582;30625996;31269755;31273937;31448843;32303682;32542379;32971146;33709208;34484289;25847322;33798452;34062956;28254828;29633571</t>
  </si>
  <si>
    <t>Adolescent;Adult;Aged;Amino Acid Sequence;Amino Acid Substitution;Child;Child, Preschool;Chromosomes, Human, Pair 7;DNA;Anemia, Aplastic;Bone Marrow Diseases;Bone Marrow Failure Disorders;Comorbidity;Diagnostic and Statistical Manual of Mental Disorders;Dyskeratosis Congenita;Animals;Base Sequence;Blotting, Western;Cell Proliferation;Cells, Cultured;DNA Helicases;Angelman Syndrome;DNA Mutational Analysis;Chromatin Assembly and Disassembly;Adaptor Proteins, Signal Transducing;Cell Cycle Proteins;Disease Models, Animal;Cell Line;Down-Regulation;Coiled Bodies;Ataxia;Age Factors;Asymptomatic Diseases;Acetyltransferases;Aging</t>
  </si>
  <si>
    <t>25923076;29325606;31278393;33172304;34484289;22266885;27089882;31721251;37189911</t>
  </si>
  <si>
    <t>Adenosine Triphosphate;Humans;Nervous System Diseases;Adolescent;Alleles;Child;Child, Preschool;Epilepsy;Amyotrophic Lateral Sclerosis;Chromatin</t>
  </si>
  <si>
    <t>Adult;Checklist;Child;Cluster Analysis;Cohort Studies;Humans;Mental Disorders;Quality of Life;Neurodevelopmental Disorders</t>
  </si>
  <si>
    <t>22522176;27708714;28503606;37240836;37759640;18047645;26672597;30049290</t>
  </si>
  <si>
    <t>Abnormalities, Multiple;Child;Child, Preschool;Chromosome Aberrations;Chromosome Mapping;Chromosomes, Artificial, Bacterial;Asian People;Animals;Antineoplastic Agents</t>
  </si>
  <si>
    <t>26539667;34248930;36672163;22095690;22375002;26748699;34575137;35860385;37232723;26571461;33302543;37538496</t>
  </si>
  <si>
    <t>Adenomatous Polyposis Coli Protein;Adult;Animals;COVID-19;Down Syndrome;Humans;Transcription Factors;ATP Binding Cassette Transporter, Subfamily D, Member 1;ATP-Binding Cassette Transporters;Active Transport, Cell Nucleus;Alcian Blue;Adolescent;Brain;Brain Injuries</t>
  </si>
  <si>
    <t>18194513;23383958;25871641;27160288;29223476;29784605;34747577;27457812;28973161;32398668</t>
  </si>
  <si>
    <t>Adult;Chromosome Banding;Chromosome Deletion;Chromosome Painting;Chromosomes, Human, Pair 15;Developmental Disabilities;Abnormalities, Multiple;Child, Preschool;Aged;Female;Humans;Infant, Newborn;Infertility, Male;Adolescent;Algorithms;Child;DNA Copy Number Variations;Disease Management;Dwarfism;Genetic Association Studies;Genetic Predisposition to Disease;Hormone Replacement Therapy;Human Growth Hormone;Alleles;Consanguinity;Exome;Animals;Brain;Attention Deficit Disorder with Hyperactivity</t>
  </si>
  <si>
    <t>24709120;30679821;33613193;33824500;36950148;32111039;40956029</t>
  </si>
  <si>
    <t>Amyotrophic Lateral Sclerosis;Adolescent;Autism Spectrum Disorder;Humans;Intellectual Disability;Acetylglucosaminidase;Female;Epilepsies, Myoclonic</t>
  </si>
  <si>
    <t>31715598;23754746;32418222;35627244</t>
  </si>
  <si>
    <t>Basal Ganglia;Animals;Cadherins;Amino Acid Sequence;Child;Cutis Laxa;Alternative Splicing;Chromosome Structures;Chromosomes, Human, Pair 11</t>
  </si>
  <si>
    <t>ATP Binding Cassette Transporter, Subfamily D, Member 1</t>
  </si>
  <si>
    <t>36950148;23754746;26888934;27273096;28706256;29222403;30344048;30926797;32015540;32765228;33831348;35535852;28630456;32604955;29770442</t>
  </si>
  <si>
    <t>Animals;Cadherins;Adaptor Proteins, Signal Transducing;Behavior, Animal;Brain;Autistic Disorder;Biological Transport;Dietary Supplements;Disease Models, Animal;Hypothyroidism;Facies;Female;Hippocampus;Aging;Autism Spectrum Disorder;Cytoskeletal Proteins;Hyperventilation;Intellectual Disability;Adult;Aged;Bipolar Disorder;Genetic Association Studies;Genetic Profile;Humans;Male;Mucolipidoses</t>
  </si>
  <si>
    <t>24348268;24831587;32080367;32825426;33440761;33824500;40119203;33129689;31727010</t>
  </si>
  <si>
    <t>Adolescent;Amino Acid Sequence;Child;Congenital Disorders of Glycosylation;Congenital Disorders of ;Glycosylation;Humans;Infant, Newborn;Phenotype;Polysaccharides;Animals;Abnormalities, Multiple;Face;Intellectual Disability;Adult;Child, Preschool</t>
  </si>
  <si>
    <t>33308293;32655475</t>
  </si>
  <si>
    <t>Adult;Algorithms;Biomarkers</t>
  </si>
  <si>
    <t>Autistic Disorder;Adolescent;Adult;Autism Spectrum Disorder;Age Factors;Child;DNA Methylation</t>
  </si>
  <si>
    <t>20615230;21627642;21679365;21898032;22002901;22236771;27081510;30571578;30858804;33706927;33824500;34205586;34945726;35238326;36176335;36246626;36803942;28497568;21943201;22499558;28863211;31763177;34458183;37063680</t>
  </si>
  <si>
    <t>Abnormalities, Multiple;Animals;Exons;Apraxias;Bardet-Biedl Syndrome;Adolescent;American Heart Association;Aneuploidy;DNA Copy Number Variations;Down Syndrome;Cilia;Humans;Neurogenesis;Neurons;Signal Transduction;Intellectual Disability;Kidney Diseases, Cystic;Retina;Child;Child Development Disorders, Pervasive</t>
  </si>
  <si>
    <t>27081510;30571578;30858804;31763177;32573973;32825426;33706927;34205586;34458183;36077104;36176335;36246626;36802443;36803942;37063680;37313193</t>
  </si>
  <si>
    <t>American Heart Association;Aneuploidy;DNA Copy Number Variations;Down Syndrome;Alternative Splicing;Gene Frequency;Genetic Diseases, Inborn;Abnormalities, Multiple;Face;Cilia;Humans;Neurogenesis;Neurons;Signal Transduction;Animals;Bardet-Biedl Syndrome;Cerebellum;Comorbidity;Neuromyelitis Optica;Pathology, Molecular;Kidney Diseases, Cystic;Microcephaly;Fetal Growth Retardation;Retina</t>
  </si>
  <si>
    <t>27081510;30571578;30858804;31238879;31763177;32825426;33706927;33824500;34205586;34540776;35456433;35602833;36077104;36176335;36803942;17603801;27473762;34458183;37063680</t>
  </si>
  <si>
    <t>American Heart Association;Aneuploidy;DNA Copy Number Variations;Down Syndrome;Adolescent;Biological Ontologies;Child;Child, Preschool;Female;Genetic Testing;Humans;Male;Neurodevelopmental Disorders;Abnormalities, Multiple;Face;Cilia;Neurogenesis;Neurons;Signal Transduction;Intellectual Disability;Animals;Ciliopathies;Bardet-Biedl Syndrome;Cerebellum;Comorbidity;Neuromyelitis Optica;Pathology, Molecular;Kidney Diseases, Cystic;Retina;Adult;Chromosome Aberrations;Chromosome Disorders</t>
  </si>
  <si>
    <t>24363063;30268123;32825426;37183566</t>
  </si>
  <si>
    <t>Adult;Animals;Binding Sites;Cells, Cultured;Child;Child, Preschool;Epistasis, Genetic;Female;Humans;Infant;Male;Matrix Attachment Region Binding Proteins;Anophthalmos;Abnormalities, Multiple;Face;Syndrome;Heart Defects, Congenital;Aortic Coarctation</t>
  </si>
  <si>
    <t>31586943;33824500;35238326;37313193;36808153;32895508;33531666</t>
  </si>
  <si>
    <t>Amino Acid Sequence;Humans;Intellectual Disability;Animals;Mice;Autism Spectrum Disorder;Consensus;Delphi Technique;Diagnostic Tests, Routine;Child;Developmental Disabilities</t>
  </si>
  <si>
    <t>28731148;35914814;27980692;31813652;26166103;31684911</t>
  </si>
  <si>
    <t>Animals;Colorectal Neoplasms, Hereditary Nonpolyposis;Alzheimer Disease;Ankyrin Repeat;Brugada Syndrome;Adolescent;Autism Spectrum Disorder</t>
  </si>
  <si>
    <t>22565167;30279698;30559488;34314705;29262854;37463443;33970367</t>
  </si>
  <si>
    <t>Aicardi Syndrome;Animals;Autistic Disorder;Alleles;Amino Acid Sequence;Developmental Disabilities;Bayes Theorem;Exons;Genetic Loci;Genome-Wide Association Study;Mice;Humans;Gain of Function Mutation;Neurodevelopmental Disorders;Autism Spectrum Disorder</t>
  </si>
  <si>
    <t>31685013;34440289;34423300</t>
  </si>
  <si>
    <t>Adolescent;Adult;Anxiety;Child, Preschool;DNA Methylation;Down Syndrome</t>
  </si>
  <si>
    <t>11001811;11548735;12134079;14997938;17471821;19431184;21199492;21990111;23200925;24091540;25233904;25940403;27069701;27146152;28254828;29554876;29780943;29889582;30591081;30625996;30676690;31139143;31205075;31273937;31448843;32303682;32314541;32398668;32542379;34712575;34868216;35216386;35795805;36213152;38003676;11589000;27657132;31671347;31895940;37747131;28554332;18647626;30255934;30697592;33845862;26817023;29770442</t>
  </si>
  <si>
    <t>Adult;Aminopeptidases;Apoptosis;Child;Dipeptidyl-Peptidases and Tripeptidyl-Peptidases;Endopeptidases;Genotype;Humans;Hydrogen-Ion Concentration;Infant;Lysosomes;Age of Onset;Mutation;Animals;COS Cells;Cell Fractionation;Cell-Free System;Fibroblasts;Child, Preschool;Inclusion Bodies;Child Behavior;Cell Differentiation;Cell Proliferation;Cell Survival;Cells, Cultured;Chromosome Aberrations;Chromosomes, Human, Pair 8;Female;Male;Membrane Proteins;Adolescent;Aged;Amino Acid Sequence;Amino Acid Substitution;Chromosomes, Human, Pair 7;Blindness;Neuronal Ceroid-Lipofuscinoses;Atrophy;Dyskeratosis Congenita;Aging;Amino Acid Transport Systems, Basic;Chromatin Assembly and Disassembly;Antigens, CD;Adaptor Proteins, Signal Transducing;Alleles;Biomarkers;Congenital Disorders of Glycosylation;China;DNA Copy Number Variations;Disease Models, Animal;Cell Line;Down-Regulation;Coiled Bodies;Cadherins;Attention Deficit Disorder with Hyperactivity;DNA Helicases;Frameshift Mutation;alpha-Thalassemia;Chromosome Mapping;DNA Mutational Analysis;DNA Primers;Family Health;Genetic Linkage;Haplotypes;Homozygote;Microsatellite Repeats;Co-Repressor Proteins;Genetic Diseases, X-Linked;Microcephaly;Gene Expression;Epilepsy;Developmental Disabilities;Brain Diseases;Intellectual Disability;Mucolipidoses</t>
  </si>
  <si>
    <t>25033804;32523383;32573973;33198194;35443069;36685824;37017437;37371259;29520040;29523172</t>
  </si>
  <si>
    <t>Animals;Aptamers, Peptide;Alternative Splicing;Gene Frequency;Genetic Diseases, Inborn;Autism Spectrum Disorder;Chromosomes, Human, Pair 3;Corpus Callosum;Humans;Intellectual Disability;Brain;Abnormalities, Multiple</t>
  </si>
  <si>
    <t>28940097;29606577;37313193;25200985;31043788</t>
  </si>
  <si>
    <t>Exome;Crystallography, X-Ray;HEK293 Cells;Humans;Intellectual Disability;Genetic Variation</t>
  </si>
  <si>
    <t>31832602;32434006;32439809;32843486;37780999;21593744;26322222;37107578;33208359</t>
  </si>
  <si>
    <t>Animals;Enteric Nervous System;Alleles;Child;Child, Preschool;Developmental Disabilities;Adult;Age of Onset;Amino Acid Sequence;Amino Acid Substitution;DNA Mutational Analysis;Female;Genetic Association Studies;Genetic Predisposition to Disease;Haplotypes;Homozygote;Humans;Male;Membrane Transport Proteins;Adolescent;Congenital Hypothyroidism;Blood Proteins;Autism Spectrum Disorder</t>
  </si>
  <si>
    <t>32202298;32954258;33925166</t>
  </si>
  <si>
    <t>Acetyltransferases;Abnormalities, Multiple</t>
  </si>
  <si>
    <t>22577224;23154158;25231446;29026407;31504637;31577260;32252219;32449767;34685691;35774517;38455622;21453447;20195375</t>
  </si>
  <si>
    <t>Animals;Eczema;Congenital Hypothyroidism;Adolescent;Adult;Biomarkers;Behavior;Amino Acids;Brain-Derived Neurotrophic Factor;Animals, Newborn;Disease Models, Animal;Female;Food Deprivation;Gene Expression Profiling;Gene Expression Regulation, Developmental;Genotype;Humans;Hypothalamus</t>
  </si>
  <si>
    <t>18398435;19797195;21679365;21898032;25960897;25984028;26322222;26846096;27241181;27257017;27659767;29271092;31058008;31671755;33706927;34163010;34212515;36777005;37239474;37588947;27164932;27325702;30361391;32581705;33604340;37208785;21943201;22499558;23294540;24058414;24194441;27777633;30571578;34848785;25635180;23726375</t>
  </si>
  <si>
    <t xml:space="preserve">Amino Acid Motifs;Amino Acid Sequence;Bardet-Biedl Syndrome;Apraxias;Adolescent;Adult;Bariatric Surgery;Child;Endocrine System Diseases;Asian People;Autism Spectrum Disorder;Autoantigens;Cilia;Humans;Neurogenesis;Neurons;Signal Transduction;Child, Preschool;Death Domain Receptor Signaling Adaptor Proteins;Male;Adaptor Proteins, Signal Transducing;Adaptor Proteins, Vesicular Transport;Alzheimer Disease;Animals;Cell Nucleus;Brain;Child Development Disorders, Pervasive;Ataxin-1;Ataxins;Chromosomes, Human, Pair 6;Comparative Genomic Hybridization;Female;Gait;Haploinsufficiency;Histones;Angelman Syndrome;American Heart Association;Aneuploidy;DNA Copy Number Variations;Down Syndrome;Infant;Alcohol Oxidoreductases;Attention Deficit Disorder with </t>
  </si>
  <si>
    <t>18398435;29789608;35706031;19514725;22953086;23087559;24052729;24498606;25561519;26214305;27167625;27218255;27548254;28717081;28904689;29456084;30538724;30560160;30634988;30701557;30973874;31450582;31474980;31568605;31658606;32319885;32343993;32466452;32484994;32539871;32605629;32716908;32747801;32807182;33079427;33316910;33558651;33933170;34014906;34039422;34040645;34200226;34258226;34501904;34685691;34820667;34877407;34899182;34980242;34981683;35151346;20800683;20827436;32305418;32307754;32674111;33309713;33335942;33749590;34067798;34184986;34680911;35215509;35530178;35681537</t>
  </si>
  <si>
    <t>Amino Acid Motifs;B-Lymphocytes;Aneuploidy;Cell-Free Nucleic Acids;Down Syndrome;Alleles;Endodeoxyribonucleases;Abnormalities, Multiple;Adult;Female;Genetic Diseases, Inborn;Chromosomes, Human, Pair 21;Chromosome Aberrations;Chromosome Banding;Chromosomes, Human, Pair 15;Autism Spectrum Disorder;Blotting, Southern;Child, Preschool;Chromosomes, Human, Pair 4;Antiviral Agents;Animals;CRISPR-Associated Protein 9;Adolescent;Aged;Age of Onset;Congenital Disorders of Glycosylation;Base Sequence;Brain;Alternative Splicing;Cell Line;Epileptic Syndromes;Agammaglobulinemia;Cells, Cultured;Genetic Diseases, X-Linked;Cleavage And Polyadenylation Specificity Factor;Amino Acid Sequence;COUP Transcription Factor I;Developmental Disabilities;Apoptosis;Angelman Syndrome;Altitude;Child;DNA Mutational Analysis;Genetic Markers;Genomics;Humans;Hypohidrosis;Adenosine Triphosphatases;Chromosome Deletion;Chromosomes, Human, Pair 8;Mice;Microfilament Proteins;Nerve Tissue Proteins;Blood Cells;Intellectual Disability;Arthritis, Rheumatoid;Genomic Imprinting;HEK293 Cells;Homozygote;Middle Aged;Mutation, Missense;Nuclear Proteins;COVID-19;Hospitals;Amino Acids;Deglutition Disorders;Arthrogryposis;Cholesterol;Genes, X-Linked;Autistic Disorder;Atractyloside;Cognition;Endosomes;Connexins;5' Untranslated Regions;Diet, High-Fat;ATP Binding Cassette Transporter, Subfamily D, Member 1</t>
  </si>
  <si>
    <t>Cell Line;HEK293 Cells;Humans;Models, Molecular;Phosphatidylinositol 3-Kinase;Animals;Autism Spectrum Disorder;Cilia;Neurogenesis;Neurons;Signal Transduction;Adolescent;Asian People;Child, Preschool;Male;Exome Sequencing;Homozygote;Mitochondrial Proteins;Apoptosis;B-Lymphocytes;Cell Nucleus;Cluster Analysis;Computational Biology</t>
  </si>
  <si>
    <t>31830031;31963583;35044816;35238326;29784605;37107578</t>
  </si>
  <si>
    <t>Aurora Kinase C;Aneuploidy;CRISPR-Cas Systems;Cellular Reprogramming Techniques;Chromosome Segregation;Adolescent;Adult;Algorithms;Child;Child, Preschool;DNA Copy Number Variations;Humans;Autism Spectrum Disorder</t>
  </si>
  <si>
    <t>26310293;28185376;29162653;29331171;32573973;32948376;34532305;35418828;35571055;37393059;30361391;40908562;19393385;21878093;25348259;25404562;29740699;31276587;37471090</t>
  </si>
  <si>
    <t>Alleles;Amino Acid Sequence;Amino Acid Substitution;Anticodon;Cell Line;Codon;Female;Gene Expression;Genotype;Humans;Male;X-Linked Intellectual Disability;Adolescent;Alkyl and Aryl Transferases;Biopsy;Brain;Alternative Splicing;Gene Frequency;Genetic Diseases, Inborn;Child, Preschool;Consanguinity;Epilepsy;Animals;Cell Nucleus;Developmental Disabilities;Caregivers;Child;Child Behavior Disorders;Drosophila Proteins;Adult;Cyclin-Dependent Kinase 8;5-Methylcytosine;Cohort Studies;Exome Sequencing;Intellectual Disability</t>
  </si>
  <si>
    <t>Amino Acid Sequence;Consanguinity;Enzyme Activation;Female;Genetic Loci;Humans;Intellectual Disability;Animals;Brain;Fragile X Mental Retardation Protein;tRNA Methyltransferases</t>
  </si>
  <si>
    <t>19136953;19289393;19341504;19372089;19898479;20082457;20506139;21269290;21285140;21596161;21658581;22342432;22567345;23375656;24668847;24700535;26095975;26829649;27171548;27459725;27853923;28112729;29780943;31991071;32182809;32712126;33659201;33691579;34356041;36084604;36548204;37264739;37684057;40049827;16280085;18166085;18805830;29395074;31629107;33853504;36648066;20425840;26817790;28750581;36104591;37788244;26983414;28045139</t>
  </si>
  <si>
    <t>Adolescent;Adult;Case-Control Studies;Child;Child, Preschool;Chromosome Deletion;Chromosomes, Human, Pair 15;Comparative Genomic Hybridization;Epilepsy, Generalized;Autistic Disorder;Chromosome Aberrations;Chromosome Disorders;Abnormalities, Multiple;Cytogenetics;Female;Humans;In Situ Hybridization, Fluorescence;Karyotyping;Phenotype;Prader-Willi Syndrome;Chromosome Breakage;Chromosome Banding;Chromosome Duplication;Chromosomes, Human, Pair 3;Cadherins;Child Development Disorders, Pervasive;Blindness;Gene Deletion;Gene Dosage;Genetic Predisposition to Disease;Intellectual Disability;Chromatin;Animals;Auditory Perceptual Disorders;Attention Deficit Disorder with Hyperactivity;Amino Acids;Cellular Reprogramming;Disease Models, Animal;Heterozygote;Male;Mice;Mice, Inbred C57BL;Seizures;Chemokines;Young Adult;Autism Spectrum Disorder;Cerebral Palsy;Pregnancy;Alleles;Angelman Syndrome;Blotting, Northern;Growth Disorders;Basic Helix-Loop-Helix Transcription Factors;TRPM Cation Channels;Gain of Function Mutation;Neurosteroids;Neurodevelopmental Disorders;Gene Expression Profiling;Attention Deficit Disorder with ;Behavior, Animal</t>
  </si>
  <si>
    <t>22182939;34777475;29995933;33658357;21966449;27295951;32612155</t>
  </si>
  <si>
    <t>Brain;Animals;Behavior, Animal;Discs Large Homolog 1 Protein;DNA Copy Number Variations;X-Linked Intellectual Disability;Cluster Analysis;Computational Biology;ADAM Proteins</t>
  </si>
  <si>
    <t>22452838;27392077;27430971;28783747;35518571;22499558;24058414;29093021</t>
  </si>
  <si>
    <t>Female;Guanylate Kinases;Amino Acid Sequence;Cerebellar Diseases;Adolescent;Brain;Animals;Cerebellum;Child;Child Development Disorders, Pervasive;Angelman Syndrome;Coenzymes</t>
  </si>
  <si>
    <t>22452838;27392077;27430971;28783747;31852446;35518571;27616480;29093021;30777715;35436926</t>
  </si>
  <si>
    <t>Female;Guanylate Kinases;Amino Acid Sequence;Cerebellar Diseases;Adolescent;Brain;Animals;Cerebellum;Acyltransferases;Coenzymes;Aftercare;Humans;Intellectual Disability</t>
  </si>
  <si>
    <t>Child;China;Epilepsy;Dystonia</t>
  </si>
  <si>
    <t>35046772;21854229</t>
  </si>
  <si>
    <t>20859452;22822472;28444220;29213626;31423181;33706927;35693553;36343267;11839840;19953606;21479265;35196081;33604340</t>
  </si>
  <si>
    <t>ATPases Associated with Diverse Cellular Activities;Adolescent;Adult;Age of Onset;Aged;Aged, 80 and over;Calcium Channels;Cilia;Humans;Neurogenesis;Neurons;Signal Transduction;Animals;Mice;Repressor Proteins;Female;Genes, Dominant;Intellectual Disability;Biophysical Phenomena;Case-Control Studies;Child, Preschool;Demography;Family;Friedreich Ataxia;Amino Acid Substitution</t>
  </si>
  <si>
    <t>24083598;35670379;34764280</t>
  </si>
  <si>
    <t>Case-Control Studies;Child;Circadian Rhythm;Exons;Humans;Intellectual Disability;Amino Acids</t>
  </si>
  <si>
    <t>23255863;30664766;30793526;32439809;34950897;34732400</t>
  </si>
  <si>
    <t>Abnormalities, Multiple;Adolescent;Asian People;Animals;CA3 Region, Hippocampal;Adult;Child;Child, Preschool;Chromosomes, Human, Pair 15;Alleles;Developmental Disabilities;Aged;Aged, 80 and over;DNA, Mitochondrial</t>
  </si>
  <si>
    <t>21841781;21898032;22236771;25217958;27081510;29768408;29778605;30571578;32913952;33706927;34205586;34435324;35140360;36176335;36803942;38034494;38671463;32732132;21943201;31694722;35590332</t>
  </si>
  <si>
    <t>Adult;Child, Preschool;Chromosome Mapping;Congenital Abnormalities;Bardet-Biedl Syndrome;Abnormalities, Multiple;Autistic Disorder;Cell Line;HEK293 Cells;Humans;Models, Molecular;Phosphatidylinositol 3-Kinase;American Heart Association;Aneuploidy;DNA Copy Number Variations;Down Syndrome;Cilia;Neurogenesis;Neurons;Signal Transduction;Child;Cytoskeletal Proteins;Adolescent;Autism Spectrum Disorder;Kidney Diseases, Cystic;Retina;Male;Female;Taiwan;Ciliopathies;Animals;Axons;Chromosome Aberrations;Cytogenetic Analysis;Catechol O-Methyltransferase</t>
  </si>
  <si>
    <t>23302111;24108068;29093021;29145277;31423181;35455940;36221391;37313193;26317209;29611406</t>
  </si>
  <si>
    <t>Child, Preschool;DNA Helicases;Age Distribution;Carrier Proteins;Coenzymes;Blotting, Western;Codon, Nonsense;Animals;COUP Transcription Factor I;Adult;CpG Islands;DNA Methylation;Down Syndrome;Adolescent;Child;Chromosome Aberrations;DNA Copy Number Variations;Developmental Disabilities</t>
  </si>
  <si>
    <t>Adenocarcinoma;Animals;Apoptosis</t>
  </si>
  <si>
    <t>15690372;15767906;16493448;19797195;21679365;21898032;22479622;25426167;25960897;26846096;27241181;27659767;28808579;30571578;30886724;31058008;31294530;32439809;33324636;33706927;34212515;36077104;36340607;36550847;36777005;37239474;37588947;38034494;24938409;29049287;31072410;33664503;21943201;22499558;25984028;29445114;32732132</t>
  </si>
  <si>
    <t>Adolescent;Adult;Bardet-Biedl Syndrome;Chromosome Mapping;Chromosomes, Human, Pair 9;Eye Diseases;Amino Acid Sequence;Apraxias;Animals;Bariatric Surgery;Child;Endocrine System Diseases;American Heart Association;Aneuploidy;DNA Copy Number Variations;Down Syndrome;Alleles;Child, Preschool;Developmental Disabilities;Cilia;Humans;Neurogenesis;Neurons;Signal Transduction;Cerebellum;Comorbidity;Neuromyelitis Optica;Pathology, Molecular;Male;Night Blindness;Adaptor Proteins, Signal Transducing;Analysis of Variance;Astrocytes;Child Development Disorders, Pervasive;Axons</t>
  </si>
  <si>
    <t>28218824;32732132;23115550;23565077;26792400;30528856;32036032;32268079;32694577;32848552;32937128;33353934;34038402;34193512;35212623</t>
  </si>
  <si>
    <t>Animals;Circadian Rhythm;Drinking;Feeding Behavior;Fragile X Mental Retardation Protein;Axons;Disease Models, Animal;Feedback, Physiological;Analysis of Variance;Avoidance Learning;Auditory Cortex;Acoustic Stimulation;Brain;Autophagy;Cells, Cultured;Hippocampus;Angelman Syndrome;Coffin-Lowry Syndrome;Dental Cementum;Mice;Root Resorption;Tooth Movement Techniques;X-Ray Microtomography;Acoustics;Formins;Humans;Interneurons;Reflex, Startle;Zebrafish;Zebrafish Proteins;Autism Spectrum Disorder;Epilepsies, Myoclonic;Epileptic Syndromes</t>
  </si>
  <si>
    <t>19461874;19917086;24803908</t>
  </si>
  <si>
    <t>Ataxia;Adolescent;Child;Child, Preschool;Female;Gene Dosage</t>
  </si>
  <si>
    <t>Adult;Child;Child, Preschool;Cohort Studies;DNA Copy Number Variations;Exome;Autism Spectrum Disorder;China;Female;Genetic Testing</t>
  </si>
  <si>
    <t>29778605;32384786;33226471;34256807;36672848;40017707;32581705;25170347;33335013</t>
  </si>
  <si>
    <t>Cell Line;HEK293 Cells;Humans;Models, Molecular;Phosphatidylinositol 3-Kinase;Adaptor Proteins, Signal Transducing;Animals;Child, Preschool;Chromosome Aberrations;Dendrites;Child;Polymicrogyria;Adolescent;Attention Deficit Disorder with Hyperactivity</t>
  </si>
  <si>
    <t>19966786;21593744;24707176;25147182;25690317;26293599;27240531;32529326;32776492;33691695;34489471;35703069;37290907;37834089;40374608;25151119;25803843;29520040;30361391;32305418;29784605;33615614;37107578</t>
  </si>
  <si>
    <t>Adaptor Proteins, Signal Transducing;Blood Proteins;Gene Expression Regulation, Neoplastic;HEK293 Cells;HeLa Cells;Humans;Lysine;Adolescent;Adult;Child;Child, Preschool;Chromosome Aberrations;Chromosome Deletion;Comparative Genomic Hybridization;DNA Copy Number Variations;Abnormalities, Multiple;Aged;Autism Spectrum Disorder;Amino Acid Substitution;China;Epilepsy;Chromosomes, Human, Pair 16;Adipocytes;Dystonia;Male;Chromosomes, Human, X;Sex Chromosome Aberrations;Sex Chromosome Disorders of Sex Development;Female;Phenotype;Karyotype;Trisomy;Animals;DEAD-box RNA Helicases;Alzheimer Disease;Brain;Cell Nucleus;Genes, X-Linked;Algorithms;Aneuploidy</t>
  </si>
  <si>
    <t>23073310;24486222;25402011;25728400;26311541;28690993;29611406;31278523;33509776;36192675;36833393;36959829;22133875;28123791;29435496;31358536;34601997;31827426;37107578;27454120</t>
  </si>
  <si>
    <t>Adolescent;Adult;Behavior;Brachydactyly;Arm;Body Height;Bone and Bones;Child, Preschool;Chromosome Duplication;Chromosomes, Human, Pair 1;Child;Chromosome Aberrations;DNA Copy Number Variations;Developmental Disabilities;Age Factors;Autism Spectrum Disorder;Chromatin;Chromosome Deletion;Chromosomes, Human, Pair 2;Colombia;Comparative Genomic Hybridization;Female;Hernia, Umbilical;Humans;Intellectual Disability;Male;Animals;Bone Development;Abnormalities, Multiple;Apoptosis Regulatory Proteins</t>
  </si>
  <si>
    <t>Adolescent;Adult;Child;Child, Preschool;CpG Islands;DNA;Catalytic Domain;Crystallography, X-Ray;Female;Humans;Hydrogen-Ion Concentration;Intellectual Disability</t>
  </si>
  <si>
    <t>25902260;27545674;27545681;27840045;29691375;32179706;33632302;34573300;37502976;38046095;38079206;24463508;32719102;32655475</t>
  </si>
  <si>
    <t>Adolescent;Animals;Autism Spectrum Disorder;Alleles;Animals, Newborn;Apoptosis;Brain Diseases;Age of Onset;Cell Differentiation;Autistic Disorder;Ataxia;Amino Acid Sequence;Animals, Genetically Modified;Cataract;Humans;Chromosome Deletion;Male;Female;Chromosome Disorders;Intellectual Disability;Sumoylation;Synapses</t>
  </si>
  <si>
    <t>Adolescent;Blindness, Cortical;Humans;Pakistan</t>
  </si>
  <si>
    <t>Humans;Epilepsy</t>
  </si>
  <si>
    <t>29090078;35289490;27570505;34345025</t>
  </si>
  <si>
    <t>Animals;Cerebral Cortex;Cachexia;Epilepsy</t>
  </si>
  <si>
    <t>29086067;30107533;30842647;30929742;33375093;38298782;16782817;28671696;29150658;29709205;37029391;38137001;28934389;31527857;31855252;33679889;21108954;32073399</t>
  </si>
  <si>
    <t>Child;Developmental Disabilities;Action Potentials;Adolescent;Animals;Calcium;Cell Cycle Proteins;Autistic Disorder;Biological Evolution;Cell Movement;Brain Diseases;Adaptor Protein Complex 2;Brain;Male;Mice;Long-Term Potentiation;Epilepsy;Animals, Genetically Modified;Adult;Female;Haplotypes;Homozygote;Humans;Intellectual Disability;Anxiety</t>
  </si>
  <si>
    <t>26545877;27513830;31409833;31616000;32620897;32943903;34594366;37183800;29632546</t>
  </si>
  <si>
    <t>Carrier Proteins;Channelopathies;Adolescent;Adult;Animals;Autistic Disorder;Humans;Mice;Drosophila</t>
  </si>
  <si>
    <t>Adult;Alternative Splicing;Animals;COS Cells;Cell Line;Chlorocebus aethiops;DNA-Binding Proteins;Down Syndrome;Adolescent;Autistic Disorder;CpG Islands;DNA Methylation;Gene Knock-In Techniques;HeLa Cells;Humans;Male;Methyl-CpG-Binding Protein 2</t>
  </si>
  <si>
    <t>28404750;29120065;29691375;29783990;31780800;33602924;34954817;35401697;36231062;36231115;36979972;37813994;38179410;31276587;32305418;33122634;33298456;33579698;34489678;36808153;36836802;36883680;37260288;32398668;37107578</t>
  </si>
  <si>
    <t>Adenosine Diphosphate;Adolescent;Age of Onset;Alleles;Biopsy;DNA Mutational Analysis;Fibroblasts;Autistic Disorder;Amino Acyl-tRNA Synthetases;Adult;Autism Spectrum Disorder;Child;DNA, Mitochondrial;Dystonia;Energy Metabolism;Antioxidants;Brain Diseases;Carrier Proteins;Humans;Animals;Mice;Acetylation;5-Methylcytosine;Female;Genes, X-Linked;Cell Line;Electron Transport Complex I;Astrocytes;Alzheimer Disease;Quality of Life;Muscle, Skeletal;Brain;Attention Deficit Disorder with Hyperactivity</t>
  </si>
  <si>
    <t>18439546;33931071;24453408;28513549;32581705;34034796;36808153;28334855;35456433</t>
  </si>
  <si>
    <t>Child, Preschool;Chromosomes, Human, Pair 5;Animals;Biomarkers;Adenosine Triphosphate;Brain;Dendritic Spines;Mice;Autism Spectrum Disorder;Age of Onset;Arabs;Cation Transport Proteins;Ciliopathies</t>
  </si>
  <si>
    <t>Anemia, Hemolytic;Cell Cycle Proteins;Child;De Lange Syndrome;ATP Binding Cassette Transporter, Subfamily D, Member 1;ATP-Binding Cassette Transporters</t>
  </si>
  <si>
    <t>19772671;21199492;24092663;25760040;26597299;28430800;34216332;34868216;36619921;36738336;37035671;37465191;23453664;33069223;34301983;35757415;36062575;20817924;32111775</t>
  </si>
  <si>
    <t>Bacteroides;Adolescent;Adult;Aged;Amino Acid Sequence;Amino Acid Substitution;Child;Child, Preschool;Chromosomes, Human, Pair 7;Animals;Breast Neoplasms;Anticonvulsants;Crime;Chromosomes, Human, Pair 21;Down Syndrome;Dendrites;Humans;Intellectual Disability;Neocortex;Pyramidal Cells;Adenosine Triphosphatases;DNA Helicases;Asian People;Administration, Intranasal;Autism Spectrum Disorder;Congenital Hypothyroidism;Child Abuse;Case-Control Studies;Consanguinity;DNA Mutational Analysis;Dyskeratosis Congenita;Adenosine Deaminase</t>
  </si>
  <si>
    <t>21841781;25672900;26893613;29707568;30122583;31197030;31319798;32719102;33472639;34685691;36691971;28138267;31416903;31813652;15877813;19953606;22132128;25358671;26323392;27596598;27753167;28899882;29742418;30628890;30872706;19105204;19515912;26812546;29772390;32937819;34730112;35547574;35707779</t>
  </si>
  <si>
    <t>Adult;Child, Preschool;Chromosome Mapping;Congenital Abnormalities;Animals;Apoptosis;Alzheimer Disease;Adolescent;Chromosome Deletion;Chromosome Disorders;Cell Cycle;Autism Spectrum Disorder;Humans;Intellectual Disability;Sumoylation;Synapses;Amino Acids;Male;Female;Iran;Comparative Genomic Hybridization;Phenotype;Cytoskeletal Proteins;Adaptor Proteins, Signal Transducing;Ubiquitin Thiolesterase;Guanine Nucleotide Exchange Factors;Chromosomal Proteins, Non-Histone;Brain;Ankyrin Repeat;Antigens, Neoplasm;Autoantigens;Blotting, Southern;Aged;Biophysical Phenomena;Case-Control Studies;Demography;Family;Friedreich Ataxia;3',5'-Cyclic-AMP Phosphodiesterases;Ataxia;Base Sequence;Chromosomes, Human, X;Adenine;Consanguinity;Genes, Recessive;Genome;Biocatalysis;CRISPR-Cas Systems;Cell Differentiation;Blood Platelets;Animals, Newborn;Basement Membrane;Calcium Signaling;Cerebellum</t>
  </si>
  <si>
    <t>24767651;32895508;33392852;34174697;36243008;36672163;37379383;30914461;34570756;11597335;32691099;33308293</t>
  </si>
  <si>
    <t>Abnormal Karyotype;Abnormalities, Multiple;Consensus;Delphi Technique;Diagnostic Tests, Routine;Animals;DNA Polymerase I;Biomarkers;Disease Susceptibility;Down Syndrome;Humans;Interferon Type I;Transcription Factors;Crystallography, X-Ray;Models, Molecular;Polyubiquitin;Chromosomes, Human, Pair 21;Alternative Splicing;Amino Acid Sequence;Base Sequence;Cloning, Molecular;Adolescent;Adult;Age of Onset;Antirheumatic Agents;Algorithms</t>
  </si>
  <si>
    <t>Autistic Disorder;Animals;Asian People;3' Untranslated Regions;Cluster Analysis;Databases, Genetic;Fibroblasts;Fragile X Mental Retardation Protein</t>
  </si>
  <si>
    <t>25251875;26960370;32293439;32398668;39704188;36249514;37788244</t>
  </si>
  <si>
    <t>Alternative Splicing;Biomarkers;Child;Child, Preschool;Comparative Genomic Hybridization;Chromosome Disorders;Attention Deficit Disorder with Hyperactivity;Humans;DNA Repair;Autism Spectrum Disorder</t>
  </si>
  <si>
    <t>28600779;30929742;32746806;38003627;9721221;20111592;24709664;30001398;25981959;34573171</t>
  </si>
  <si>
    <t>Consanguinity;Exome;Female;Genetic Diseases, Inborn;Adolescent;Autistic Disorder;Adult;Child;Child, Preschool;Heterozygote;High-Throughput Nucleotide Sequencing;Humans;Intellectual Disability;Epilepsy;Animals;Apoptosis;Base Sequence;Cochlea;Calcium;Amacrine Cells;Ataxia</t>
  </si>
  <si>
    <t>Animals;Colorectal Neoplasms, Hereditary Nonpolyposis</t>
  </si>
  <si>
    <t>29778605;35151346;37313193;32560809;34976470</t>
  </si>
  <si>
    <t>Cell Line;HEK293 Cells;Humans;Models, Molecular;Phosphatidylinositol 3-Kinase;Adolescent;Adult;Arthrogryposis;Actins</t>
  </si>
  <si>
    <t>27120463;29778605;34379057;35860385;32012899;33749590;33777106</t>
  </si>
  <si>
    <t>Adult;Amino Acid Sequence;Animals;Autophagy;Cell Line;HEK293 Cells;Humans;Models, Molecular;Phosphatidylinositol 3-Kinase;Adenosine Triphosphatases;Aging;Cognition;Endosomes;Female;Intellectual Disability</t>
  </si>
  <si>
    <t>Adolescent;Adult;Case-Control Studies;Cells, Cultured;Child;Female;Fibroblasts;Cell Line;HEK293 Cells;Humans;Models, Molecular;Phosphatidylinositol 3-Kinase;Animals;Cognition;Endosomes;Intellectual Disability</t>
  </si>
  <si>
    <t>22717650;25849321;32746806;35682906</t>
  </si>
  <si>
    <t>Animals;Brain;Autism Spectrum Disorder;Adolescent;Adult;Child;Child, Preschool;Female;Heterozygote;High-Throughput Nucleotide Sequencing;Humans;Intellectual Disability;Carrier Proteins</t>
  </si>
  <si>
    <t>29778605;24975939;31294530;28724449;34345025</t>
  </si>
  <si>
    <t>Cell Line;HEK293 Cells;Humans;Models, Molecular;Phosphatidylinositol 3-Kinase;Adaptor Proteins, Vesicular Transport;Adolescent;Bardet-Biedl Syndrome;Animals;Child;Developmental Disabilities;Epilepsy</t>
  </si>
  <si>
    <t>18463364;25356899;30559488;32286682;33319920;26317209;27411398</t>
  </si>
  <si>
    <t>Adolescent;Adult;Age of Onset;Child;Chromosome Mapping;Chromosomes, Human, Pair 16;Codon, Nonsense;Epilepsy;Animals;Autistic Disorder;Apoptosis;ATPases Associated with Diverse Cellular Activities;CpG Islands;DNA Methylation;Down Syndrome;Adaptor Protein Complex sigma Subunits</t>
  </si>
  <si>
    <t>Adaptor Proteins, Signal Transducing;Adult;Craniosynostoses;Endopeptidases;Genetic Testing;Humans;Obesity;Animals;Cognition;Endosomes;Female;Intellectual Disability</t>
  </si>
  <si>
    <t>21898032;25960897;26846096;27659767;29127725;30571578;33706927;34212515;34458183;36077104;36777005;37239474;27241181</t>
  </si>
  <si>
    <t>Bardet-Biedl Syndrome;Adolescent;Amino Acid Sequence;Adult;Animals;Central Nervous System;American Heart Association;Aneuploidy;DNA Copy Number Variations;Down Syndrome;Cilia;Humans;Neurogenesis;Neurons;Signal Transduction;Cerebellum;Comorbidity;Neuromyelitis Optica;Pathology, Molecular;Male;Bariatric Surgery;Child;Endocrine System Diseases</t>
  </si>
  <si>
    <t>Actins;Amino Acid Sequence;BRCA1 Protein;Cell Nucleolus;Humans;De Lange Syndrome</t>
  </si>
  <si>
    <t>30571578;33706927;32581705;36331550;26740553</t>
  </si>
  <si>
    <t>American Heart Association;Aneuploidy;DNA Copy Number Variations;Down Syndrome;Cilia;Humans;Neurogenesis;Neurons;Signal Transduction;Spectrin;Amino Acid Sequence;Child;Child, Preschool;Developmental Disabilities</t>
  </si>
  <si>
    <t>36277487;32581705;39609633</t>
  </si>
  <si>
    <t>Humans;Animals;Male;Female;Mice;Neurodevelopmental Disorders</t>
  </si>
  <si>
    <t>20459802;24013099;24410847;30407316;30571578;33633789;33706927;36580197;40747102;32581705</t>
  </si>
  <si>
    <t>Adolescent;Adult;Asian People;Adenosine Triphosphatases;Abnormalities, Multiple;American Heart Association;Aneuploidy;DNA Copy Number Variations;Down Syndrome;Cilia;Humans;Neurogenesis;Neurons;Signal Transduction;Chromosome Duplication;Schizophrenia</t>
  </si>
  <si>
    <t>Animals;GTP-Binding Proteins;Hippocampus</t>
  </si>
  <si>
    <t>25339597;26344709;28600779;28731148;34827619;36226509;36553004;37053013;27295951;35207687;24136230</t>
  </si>
  <si>
    <t>Amino Acid Sequence;Child;Chromosome Duplication;Chromosomes, Human, X;Animals;Cullin Proteins;Consanguinity;Exome;Female;Genetic Diseases, Inborn;Colorectal Neoplasms, Hereditary Nonpolyposis;Humans;De Lange Syndrome;Lesch-Nyhan Syndrome;Epigenesis, Genetic;Craniosynostoses;Kidney Neoplasms;Cluster Analysis;Computational Biology;Apoptosis</t>
  </si>
  <si>
    <t>22102821;24065916;24303071;28731148;32030560;34976023;35501322;36059456;28513549;29184203;31106260;32560742;19504727;31322326;31817891;21658583;24385930;29311773;31978946</t>
  </si>
  <si>
    <t>Adolescent;Autistic Disorder;Animals;Animals, Genetically Modified;Axons;Colorectal Neoplasms, Hereditary Nonpolyposis;Abnormalities, Multiple;Cell Proliferation;Biomarkers;COVID-19;Brain;Autism Spectrum Disorder;Adult;Caregivers;Adult Stem Cells;Down Syndrome;Algorithms;Area Under Curve;Angelman Syndrome;3' Untranslated Regions;Calcium-Calmodulin-Dependent Protein Kinase Type 2</t>
  </si>
  <si>
    <t>17431898;21326359;23861871;24065916;25940910;26243799;26658320;28731148;31005274;32560742;32562237;34908837;36226509;24416220;25803843;28513549;29520040;35114986;35681537;38045361;31088981;27509850;27596598;28321286;28855971;26088875</t>
  </si>
  <si>
    <t>Abnormalities, Multiple;Adenosine Triphosphate;Adolescent;Child, Preschool;Comparative Genomic Hybridization;Disorder of Sex Development, 46,XY;Adenosine;Chromosome Aberrations;Exome;Female;Gene Regulatory Networks;Genetic Variation;Genome-Wide Association Study;Genomics;Humans;Karyotyping;Mosaicism;Primary Ovarian Insufficiency;Animals;Cell Death;Cell Proliferation;Epithelium;Colorectal Neoplasms, Hereditary Nonpolyposis;Adult;Child;DNA-Binding Proteins;Autistic Disorder;Biomarkers;Lesch-Nyhan Syndrome;Adaptor Proteins, Signal Transducing;Brain;China;Chromosomes, Human, X;Follow-Up Studies;Hypopituitarism;ATP Binding Cassette Transporter, Subfamily D, Member 1;Autism Spectrum Disorder;Apoptosis;Adenine;Binding Sites;CCCTC-Binding Factor</t>
  </si>
  <si>
    <t>Female;Genetic Linkage;Genetic Predisposition to Disease;Genomic Structural Variation;Genotyping Techniques;Humans;Intellectual Disability</t>
  </si>
  <si>
    <t>Animals;Asian People</t>
  </si>
  <si>
    <t>Animals;Anti-Bacterial Agents;ATP Binding Cassette Transporter, Subfamily D, Member 1;Adolescent;Adult;Autism Spectrum Disorder;Central Nervous System Diseases;Muscular Dystrophy, Duchenne</t>
  </si>
  <si>
    <t>18682256;21953412;23372718;24145515;26608917;30719430;30760578;30936767;34035299;34153466;36635911;29693325;30565424;35615272</t>
  </si>
  <si>
    <t>Autoimmunity;DNA-Binding Proteins;Animals;Base Sequence;Disease Models, Animal;Down Syndrome;Adult;Antineoplastic Agents;Adolescent;B-Lymphocytes;Apoptosis;Ataxia Telangiectasia Mutated Proteins;Autistic Disorder;Cell Cycle Proteins;Aged;Aged, 80 and over;Ataxia;Infant, Newborn;Young Adult;Humans;Child;Infant;Child, Preschool;Gestational Age;Body Height;Infant, Small for Gestational Age;Human Growth Hormone;Chromothripsis;Female;Intellectual Disability</t>
  </si>
  <si>
    <t>20859452;26307080;28575651;32529326;34576118;35290126;37313193;29302074;25769394;31877959;32831510;35706031;28367307</t>
  </si>
  <si>
    <t>Binding Sites;Body Height;Adult;Amino Acid Sequence;Amino Acid Transport Systems, Acidic;Amino Acid Substitution;Cluster Analysis;Databases, Genetic;Fibroblasts;Cytosine;Demethylation;Fragile X Mental Retardation Protein;Consanguinity;Exome;Animals;Cell Differentiation;Asian People;Female;Glycoproteins;Aneuploidy;Cell-Free Nucleic Acids;Down Syndrome;Disease Models, Animal;Gene Expression Profiling</t>
  </si>
  <si>
    <t>16859563;32434143;24550742;38260399</t>
  </si>
  <si>
    <t>Animals;Cells, Cultured;Clone Cells;CCCTC-Binding Factor;Cell Cycle Proteins</t>
  </si>
  <si>
    <t>Animals;Biocatalysis;Brain;Autism Spectrum Disorder</t>
  </si>
  <si>
    <t>29691375;37625567;1316441;3359677;35571680</t>
  </si>
  <si>
    <t>Autistic Disorder;Female;Humans;Male;Abortion, Habitual;Abnormalities, Multiple;Dermatoglyphics;Fragile X Syndrome</t>
  </si>
  <si>
    <t>Blood Cells;Abnormalities, Multiple</t>
  </si>
  <si>
    <t>17484138;18611983;20498707;21124998;23431421;25626716;28783137;29590610;31320616;32117005;19501643;26376863;27295951;33985586;34828406;11891687;30323117;32546682</t>
  </si>
  <si>
    <t>Acetylation;Animals;DNA (Cytosine-5-)-Methyltransferases;Bone Diseases;Caenorhabditis elegans;Female;Genetic Linkage;Genetic Predisposition to Disease;Genomic Structural Variation;Genotyping Techniques;Humans;Intellectual Disability;Brain-Derived Neurotrophic Factor;Cell Cycle Proteins;Biomarkers;Brain;Cluster Analysis;Computational Biology;Calcium;Calcium Channels, L-Type;Channelopathies;Hypogonadism;Abnormalities, Multiple;Adipocytes</t>
  </si>
  <si>
    <t>Chromosomes, Human, Pair 15;DNA Methylation;Genomic Imprinting;Humans;Male;Oxytocin;Abnormalities, Multiple</t>
  </si>
  <si>
    <t>Animals;Biomarkers;Cadherins;Abnormalities, Multiple</t>
  </si>
  <si>
    <t>26522830;26912939;29093021;35641906;25626716</t>
  </si>
  <si>
    <t>Alleles;Base Sequence;Cardiomyopathies;Coenzymes;Alternative Splicing;Female;Genetic Linkage;Genetic Predisposition to Disease;Genomic Structural Variation;Genotyping Techniques;Humans;Intellectual Disability</t>
  </si>
  <si>
    <t>33878949;38293675;33784857</t>
  </si>
  <si>
    <t>Acyltransferases;Acylation;Animals;Humans;Insulin</t>
  </si>
  <si>
    <t>23335487;25184531;26106604;26430157;27911079;30846001;30904443;30968677;32224912;34039421;35365979;36337023;36951113;37333073;31413120;32057305</t>
  </si>
  <si>
    <t>Alleles;Base Sequence;Beckwith-Wiedemann Syndrome;Chromatin;Adult;Child;Child, Preschool;DNA Methylation;Animals;Epigenesis, Genetic;Genetic Predisposition to Disease;Humans;Mutation;Nervous System Diseases;Aneuploidy;CpG Islands;Disease Models, Animal;Down Syndrome;Calcium-Binding Proteins;Chromosomes, Human, Pair 15;Histone-Lysine N-Methyltransferase;Induced Pluripotent Stem Cells;Abnormalities, Multiple;Epigenomics;Genetic Diseases, Inborn;Adaptor Proteins, Signal Transducing;Vestibular Diseases;Binding Sites;Zinc Fingers;Transcription Factors;Autism Spectrum Disorder;Aging, Premature</t>
  </si>
  <si>
    <t>16722608;17209130;19022413;20300201;21995818;23382855;23812909;24079333;24690944;24888332;28875854;30173918;30423812;30769941;31801583;31813151;31976095;32117005;33706927;33749989;33875724;34140671;34899850;39226899;40033291;28671696;29168327;29311773;31091804;37746814;27081533;27240531;31098852;30276662;30995231;31127312</t>
  </si>
  <si>
    <t>Abnormalities, Multiple;Animals;Binding Sites;Computer Simulation;Cyclic AMP Response Element-Binding Protein;Base Sequence;Cleft Lip;Autism Spectrum Disorder;Adult;Child;Calcinosis;Brain;Chromosomes, Human, Pair 13;Body Dysmorphic Disorders;Cilia;Humans;Neurogenesis;Neurons;Signal Transduction;Adolescent;Cell Differentiation;DNA Repeat Expansion;Neural Crest;Male;Monocarboxylic Acid Transporters;Brain Diseases;Biopsy;CHARGE Syndrome;Aging;Craniofacial Abnormalities;Aged;Bulbo-Spinal Atrophy, X-Linked;Animals, Newborn;Cerebellum;Cell Proliferation</t>
  </si>
  <si>
    <t>19367324;22106008;30571578;31167209;31801583;31949313;32117005;35114986;35603035;38095646;21569638;21966449;26025376;26706598;31497177;33654163;33933120;35669483;24362460;29311773;35327449</t>
  </si>
  <si>
    <t>Adolescent;Adult;Aged;Alleles;Animals;Child;Child, Preschool;Cohort Studies;Eye Abnormalities;Chromosome Deletion;Chromosomes, Human, Pair 2;American Heart Association;Aneuploidy;DNA Copy Number Variations;Down Syndrome;Chromosomes, Human, Pair 4;Body Dysmorphic Disorders;Abnormalities, Multiple;China;Chromosomes, Human, X;Follow-Up Studies;Humans;Hypopituitarism;Ataxia;Brain;Acute Disease;Animals, Newborn;Blotting, Western;CA1 Region, Hippocampal;Cell Movement;Frameshift Mutation;Glycogen Storage Disease Type IIb;Chromosome Mapping;Chromosomes, Human, Pair 21;Chromosomes, Mammalian;Disease Models, Animal</t>
  </si>
  <si>
    <t>20509907;22975390;25540671;32334637;32467771;19557186;30561111;31091804</t>
  </si>
  <si>
    <t>Adolescent;Adult;Child;Child, Preschool;Cohort Studies;Comparative Genomic Hybridization;Delivery of Health Care;Developmental Disabilities;Europe;Humans;Rare Diseases;Animals;Databases, Genetic;Disease Models, Animal;Gene Dosage;Gene Knockout Techniques;Intellectual Disability;Carrier Proteins;Aging</t>
  </si>
  <si>
    <t>Amino Acid Motifs;Actin Cytoskeleton;Cell Line, Tumor;DNA-Binding Proteins;Alleles;Cohort Studies;Computational Biology;ARNTL Transcription Factors</t>
  </si>
  <si>
    <t>Blood Cell Count;Brain</t>
  </si>
  <si>
    <t>28242625;28783137;29691375;33679889;35916866;36647827;36803422;33203444;31949314;34035299;35615272;35650610</t>
  </si>
  <si>
    <t>Amino Acid Sequence;BRCA1 Protein;Autistic Disorder;Brain;Humans;Brain Neoplasms;Animals;Cell Nucleus;Alternative Splicing;Child;Female;GATA Transcription Factors;Cell Cycle Proteins;Autism Spectrum Disorder</t>
  </si>
  <si>
    <t>20003547;22052843;22140031;24676388;27081510;30571578;33270637;34205586;36077104;36176335;36803942;33706927;30584599;31763177</t>
  </si>
  <si>
    <t>Abnormalities, Multiple;Brain;Alpha-Ketoglutarate-Dependent Dioxygenase FTO;Animals;Behavior, Animal;Dentate Gyrus;American Heart Association;Aneuploidy;DNA Copy Number Variations;Down Syndrome;Child;Child, Preschool;Dwarfism;Bardet-Biedl Syndrome;Cerebellum;Comorbidity;Neuromyelitis Optica;Pathology, Molecular;Kidney Diseases, Cystic;Retina;Cilia;Humans;Neurogenesis;Neurons;Signal Transduction</t>
  </si>
  <si>
    <t>24416220;27834868;32117005;36624491;33488679;40806714</t>
  </si>
  <si>
    <t>Abnormalities, Multiple;Humans;Chromosome Aberrations;Intellectual Disability;Child;Female;Developmental Disabilities</t>
  </si>
  <si>
    <t>Bipolar Disorder;Adult;Aged;Female;Genome-Wide Association Study;Humans;Income;Longitudinal Studies;Male;Middle Aged;Polymorphism, Single Nucleotide;Social Class;United Kingdom</t>
  </si>
  <si>
    <t>ATPases Associated with Diverse Cellular Activities;Adolescent;Carrier Proteins;Chromosome Deletion;Comparative Genomic Hybridization;Dystonia;Ectodermal Dysplasia;Growth Disorders;Humans;Pentosyltransferases;Phenotype;Syndrome;Intellectual Disability</t>
  </si>
  <si>
    <t>Base Sequence;Exome</t>
  </si>
  <si>
    <t>Animals;Base Pair Mismatch;DNA Damage;DNA Repair;Disease Models, Animal;Fragile X Syndrome;5-Methylcytosine;Amyotrophic Lateral Sclerosis;5' Untranslated Regions;Ataxia;DNA Repeat Expansion;Humans;Trinucleotide Repeat Expansion</t>
  </si>
  <si>
    <t>19521722;20552675;23036599;23640545;24874100;26745006;29665782;30618607;32117005;33526774;34210021;32408404;26887912;28321286;30804328</t>
  </si>
  <si>
    <t>Bipolar Disorder;Adolescent;Adult;Basic Helix-Loop-Helix Transcription Factors;Animals;Cell- and Tissue-Based Therapy;Basic Helix-Loop-Helix Leucine Zipper Transcription Factors;Brain Diseases;Humans;Lead;3' Untranslated Regions;Binding Sites;Cell Line, Tumor;Gene Expression Regulation;Hippocampus;Cohort Studies;DNA Copy Number Variations;Female;Genetic Predisposition to Disease;Intellectual Disability;Neurodevelopmental Disorders;Calcium Channels, L-Type;Autistic Disorder;Autism Spectrum Disorder;Case-Control Studies;Chromosome Deletion;Chromosome Disorders</t>
  </si>
  <si>
    <t>24764755;24991439;26848775;29700228;31149029;31536827;32746806;34025713;36873287;21858020;28750581;37034595</t>
  </si>
  <si>
    <t>Biomarkers;Amino Acids;Alleles;Arginine-tRNA Ligase;Adolescent;Adult;Child;Child, Preschool;Female;Heterozygote;High-Throughput Nucleotide Sequencing;Humans;Intellectual Disability;Abnormalities, Multiple;Autism Spectrum Disorder</t>
  </si>
  <si>
    <t>27288824;28731148;30842647;32303053;34484289;36077416;16909388;31293213</t>
  </si>
  <si>
    <t>Adult;Genetic Diseases, Inborn;Animals;Colorectal Neoplasms, Hereditary Nonpolyposis;Adolescent;Cell Cycle Proteins;Autism Spectrum Disorder;Adaptor Protein Complex 1;Child;Chromosome Aberrations;Gene Dosage;Genome, Human;Humans;Intellectual Disability;Cannabinoids</t>
  </si>
  <si>
    <t>Adolescent;Adult;Apoptosis;Brain</t>
  </si>
  <si>
    <t>20078222;20887790;24685553;26251896;27065468;27496549;27906631;28215579;28324239;29214156;29297947;29427785;29690861;30451971;30858923;31536960;31550237;31600844;32093054;32366681;33101006;33105273;33238400;33239070;33396418;33426505;33431046;33672784;33815063;34015960;34121999;34203775;34208592;34456865;34520793;34911549;35011763;35160083;35216295;35236903;35307453;35884972;35914366;36608876;38915617;26339226;29125492;30428046;31547314;33003559;33624531;33925013;34656053;36142791;37222423;37239256;26510951;27696117;28749475;28835669;31923470;33230181;35617047</t>
  </si>
  <si>
    <t>Animals;DNA, Mitochondrial;Adolescent;Adult;Aged;Cellular Senescence;Acyl-CoA Dehydrogenase;Cell Respiration;Alleles;Blotting, Western;Carnitine;Biosynthetic Pathways;DNA Replication;DNA Damage;Biopsy;Cell Nucleus;Brain Diseases;Adenosine Triphosphate;Cattle;Cell Size;Endocrine System;DNA Polymerase gamma;Aged, 80 and over;Child;Adenine;Amino Acid Metabolism, Inborn Errors;Diabetes Mellitus;Diabetic Cardiomyopathies;Humans;Mitochondrial Diseases;Aniline Compounds;Cerebellum;Cytosol;Biomarkers;Combined Modality Therapy;Disease Management;Disease Susceptibility;Gene Expression Regulation;Mitochondria;Adipose Tissue;Apoptosis;Air Pollutants;4-Aminobutyrate Transaminase;Feces;Cell Line;Epithelial Cells;Mice;Herbicides;Brain;DNA Copy Number Variations;Dietary Supplements;Gene Expression Profiling;Genes, Mitochondrial;Genotype;ATP-Dependent Proteases;Cation Transport Proteins;Disease Models, Animal;Leigh Disease;Infant, Newborn;Mitochondrial Myopathies;Canada;Cells, Cultured;Child, Preschool;Cytochrome-c Oxidase Deficiency;Cell Death;Anti-HIV Agents;Acyl Coenzyme A</t>
  </si>
  <si>
    <t>18313992;22277967;23466738;25111118;25287287;26081110;26839416;29690861;30774647;31536960;34017335;34692675;34868460;35307453;35740312;26339226;28878165;29534082;30586623;34400887;35875349;37759477;38081477;23480858;24167575;31746421;26319214;35892672</t>
  </si>
  <si>
    <t>Animals;Citric Acid Cycle;Amino Acid Sequence;Base Sequence;Case-Control Studies;Cell Nucleus;Computational Biology;Databases, Protein;Humans;Mitochondria;3-Hydroxyacyl CoA Dehydrogenases;ATP Binding Cassette Transporter 1;Amino Acids, Branched-Chain;Acyl Coenzyme A;Fatty Acids;Cattle;Cell Size;Endocrine System;Adult;Aged;Antiretroviral Therapy, Highly Active;Apoptosis;Biomarkers;CD4 Lymphocyte Count;CD4-Positive T-Lymphocytes;Carcinoma, Renal Cell;Cell Line;Epithelial Cells;Amides;Adipose Tissue;Bile Acids and Salts;Diabetes Mellitus, Type 2;Rats;PPAR alpha;Acyl-CoA Dehydrogenase, Long-Chain;Complement Activation;Cell Proliferation;Energy Metabolism;Estradiol;Disease Models, Animal;Ear, Inner</t>
  </si>
  <si>
    <t>20513482;22277967;26672496;29396473;31536960;34520793;35707206;35962613;36162455;36838582;36971196;37735686;39147114;40441253;27113289;27991717;34680574;24167575;33692478;35252194;36179436</t>
  </si>
  <si>
    <t>Animals;Clinical Laboratory Techniques;Cysteine;Amino Acid Sequence;Base Sequence;Case-Control Studies;Cell Nucleus;Amino Acid Metabolism, Inborn Errors;Adult;Biopsy;Blotting, Western;Cofilin 1;Apoptosis;Humans;Oxidative Phosphorylation;Mitochondrial Proteins;Aldehyde Dehydrogenase;Glioblastoma;Astrocytes;Idiopathic Pulmonary Fibrosis;Computational Biology;Constitutive Androstane Receptor;Corn Oil;Dioxygenases;Complement Activation;Endothelial Cells</t>
  </si>
  <si>
    <t>17702527;18221507;18313992;18690294;20005986;22521957;23209424;24070373;24143183;25187168;25347823;25938092;26215030;26457177;26550561;26964508;28182798;28672194;29529022;30030361;30796679;30858923;30916346;30929403;31290617;31536960;31703070;31985234;32083134;32365753;33115248;33142012;33194575;33340709;33512557;33893278;35017410;35301408;35398340;35882847;36142791;36158865;36499615;36618979;37107350;37894873;19664222;20155936;20876714;24548633;24844147;26319214;26971449;27242993;27834780;29534082;30143614;31496652;33287280;33548715;33925229;34016178;34959746;35810394;36514243;36711881;37759477;34763695;36979436;19852779;32853175;34401547;36690850;37497665;27419142;32286493;32668598</t>
  </si>
  <si>
    <t>Adenosine Triphosphate;Cell Line;Cluster Analysis;DNA, Mitochondrial;Animals;Citric Acid Cycle;Adult;Brain;Acetyl Coenzyme A;Arsenic Trioxide;Arsenicals;Cell Proliferation;Corpus Striatum;Chromatography, Liquid;Drosophila melanogaster;Electrophoresis, Polyacrylamide Gel;Humans;Mice;Mitochondrial Proteins;Adenoviridae;Central Nervous System;Datasets as Topic;Genes, Mitochondrial;Genetic Diseases, Inborn;Autophagy;Biosensing Techniques;Flow Cytometry;Fluorescent Dyes;DNA Repair;Energy Metabolism;Mitochondria;Aged;Aged, 80 and over;Biomarkers;Descemet Membrane;Electron Transport;Mammals;Horse Diseases;Aminoacylation;CRISPR-Cas Systems;Cardiomyopathy, Hypertrophic;Apoptosis;Aldehyde Oxidoreductases;Carcinoma, Hepatocellular;Asian People;Acetylation;Computational Biology;Antipsychotic Agents;Dopaminergic Neurons;Bipolar Disorder;Cell Line, Tumor;Arginine;Antioxidant Response Elements;Antioxidants;1-Methyl-4-phenyl-1,2,3,6-tetrahydropyridine;Geographic Atrophy;Macular Degeneration;Disease Models, Animal;Infant, Newborn;Pseudoxanthoma Elasticum;Pregnancy;Male;Female;Fetal Development;Fetus;Gene Expression Profiling;Gene Expression Regulation;Genotype;Glycogen;Blood Glucose;Ear, Inner;Blotting, Western;Cerebral Cortex;Adenosine Diphosphate;Adipose Tissue;Antimycin A;Cardiopulmonary Resuscitation;Catechin;Aniline Compounds;Embryo, Nonmammalian;Embryonic Development;Cicatrix;Culture Media, Conditioned;Color Vision Defects;Anxiety;Saccharomyces cerevisiae;Alzheimer Disease;Heat-Shock Proteins, Small;Optic Atrophy, Autosomal Dominant;Cytokines;Acidosis, Lactic</t>
  </si>
  <si>
    <t>10484764;19338496;21129152;24848797;25546727;25816335;25961905;26047321;26550561;26964508;27344270;27911731;28182798;28672194;29478781;30030361;30199818;30290033;30858923;30880007;31133848;31534454;31536960;32132706;32210012;32972442;33194575;33238568;34064758;34556786;34911549;34934349;34955747;35298000;35327574;36009224;36158865;36272374;36385109;36637735;36838582;37237853;37894873;20876714;26080315;26319214;26971449;27242993;27834780;28371386;29187900;29534082;31652604;32010193;32719602;32850799;32908487;33324687;33548715;34016178;34252226;34360729;34828261;35008791;35252167;35589699;35810394;36067878;36290741;36514243;36711881;36902123;19852779;23039964;26732106;32858900;33115248;33435522;33774476;33923074;34360601;34361091;34401547;34630179;34713297;34954817;35053433;35096826;20463402;32116733;32126221;32668598;33375280;33826607</t>
  </si>
  <si>
    <t>Abnormalities, Multiple;Adenosine Triphosphate;Animals;Antitubercular Agents;Adult;Aged;Aged, 80 and over;Biomarkers, Tumor;Female;Fixatives;Formaldehyde;Gene Expression Profiling;High-Throughput Nucleotide Sequencing;Humans;Male;Middle Aged;Myoepithelioma;Disease Models, Animal;Drosophila melanogaster;Breast Neoplasms;Gene Expression Regulation;Neutrophils;DNA Repair;Energy Metabolism;Mitochondria;DNA, Mitochondrial;Biomarkers;Alleles;Amino Acid Sequence;Base Sequence;Child;Child, Preschool;Infant;Infant, Newborn;Loss of Function Mutation;Electron Transport;Mammals;Cell Death;Cell Line, Tumor;Cytochromes c;DNA;Cytosol;DNA Methylation;Fatigue Syndrome, Chronic;A549 Cells;Antineoplastic Agents;Air Pollutants;Bone Neoplasms;Prometryne;Iron-Sulfur Proteins;Amyloid beta-Peptides;Glioblastoma;Pregnancy;Fetal Development;Fetus;Blood Glucose;Adolescent;Amygdala;Ear, Inner;Blotting, Western;Cerebral Cortex;Adenosine Diphosphate;Cytokines;Apoptosis;Autophagy;Blastocyst;Adipose Tissue;Acetylation;Apolipoproteins E;Auditory Pathways;Aniline Compounds;Embryo, Nonmammalian;Embryonic Development;Cicatrix;Culture Media, Conditioned;AMP-Activated Protein Kinases;Drug Delivery Systems;Heart Failure;Cysteine;Buffers;Corpus Striatum;Calcium;Color Vision Defects;Mice;Brain;Anxiety;Proteomics;Aging;Antipsychotic Agents;Alzheimer Disease;ATPases Associated with Diverse Cellular Activities;Brain Diseases;Cell Survival;Ginsenosides;Dystonia;Biological Transport;Cells, Cultured;Extracellular Vesicles</t>
  </si>
  <si>
    <t>19442681;20943749;25938092;28579242;28672194;29045673;29312892;29786565;30030361;30478411;30526542;30670779;30691479;31536960;32853175;33194575;34064758;34911549;35327574;35547618;36358519;38131196;38615544;23635033;23861375;26843384;29187900;30143614;32010193;32061585;33287280;35252167;35681450;35810394;36514243;38116065;19852779;23039964;30577465;32824240;33435522;35096826;32668598</t>
  </si>
  <si>
    <t>Alanine Transaminase;Adenosine Triphosphate;Cells, Cultured;Fibroblasts;Caprylates;Animals;Electron Transport;Humans;Mammals;Alzheimer Disease;Aged;Carcinoma, Non-Small-Cell Lung;Acrylates;Age of Onset;Aged, 80 and over;Air Pollutants;Breast Neoplasms;Female;Polycystic Ovary Syndrome;Mitochondria;Adipogenesis;Adipose Tissue, White;AIDS Dementia Complex;Apoptosis;Autophagy;Blastocyst;Antimycin A;Calcium;Hemolytic-Uremic Syndrome;Color Vision Defects;Mice;Brain;Anxiety;Aging;Amyotrophic Lateral Sclerosis;14-3-3 Proteins;DNA, Mitochondrial</t>
  </si>
  <si>
    <t>14757859;18221507;20396601;22383702;23276920;23840225;25170845;26457177;28672194;30030361;30030362;31258820;31536960;32972442;33053406;33151299;34064758;34361091;34375736;35168999;35260892;35498135;35621276;35660629;36142791;37599822;38694919;28371386;32286493;35143967;35203486;36959331;19852779;20682693;23704099;25028670;25938092;26035862;30369941;33435522;30091204;33746903</t>
  </si>
  <si>
    <t>Abnormalities, Multiple;Cell Line;Cluster Analysis;DNA, Mitochondrial;Animals;Humans;Mitochondria;Apoptosis;Autophagy;Diet, Atherogenic;Adenosine Triphosphatases;Electron Transport;Mammals;Mitochondrial Diseases;DNA Methylation;Fatigue Syndrome, Chronic;Arsenic Poisoning;HEK293 Cells;Brain Diseases;Body Weight;Gene Expression Regulation;Mice;Mice, Knockout;Mitochondria, Heart;Anti-Asthmatic Agents;Biomarkers;Carcinoma, Ovarian Epithelial;Female;Olea;Ovarian Neoplasms;Antimicrobial Cationic Peptides;Adult;Disease Models, Animal;Infant, Newborn;Cytokines;Acidosis, Lactic;Alzheimer Disease;Male;Transcriptome;Chickens;ATP Citrate (pro-S)-Lyase;DNA, Fungal;Kidney Tubules, Proximal;Adipose Tissue;Adipose Tissue, White;Body Composition;Caloric Restriction;Energy Metabolism</t>
  </si>
  <si>
    <t>31486956;32311335;32575749;34063696;35290903</t>
  </si>
  <si>
    <t>Apoproteins;Cytosol;Animals;Cell Death;Cysteine;Arachidonate 15-Lipoxygenase;Autophagy</t>
  </si>
  <si>
    <t>22854196;26011537;29760464;29873184;30334528;34056100;34867298;35682907;36414996;36930661;39863625;40170213;26581638;31094706;31827421;40862046;41022560;29307858;30088035;31496721;31744449;33541401;33716705;33902605;33946318</t>
  </si>
  <si>
    <t>Animals;Carbonic Anhydrase Inhibitors;Adult;Case-Control Studies;DNA Mutational Analysis;DNA, Mitochondrial;Adenosine;Acetazolamide;Adolescent;Chi-Square Distribution;Clonazepam;Humans;Male;Female;Parkinson Disease;Pregnancy;Trophoblasts;Alzheimer Disease;Cilia;Carnitine;Aged;Aged, 80 and over;Atherosclerosis;Child;Mitochondria;Mutation;Optic Atrophy, Hereditary, Leber;Autophagy;Blotting, Western;Disease Models, Animal;Flow Cytometry;Hep G2 Cells;Liver</t>
  </si>
  <si>
    <t>18606475;20463401;20481466;21708183;22382365;30877925;31873120;32311335;33435872;35269491</t>
  </si>
  <si>
    <t>ATP-Binding Cassette Transporters;Adenosine Triphosphate;Aging, Premature;Anemia, Sideroblastic;Biomarkers;5-Aminolevulinate Synthetase;Cytosol;CD4-Positive T-Lymphocytes;Apoptosis;Nigella sativa</t>
  </si>
  <si>
    <t>19149911;21616143;23466738;25961505;26550561;27858754;28680532;29434038;29467464;29518248;29755410;30072094;30405116;30877431;31547314;32039210;32242014;32342250;32443488;33081022;33314036;33334888;33465056;33512557;34050165;34216993;34224362;34502411;34513791;35260892;36293464;36555190;38049180;38256264;38362514;40395852;20004238;25046836;25640959;26721594;27991717;29132502;32923630;34345994;35263592;36313646;36400570;36611846;36852442;36982728;37797371;40921146;40931691;40867604;28276702;28566324;31225505;32573439;32738358;34094652;34445229;34926599;25086292;26558285;28768533;30042431;30446247</t>
  </si>
  <si>
    <t>Aldehydes;Analysis of Variance;Animals;Antimanic Agents;Endoplasmic Reticulum;Computational Biology;Databases, Protein;Humans;Mitochondria;Aging;Animals, Genetically Modified;COS Cells;Caenorhabditis elegans;Genome, Mitochondrial;Coenzyme A Ligases;ATPases Associated with Diverse Cellular Activities;ATP-Dependent Proteases;Eukaryota;Cell Line, Tumor;Corpus Striatum;Cell Respiration;Cells, Cultured;Dopaminergic Neurons;Electron Transport Complex I;Cell Nucleus;Aortic Valve;Adolescent;Adult;Cell Line;Child, Preschool;Biomarkers;1-Methyl-4-phenylpyridinium;Apoptosis;Cell Proliferation;Endopeptidase Clp;Bone Marrow Cells;Mesenchymal Stem Cells;Mice;Radio Waves;Organelle Biogenesis;Enoyl-CoA Hydratase;Female;Breast Neoplasms;Membrane Potential, Mitochondrial;Adenosine Triphosphatases;Adenine Nucleotide Translocator 2;Mitochondrial Diseases;Adenosine Triphosphate;Brain;Disease Models, Animal;Cell Differentiation;Cell Shape;Down-Regulation;Electron Transport Chain Complex Proteins;Dioxygenases;Ataxia;Citric Acid Cycle;Cytosol;Cardiomyopathies;Mitochondrial Proteins;Amino Acyl-tRNA Synthetases;Alzheimer Disease;Amyloid beta-Peptides;Diet, High-Fat;Selenomethionine;Ferroptosis;Myocytes, Cardiac;Activating Transcription Factor 4;Cytokines;Disease;Mitochondria, Heart;Cluster Analysis;Evolution, Molecular;Gene Regulatory Networks;Age Factors;Computer Systems;Embryo Culture Techniques;Embryo, Mammalian;Embryonic Development</t>
  </si>
  <si>
    <t>30030361;33151299;33435522;34064758;34361091;35096826;35333655;35962613;36293464;28426747;29381136</t>
  </si>
  <si>
    <t>Animals;Electron Transport;Humans;Mammals;HEK293 Cells;Mitochondrial Diseases;DNA, Mitochondrial;Brain Diseases;Adenosine Triphosphate;Oxidative Phosphorylation;Mitochondrial Proteins;Organelle Biogenesis;Enoyl-CoA Hydratase;Cell Line, Tumor;Cerebellar Neoplasms;Carrier Proteins</t>
  </si>
  <si>
    <t>Amino Acid Sequence;Animals;Cell Respiration;Apoptosis;Apoptosis Regulatory Proteins;Aged;Atrial Appendage;Acyl-CoA Dehydrogenase, Long-Chain;Bone Neoplasms;Humans;Copper</t>
  </si>
  <si>
    <t>15596615;26804654;30030361;30885959;33151299;33238568;34064758;34356047;34361091;36435678;37171075;35263592;35810394;19852779;29381136;33435522</t>
  </si>
  <si>
    <t>Child;Cytochrome-c Oxidase Deficiency;Animals;Electron Transport Complex IV;Electron Transport;Humans;Mammals;Cytosol;HEK293 Cells;Mitochondrial Diseases;Brain Diseases;Copper;Mice;Apolipoprotein E4;Cardiomyopathies;Color Vision Defects;Carrier Proteins;DNA, Mitochondrial</t>
  </si>
  <si>
    <t>Adenocarcinoma;Binding Sites;Catalytic Domain;Electron Transport Chain Complex Proteins;Animals;Cells, Cultured;Cytochrome-c Oxidase Deficiency;Adolescent;Autism Spectrum Disorder;Apoptosis;Cell Proliferation;Energy Metabolism;Estradiol;Air Pollutants;Antimicrobial Cationic Peptides;Disease Models, Animal;Ear, Inner;Cerebellum;Aged;Aged, 80 and over;Alzheimer Disease;Color Vision Defects;Amino Acyl-tRNA Synthetases</t>
  </si>
  <si>
    <t>Pregnancy;Female;Humans;Hypertension, Pregnancy-Induced;Amino Acyl-tRNA Synthetases</t>
  </si>
  <si>
    <t>20020533;21110228;27117029;30913966;32340404;32651261;33426505;35053433;38103512;28851515;35893052;38004374;26791479;34072607</t>
  </si>
  <si>
    <t>Alcohol Oxidoreductases;Bulbar Palsy, Progressive;Animals;Carcinogenesis;Citric Acid Cycle;Humans;Neoplasms;Colitis;Amino Acid Sequence;Disease;Cell Line, Tumor;Ketoglutaric Acids;Multiomics;Inflammatory Bowel Diseases;Mitochondria;Genes, Mitochondrial;Genome, Mitochondrial;Antineoplastic Agents;DNA, Mitochondrial;Energy Metabolism;Genetic Variation;Genomics</t>
  </si>
  <si>
    <t>17384640;19592391;20225024;20396601;22422207;23216004;23427196;24566671;24669931;24827421;24917879;25170845;25807530;26893310;26979109;27426517;27689697;28276702;29162500;29615062;29725177;30006346;30920170;31021000;31671122;31839000;32115907;32766765;33105273;33520891;33926074;35203288;35307453;35466209;35535359;35820270;36412346;37144988;37435980;38125072;20152552;25640959;28985337;30325133;31542429;33782711;35385313;38123683;24606902;32443488;34277617</t>
  </si>
  <si>
    <t>Aspartate-tRNA Ligase;Adult;DNA, Mitochondrial;Animals;Humans;Mitochondria;DNA Polymerase gamma;Amino Acyl-tRNA Synthetases;Adolescent;Age of Onset;Alternative Splicing;Amino Acid Sequence;Base Sequence;Child;DNA Mutational Analysis;Exercise Tolerance;Cell Line;Brain;Child, Preschool;DNA Replication;Activating Transcription Factors;Calcium;Brain Stem;Arginine-tRNA Ligase;Genome, Mitochondrial;High-Throughput Nucleotide Sequencing;Amino Acid Substitution;Anticodon;Mitochondrial Diseases;Adenosine Diphosphate;Epithelial Cells;Biomarkers, Tumor;Infant;Leigh Disease;Ascorbic Acid;Liver Neoplasms;Disease Models, Animal;Glycine-tRNA Ligase;Mice;Apoptosis;Cell Nucleus</t>
  </si>
  <si>
    <t>19854499;26865375;32580277;33053406;33141514;35652445;25066694;27407143;27897204;34766256;36514243;37056124;37425196;29877124;31383843;33859553;24550188;31214013;32751272;34067791</t>
  </si>
  <si>
    <t>Adolescent;Adult;Age Factors;Blindness;Animals;Calcium;Child;Female;Humans;Male;Mutation;Ocular Motility Disorders;Ophthalmoplegia, Chronic Progressive External;Arsenic Poisoning;Child, Preschool;Consanguinity;DCC Receptor;DNA, Mitochondrial;Cardiotonic Agents;Cell Survival;Alzheimer Disease;Sevoflurane;Mice;Brain;Anxiety;Apoptosis;Adipogenesis</t>
  </si>
  <si>
    <t>19942244;24533171;25652200;27464946;28379197;28544275;28659758;28942427;29175207;29337889;30144530;30840087;31562294;31649621;31771932;32138154;32398745;32403337;32408624;32444642;32582692;32731645;32858900;32986679;33017217;33022416;33050147;33324661;33578638;33672784;33806088;33810506;34026846;34270874;34768950;34769277;34985130;35111368;35204311;35518640;35629325;35673928;35740453;35761815;36082218;36093711;36344503;36358538;36513735;36714260;36813323;36819102;37026511;37179826;37277471;37397522;37508448;37726810;37843218;38136143;38302953;38549004;20420693;24413616;26319214;29249985;31228566;31450774;32225073;32579577;32714603;33078210;33203971;33235391;33796100;34114603;34440931;34681922;34832998;35282359;35646910;35661963;36457729;36839892;36936785;37468472;37895224;37954156;24215330;31484398;33156817;33163341;34295920;35059386;36348375;37239170;19830841</t>
  </si>
  <si>
    <t>Axons;Adult;Cell Nucleus;Actins;Ataxia;Animals;Binding Sites;Calcium;A549 Cells;Antineoplastic Agents;Energy Metabolism;Humans;Mitochondria;Caenorhabditis elegans;Brain Concussion;Diabetic Retinopathy;Aging;Disease Susceptibility;Adolescent;Aged;Child;Child, Preschool;DNA Mutational Analysis;Age Factors;Animals, Genetically Modified;Cytoplasm;Diabetes Mellitus, Type 2;Peripheral Nervous System Diseases;Aorta;Alzheimer Disease;Amyloid beta-Peptides;Disease Models, Animal;Mice;Mitophagy;ATPases Associated with Diverse Cellular Activities;DNA, Mitochondrial;Anemia, Sideroblastic;Intervertebral Disc;Parkinson Disease;Rare Diseases;Pregnancy;Female;Genome-Wide Association Study;Mitochondrial Diseases;Ophthalmoplegia, Chronic Progressive External;Mitochondrial Dynamics;Hematopoiesis;Cardiovascular Diseases;Neoplasms;Endothelial Cells;Male;Clusterin;Hydrazones;Ear, Inner;Dynamins;Cell Respiration;Cardiomyopathies;Acute Kidney Injury;Alarmins;Homeostasis;Frontotemporal Dementia;Inflammation;Atherosclerosis;Allosteric Site;Exome;Genetic Heterogeneity;High-Throughput Nucleotide Sequencing;Infant;Middle Aged;Apoptosis;Autophagy;Brain Ischemia;Adenosine Triphosphatases</t>
  </si>
  <si>
    <t>23473034;30577465;24917879;34540921</t>
  </si>
  <si>
    <t>Blotting, Northern;Bromodeoxyuridine;Gene Expression Regulation;Amyotrophic Lateral Sclerosis</t>
  </si>
  <si>
    <t>Case-Control Studies;Charcot-Marie-Tooth Disease;Acetylcysteine;Humans;Muscle, Smooth, Vascular;Animals;Apoptosis;Acute Disease;Cardiotonic Agents</t>
  </si>
  <si>
    <t>Oxidative Phosphorylation;Humans;Mitochondria;Animals;Apoptosis Inducing Factor</t>
  </si>
  <si>
    <t>Adolescent;Adult;Biomarkers;Animals;Apoptosis;Air Pollutants;Aged;Humans;Sarcopenia;Bone and Bones;Creatine Kinase;Disease Models, Animal;Ear, Inner;Cluster Analysis;Evolution, Molecular;Gene Regulatory Networks</t>
  </si>
  <si>
    <t>9878253;26741492;30030363;30283131;31021000;33052334;33426504;33426505;33672627;33926074;34361091;34911549;36687274;21680271;23704099;25914718;26039449;26697887;31435670;33126389;34274978</t>
  </si>
  <si>
    <t>Alkyl and Aryl Transferases;Adolescent;Child;Child, Preschool;Chromosome Aberrations;DNA, Mitochondrial;Adenosine Triphosphate;Amino Acid Sequence;Cardiomyopathies;Genome, Mitochondrial;High-Throughput Nucleotide Sequencing;Cell Nucleus;Amino Acyl-tRNA Synthetases;Animals;Brain Diseases;Air Pollutants;Electron Transport Complex I;Amyloid beta-Peptides;ATPases Associated with Diverse Cellular Activities;Electron Transport Complex III</t>
  </si>
  <si>
    <t>26741492;30030363;30283131;31021000;33426504;33426505;33926074;35962613;34456865;35385313;25819010;22262734;31665742;34135385;36142791</t>
  </si>
  <si>
    <t>Adolescent;Child;Child, Preschool;Chromosome Aberrations;DNA, Mitochondrial;Adenosine Triphosphate;Amino Acid Sequence;Cardiomyopathies;Genome, Mitochondrial;High-Throughput Nucleotide Sequencing;Amino Acyl-tRNA Synthetases;Humans;Oxidative Phosphorylation;Mitochondrial Proteins;Adipose Tissue;Adult;Aged;Case-Control Studies;Diabetes Mellitus, Type 1;Animals;COS Cells;Cell Line;Chlorocebus aethiops;DNA;CpG Islands;Benzoquinones;Disease Models, Animal;Infant, Newborn;Mitochondria</t>
  </si>
  <si>
    <t>19149911;28688452;29297947;29434038;30759996;31536960;32508887;33917608;34295297;36075292;38218941;32107436;34868257;35252470;31746421;35883565</t>
  </si>
  <si>
    <t>Aldehydes;Analysis of Variance;Animals;Antimanic Agents;Apolipoproteins E;Brain Diseases;Coenzyme A Ligases;Adolescent;Adult;Cell Respiration;Cells, Cultured;Child;Child, Preschool;Disease Models, Animal;Endothelium, Vascular;Bacterial Proteins;Humans;Carrier Proteins;Aging, Premature;Apoptosis;Cell Proliferation;Energy Metabolism;Estradiol;Iron</t>
  </si>
  <si>
    <t>31703744;32293312;34277617;28852571;29243809;36552319;38235059;32783608;35186974;35725541;36067173</t>
  </si>
  <si>
    <t>Adaptor Proteins, Signal Transducing;Calcium-Binding Proteins;Adipose Tissue;Animals;Biological Transport;Energy Metabolism;Humans;Mitochondria;Adult;Aspartic Acid;Aged;Aging</t>
  </si>
  <si>
    <t>31536960;33426505;38044432;39230499;33312335;38074096;31746421;22776087</t>
  </si>
  <si>
    <t>Adult;Child;Female;Humans;Male;DNA, Mitochondrial;Alzheimer Disease;Apoptosis;Cell Proliferation;Energy Metabolism;Estradiol;1-Methyl-4-phenylpyridinium</t>
  </si>
  <si>
    <t>18690294;19036343;19852779;22776087;25257998;25287287;26081110;27091556;31536960;32034911;33543789;35307453;35628174;35850241;35948858;36468010;24805071;27689697;28702322;31275174;31680420;32708652;33197884;33317626;33354572;33511202;34721688;34988075;36628345;36971458;36982341;37026522;37222423;37447299;37534142;38203294;24932457;33801085;34728707;36101823;34354464;35800776;38024532</t>
  </si>
  <si>
    <t>Adult;Brain;Adolescent;Amino Acid Metabolism, Inborn Errors;1-Methyl-4-phenylpyridinium;Amino Acids, Branched-Chain;Acyl Coenzyme A;Acetyl Coenzyme A;Animals;3-Hydroxybutyric Acid;Cell Line;Epithelial Cells;Cardiovascular System;Adenine;Aged, 80 and over;Humans;Longevity;Acetylcysteine;Female;Insulin;Adrenergic alpha-2 Receptor Agonists;Apoptosis;MAP Kinase Signaling System;Mesenchymal Stem Cells;Aging;Anesthesia;Rats;Male;Rats, Sprague-Dawley;AMP-Activated Protein Kinases;Cardiotoxicity;Cancer Pain;Mice;Mitochondrial Myopathies;Sirtuin 3;Ketone Bodies;Neurodegenerative Diseases;Neuroprotection;Neuroprotective Agents;Arrhythmias, Cardiac;Ferroptosis;Tumor Suppressor Protein p53;Cisplatin;Molecular Docking Simulation;Tandem Mass Spectrometry;Acute Kidney Injury</t>
  </si>
  <si>
    <t>18690294;19542079;24728830;26517091;26550561;26732106;26782057;29128444;30404003;31536960;33194575;33340709;33356393;33426505;34360642;34576238;35307453;35498135;35884972;36048851;37388495;37575300;23285128;28902411;29690861;30595481;31744143;33324687;33953835;34079518;34169315;35185597;26016997;28272773;32383294;37189442;24757019;30742117;31486024</t>
  </si>
  <si>
    <t>Adult;Brain;Adolescent;Amino Acid Sequence;Amino Acid Substitution;Aged;Aged, 80 and over;Alzheimer Disease;Biomarkers;Animals;Bipolar Disorder;Aconitic Acid;Adenosine Triphosphate;Apoptosis;Atherosclerosis;Cone-Rod Dystrophies;14-3-3 Proteins;Cell Line;Epithelial Cells;Carcinoma, Ovarian Epithelial;DNA, Mitochondrial;Female;Humans;Mitochondria;Olea;Ovarian Neoplasms;Immobilization;DNA Damage;Cattle;Cell Size;Endocrine System;Cytophagocytosis;Electron Transport;Fatty Acids;Acetyl Coenzyme A;Embryo Implantation;Citric Acid Cycle;Adaptation, Biological;Amino Acids;Computational Biology;Diabetic Nephropathies;Child;Child, Preschool;DNA;Depression;Disease Progression;Lupus Nephritis;Dendrites;Antioxidant Response Elements</t>
  </si>
  <si>
    <t>30369941;32907636</t>
  </si>
  <si>
    <t>Asian People</t>
  </si>
  <si>
    <t>11543634;25278503;26550561;33238645;35307453;29243809;19852779</t>
  </si>
  <si>
    <t>Chromosome Mapping;Humans;Mitochondria;Binding Sites;Cryoelectron Microscopy;Apoptosis;Animals;Cell Line;Epithelial Cells;Adipose Tissue</t>
  </si>
  <si>
    <t>19852779;25278503;25347823;29427785;30691479;31417398;33238645;35260892;36067173;36171891;36358519;36971196;37027192;31542429;32312970;26180633;29771953;31861911;32054061;33936383</t>
  </si>
  <si>
    <t>Binding Sites;Cryoelectron Microscopy;Humans;Mitochondria;Animals;Datasets as Topic;Genes, Mitochondrial;Genetic Diseases, Inborn;Adenosine Triphosphate;Age of Onset;Aged;Aged, 80 and over;Alzheimer Disease;Apoptosis;Biomarkers;Aging;Astrocytes;Transcriptome;Amino Acyl-tRNA Synthetases;Adolescent;Adult;Attitude to Health;Child;Child, Preschool;Clinical Trials as Topic;Antigens, Surface</t>
  </si>
  <si>
    <t>19852779;25278503;30691479;33238645;36626549;37223030;37600717;36142791;37148394</t>
  </si>
  <si>
    <t>Binding Sites;Cryoelectron Microscopy;Humans;Mitochondria;Age of Onset;Aged;Aged, 80 and over;Alzheimer Disease;Apoptosis;Animals;Mice;Acetylglucosamine;Genes, Mitochondrial;Neuroendocrine Tumors;Female;Antioxidants;Adult;Disease Models, Animal;Infant, Newborn;Gonadal Dysgenesis, 46,XX</t>
  </si>
  <si>
    <t>16358336;16446307;22743145;23847141;27391121;28111408;28853863;33426504;34329598;35160083;35474314;37121968;25652200;25719756;27014581;28473874;29976239;30949164;31233840;32165851;32970680;33426505;33652663;34573281;35136065;35773337;36143917;36362661;37881602</t>
  </si>
  <si>
    <t>Aged;DNA Mutational Analysis;Adenosine;Adult;Electron Transport Complex IV;Adolescent;Age of Onset;Child;Child, Preschool;DNA, Mitochondrial;Exome;Aged, 80 and over;Cell Nucleolus;Cell Differentiation;Acidosis, Lactic;Humans;Gene Editing;Genome, Mitochondrial;Mitochondria;Cell Nucleus;Animals;Disease Models, Animal;Energy Metabolism;Autopsy;Brain Chemistry;Cerebellum;Alleles;Asian People;Addison Disease;1-Methyl-4-phenyl-1,2,3,6-tetrahydropyridine;DNA, Ancient;Arabs;Case-Control Studies</t>
  </si>
  <si>
    <t>23087375;23696415;23847141;24917879;24920829;30709774;30949164;32948797;33187380;33426504;33633954;34329598;34719038;35466209;35474314;35699875;36139411;36820126;40041285;25719756;28473874;29456182;29976239;30349272;32039210;32096613;33105273;33426505;33652663;34054915;34927673;34991096;35130313;35388601;36143917;36313763;36362661;36613565;37239170;37881602</t>
  </si>
  <si>
    <t>Adolescent;DNA Replication;DNA, Mitochondrial;Adult;Child;Age of Onset;Aged;Child, Preschool;Adenosine Triphosphate;Asymptomatic Diseases;Energy Metabolism;Female;Fibroblasts;Addison Disease;Aged, 80 and over;Cell Differentiation;Australia;Humans;Mitochondrial Diseases;Acidosis, Lactic;ATP-Dependent Proteases;Calcium;Cardiomyopathies;Polycystic Ovary Syndrome;Animals;Disease Models, Animal;Autopsy;Brain Chemistry;Cerebellum;Adenosine Diphosphate;Alleles;Asian People;Cross-Over Studies;Double-Blind Method;Male;Middle Aged;Mitochondrial Myopathies;Case-Control Studies;Cohort Studies;Diabetic Nephropathies;Mitochondria</t>
  </si>
  <si>
    <t>Gene Expression Regulation;HeLa Cells;Humans;Leucine-Rich Repeat Proteins;Mitochondria;Adolescent;Alleles;Cells, Cultured;DNA, Mitochondrial</t>
  </si>
  <si>
    <t>19050702;23324391;23847141;24068026;24746820;26856437;30709774;30949164;35466209;35699875;36613565;36831068;38036771;20976138;25719756;28473874;29976239;31233840;32878185;33105273;33426505;33652663;34054915;35388601;35474314;36143917;36362661</t>
  </si>
  <si>
    <t>Colorectal Neoplasms;Aged;DNA Polymerase gamma;DNA-Directed DNA Polymerase;Adolescent;Adult;Age of Onset;Child;Child, Preschool;DNA, Mitochondrial;Base Sequence;Cardiomyopathy, Hypertrophic;Cell Line;Apoptosis;Female;Humans;Male;Middle Aged;Mitochondria, Muscle;Asymptomatic Diseases;Energy Metabolism;Fibroblasts;Addison Disease;ATP-Dependent Proteases;Mitochondria;Animals;Mice;China;Disease Models, Animal;Aged, 80 and over;Autopsy;Brain Chemistry;Cerebellum;Alleles;Asian People;1-Methyl-4-phenyl-1,2,3,6-tetrahydropyridine;Mitochondrial Diseases;Acidosis, Lactic;Case-Control Studies</t>
  </si>
  <si>
    <t>15286228;19050702;22781096;23087375;31335990;32948797;33426504;36181358;36820126;20207702;25719756;28473874;30949164;33426505;33652663;35388601;35773337;36143917;36362661;38001836</t>
  </si>
  <si>
    <t>Base Sequence;Child;DNA, Mitochondrial;Colorectal Neoplasms;Adolescent;Anticodon;DNA Replication;DNA Methylation;Male;Humans;Young Adult;Adult;Kearns-Sayre Syndrome;Aniline Compounds;Animals;Calcium;Disease Models, Animal;Energy Metabolism;Aged;Aged, 80 and over;Autopsy;Brain Chemistry;Cerebellum;Addison Disease;Arabs;Case-Control Studies</t>
  </si>
  <si>
    <t>20544879;22045337;23473034;24412566;24746820;25778941;26016801;26035862;26539208;26745549;27391121;27411691;27659608;27926991;28074147;29518244;29980628;30030363;30262910;31064115;32039210;32165851;33426505;33836087;34360765;34502411;35235001;35307453;35741767;36513735;40499712;26510951;20396601;33321831;34681740;35754828</t>
  </si>
  <si>
    <t>Adenosine Triphosphate;Animals;Cytochrome-c Oxidase Deficiency;Blotting, Northern;Bromodeoxyuridine;Gene Expression Regulation;Electron Transport;Humans;Mitochondria;Cell Line;DNA, Mitochondrial;Energy Metabolism;DNA, Fungal;Actin Cytoskeleton;Exome;Mammals;Brain;Endonucleases;Cell Line, Tumor;DEAD-box RNA Helicases;Base Sequence;HEK293 Cells;MERRF Syndrome;Mitochondrial Diseases;Animals, Genetically Modified;Cardiomyopathy, Hypertrophic;Charcot-Marie-Tooth Disease;Epithelial Cells;GTP Phosphohydrolases;Pregnancy;Female;Genome-Wide Association Study;Primary Ovarian Insufficiency;Canada;Cells, Cultured;Child, Preschool</t>
  </si>
  <si>
    <t>12611891;18708297;19442681;21677280;24286825;26550561;27370603;27626371;28182798;29312892;30030361;30245030;30577465;30691479;31536960;32330121;32731645;33151299;33233646;33454842;33465056;33882309;34069703;35047558;35096826;35333655;35589699;35614190;35740312;36191230;36293464;36557887;36643050;37223030;37228227;37239170;38074096;40274954;21055414;21556144;22103918;22820119;24844147;26319214;27880854;28526873;28887535;29211771;30510203;32010193;34849584;35457077;35810394;35892672;36359908;36514243;36653345;36959331;19390613;22644603;27290639;28348546;29529022;30877925;32824240;33692478;34361091;34401547;34955747;35203288;35217561;36076304;19672299;32126221;36263130</t>
  </si>
  <si>
    <t>Animals;Apoptosis;Cattle;Chromatography, Liquid;Cloning, Molecular;DNA, Complementary;Adult;Alleles;Biomarkers;DNA, Mitochondrial;Alanine Transaminase;Adenosine Triphosphate;Animals, Genetically Modified;Blotting, Western;Bone Neoplasms;Anemia, Sideroblastic;Cell Line;Cell Respiration;Cell Survival;Aged;Aged, 80 and over;Cells, Cultured;Fibroblasts;Electron Transport;Humans;Mammals;Amino Acid Sequence;Electron Transport Complex I;Amyotrophic Lateral Sclerosis;Age of Onset;Alzheimer Disease;AMP-Activated Protein Kinase Kinases;Cellular Senescence;Diabetes Mellitus, Type 2;HEK293 Cells;Mitochondrial Diseases;Atrial Appendage;Adolescent;Child, Preschool;Binding Sites;CRISPR-Cas Systems;Cell Line, Tumor;Calcium;Anti-Inflammatory Agents;5' Untranslated Regions;Drosophila;Organelle Biogenesis;Enoyl-CoA Hydratase;Leigh Disease;Genes, Mitochondrial;Neuroendocrine Tumors;Leukocytes, Mononuclear;Pulmonary Disease, Chronic Obstructive;Aging;Brain;Energy Metabolism;Disease Models, Animal;Ear, Inner;Acyltransferases;Calpain;Cerebellum;Color Vision Defects;Molecular Epidemiology;Cardiomyopathies;Mice;Female;Anxiety;Male;Transcriptome;Chickens;Chromosome Mapping;Cell Nucleus;Biopsy;Child;Descemet Membrane;14-3-3 Proteins;Endothelial Cells;Brain Diseases;Adenosine Diphosphate;Mitochondria;Caenorhabditis elegans</t>
  </si>
  <si>
    <t>12611891;19672299;19852779;25861159;26000923;27078027;27597947;27626371;28063846;30030361;31536960;32041178;32969598;33151299;33233646;33821292;34064758;34311469;35047558;35398340;35684429;36158865;36162455;36293464;37184228;37228227;37435980;37741815;38101398;38234606;32010193;32566083;22644603;33435522;34361091;34401547;35203288;35217561</t>
  </si>
  <si>
    <t>Animals;Apoptosis;Cattle;Chromatography, Liquid;Cloning, Molecular;DNA, Complementary;Caenorhabditis elegans;AMP-Activated Protein Kinases;Autophagy;Cell Line;Cell Respiration;Cell Survival;Adult;Aged;Aged, 80 and over;Biomarkers, Tumor;Electron Transport;Humans;Mammals;Adenosine Triphosphate;Alleles;Child;Electron Transport Complex I;HEK293 Cells;Mitochondrial Diseases;Mitochondria;Cells, Cultured;DNA Mutational Analysis;DNA, Mitochondrial;1-Methyl-4-phenyl-1,2,3,6-tetrahydropyridine;Anticonvulsants;Aldehyde Dehydrogenase;Organelle Biogenesis;Enoyl-CoA Hydratase;Pregnancy;Female;Hypertension, Pregnancy-Induced;Leukocytes, Mononuclear;Liver Neoplasms;Retinal Ganglion Cells;Animals, Newborn;Cell Nucleus;Brain Diseases;Adenosine Diphosphate</t>
  </si>
  <si>
    <t>12611891;19442681;19852779;21616143;24848797;26550561;26861863;27078027;27626371;27911731;29288336;29312892;30030361;32443488;32490597;33115248;33151299;33233646;34098982;34314685;34361091;35047558;35300415;35962613;37107350;37228227;38101398;38234606;20976251;21556144;26319214;29132502;29211771;29582584;31480808;32010193;33228792;33471430;33606751;34550070;34849584;35385313;35457077;37588163;37600521;37759477;31703070;33435522;35203288;35217561;19672299;34118939</t>
  </si>
  <si>
    <t>Animals;Apoptosis;Cattle;Chromatography, Liquid;Cloning, Molecular;DNA, Complementary;Alanine Transaminase;Endoplasmic Reticulum;Antitubercular Agents;Adolescent;Antibodies, Monoclonal, Humanized;Autophagy;Cell Line;Cell Respiration;Cell Survival;DNA, Mitochondrial;Cells, Cultured;Fibroblasts;Electron Transport;Humans;Mammals;Cell Nucleus;Autism Spectrum Disorder;Antipsychotic Agents;HEK293 Cells;Mitochondrial Diseases;Adult;Child;Colitis, Ulcerative;Crohn Disease;Acyltransferases;Brain Diseases;Oxidative Phosphorylation;Mitochondrial Proteins;Leukocytes, Mononuclear;Retinal Ganglion Cells;Amino Acid Sequence;Base Sequence;Brain;Disease Models, Animal;Ear, Inner;Ataxia;Cerebellum;Biomarkers, Tumor;Biopsy;Breast Neoplasms;Carbon;Peptidyl-Prolyl Isomerase F;Angiotensin II Type 1 Receptor Blockers;Electron Transport Complex I;Alzheimer Disease;Adenosine Diphosphate;Caenorhabditis elegans;Aging;Neurodegenerative Diseases;Neuroinflammatory Diseases;Oxidative Stress</t>
  </si>
  <si>
    <t>12611891;19460293;19643170;19672299;19852779;21876558;22027147;24143183;25251398;25522158;26047321;27597947;27626371;28272773;29288336;30030361;30691479;31536960;31703070;31746421;32110496;32490597;33151299;33228792;33233646;33268822;33882309;33920624;34017335;34064758;34079449;34311469;34314685;35047558;35614190;35740312;36158865;36293464;36608876;36643050;36829783;37228227;37497665;37588046;38074096;38234606;39937004;21055414;21556144;26080315;26319214;27683586;28743641;31106482;31547314;33606751;33776647;34158851;34456865;35863265;36263130;37080496;37183600;37599822;37676068;29996871;33435522;34361091;34401547;34540969;35203288;35217561;36076304;34849584</t>
  </si>
  <si>
    <t>Animals;Apoptosis;Cattle;Chromatography, Liquid;Cloning, Molecular;DNA, Complementary;Adult;Cell Line;DNA-Binding Proteins;Annexin A5;Caenorhabditis elegans;Cyclosporins;DNA, Mitochondrial;Adenoviridae;CHO Cells;Cell Survival;Blood Coagulation;Brain;Aged;Aged, 80 and over;Female;Gene Expression Profiling;Gene Expression Regulation;Humans;Male;Middle Aged;Neutrophils;Cell Respiration;Computational Biology;Diabetic Nephropathies;Electron Transport;Mammals;Age of Onset;Alzheimer Disease;Cell Proliferation;Energy Metabolism;Estradiol;Autism Spectrum Disorder;HEK293 Cells;Mitochondrial Diseases;Carbon;Arsenites;Binding Sites;CRISPR-Cas Systems;Cell Line, Tumor;Electron Transport Complex I;Antiretroviral Therapy, Highly Active;Biomarkers;CD4 Lymphocyte Count;CD4-Positive T-Lymphocytes;Cells, Cultured;DNA Mutational Analysis;Acyltransferases;Anti-Inflammatory Agents;Organelle Biogenesis;Enoyl-CoA Hydratase;Mice;Herbicides;Leukocytes, Mononuclear;Optic Atrophy, Autosomal Dominant;Metformin;Aging;Adolescent;Amygdala;Disease Models, Animal;Ear, Inner;ATP-Dependent Proteases;Amyotrophic Lateral Sclerosis;Adipose Tissue;Proteomics;Methamphetamine;Methyl-CpG-Binding Protein 2;Brain Diseases;Adenosine Diphosphate;Mitochondria</t>
  </si>
  <si>
    <t>12611891;18313992;18690294;19442681;19672299;19852779;20155936;20887790;24143183;24848797;26550561;27626371;27917127;28102843;28182798;28659758;28677739;30030361;31378462;31536960;32969598;33045249;33151299;33233646;33321831;33435366;33472699;33882309;33946753;34489398;34576238;34779126;35047558;35327574;35882847;36067173;36071491;36162455;36171891;36358519;36428511;36799338;36937942;37107350;37228227;37762556;38234606;40394695;15983191;21556144;26319214;27244447;27597947;29211771;29534082;29690861;32010193;32276645;33471430;33826607;35008791;35257523;35458149;36514243;36829783;36909178;36982812;29529022;33238645;33435522;34361091;34401547;35203288;35217561;19567785;34849584;37107167;37222594</t>
  </si>
  <si>
    <t>Animals;Apoptosis;Cattle;Chromatography, Liquid;Cloning, Molecular;DNA, Complementary;Citric Acid Cycle;Adult;Brain;Alanine Transaminase;Caenorhabditis elegans;Adolescent;Aged;Cellular Senescence;Adenoviridae;Antitubercular Agents;Cell Line;Cell Respiration;Cell Survival;Aged, 80 and over;Biomarkers;DNA, Mitochondrial;Electron Transport;Humans;Mammals;Codon, Terminator;Drosophila Proteins;Alleles;Child;Electron Transport Complex I;Aging;HEK293 Cells;Mitochondrial Diseases;Antioxidants;Binding Sites;CRISPR-Cas Systems;Cell Line, Tumor;Benzimidazoles;Acetylation;Adenosine Triphosphate;14-3-3 Proteins;Female;Infertility, Female;Breast Neoplasms;Geographic Atrophy;Macular Degeneration;Aldehyde Dehydrogenase;Pregnancy;Cardiotoxicity;Leukocytes, Mononuclear;Ginsenosides;Granulosa Cells;Body Mass Index;Disease Models, Animal;Ear, Inner;Animal Feed;Cerebellum;Adipose Tissue;Cell Size;Endocrine System;Arthritis, Experimental;Peptidyl-Prolyl Isomerase F;Biological Transport;Cells, Cultured;Extracellular Vesicles;Buffers;Corpus Striatum;Acute Disease;Mice;Anxiety;Diet, High-Fat;Descemet Membrane;Brain Diseases;Adenosine Diphosphate;Blood Cell Count;Renal Insufficiency, Chronic;Kidney</t>
  </si>
  <si>
    <t>18313992;19672299;19852779;26550561;27080638;27626371;29312892;30030361;32969598;33151299;33233646;34361091;35047558;35684429;35962613;36067173;37228227;37894873;38234606;38615544;21556144;26080315;26319214;28720899;36514243;38116065;22644603;29996871;35203288;35217561;34849584;36674451</t>
  </si>
  <si>
    <t>Animals;Citric Acid Cycle;Caenorhabditis elegans;Cells, Cultured;Decanoic Acids;Cell Line;Cell Respiration;Cell Survival;Fibroblasts;Electron Transport;Humans;Mammals;Alleles;Child;Electron Transport Complex I;HEK293 Cells;Mitochondrial Diseases;Brain Diseases;Anticonvulsants;Oxidative Phosphorylation;Mitochondrial Proteins;Aged;Aging;Leukocytes, Mononuclear;Pregnancy;Male;Female;Fetal Development;Fetus;Mitochondria;Brain;Adolescent;Adult;Amygdala;Disease Models, Animal;Ear, Inner;Diet, High-Fat;Mice;Anxiety;Cell Nucleus;Methyl-CpG-Binding Protein 2;Adenosine Diphosphate;DNA, Mitochondrial</t>
  </si>
  <si>
    <t>12611891;18708297;19852779;20682693;22644603;27597947;27626371;28064117;30030361;30031815;30324697;30478411;30981218;31536960;31746421;32025618;32041178;32093387;32969598;33151299;33233646;33454842;33882309;34017182;34064758;34356047;34489398;34600516;34911549;35047558;35994922;36071491;36076304;36272374;36428511;37228227;37537557;38234606;21055414;21556144;26080315;29211771;30457989;32290153;32410985;33548715;33953835;34926466;35008791;36514243;36677011;37588163;37801512;24167575;29996871;30577465;31016283;31866046;32824240;33194575;34401547;35203288;35217561;35745134;29534082;34849584;36590914;36711881</t>
  </si>
  <si>
    <t>Animals;Apoptosis;Cattle;Chromatography, Liquid;Cloning, Molecular;DNA, Complementary;Adult;Alleles;Biomarkers;DNA, Mitochondrial;ATP Citrate (pro-S)-Lyase;Cell Nucleus;Cell Line;Cell Respiration;Cell Survival;Adipocytes;Electron Transport;Humans;Mammals;Cysteine;Adenosine Triphosphate;Alzheimer Disease;Early Diagnosis;Gene Knockout Techniques;HEK293 Cells;Homozygote;Leigh Disease;Cell Proliferation;Energy Metabolism;Estradiol;Child;Electron Transport Complex I;Mitochondrial Diseases;Aged;Atrial Appendage;Binding Sites;CRISPR-Cas Systems;Cell Line, Tumor;Cytosol;Acetylation;Air Pollutants;Mitochondria;Prometryne;Leukocytes, Mononuclear;Aging;Brain;Adolescent;Amygdala;Cerebellum;Acute Kidney Injury;Aniline Compounds;Embryo, Nonmammalian;Embryonic Development;Embryo Implantation;Buffers;Corpus Striatum;Mice;Female;Anxiety;Alprazolam;Complement Activation;Methyl-CpG-Binding Protein 2;Amyotrophic Lateral Sclerosis;14-3-3 Proteins;Adenosine Diphosphate;Antioxidants;Adipose Tissue</t>
  </si>
  <si>
    <t>12611891;16849371;19442681;19672299;19852779;20463402;20818383;22644603;22776087;24728830;26124772;26839416;27391121;27597947;27626371;27714895;28272773;29288336;30030361;30858923;31682224;33101026;33151299;33233646;33454842;33465056;33512557;34069703;34361091;34375639;35047558;35096826;35217561;35307453;35327574;35359570;35804199;35962613;36191230;37228227;37894873;38104081;38234606;38272864;21055414;21556144;22103918;23635033;32850799;32927802;34158851;34456865;34849584;35189550;35198885;35457077;35676653;36179436;36945619;36982812;38149844;30369941;31408947;34401547;35203288;32286493;33709773;37222594</t>
  </si>
  <si>
    <t>Animals;Apoptosis;Cattle;Chromatography, Liquid;Cloning, Molecular;DNA, Complementary;Amino Acid Sequence;Catalysis;Cell Membrane;Alanine Transaminase;Caenorhabditis elegans;Adolescent;Adult;Aged;Aged, 80 and over;Alzheimer Disease;Blotting, Western;Case-Control Studies;Electron Transport Complex I;Cell Nucleus;1-Methyl-4-phenylpyridinium;Brain;Fatty Acids;Exome;Cell Line;Cell Respiration;Cell Survival;Adult Stem Cells;Computational Biology;Diabetic Nephropathies;Electron Transport;Humans;Mammals;Apoptosis Regulatory Proteins;HEK293 Cells;Mitochondrial Diseases;Atrial Appendage;Child, Preschool;Biomarkers;Cell Line, Tumor;Dopaminergic Neurons;Brain Diseases;DNA, Mitochondrial;Epithelial Cells;Breast Neoplasms;Mitochondria;Oxidative Phosphorylation;Mitochondrial Proteins;5' Untranslated Regions;Animals, Genetically Modified;Drosophila;Leukocytes, Mononuclear;Pregnancy;Male;Female;Fetal Development;Fetus;Mice;Cardiovascular Diseases;Aging;Energy Metabolism;Aminopyridines;Colon;Amyotrophic Lateral Sclerosis;Adipose Tissue;Artificial Intelligence;Diet, High-Fat;Ubiquinone;Insulin Resistance;Diabetes Mellitus, Type 2;Adenosine Diphosphate;Acidosis, Lactic;Aortic Aneurysm;Renal Insufficiency, Chronic;Kidney</t>
  </si>
  <si>
    <t>19852779;25691889;26035862;28069986;29875626;31536960;33171986;33671400;34064758;34356047;35160083;35328774;35795579;36475414;37403271;31649621;35810394;22544056;32824240;35083221;35252210;30268831</t>
  </si>
  <si>
    <t>Animals;DNA, Fungal;Abattoirs;Amyloid beta-Protein Precursor;Bone and Bones;Adolescent;Adult;Child;Child, Preschool;Congenital Bone Marrow Failure Syndromes;Cytosol;Cardiomyopathies;Humans;Mitochondrial Diseases;Color Vision Defects;Binding Sites;DNA, Mitochondrial;14-3-3 Proteins;Acute Kidney Injury</t>
  </si>
  <si>
    <t>18950706;19390613;19852779;20638297;21616143;22692588;24215330;24497630;24981076;25904838;26672496;27080638;27114639;27798266;27913098;28202214;28451918;28566324;28837265;28918066;29128444;29801986;29938581;30380689;31426291;31536960;31963330;32535544;32711556;33035814;33128823;33268822;33514811;33665568;33920670;33946318;34072586;34204038;34208645;34209852;34356897;34494481;34526911;34911549;34951149;35052872;35173147;35222927;35307453;35568318;35844917;35962613;36077136;36092728;36182714;36269134;36291614;36613492;37171075;37371884;37408811;37529654;37628588;37735686;37760534;37960276;38275649;26558285;29534082;29780003;31547314;32107436;34079518;34519641;34959746;34970539;35690049;35863265;36362298;36812201;40731203;17438524;20066047;21785581;23967345;24932457;26016997;32414151;34199142;34258143;35535500;34405550</t>
  </si>
  <si>
    <t>Adenoviridae;Chromosome Mapping;Animals;Electron Transport;Endoplasmic Reticulum;Apoptosis;Cell Nucleus;Adolescent;Adult;Aged;Child;Child, Preschool;Exome;Genetic Heterogeneity;High-Throughput Nucleotide Sequencing;Humans;Infant;Middle Aged;Mitochondrial Diseases;Animal Feed;Blood Glucose;Computational Biology;Amino Acid Metabolism, Inborn Errors;Cells, Cultured;Decanoic Acids;Atrazine;Biomarkers;DNA, Mitochondrial;Enoyl-CoA Hydratase;Bone Density;Activating Transcription Factor 4;Amino Acids, Diamino;Acidosis, Lactic;Aconitic Acid;Ammonia;Autophagy;Agaricales;Exercise;Diabetes Mellitus, Type 2;Alzheimer Disease;3-Phosphoinositide-Dependent Protein Kinases;Cell Line;Arsenites;Chromosome Fragile Sites;Chromosome Fragility;DNA Damage;Fanconi Anemia Complementation Group D2 Protein;Carcinoma, Hepatocellular;Choline Deficiency;Clinical Trials as Topic;Disease Progression;Metabolic Syndrome;Blood Cells;Brain;Air Pollutants;Amyotrophic Lateral Sclerosis;Epithelial Cells;Neurodegenerative Diseases;Oxidative Phosphorylation;Mitochondrial Proteins;Atherosclerosis;Young Adult;Mice;Insulin Resistance;Berberine;Curcumin;Aminolevulinic Acid;Apolipoprotein E4;Leigh Disease;Pregnancy;Female;Antioxidants;Cluster Analysis;Disease Models, Animal;Evolution, Molecular;Gene Regulatory Networks;Adipose Tissue;Apoptosis Inducing Factor;ATP-Dependent Proteases;Aging, Premature;Citric Acid Cycle;Demyelinating Diseases;Muscle Fibers, Skeletal;Gluconeogenesis;Acyltransferases;Drosophila;Biological Transport;AMP-Activated Protein Kinases;Actins;Disease Management;Disease Susceptibility;Energy Metabolism;Gene Expression Regulation;Immune System;Adenosine Triphosphate</t>
  </si>
  <si>
    <t>17472436;26437417;27913098;28202214;28487205;28918066;29366785;29427785;30595796;32257420;32628351;32742935;34888354;35307453;35372326;35992829;36475414;37809060;28051130;28330601;29988090;30136450;31744143;33013483;34526911;34913071;35385313;36756776;37360029;18647626;19852779;27771434;33072759;35684429;37575300;31927141</t>
  </si>
  <si>
    <t>Age Factors;Calcium;Adolescent;Child;DNA, Mitochondrial;Enoyl-CoA Hydratase;Animals;Cell Nucleus;Acidosis, Lactic;Calcitriol;Adenosine Triphosphate;Cellular Senescence;Humans;Immune System;Cell Line;Epithelial Cells;Mitochondrial Diseases;T-Lymphocytes;Acetylation;Cardiomegaly;Aging;Autophagy;Apoptosis;B-Lymphocytes;Acetyl Coenzyme A;Disease Models, Animal;Male;Mice;Mitochondria;Insulin Resistance;Adult;Dichloroacetic Acid;Anticonvulsants;Energy Metabolism</t>
  </si>
  <si>
    <t>20818383;28202214;29079705;33801925;34209852;29243809;34938367;35385313;37575300</t>
  </si>
  <si>
    <t>Blotting, Western;Case-Control Studies;Electron Transport Complex I;Enoyl-CoA Hydratase;Amino Acid Sequence;Biomarkers;Biopsy;Computational Biology;Adult;Blood Cells;Adipose Tissue</t>
  </si>
  <si>
    <t>Disease Susceptibility;Evolution, Molecular;Gene Expression Regulation, Fungal;Gene Regulatory Networks;Humans;Mitochondria;Animals;Apoptosis;Astrocytes;Cell Line;Epithelial Cells;Caenorhabditis elegans</t>
  </si>
  <si>
    <t>35307453;36475414;33352696;36901795;35379322</t>
  </si>
  <si>
    <t>Animals;Cell Line;Epithelial Cells;Humans;Mitochondrial Diseases;Coenzyme A;Rats;Cytosol;Alleles;RNA;Sequence Analysis, RNA</t>
  </si>
  <si>
    <t>20463401;23473029;25170845;26550561;30231533;32518230;32986679;35236903;36358519;36464341;37386249;37771779;31930701;32742935;34711292</t>
  </si>
  <si>
    <t>Adenosine Triphosphate;Heme;DNA, Mitochondrial;Animals;Homeostasis;Humans;Mitochondria;Peripheral Nervous System Diseases;Feces;Female;Pregnancy;Swine;Embryonic Development;Epithelial Cells;Uterus;Apoptosis;Mice;Aminolevulinic Acid;Aged;Allergens;Catechols;Cytochromes b;Cytochromes c;Cytochromes c1;Electron Transport</t>
  </si>
  <si>
    <t>26550561;29594260;31046837;33746903;34520793;34692675;34911549;35307453;27244447;27978828;28495589;29694924;31547314;40455389</t>
  </si>
  <si>
    <t>Animals;Apoptosis;Astrocytes;Adipose Tissue;Adipose Tissue, White;Body Composition;Caloric Restriction;Energy Metabolism;Air Pollutants;Cell Line;Epithelial Cells;Animal Feed;Adenosine Triphosphate;Calcium;Acyltransferases;Barth Syndrome;ATP-Dependent Proteases;Humans;Stomach Neoplasms</t>
  </si>
  <si>
    <t>19149911;20396601;23814040;24412566;24917879;26741492;27411691;29125828;29980628;30283131;31021000;33105273;33552719;35979062;32878185;36420146;28608363;30120023;34360765</t>
  </si>
  <si>
    <t>Aldehydes;Analysis of Variance;Animals;Antimanic Agents;Humans;Mitochondria;Cell Line;Cysteine;Electron Transport;Adolescent;Child;Child, Preschool;Chromosome Aberrations;DNA, Mitochondrial;Mammals;Cells, Cultured;Fibroblasts;Amino Acid Sequence;Cardiomyopathies;Genome, Mitochondrial;High-Throughput Nucleotide Sequencing;Mitochondrial Diseases;Amino Acyl-tRNA Synthetases;Cardiovascular Diseases</t>
  </si>
  <si>
    <t>24138051;24969490;25803557;25885466;26465116;26900705;27267957;30985235;32077773;32421468;32580277;32705527;33771987;35254960;35882228;36774388;37931836;38247540;38272175;39030736;39960500;41001872</t>
  </si>
  <si>
    <t>Duane Retraction Syndrome;Child, Preschool;Consanguinity;Esotropia;Diagnosis, Differential;Female;Genetic Markers;Brain Stem;Child;Humans;Keratoconus;DNA;Brain;Adolescent;Adult;Infant;Male;Mutation;Ophthalmoplegia, Chronic Progressive External;DNA Mutational Analysis;Magnetic Resonance Imaging;Ocular Motility Disorders;Asian People;Cells, Cultured;Induced Pluripotent Stem Cells;Alzheimer Disease;Receptors, Immunologic;Scoliosis;Convergence, Ocular</t>
  </si>
  <si>
    <t>26642834;30030361;30680959;33151299;33162331;33238568;33435522;33725513;34361091;34911549;35904214;36830747;37508015;26925370;30880007;34827632;26356605</t>
  </si>
  <si>
    <t>Female;Humans;Infant;Infant, Newborn;Leukoencephalopathies;Animals;Electron Transport;Mammals;Adult;Aged;Carcinoma, Renal Cell;HEK293 Cells;Mitochondrial Diseases;Adolescent;Child;Child, Preschool;Electron Transport Complex II;DNA, Mitochondrial;Acyl-CoA Dehydrogenase, Long-Chain;Brain Diseases;Air Pollutants;1-Methyl-4-phenylpyridinium;Drosophila melanogaster;DNA;COUP Transcription Factor II</t>
  </si>
  <si>
    <t>23466738;27111068;33675208;33800426;35585883;34579115;23816523</t>
  </si>
  <si>
    <t>Computational Biology;Databases, Protein;Humans;Mitochondria;Alternative Splicing;Animals;Base Sequence;Biological Assay;Disease Models, Animal;Exons;Gene Expression;Introns;Mice;Mice, Transgenic;Motor Neurons;ATPases Associated with Diverse Cellular Activities;Antineoplastic Agents;Antioxidants;Blotting, Western;Dopamine</t>
  </si>
  <si>
    <t>23152058;26805434;28837265;30921410;31469254;40017499;33600046</t>
  </si>
  <si>
    <t>Cell Line;Cell Respiration;Cell Survival;DNA Polymerase gamma;DNA-Directed DNA Polymerase;Amino Acyl-tRNA Synthetases;Amino Acids, Diamino;Arachidonate 15-Lipoxygenase;Abnormalities, Multiple;Charcot-Marie-Tooth Disease</t>
  </si>
  <si>
    <t>25961905;34911549;35008954;24844147;37686311</t>
  </si>
  <si>
    <t>Breast Neoplasms;Air Pollutants;Aggrecans;Animals;Brain;Mice;Diabetic Nephropathies</t>
  </si>
  <si>
    <t>37171075;28408429;35002729;22792356;31462971;33864446</t>
  </si>
  <si>
    <t>Animals;Humans;Mice;Apolipoprotein E4;Oxidative Stress;Adenosine Triphosphate;Adipocytes</t>
  </si>
  <si>
    <t>Diabetes Mellitus, Type 2;Humans;Copper;Mice;Animals;Alzheimer Disease</t>
  </si>
  <si>
    <t>27769300;32972442;34449775;34616271;35165404;25861159;26881032;32795422</t>
  </si>
  <si>
    <t>Child, Preschool;DNA, Mitochondrial;DNA Methylation;Fatigue Syndrome, Chronic;Alleles;Animals;Caenorhabditis elegans;Cytokines;AMP-Activated Protein Kinases;Aged;Aged, 80 and over;Alzheimer Disease;Autophagy;Biomarkers</t>
  </si>
  <si>
    <t>22424226;24344687;24412566;25807530;26404762;30283131;30920170;32887222;33426504;34520793;36362661;36704128;37151360;37894381;38229969;30030363</t>
  </si>
  <si>
    <t>Animals;Apoptosis;Autophagy;Humans;Mitochondria;Acidosis, Lactic;Electron Transport;Adult;Amino Acid Sequence;Antioxidants;Cardiomyopathies;Adolescent;Amino Acyl-tRNA Synthetases;Adenosine Triphosphate</t>
  </si>
  <si>
    <t>24352419;26834781;30746873;31088638;32739005;33187128;33640250;34277122;35321494;36751553;35385313;37872178;19542079;22014644;35300415</t>
  </si>
  <si>
    <t>Animals;Cell Respiration;Humans;Mitochondria;Barth Syndrome;Aging;Apoptosis;Alzheimer Disease;Cardiolipins;Male;Mice;Adipocytes, Brown;Adolescent;Adult;Amino Acid Sequence;Amino Acid Substitution</t>
  </si>
  <si>
    <t>21163940;30452684;31682224;34064758;34356047;34948281;40022150</t>
  </si>
  <si>
    <t>Adaptor Proteins, Signal Transducing;Carrier Proteins;Apoptosis;Apoptosis Regulatory Proteins;Cytosol;Cardiomyopathies;Animals;Humans;Male;Phenotype;Female;Drosophila melanogaster</t>
  </si>
  <si>
    <t>24385928;25914718;28804536;30030361;30030362;33151299;33238568;33435522;34361091;35412187;36835161;38139038;39135799;39825753;33920624;36265896;26804019;27411691;27659608;28549128;28701185;33305107;34064758;34274978;34277617;34750991</t>
  </si>
  <si>
    <t>Consanguinity;Cytochromes b;ATPases Associated with Diverse Cellular Activities;Animals;Electron Transport;Humans;Mammals;Mitochondrial Diseases;HEK293 Cells;DNA, Mitochondrial;Brain Diseases;Non-alcoholic Fatty Liver Disease;Alzheimer Disease;Caenorhabditis elegans;Sarcopenia;Mice;Calcium-Binding Proteins;Acute Kidney Injury;Brain;Adenosine Triphosphatases;Adult;Anesthesia, Epidural;Anesthesia, Obstetrical;Anesthesia, Spinal;Cesarean Section;Female;Mitochondrial Myopathies;Electron Transport Complex III;Exons;Homozygote</t>
  </si>
  <si>
    <t>25899669;25914718;26907355;28804536;30030361;30030362;31435670;32858900;33151299;33238568;33426505;33435522;33920624;34302933;34361091;34662929;35160083;35203288;35412187;36748090;37735686;35101990;36514243;27659608;29445992;33804034;34064758;34750991;34827632</t>
  </si>
  <si>
    <t>Adolescent;Adult;Child;Codon, Nonsense;Consanguinity;Disease Progression;Electron Transport Complex III;ATPases Associated with Diverse Cellular Activities;Animals;Electron Transport;Humans;Mammals;Mitochondrial Diseases;HEK293 Cells;DNA, Mitochondrial;Adenosine Triphosphate;Brain Diseases;Adenosine Diphosphate;Non-alcoholic Fatty Liver Disease;Carcinoma, Hepatocellular;Cardiomyopathies;Mice;Female;Brain;Anxiety;Clinical Laboratory Techniques;Exons;Homozygote</t>
  </si>
  <si>
    <t>20862300;21680271;22277967;24385928;25713723;25961905;26457177;28272773;28427446;28677739;29312892;31046837;31121951;31420039;31611630;31703070;33072759;33115248;33151299;33194575;33238568;33435522;33454842;33600785;33865955;33920624;34064758;34331972;34401547;35060480;35101990;35300415;35660629;36705802;36830747;36937942;37107350;37152983;38240888;40221950;24194745;27391067;27807421;31337785;31527593;31761566;33548715;33776647;34750991;34934349;36179436;36514243;37759477;19390613;24143183;25914718;27880854;29078758;32824240;34955747;36067173;36958170;29690861;33565962;33709773</t>
  </si>
  <si>
    <t>Amino Acid Sequence;Base Sequence;Cytochromes b;DNA, Mitochondrial;Case-Control Studies;Cell Nucleus;Consanguinity;Breast Neoplasms;Animals;Computational Biology;Diabetic Nephropathies;Acidosis, Lactic;Cells, Cultured;Fibroblasts;Apoptosis;Astrocytes;Cardiovascular Diseases;Cell Line, Tumor;Cell Proliferation;Glutathione S-Transferase pi;Antipsychotic Agents;HEK293 Cells;Humans;Mitochondrial Diseases;Aged;Atrial Appendage;Alzheimer Disease;Electron Transport Complex III;Benzene Derivatives;Adipose Tissue;Cardiomyopathies;Antimicrobial Cationic Peptides;Female;Polycystic Ovary Syndrome;Drosophila melanogaster;Male;Myotonic Dystrophy;Antioxidants;Cytochromes c;Mice;Animals, Newborn;Cognition Disorders;Aniline Compounds;Embryo, Nonmammalian;Embryonic Development;Mitochondria;Exons;Homozygote;Brain;Anxiety;Chromosome Mapping;Adenoviridae;Aged, 80 and over;Aging;14-3-3 Proteins;COVID-19;SARS-CoV-2;Gene Expression Profiling;Cattle;Cell Size;Endocrine System;Disease Models, Animal;Aortic Aneurysm</t>
  </si>
  <si>
    <t>20943749;21680271;24385928;25660179;25914718;26457177;28272773;28348546;28427446;28743641;30030361;31536960;31703070;33053406;33134492;33151299;33194575;33435522;33920624;34064758;34331972;34401547;35244775;35300415;36643050;38250256;26772537;27407143;27911731;29211771;29267372;30700745;31042480;31337785;31486024;31733829;34750991;35547618;35810394;36263130;36514243;37759477;38160938;38191641;19806590;19852779;24143183;33238568;34955747;35024855;36067173;24076321;29534082</t>
  </si>
  <si>
    <t>Adenosine Triphosphate;DNA, Mitochondrial;Consanguinity;Cytochromes b;Animals;Disease Models, Animal;Humans;Mice;Mitochondrial Diseases;Computational Biology;Diabetic Nephropathies;Acidosis, Lactic;Electron Transport;Mammals;Apoptosis;Arsenic Poisoning;HEK293 Cells;Benzene Derivatives;Dust;HMGB1 Protein;Acetylcarnitine;Cell Survival;Cerebellum;Echocardiography;Mice, Inbred C57BL;Microscopy, Fluorescence;Mitochondria, Heart;Cells, Cultured;DNA-Binding Proteins;Cytochromes c;Antioxidant Response Elements;Acute Kidney Injury;Electron Transport Complex III;Exons;Homozygote;Color Vision Defects;Female;Brain;Anxiety;Muscle, Skeletal;Energy Metabolism;Salivary Glands;Xerostomia;Cell Respiration;Mitochondria;Adenoviridae;Methylation;Aged;Aging;Gene Expression Regulation, Developmental;In Situ Hybridization;Kruppel-Like Factor 4;Kruppel-Like Transcription Factors;Adipose Tissue</t>
  </si>
  <si>
    <t>18313992;18848991;19564950;19852779;20175888;20426862;21112411;21677280;21680271;21856379;23704099;24014394;24385928;24848797;25899669;25914718;26315846;26512966;27114639;27911731;28102843;28272773;28386126;28427446;28604960;28659758;28804536;29310369;29929988;30030361;30691479;30842615;30877925;31337785;31435670;31534454;31536960;31703070;31746421;32093387;32397676;33115248;33151299;33194575;33238568;33426505;33435522;33637686;33865955;33920624;34034859;34064758;34331972;34361091;34401547;34456746;34513831;34576238;34662929;34728707;34750991;35047558;35160083;35203288;35300415;35359935;35740312;36071374;36071491;36158865;36272374;36513735;36584959;36937942;37171075;37206581;37758834;37759477;37886972;38671855;39151574;40445331;12794875;18837968;24685553;28218653;28652929;28743641;29162500;29243809;30374025;32276645;32566083;33287280;33324687;33462515;33548715;33776647;35457077;36590914;37372956;37676068;38001828;34274978;19390613;30764484;33425485;28246552;33431811;36179436;36263130</t>
  </si>
  <si>
    <t>Animals;Citric Acid Cycle;Adenine Nucleotide Translocator 1;Adenosine Triphosphate;Adolescent;Cells, Cultured;Child;Chromosome Mapping;Cluster Analysis;Computational Biology;Female;Gene Expression Profiling;Adenoma;DNA, Mitochondrial;1-Methyl-4-phenylpyridinium;Acidosis, Lactic;Consanguinity;Cytochromes b;Antitubercular Agents;Adult;Codon, Nonsense;Disease Progression;Electron Transport Complex III;Humans;Mitochondrial Diseases;Benzhydryl Compounds;Atrazine;Apoptosis;Diabetic Nephropathies;Base Sequence;Carrier Proteins;ATPases Associated with Diverse Cellular Activities;Magnetic Resonance Imaging;Middle Aged;Mutation;Ophthalmoplegia, Chronic Progressive External;Disease Models, Animal;Enzyme Activation;Heart Failure;Electron Transport;Mammals;Age of Onset;Aged;Aged, 80 and over;Alzheimer Disease;Biomarkers;Cytochromes c;Cell Proliferation;Energy Metabolism;Estradiol;Antipsychotic Agents;HEK293 Cells;Apoptosis Regulatory Proteins;Antimycin A;Benzene Derivatives;Brain Diseases;14-3-3 Proteins;Arrhythmias, Cardiac;Exons;Homozygote;Mice;Adenosine Diphosphate;Mitochondria;Chromatography, Liquid;Prometryne;Pregnancy;Genome-Wide Association Study;Swine;Herbicides;Apolipoprotein E4;Horses;Transcriptome;Interleukin-13;Interleukin-17;Cytokines;Bipolar Disorder;Atherosclerosis;Amino Acid Sequence;Chromosomal Proteins, Non-Histone;Cleavage Stage, Ovum;Acyl-CoA Dehydrogenase;Aldehyde Dehydrogenase, Mitochondrial;Calcium;Adipose Tissue;Angelica;Arthritis, Experimental;Animals, Newborn;Activating Transcription Factor 4;Aniline Compounds;Embryo, Nonmammalian;Embryonic Development;Rats;Male;Non-alcoholic Fatty Liver Disease;Methamphetamine;Asthenozoospermia;Acute Kidney Injury;Hydrogen Peroxide</t>
  </si>
  <si>
    <t>26255938;26609070;28030852;29043077;29662271;30662576;31110700;31863801;32344665;33021629;35203638;24625975;30955321;36427396;33946763</t>
  </si>
  <si>
    <t>Aging;Animals;DNA Breaks, Double-Stranded;DNA End-Joining Repair;Age Factors;Cells, Cultured;Diabetic Cardiomyopathies;Chromatin;Central Nervous System;DNA Mismatch Repair;DNA Repair;DNA Replication;DNA, Mitochondrial;Animals, Newborn;Apoptosis;Cell Cycle Checkpoints;Cell Differentiation;Cell Proliferation;Cellular Senescence;CRISPR-Cas Systems;Humans;Rats;Diabetic Angiopathies;Endothelial Cells;F-Box-WD Repeat-Containing Protein 7;Amyotrophic Lateral Sclerosis</t>
  </si>
  <si>
    <t>Adolescent;Adult;Child;Child, Preschool;Female;Humans;Male;Mutation;Nerve Tissue Proteins;Brazil;Intellectual Disability;Charcot-Marie-Tooth Disease;Adenosine Triphosphatases;ATPases Associated with Diverse Cellular Activities</t>
  </si>
  <si>
    <t>32986679;33287888;38979632;31013940;31061090;31386828;35975427;24920240;32513719;19321787;33921657</t>
  </si>
  <si>
    <t>Humans;Peripheral Nervous System Diseases;Astrocytes;Cholesterol;Animals;Brain;ATP Binding Cassette Transporter 1;Charcot-Marie-Tooth Disease;Aged;Biopsy;Female;Lipid Droplets;Cell Membrane;Actins;Anxiety</t>
  </si>
  <si>
    <t>24528855;25178427;26257172;28195350;32077159;32122354;32867697;33029488;34121014;34438578;34602496;28981955;33405357;33573605;32560077</t>
  </si>
  <si>
    <t>Adult;Amino Acid Sequence;Animals;Ataxia;Anophthalmos;Charcot-Marie-Tooth Disease;Humans;Spastic Paraplegia, Hereditary;Alanine;Alstrom Syndrome;Algorithms;Adolescent;Animals, Newborn;Alleles;Aldehyde Dehydrogenase</t>
  </si>
  <si>
    <t>Adolescent;Adult;Charcot-Marie-Tooth Disease;Humans;Adenosine Triphosphatases</t>
  </si>
  <si>
    <t>Adult;Child;Female;Humans;Young Adult;Ataxia</t>
  </si>
  <si>
    <t>19184135;33239752</t>
  </si>
  <si>
    <t>Adaptor Proteins, Signal Transducing;Aldehyde Dehydrogenase;Aldehyde Oxidoreductases</t>
  </si>
  <si>
    <t>24482476;25119969;25480570;28832565;30333426;31594988;34438578;35163618;35471564;35947152;37420318;29753924;33573605</t>
  </si>
  <si>
    <t>Animals;Axons;Asian People;Corpus Callosum;Female;Genetic Loci;Humans;Kinesins;Aged;Brain;Adolescent;Adult;Child;Child, Preschool;Exons;GTP-Binding Proteins;Mutation;Spastic Paraplegia, Hereditary;Apyrase;Genetic Variation;Aldehyde Dehydrogenase</t>
  </si>
  <si>
    <t>25706677;35445918</t>
  </si>
  <si>
    <t>Alstrom Syndrome;Age Factors;Amidohydrolases</t>
  </si>
  <si>
    <t>20621479;28195350;30843307;34323022;32741968;33573605;34438578;18803325</t>
  </si>
  <si>
    <t>Charcot-Marie-Tooth Disease;Humans;Spastic Paraplegia, Hereditary;Adolescent;Adult;Age of Onset;Alleles;Aldehyde Dehydrogenase;Animals;Demyelinating Diseases</t>
  </si>
  <si>
    <t>34121014;34602496;35904125;33573605;32560077</t>
  </si>
  <si>
    <t>Charcot-Marie-Tooth Disease;Adolescent;Adult;Humans;Aldehyde Dehydrogenase;Animals</t>
  </si>
  <si>
    <t>34602496;19528294;32560077</t>
  </si>
  <si>
    <t>Adolescent;Adult;Charcot-Marie-Tooth Disease;Animals;COS Cells</t>
  </si>
  <si>
    <t>11114263;17112370;19647519;20613862;31429185;32961395;34433436;34438578;23427196;26659848;29979980;32245838;32504494;30421101</t>
  </si>
  <si>
    <t>Adolescent;Adult;Aged;Animals;Ataxia Telangiectasia;Abetalipoproteinemia;Charcot-Marie-Tooth Disease;DNA Repair;Gene Knockdown Techniques;Genome, Human;Humans;RNA Interference;Recombination, Genetic;Spastic Paraplegia, Hereditary;Female;Genes, Recessive;HEK293 Cells;Hereditary Sensory and Motor Neuropathy;Ataxia;ATPases Associated with Diverse Cellular Activities;Dopamine Plasma Membrane Transport Proteins;Amino Acyl-tRNA Synthetases;Axons;Alleles;Amino Acid Substitution;Apraxias;Alstrom Syndrome</t>
  </si>
  <si>
    <t>Adaptor Proteins, Vesicular Transport;Animals;COS Cells;Calnexin;Autophagosomes;Amyotrophic Lateral Sclerosis</t>
  </si>
  <si>
    <t>Amino Acid Sequence;Bayes Theorem;Conserved Sequence;DNA, Mitochondrial;Capsaicin;Animals;Animals, Genetically Modified;COS Cells;Charcot-Marie-Tooth Disease</t>
  </si>
  <si>
    <t>Adolescent;Atrophy;Bangladesh;Cerebellum;Colorectal Neoplasms</t>
  </si>
  <si>
    <t>Adult;Essential Tremor</t>
  </si>
  <si>
    <t>27212199;27506976;29288497;35971119;29189152;30669930</t>
  </si>
  <si>
    <t>Adult;Amino Acid Substitution;Amyloid Neuropathies, Familial;Apoptosis;Amino Acyl-tRNA Synthetases;Alanine-tRNA Ligase;DNA, Mitochondrial;Amyotrophic Lateral Sclerosis</t>
  </si>
  <si>
    <t>19307600;21762456;22009580;34602496;37455505;24041033;28007994;38003592</t>
  </si>
  <si>
    <t>Cell Cycle Proteins;DNA-Binding Proteins;Animals;Cell Line;Charcot-Marie-Tooth Disease;Alanine-tRNA Ligase;Adolescent;Adult;Child;Humans;Genetic Heterogeneity;Mutation;Cerebellar Ataxia</t>
  </si>
  <si>
    <t>34438578;20382209;27876679;28334855;29440755</t>
  </si>
  <si>
    <t>Carboxylic Ester Hydrolases;Amino Acyl-tRNA Synthetases;Age of Onset;Arabs;Cation Transport Proteins;Adenosine Triphosphatases</t>
  </si>
  <si>
    <t>Child;Child, Preschool;DNA Mutational Analysis;Female;Genotype;Hereditary Sensory and Motor Neuropathy;Axonal Transport</t>
  </si>
  <si>
    <t>Animals;Charcot-Marie-Tooth Disease</t>
  </si>
  <si>
    <t>28409910;32961396;37392700</t>
  </si>
  <si>
    <t>Animals;Base Sequence;Cell Line;Child;Consanguinity;Cytochrome P-450 Enzyme System;Adult;Child, Preschool;China;Chromosome Mapping;DNA Helicases;Mitochondria</t>
  </si>
  <si>
    <t>Humans;Homozygote;Male;Apraxias</t>
  </si>
  <si>
    <t>Humans;Peripheral Nervous System Diseases</t>
  </si>
  <si>
    <t>Animals;Autonomic Nervous System</t>
  </si>
  <si>
    <t>24500646;27584852;32122354;34121014;34148957;34803088;36790232;36866531;32741968;34602496;32560077</t>
  </si>
  <si>
    <t>Adaptor Proteins, Signal Transducing;Animals;Charcot-Marie-Tooth Disease;Adult;Alanine;Cauda Equina;Atrophy;Male;Female;Humans;Child;Giant Axonal Neuropathy;Alleles;Adolescent</t>
  </si>
  <si>
    <t>30945774;34148957;34803088;36314052;23171661;23825401;30931926;16541790;18803325</t>
  </si>
  <si>
    <t>Adolescent;Adult;Aged;Animals;Biomarkers;Cauda Equina;Charcot-Marie-Tooth Disease;Atrophy;Mice;Age Factors;Cells, Cultured;Cell Adhesion Molecules;Animals, Genetically Modified;Adaptor Proteins, Signal Transducing;Carrier Proteins;Demyelinating Diseases</t>
  </si>
  <si>
    <t>34121014;34438578;23547100;33573605;32560077</t>
  </si>
  <si>
    <t>Charcot-Marie-Tooth Disease;Animals;Cell Differentiation;Adult;Aldehyde Dehydrogenase</t>
  </si>
  <si>
    <t>Adaptor Proteins, Signal Transducing;Animals;Charcot-Marie-Tooth Disease;Cell Survival;Adolescent;Adult</t>
  </si>
  <si>
    <t>Animals;Cardiomyopathy, Dilated;Cell Adhesion;Cell Movement;Cell Nucleus;Child;Humans;Lamins;Adult;Electrodiagnosis;Hereditary Sensory and Motor Neuropathy;Amyotrophic Lateral Sclerosis</t>
  </si>
  <si>
    <t>Charcot-Marie-Tooth Disease;Adolescent;Adult</t>
  </si>
  <si>
    <t>19647519;18803325;33644875</t>
  </si>
  <si>
    <t>Charcot-Marie-Tooth Disease;Animals;Demyelinating Diseases;Adult;Binding Sites;Cells, Cultured</t>
  </si>
  <si>
    <t>37512004;18803325;24639934;24646194;28332470;29670817;31118906;32742576;34694291;34708324;35656877;35667977</t>
  </si>
  <si>
    <t>Humans;Polyradiculoneuropathy, Chronic Inflammatory Demyelinating;Animals;Demyelinating Diseases;Arthrogryposis;Adolescent;Charcot-Marie-Tooth Disease;Case-Control Studies;Diagnosis, Differential;Neural Conduction;Biomarkers</t>
  </si>
  <si>
    <t>Aged;Charcot-Marie-Tooth Disease;Animals;Adolescent;Adult</t>
  </si>
  <si>
    <t>Amino Acid Sequence;Casein Kinase II</t>
  </si>
  <si>
    <t>22180957;23998934;32741968;34121014;18803325</t>
  </si>
  <si>
    <t>Chaperonin 60;Amino Acid Sequence;Brain;Alleles;Charcot-Marie-Tooth Disease;Animals;Demyelinating Diseases</t>
  </si>
  <si>
    <t>32986679;34148957;34803088;36445400;7723957;27584852;32741968;34602496;27544499;32560077</t>
  </si>
  <si>
    <t>Humans;Peripheral Nervous System Diseases;Cauda Equina;Charcot-Marie-Tooth Disease;Atrophy;Adolescent;Adult;Animals;Alleles;Brain</t>
  </si>
  <si>
    <t>38986817;40062579</t>
  </si>
  <si>
    <t>Animals;Humans;Disease Models, Animal;Drosophila;Drosophila melanogaster</t>
  </si>
  <si>
    <t>36445400;34602496</t>
  </si>
  <si>
    <t>Humans;Charcot-Marie-Tooth Disease;Adolescent;Adult</t>
  </si>
  <si>
    <t>17112370;35263888;27584852;32560077;32867697</t>
  </si>
  <si>
    <t>Abetalipoproteinemia;Genotype;Hereditary Sensory and Autonomic Neuropathies;Animals;Charcot-Marie-Tooth Disease;Alstrom Syndrome</t>
  </si>
  <si>
    <t>17112370;26182879;34602496;11423010;19949810;21892769;22555292;28195350;28236508;28724398;32742576;37418012;28376086;32129442</t>
  </si>
  <si>
    <t>Abetalipoproteinemia;Adult;Electrodiagnosis;Hereditary Sensory and Motor Neuropathy;Adolescent;Charcot-Marie-Tooth Disease;Amino Acid Sequence;Bayes Theorem;Conserved Sequence;DNA, Mitochondrial;Cell Adhesion;Cell Movement;Cell Nucleus;Humans;Spastic Paraplegia, Hereditary;Aged;Axons;Alstrom Syndrome;Intellectual Disability;Animals;Ataxia</t>
  </si>
  <si>
    <t>11971051;21576112;26991897;28195350;29096665;30257968;34148957;34438578;34803088;35887006;8180787;25792482;27165006;32741968;33573605;33692503</t>
  </si>
  <si>
    <t>Adult;Age of Onset;Brain;Aged;Aged, 80 and over;Animals;Charcot-Marie-Tooth Disease;Humans;Spastic Paraplegia, Hereditary;Basic Helix-Loop-Helix Leucine Zipper Transcription Factors;Adolescent;Asian People;Cauda Equina;Atrophy;Endoplasmic Reticulum;Autoradiography;Cell Division;Cells, Cultured;Genotype;Kinetics;Leukodystrophy, Globoid Cell;Action Potentials;Cerebellar Ataxia;Alleles;Aldehyde Dehydrogenase</t>
  </si>
  <si>
    <t>Alstrom Syndrome</t>
  </si>
  <si>
    <t>Biopsy;Histocytological Preparation Techniques;Adolescent;Adult;Charcot-Marie-Tooth Disease;Female;Humans;Magnetic Resonance Imaging;Male;Middle Aged;Mutation;Neuroimaging;Pedigree;Spastic Paraplegia, Hereditary</t>
  </si>
  <si>
    <t>34148957;34512926;34602496;34803088;35457072;18803325;21871435;22771394;23279425;33573605;37647412</t>
  </si>
  <si>
    <t>Cauda Equina;Charcot-Marie-Tooth Disease;Adolescent;Adult;Atrophy;Animals;Demyelinating Diseases;Amino Acid Sequence;Astrocytes;Aldehyde Dehydrogenase;Humans;Connexins</t>
  </si>
  <si>
    <t>Adult;Aged;Brachial Plexus Neuropathies;Fabry Disease;Animals;Charcot-Marie-Tooth Disease;Cell Communication;Disease Models, Animal;Humans;Keratinocytes;Adolescent</t>
  </si>
  <si>
    <t>Adolescent;Adult;Charcot-Marie-Tooth Disease;Humans</t>
  </si>
  <si>
    <t>20865121;21187979;24210312;34602496;35158880;35331287;39047512;32867697</t>
  </si>
  <si>
    <t>Base Sequence;Canada;Charcot-Marie-Tooth Disease;Alternative Splicing;Autonomic Nervous System;Cell Differentiation;Cell Line;Cell Lineage;Dysautonomia, Familial;Electromyography;Adolescent;Adult;Humans;Gelsolin;Alstrom Syndrome</t>
  </si>
  <si>
    <t>28195350;34438578;34602496;38003592;32986679</t>
  </si>
  <si>
    <t>Humans;Spastic Paraplegia, Hereditary;Adolescent;Adult;Charcot-Marie-Tooth Disease;Child;Genetic Heterogeneity;Mutation;Cerebellar Ataxia;Peripheral Nervous System Diseases</t>
  </si>
  <si>
    <t>21541333;28334855;32986679;35331287;29481671;33826176</t>
  </si>
  <si>
    <t>Adult;Alstrom Syndrome;Age of Onset;Arabs;Cation Transport Proteins;Humans;Peripheral Nervous System Diseases;Charcot-Marie-Tooth Disease;CD8 Antigens;Female;INDEL Mutation;Male;Membrane Proteins</t>
  </si>
  <si>
    <t>Adaptor Proteins, Signal Transducing;Charcot-Marie-Tooth Disease</t>
  </si>
  <si>
    <t>27876679;28675565;29288497;34121014;29126765</t>
  </si>
  <si>
    <t>Amino Acyl-tRNA Synthetases;Charcot-Marie-Tooth Disease;Adolescent</t>
  </si>
  <si>
    <t>Adolescent;Adult;Aged;Cough</t>
  </si>
  <si>
    <t>28007994;32856791;36350884;15226307;15703401;18579745;19244508;21251811;29315582;30907403;25792482;20720503;23224996</t>
  </si>
  <si>
    <t>Charcot-Marie-Tooth Disease;Adult;Arthrogryposis;Alleles;Animals;Axons;Amino Acid Substitution;Aging;Asparagine;Carrier Proteins;Action Potentials;Amyloid beta-Protein Precursor;Amino Acid Sequence</t>
  </si>
  <si>
    <t>25119969;27165006;37418012;11839840</t>
  </si>
  <si>
    <t>Asian People;Adult;Cerebellar Ataxia;Humans;Intellectual Disability;Adolescent;Female;Genes, Dominant</t>
  </si>
  <si>
    <t>15852396;26385635;31594988;33451298;35331287;35947152;37565267;32741968</t>
  </si>
  <si>
    <t>Abnormalities, Multiple;Animals;Chromosomes, Human, Pair 11;DNA Mutational Analysis;Gene Expression;Hereditary Sensory and Motor Neuropathy;Adolescent;Adult;Aged;Child;Child, Preschool;Exons;Female;GTP-Binding Proteins;Charcot-Marie-Tooth Disease;Humans;Spastic Paraplegia, Hereditary;Alleles</t>
  </si>
  <si>
    <t>Age of Onset;Cell Cycle Proteins;Animals;Charcot-Marie-Tooth Disease</t>
  </si>
  <si>
    <t>31404076;38062477;9615230;16813644;20381594</t>
  </si>
  <si>
    <t>Adult;Essential Tremor;Humans;Lipid Metabolism;Diabetes Mellitus, Type 2;Amino Acid Sequence;Animals;Brain Neoplasms;Charcot-Marie-Tooth Disease;Alstrom Syndrome</t>
  </si>
  <si>
    <t>Actins</t>
  </si>
  <si>
    <t>Amino Acid Sequence;Animals;Cells, Cultured;Charcot-Marie-Tooth Disease;Amino Acid Substitution;Amino Acid Motifs;Autophagy;Adolescent;Adult;Binding Sites;COS Cells;Alleles;Aminopyridines;Axons;B-Lymphocytes;Astrocytes</t>
  </si>
  <si>
    <t>27066569;27584852;34602496;36445400;32986679;32560077</t>
  </si>
  <si>
    <t>Animals;Charcot-Marie-Tooth Disease;Adolescent;Adult;Humans;Peripheral Nervous System Diseases</t>
  </si>
  <si>
    <t>Adolescent;Adult;Charcot-Marie-Tooth Disease;Aging</t>
  </si>
  <si>
    <t>Adult;Distal Myopathies;Adolescent;Charcot-Marie-Tooth Disease;Humans;Male;Female;Middle Aged;Peripheral Nervous System Diseases</t>
  </si>
  <si>
    <t>Animals;Axonal Transport;Adenosine Triphosphatases;Base Sequence;Adult;Alleles;Brain;Amyotrophic Lateral Sclerosis;Male;Humans;Child;Giant Axonal Neuropathy;Binding, Competitive;Actins;Cell Survival;Cells, Cultured;Cytoskeletal Proteins</t>
  </si>
  <si>
    <t>30889183;25901280;27583434;30018047</t>
  </si>
  <si>
    <t>Brain-Derived Neurotrophic Factor;Actins;Animals;Charcot-Marie-Tooth Disease</t>
  </si>
  <si>
    <t>30889183;30018047</t>
  </si>
  <si>
    <t>Brain-Derived Neurotrophic Factor;Animals;Charcot-Marie-Tooth Disease</t>
  </si>
  <si>
    <t>23628762;34438578;35235001;27775718;28376086;34529976;28220846;31561383</t>
  </si>
  <si>
    <t>Animals;COS Cells;Cell Shape;Charcot-Marie-Tooth Disease;Cells, Cultured;Ataxia;Calcium Signaling;Cell Line;Dynamins;Calcium;Adaptor Proteins, Signal Transducing</t>
  </si>
  <si>
    <t>Genetic Testing;Humans;Mutation;Atrophy;Charcot-Marie-Tooth Disease;Homocysteine</t>
  </si>
  <si>
    <t>17112370;19647519;20613862</t>
  </si>
  <si>
    <t>Abetalipoproteinemia;Charcot-Marie-Tooth Disease;DNA Repair;Gene Knockdown Techniques;Genome, Human;Humans;RNA Interference;Recombination, Genetic;Spastic Paraplegia, Hereditary</t>
  </si>
  <si>
    <t>Adolescent;Adult;Ataxia;Animals;Base Sequence;Cell Line;Child;Consanguinity;Cytochrome P-450 Enzyme System</t>
  </si>
  <si>
    <t>Child;Female;Frameshift Mutation;Gait;Homozygote;Humans;Male;Myopathies, Structural, Congenital</t>
  </si>
  <si>
    <t>10330345;14559185;18579801;22465036;22540978;22555292;26257172;27875632;30317298;31561383;32294113;32715519;34193129;35235001;36260368;36445400;38234607;27584852;28158749;30726215;32560077;32986679;34602496</t>
  </si>
  <si>
    <t>Amino Acid Sequence;Base Sequence;Charcot-Marie-Tooth Disease;Animals;Biological Transport;Adaptation, Physiological;Adult;Aged;Alternative Splicing;Biomarkers;Bone Morphogenetic Proteins;Cell Adhesion;Cell Movement;Cell Nucleus;Action Potentials;Adaptor Proteins, Signal Transducing;Animals, Genetically Modified;Behavior, Animal;Adolescent;Aged, 80 and over;Humans;Mice;ATPases Associated with Diverse Cellular Activities;Adenosine Triphosphatases;Antigens, Differentiation;Peripheral Nervous System Diseases</t>
  </si>
  <si>
    <t>35457072;36359747;11527414;31193276</t>
  </si>
  <si>
    <t>Animals;Charcot-Marie-Tooth Disease;Humans;Adenosine Triphosphatases;Action Potentials;Arrhythmias, Cardiac</t>
  </si>
  <si>
    <t>25695922;27875632;36260368;36539320;33185984;34602496</t>
  </si>
  <si>
    <t>Adult;Biopsy;Cardiac Myosins;Action Potentials;Animals;Humans;Mice;Charcot-Marie-Tooth Disease;Adolescent;Child;Muscular Dystrophy, Duchenne;Neuromuscular Diseases;Norway</t>
  </si>
  <si>
    <t>Action Potentials;Animals;Charcot-Marie-Tooth Disease</t>
  </si>
  <si>
    <t>Action Potentials</t>
  </si>
  <si>
    <t>Adolescent;Cell Cycle Proteins;Child;Codon, Nonsense</t>
  </si>
  <si>
    <t>21187979;27386852;34602496</t>
  </si>
  <si>
    <t>Alternative Splicing;Autonomic Nervous System;Cell Differentiation;Cell Line;Cell Lineage;Dysautonomia, Familial;Adolescent;Adult;Child;Child, Preschool;Chromosomes, Human, Pair 17;Charcot-Marie-Tooth Disease</t>
  </si>
  <si>
    <t>25818867;27584852;33029488;34193129;32560077;32741968;33573605;34602496</t>
  </si>
  <si>
    <t>Acetylglucosaminidase;Animals;Charcot-Marie-Tooth Disease;Algorithms;Humans;Alleles;Adult;Aldehyde Dehydrogenase;Adolescent</t>
  </si>
  <si>
    <t>Ataxia;Amyotrophic Lateral Sclerosis;Nicotinamide Phosphoribosyltransferase</t>
  </si>
  <si>
    <t>Axonal Transport</t>
  </si>
  <si>
    <t>Adaptor Proteins, Vesicular Transport;Animals;COS Cells;Calnexin;3' Untranslated Regions;Cells, Cultured;Charcot-Marie-Tooth Disease;Animals, Newborn;Cattle</t>
  </si>
  <si>
    <t>Chromosome Mapping;Chromosomes, Human, Pair 1;Duffy Blood-Group System;Adult;Amino Acid Substitution;Amyloid Neuropathies, Familial;Child;Female;GTP Phosphohydrolases</t>
  </si>
  <si>
    <t>Calcium Signaling;Cell Line;Dynamins</t>
  </si>
  <si>
    <t>11423010;32122354;35235001;38549004;28376086;34602496</t>
  </si>
  <si>
    <t>Amino Acid Sequence;Bayes Theorem;Conserved Sequence;DNA, Mitochondrial;Adult;Alanine;Charcot-Marie-Tooth Disease;Humans;Male;Female;Peripheral Nervous System Diseases;Animals;Ataxia;Adolescent</t>
  </si>
  <si>
    <t>Alleles;Charcot-Marie-Tooth Disease</t>
  </si>
  <si>
    <t>27165006;18803325;27231023;33573605;37014713</t>
  </si>
  <si>
    <t>Adult;Cerebellar Ataxia;Animals;Demyelinating Diseases;Adolescent;Aged;Charcot-Marie-Tooth Disease;Aldehyde Dehydrogenase;Humans;L-Iditol 2-Dehydrogenase</t>
  </si>
  <si>
    <t>27584852;34602496;35263888;37927275</t>
  </si>
  <si>
    <t>Animals;Charcot-Marie-Tooth Disease;Adolescent;Adult;Genotype;Hereditary Sensory and Autonomic Neuropathies</t>
  </si>
  <si>
    <t>25119969;27066566;28007994;28362824;11673479;25188731;29451229;11839840;27544499;37418012</t>
  </si>
  <si>
    <t>Asian People;Charcot-Marie-Tooth Disease;Adolescent;Adult;Aged;Child;Child, Preschool;Female;Heat-Shock Proteins;Amino Acid Sequence;Amino Acids;Animals;Binding Sites;Cell Adhesion;AAA Proteins;Genes, Dominant;Humans;Intellectual Disability;Brain</t>
  </si>
  <si>
    <t>Animals;Axons;Antigens, Differentiation</t>
  </si>
  <si>
    <t>Humans;Alstrom Syndrome;Adult;Animals;Carnitine O-Palmitoyltransferase</t>
  </si>
  <si>
    <t>34602496;32560077</t>
  </si>
  <si>
    <t>Adolescent;Adult;Charcot-Marie-Tooth Disease;Animals</t>
  </si>
  <si>
    <t>Adult;Animals;Base Sequence;Blotting, Western;Cell Cycle Proteins;Amyotrophic Lateral Sclerosis;Child;DNA Mutational Analysis;Guanine Nucleotide Exchange Factors;Child, Preschool;Heterozygote;Humans;Male;Middle Aged;Mutation</t>
  </si>
  <si>
    <t>Amino Acid Sequence;Animals;Charcot-Marie-Tooth Disease;Adolescent;Adult;Calcium;Alleles;Chromosome Mapping;Chromosomes, Artificial, Yeast;Chromosomes, Human, Pair 1;Chromosomes, Human, Pair 7;Contig Mapping;DNA, Complementary</t>
  </si>
  <si>
    <t>23427196;35790048;36056923;31404076;27352040</t>
  </si>
  <si>
    <t>Amino Acyl-tRNA Synthetases;Animals;Humans;Genome-Wide Association Study;Mutation;Serine-tRNA Ligase;Adult;Essential Tremor</t>
  </si>
  <si>
    <t>32986679;25058650</t>
  </si>
  <si>
    <t>Humans;Peripheral Nervous System Diseases;Cell Line;Charcot-Marie-Tooth Disease</t>
  </si>
  <si>
    <t>27584852;31404076;32741968;32986679;34169998;34193129;34506882;34602496;36448457;27027447</t>
  </si>
  <si>
    <t>Animals;Charcot-Marie-Tooth Disease;Adult;Essential Tremor;Alleles;Humans;Peripheral Nervous System Diseases;Cell Communication;Disease Models, Animal;Keratinocytes;Adolescent;Small Fiber Neuropathy;Asian People</t>
  </si>
  <si>
    <t>Animals;Charcot-Marie-Tooth Disease;Adult;Central Nervous System Diseases</t>
  </si>
  <si>
    <t>Animals;Carrier Proteins;Acyl Coenzyme A</t>
  </si>
  <si>
    <t>Genetic Markers;Humans;Paraparesis</t>
  </si>
  <si>
    <t>Adult;Alstrom Syndrome;Adolescent;Charcot-Marie-Tooth Disease</t>
  </si>
  <si>
    <t>17112370;34433436;34602496;30737405;19091982</t>
  </si>
  <si>
    <t>Abetalipoproteinemia;ATPases Associated with Diverse Cellular Activities;Adult;Aged;Dopamine Plasma Membrane Transport Proteins;Adolescent;Charcot-Marie-Tooth Disease;Animals;COS Cells;Amino Acid Substitution</t>
  </si>
  <si>
    <t>ATPases Associated with Diverse Cellular Activities</t>
  </si>
  <si>
    <t>Adolescent;Child;Child, Preschool;DNA;Amino Acyl-tRNA Synthetases;Animals;Charcot-Marie-Tooth Disease;Humans;Polyradiculoneuropathy, Chronic Inflammatory Demyelinating</t>
  </si>
  <si>
    <t>28251916;32986679;34602496;34438578</t>
  </si>
  <si>
    <t>Adolescent;Adult;Aged;Analysis of Variance;Charcot-Marie-Tooth Disease;Humans;Peripheral Nervous System Diseases</t>
  </si>
  <si>
    <t>28251916;32986679;32383541</t>
  </si>
  <si>
    <t>Adolescent;Adult;Aged;Analysis of Variance;Charcot-Marie-Tooth Disease;Humans;Peripheral Nervous System Diseases;Corpus Callosum</t>
  </si>
  <si>
    <t>34359848;34438578;22465036;25385046;19170188</t>
  </si>
  <si>
    <t>Autophagy;Animals;Biological Transport;Charcot-Marie-Tooth Disease;Adaptor Proteins, Vesicular Transport;COS Cells;Calnexin;Animals, Newborn;Binding Sites</t>
  </si>
  <si>
    <t>8838557;20028791;25119969;28195350;28362824;31796088;35150594;35588347;36331550;11839840;27066566;37418012</t>
  </si>
  <si>
    <t>Alleles;Charcot-Marie-Tooth Disease;Amino Acid Substitution;Asian People;Humans;Spastic Paraplegia, Hereditary;Adolescent;Adult;Aged;Child;Child, Preschool;Female;Heat-Shock Proteins;ATPases Associated with Diverse Cellular Activities;Carrier Proteins;Ataxia;Spectrin;Genes, Dominant;Intellectual Disability</t>
  </si>
  <si>
    <t>31857255;35150594;36331550;15703401;32986679;34602496</t>
  </si>
  <si>
    <t>Axons;Carrier Proteins;Humans;Spectrin;Amino Acid Substitution;Animals;Peripheral Nervous System Diseases;Adolescent;Adult;Charcot-Marie-Tooth Disease</t>
  </si>
  <si>
    <t>28195350;30669930;32961396;33029488;35588347;36854646;32323160;32741968;37418012</t>
  </si>
  <si>
    <t>Humans;Spastic Paraplegia, Hereditary;Amyotrophic Lateral Sclerosis;Adult;Child, Preschool;China;Chromosome Mapping;Consanguinity;DNA Helicases;Algorithms;Charcot-Marie-Tooth Disease;Ataxia;Sequestosome-1 Protein;Alzheimer Disease;Alleles;Intellectual Disability</t>
  </si>
  <si>
    <t>34438578;35235001;34602496</t>
  </si>
  <si>
    <t>11423010;22022284;24027061;26257172;26527893;26991897;29718187;32715519;34148957;34318312;34438578;34803088;34852375;35235001;27088055;27584852;29573232;32122354;32560077;33573605;34602496</t>
  </si>
  <si>
    <t>Amino Acid Sequence;Bayes Theorem;Conserved Sequence;DNA, Mitochondrial;ATP-Dependent Proteases;Adult;Age of Onset;Charcot-Marie-Tooth Disease;Animals;Aged;Adolescent;Animals, Genetically Modified;Brain;Aged, 80 and over;Cauda Equina;Atrophy;Alanine;Aldehyde Dehydrogenase</t>
  </si>
  <si>
    <t>26842864;28251916;31429185;36359747;36394156;36445400;36869887;32560077;34602496</t>
  </si>
  <si>
    <t>Alternative Splicing;Animals;Animals, Genetically Modified;Charcot-Marie-Tooth Disease;Adolescent;Adult;Aged;Analysis of Variance;Female;Genes, Recessive;HEK293 Cells;Hereditary Sensory and Motor Neuropathy;Humans;Adenosine Triphosphatases;5' Untranslated Regions;Albuterol</t>
  </si>
  <si>
    <t>34387706;32560077;24523286</t>
  </si>
  <si>
    <t>Alstrom Syndrome;Animals;Charcot-Marie-Tooth Disease;Amino Acid Sequence;Carrier Proteins</t>
  </si>
  <si>
    <t>Amino Acid Sequence;Animals;Charcot-Marie-Tooth Disease</t>
  </si>
  <si>
    <t>Animals;Charcot-Marie-Tooth Disease;Adolescent;Adult</t>
  </si>
  <si>
    <t>34506882;32560077;32741968;34602496</t>
  </si>
  <si>
    <t>Animals;Cell Communication;Disease Models, Animal;Humans;Keratinocytes;Charcot-Marie-Tooth Disease;Alleles;Adolescent;Adult</t>
  </si>
  <si>
    <t>25119969;28362824;32986679;11839840</t>
  </si>
  <si>
    <t>Asian People;Adolescent;Adult;Aged;Child;Child, Preschool;Female;Heat-Shock Proteins;Humans;Peripheral Nervous System Diseases;Genes, Dominant;Intellectual Disability</t>
  </si>
  <si>
    <t>28195350;24967841</t>
  </si>
  <si>
    <t>Humans;Spastic Paraplegia, Hereditary;Animals;Carrier Proteins</t>
  </si>
  <si>
    <t>22555292;33085208;33185984;34602496;2592979</t>
  </si>
  <si>
    <t>Cell Adhesion;Cell Movement;Cell Nucleus;Age of Onset;Aged;Cortical Excitability;Adolescent;Adult;Charcot-Marie-Tooth Disease;Child;Humans;Muscular Dystrophy, Duchenne;Neuromuscular Diseases;Norway;Child, Preschool;Connectin;Female;Infant;Male;Middle Aged;Muscle Proteins</t>
  </si>
  <si>
    <t>17112370;30333426;34433436;34438578</t>
  </si>
  <si>
    <t>Abetalipoproteinemia;Aged;Brain;ATPases Associated with Diverse Cellular Activities;Adult;Dopamine Plasma Membrane Transport Proteins</t>
  </si>
  <si>
    <t>23264559;25847151;26201691;27584852;30958311;31561383;32504000;33372681;37418012;38233389;38305941;11549317;21187979;22773755;24123785;24794856;25860513;25879857;26572744;28376086;29439133;30126838;35975427;24307404;22131434;27068304</t>
  </si>
  <si>
    <t>Acetylation;Axonal Transport;Charcot-Marie-Tooth Disease;Animals;Axons;Adaptor Proteins, Signal Transducing;Adenosine Triphosphate;Autophagy;Humans;Intellectual Disability;Spastic Paraplegia, Hereditary;Mice;3T3 Cells;ATPases Associated with Diverse Cellular Activities;Alternative Splicing;Autonomic Nervous System;Cell Differentiation;Cell Line;Cell Lineage;Dysautonomia, Familial;Adenosine Triphosphatases;Analysis of Variance;Antibodies;Female;Genetic Variation;Ataxia;Carrier Proteins</t>
  </si>
  <si>
    <t>17112370;24528855;24816431;25143630;27165006;21647632;22616202;24099403;24466038;32986679;34602496</t>
  </si>
  <si>
    <t>Abetalipoproteinemia;Adult;Amino Acid Sequence;Animals;Ataxia;Brain;Adolescent;Age of Onset;Aged;Biopsy;Child;Cohort Studies;DNA Helicases;Cerebellar Ataxia;DNA Polymerase gamma;DNA-Directed DNA Polymerase;Benzothiazoles;ATPases Associated with Diverse Cellular Activities;Humans;Peripheral Nervous System Diseases;Charcot-Marie-Tooth Disease</t>
  </si>
  <si>
    <t>20037587;31696996;32181591;32560077;34602496;30239612</t>
  </si>
  <si>
    <t>Alleles;Amino Acid Sequence;Base Sequence;Cell Line;Cell Membrane;Age of Onset;Carrier Proteins;Charcot-Marie-Tooth Disease;Animals;Adolescent;Adult;Amino Acyl-tRNA Synthetases</t>
  </si>
  <si>
    <t>18325928;20028791;26040103;26201691;29718187;31561383;32397312;33419039;33827397;35718349;35904125;36515702;21139634;22540978;28553203;29742619;31293369;32560077;32323160;34602496</t>
  </si>
  <si>
    <t>Base Sequence;Chromosomes, Human, Pair 11;Amino Acid Substitution;Amyotrophic Lateral Sclerosis;Animals;Axons;Adolescent;Animals, Genetically Modified;Brain;Adaptor Proteins, Signal Transducing;Adult;Aged;Aged, 80 and over;Charcot-Marie-Tooth Disease;Calcium Channels;Humans;C9orf72 Protein;Cell Membrane;Bone Morphogenetic Proteins;Alleles;Alzheimer Disease</t>
  </si>
  <si>
    <t>22555292;32326241;37119330;27799291;31636353;32503983;32543048;34089703</t>
  </si>
  <si>
    <t>Cell Adhesion;Cell Movement;Cell Nucleus;Adaptor Proteins, Signal Transducing;Animals;Humans;Spastic Paraplegia, Hereditary;ADAM17 Protein;Adolescent;Adult;Calcium;Astrocytes;Charcot-Marie-Tooth Disease;Animals, Genetically Modified;CDC2 Protein Kinase</t>
  </si>
  <si>
    <t>Adult;Cerebellar Ataxia;Muscle Spasticity;Spinocerebellar Ataxias;Optic Atrophy;Paraplegia;Mutation;Humans;Intellectual Disability;Tremor;Spastic Paraplegia, Hereditary</t>
  </si>
  <si>
    <t>33559681;36445400;39502942;35942667</t>
  </si>
  <si>
    <t>Adult;Aged;Animals;Behavior, Animal;Humans;Charcot-Marie-Tooth Disease;Hereditary Sensory and Motor Neuropathy</t>
  </si>
  <si>
    <t>15544953;16344723;19108785;20395213;20461380;20499377;20530436;20809279;21045832;21706316;22529266;22954507;24089446;24516687;25503302;25819130;25933833;26132292;27194982;28004284;28377956;28612338;29280738;29461981;29636360;29637471;30109232;30591926;30781827;30875390;31119479;31226354;31871877;32578154;32596195;32969563;33471363;33660084;33669918;33815294;34199067;34839324;34903452;34910242;35245207;35334824;35352187;35565821;36177064;36206041;36246927;36636022;36656330;36692815;36859649;37422688;37427438;37568915;38179381;38223518;38927120;39893280;19415885;27056178;27465921;31068690;34950825;35340077;36064551;36127767;37047636</t>
  </si>
  <si>
    <t>Amino Acid Sequence;Animals;Cytochrome P-450 Enzyme System;Alleles;Asian People;Clinical Trials as Topic;Fusion Proteins, bcr-abl;Gastrointestinal Stromal Tumors;Adult;Aged;Antineoplastic Combined Chemotherapy Protocols;Aged, 80 and over;Antineoplastic Agents;Child;Cholecalciferol;Analysis of Variance;Cholestanetriol 26-Monooxygenase;Antifungal Agents;Amyloid Precursor Protein Secretases;Anaplastic Lymphoma Kinase;Carcinoma, Non-Small-Cell Lung;Adolescent;Antibiotics, Antineoplastic;Aminopyridines;25-Hydroxyvitamin D3 1-alpha-Hydroxylase;Bone Density Conservation Agents;Familial Hypophosphatemic Rickets;Fibroblast Growth Factor-23;Humans;Calcitriol;Benzodiazepines;Australia;Calcimimetic Agents;Bone Density;Bone and Bones;Anilides;Anemia, Hypochromic;Bahrain;Biological Availability;Models, Biological;Muscle Weakness;Alkaline Phosphatase;Calcium, Dietary;Female;Rickets;Androstadienes;Fibroblast Growth Factors;Infant;Phosphates;Calcifediol;Calcium;United States;Hyperphosphatemia;Cholangiocarcinoma;DNA;Ligands;Peroxisome Proliferator-Activated Receptors;Child, Preschool;Male;Cytochrome P-450 CYP3A;Breast Neoplasms;Middle Aged;Azacitidine;Vitamin D;Cyclopentanes;Alaska;Alaska Natives;Algorithms;Antibodies, Monoclonal;Infant, Newborn</t>
  </si>
  <si>
    <t>20177401;20412291;21497493;22075221;22350303;22387237;22396161;22470852;24459526;27939817;29061541;29126251;29280738;29617471;30180816;30393837;30798342;30967742;31440709;31821448;31871877;32155322;33107440;33615107;33815294;34009447;34721296;34884774;35549682;35842615;36596813;36762943;36945373;37132631;37432176;37808399;37908985;38223518;38586466;15483460;15499207;16249272;22895514;23344572;26588476;26839958;29878089;31237611;31335449;31472005;32271147;33007883;33338030;33553988;35428804;35340077;35663378;36382755;22970174;27879395</t>
  </si>
  <si>
    <t>Fibroblast Growth Factor-23;Fibroblast Growth Factors;Extracellular Matrix Proteins;Animals;Calcium;Adult;Female;Humans;Hypophosphatemia;Homeostasis;Hyperphosphatemia;Child;Child, Preschool;DNA Mutational Analysis;Familial Hypophosphatemic Rickets;Abnormalities, Multiple;Age of Onset;Bone and Bones;DNA;Biomarkers;Infant;Male;Rickets, Hypophosphatemic;Contraceptives, Oral, Hormonal;Parathyroid Hormone;GATA3 Transcription Factor;Alkaline Phosphatase;Adolescent;Cost of Illness;Aged;Aged, 80 and over;Hypercalcemia;Alkalosis;Chloride Channels;China;Mice;Bone Density Conservation Agents;Ligands;Phosphates;Kidney Calculi;Infant, Newborn;Bone Demineralization, Pathologic;Bone Resorption;Age Factors;Bone Density;Cells, Cultured;Cyclin D1;Early Growth Response Protein 1;Biological Transport;Body Weight;Cell Line;Epithelial Cells;Animal Feed;Biological Availability;Conserved Sequence;Evolution, Molecular;Osteomalacia;Autoantigens;Disease Models, Animal</t>
  </si>
  <si>
    <t>36263627;37628633</t>
  </si>
  <si>
    <t>Child;Male;Adult;Humans;Codon, Nonsense;Kidney Failure, Chronic;Kidney;Polycystic Kidney Diseases;Chromosome Mapping;Genes, Modifier;Renal Insufficiency, Chronic</t>
  </si>
  <si>
    <t>34126972;34830133;36362756;22772369;27196444;34805010;37628633</t>
  </si>
  <si>
    <t>Humans;Multifunctional Enzymes;Animals;Basal Bodies;Cell Line;DNA Damage;DNA Repair;Adult;Endodeoxyribonucleases;Exodeoxyribonucleases;Kidney;Polycystic Kidney Diseases;Chromosome Mapping;Genes, Modifier;Renal Insufficiency, Chronic</t>
  </si>
  <si>
    <t>34830133;36362756;37628633</t>
  </si>
  <si>
    <t>Animals;Basal Bodies;Humans;Kidney;Polycystic Kidney Diseases;Chromosome Mapping;Genes, Modifier;Renal Insufficiency, Chronic</t>
  </si>
  <si>
    <t>36263627;36362756;37628633</t>
  </si>
  <si>
    <t>33129895;33305128;34519781;35896117;36100708;36250282;36362756;36431026;36531871;36569465;37234435;37332102;37628633;37867501;38016513;38027261;38254980;28437467;32068086;35165522;37456840</t>
  </si>
  <si>
    <t>Abnormalities, Multiple;HSP40 Heat-Shock Proteins;Humans;Kidney;Polycystic Kidney Diseases;Mutation;Renal Insufficiency, Chronic;Fibrosis;Uromodulin;Cysts;Prevalence;Nephritis, Hereditary;Young Adult;Adult;Middle Aged;Aged;Mice;Animals;Polycystic Kidney, Autosomal Dominant;Chromosome Mapping;Genes, Modifier;Genes, Regulator;Transcription Factors;Inheritance Patterns;Cell Line;Cell Proliferation;Hepatocyte Nuclear Factor 1-beta;Endoplasmic Reticulum Stress</t>
  </si>
  <si>
    <t>36100708;34792176</t>
  </si>
  <si>
    <t>Humans;Prevalence;Nephritis, Hereditary;Brain;Child;Child, Preschool;Glomerular Filtration Rate;Kidney Diseases</t>
  </si>
  <si>
    <t>18607645;32756155;33305128;33306044;34021396;36263627;36362756;36531871;38254980;28785050;32068086;37234435;37628633</t>
  </si>
  <si>
    <t>Child;Cilia;Aftercare;Central Nervous System Diseases;Adolescent;Adult;Female;Gout;Humans;Male;Mutation;Polycystic Kidney Diseases;Renal Insufficiency, Chronic;Uromodulin;Codon, Nonsense;Kidney Failure, Chronic;Kidney;Genes, Regulator;Transcription Factors;Inheritance Patterns;Animals;Disease Models, Animal;Endoplasmic Reticulum;Hepatocyte Nuclear Factor 1-beta;Chromosome Mapping;Genes, Modifier</t>
  </si>
  <si>
    <t>21868615;24670410;25738250;26340261;26872483;28267784;28284384;28577853;28648202;28701203;29513881;29561186;29784615;30099615;30155326;30376835;30976393;31406136;31509055;31586593;31822006;32068086;32274456;32388583;32451462;32756155;32828237;32847529;33305128;33306044;33397327;33532864;33574344;33851123;34021396;34217267;34519781;34792176;34904096;35064074;35456398;35497811;35831109;36090499;36100708;36140366;36161467;36250282;36362756;36431026;36531871;36546837;36569465;36606057;36636322;36712315;37234435;37283036;37628633;37867501;38027261;38254980;38520530;39216982;39814389;39976632;40013955;40236513;28437467;28785050;29520014;37838725;31488840;38861662;30097458;37456840</t>
  </si>
  <si>
    <t>Adult;Belgium;Biomarkers;Atrophy;Chromosome Aberrations;Chromosomes, Human, Pair 1;Chromosomes, Human, Pair 16;Female;Fibrosis;Haplotypes;Humans;Kidney Tubules;Consensus;DNA Mutational Analysis;Genetic Predisposition to Disease;Gout;Blood Glucose;Adolescent;Acetylglucosaminidase;Hepatocyte Nuclear Factor 1-beta;Animals;Binding Sites;Algorithms;Mutation;Nephritis, Interstitial;Amino Acid Sequence;Kidney Transplantation;Middle Aged;Biopsy;Genotype;Calcium;Kidney Failure, Chronic;Aged;Genetic Testing;Age of Onset;Endoplasmic Reticulum;Cross-Sectional Studies;Genes, Dominant;Male;Child;Kidney;Age Factors;Child, Preschool;Asian People;Aftercare;Central Nervous System Diseases;Mucin-1;Arthritis;High-Throughput Nucleotide Sequencing;Polycystic Kidney Diseases;Renal Insufficiency, Chronic;Uromodulin;Exome Sequencing;Kidney Diseases;Brain;Glomerular Filtration Rate;Living Donors;Mothers;Policy;Prevalence;Nephritis, Hereditary;DNA Copy Number Variations;Young Adult;Mice;Transcription Factors;Renin;Chromosome Mapping;Genes, Modifier;Genes, Regulator;Inheritance Patterns;Japan;Proteome;Extracellular Vesicles;Cell Line;Cell Proliferation;Disease Models, Animal;Alleles;Cohort Studies;Minisatellite Repeats;Autophagy;Australia;Renal Insufficiency;Cell Lineage</t>
  </si>
  <si>
    <t>28284384;29769043;33527977;36250282;34021396</t>
  </si>
  <si>
    <t>Hepatocyte Nuclear Factor 1-beta;Child;Child, Preschool;Cost of Illness;Cross-Sectional Studies;Female;Humans;Kidney;BK Virus;Heart Transplantation;Immunosuppressive Agents;Nephritis, Interstitial;Polyomavirus Infections;Young Adult;Adult;Middle Aged;Aged;Uromodulin;Adolescent;Gout;Male;Mutation;Polycystic Kidney Diseases;Renal Insufficiency, Chronic</t>
  </si>
  <si>
    <t>36263627;36362756;37644229;37628633</t>
  </si>
  <si>
    <t>Child;Male;Adult;Humans;Codon, Nonsense;Kidney Failure, Chronic;Animals;Mice;Kidney;Polycystic Kidney Diseases;Chromosome Mapping;Genes, Modifier;Renal Insufficiency, Chronic</t>
  </si>
  <si>
    <t>36100708;37628633</t>
  </si>
  <si>
    <t>Humans;Prevalence;Nephritis, Hereditary;Kidney;Polycystic Kidney Diseases;Chromosome Mapping;Genes, Modifier;Renal Insufficiency, Chronic</t>
  </si>
  <si>
    <t>11576337;12234310;12832729;15673476;15971888;20835328;22723521;24670410;25168494;25738250;26236623;26872483;26943180;27036738;27157321;28267784;28284384;28648202;28701203;29156055;29217307;29436780;29513881;29520014;29784615;29967284;30049680;30099615;30155326;30376835;30449791;30976393;31157132;31337885;31406136;31509055;31822006;31842799;32274456;32359821;32450155;32451462;32756155;32828237;32847529;33305128;33306044;33341352;33397327;33532864;33574344;33851123;34021396;34098564;34515170;34519781;34792176;34904096;35031326;35064074;35485766;35497811;35643372;35831109;35947615;36100708;36140366;36161467;36250282;36362756;36431026;36531871;36569465;36606057;36636322;36682497;37085259;37180508;37234435;37283036;37316299;37628633;37838725;37867501;38027261;38254980;38355387;38520530;38707821;38972501;39006416;39216982;39325540;39696072;39781475;39848530;39976632;40707830;28437467;28785050;32068086;37885358;37456840;23946964;31488840;40835155;41000883;10330352;15384011;18607645;20807609;23475468;28605509;29318217;29569962;29970032;30823883;32750457;32954071</t>
  </si>
  <si>
    <t>Adult;Chromosome Mapping;Chromosomes, Human, Pair 16;Cyprus;Family Characteristics;Family Health;Female;Genetic Linkage;Heterozygote;Humans;Hypertension, Renal;Kidney Medulla;Molecular Biology;Nephritis, Interstitial;Genes, Dominant;Hyperuricemia;Aged;Anticoagulants;Animals;Crosses, Genetic;Disease Models, Animal;Gene Expression Profiling;Gene Regulatory Networks;Atrophy;Chromosome Aberrations;Chromosomes, Human, Pair 1;Fibrosis;Haplotypes;Kidney Tubules;Consensus;DNA Mutational Analysis;Genetic Predisposition to Disease;Gout;Adolescent;Cohort Studies;Cytosine;Male;Middle Aged;Minisatellite Repeats;Mucin-1;Calcium;Genotype;Mass Spectrometry;Acetylglucosaminidase;Hepatocyte Nuclear Factor 1-beta;Algorithms;Mutation;Amino Acid Sequence;Kidney Transplantation;Base Sequence;Exome;Frameshift Mutation;High-Throughput Nucleotide Sequencing;Biopsy;DNA;Biological Transport;Chromatography, Liquid;Epithelial Cells;Alleles;Kidney Failure, Chronic;Biopsy, Needle;Case-Control Studies;Gene Expression Regulation, Developmental;Biomarkers;Genetic Testing;Internet;Kidney Diseases;Age of Onset;Endoplasmic Reticulum;Cross-Sectional Studies;Child;Kidney;Immunoglobulin A;Child, Preschool;Infant;Europe;Asian People;Aftercare;Central Nervous System Diseases;Arthritis;Induced Pluripotent Stem Cells;Polycystic Kidney Diseases;Renal Insufficiency, Chronic;Uromodulin;Hypercalcemia;Brain;Glomerular Filtration Rate;Collagen;Genome-Wide Association Study;Prevalence;Nephritis, Hereditary;DNA Copy Number Variations;Young Adult;Mice;Renin;Hypoxia;Genes, Modifier;Autophagy;Genes, Regulator;Transcription Factors;Inheritance Patterns;Spain;Japan;Disease Progression;Cell Line;Cell Proliferation;Genetic Markers;Lod Score;Pedigree;Polycystic Kidney, Autosomal Dominant;Indians, North American;Cilia;Gene Dosage;Homozygote;Immunotherapy;Antimalarials;Anemia</t>
  </si>
  <si>
    <t>18607645;19066617;34830133;36263627;36362756;37644229;38254980;34792176;37234435;37628633</t>
  </si>
  <si>
    <t>Child;Cilia;Adaptor Proteins, Signal Transducing;Animals;Basal Bodies;Male;Adult;Humans;Codon, Nonsense;Kidney Failure, Chronic;Mice;Kidney;Polycystic Kidney Diseases;Genes, Regulator;Transcription Factors;Inheritance Patterns;Brain;Child, Preschool;Glomerular Filtration Rate;Kidney Diseases;Chromosome Mapping;Genes, Modifier;Renal Insufficiency, Chronic</t>
  </si>
  <si>
    <t>Chromosome Mapping;Chromosomes, Human, Pair 2;Adult;Child;Child, Preschool;Chromosome Deletion;Adaptor Proteins, Signal Transducing;Adolescent;Chromosome Aberrations;Anti-Inflammatory Agents;Cyprus;Family Characteristics;Family Health;Female;Genetic Linkage;Heterozygote;Humans;Hypertension, Renal;Kidney Medulla;Molecular Biology;Nephritis, Interstitial;Genes, Dominant;Hyperuricemia;Base Sequence;Cytoskeletal Proteins;DNA;Codon, Nonsense;Cohort Studies;DNA Mutational Analysis;Gene Frequency;Genes, Recessive;Italy;Male;Cilia;Aged;Biopsy;Genetic Testing;Kidney;Animals;Basal Bodies;Kidney Failure, Chronic;Membrane Proteins;Polycystic Kidney Diseases;Genes, Modifier;Renal Insufficiency, Chronic;Spain;Kidney Diseases, Cystic;Antineoplastic Agents;Hepatocyte Nuclear Factor 1-beta</t>
  </si>
  <si>
    <t>12234310;15673476;16724659;18607645;34830133;35571004;36362756;37628633;38254980;32068086;33532864;17598637;34792176;35570998;37234435;22772369</t>
  </si>
  <si>
    <t>Cyprus;Family Characteristics;Family Health;Female;Genetic Linkage;Heterozygote;Humans;Hypertension, Renal;Genes, Dominant;Hyperuricemia;Adaptor Proteins, Signal Transducing;Adolescent;Adult;Base Sequence;Cytoskeletal Proteins;DNA;Child;Cilia;Animals;Basal Bodies;Kidney;Polycystic Kidney Diseases;Chromosome Mapping;Genes, Modifier;Renal Insufficiency, Chronic;Genes, Regulator;Transcription Factors;Inheritance Patterns;Hepatocyte Nuclear Factor 1-beta;Genetic Testing;High-Throughput Nucleotide Sequencing;Male;Mutation;Brain;Child, Preschool;Glomerular Filtration Rate;Kidney Diseases;Cell Line;DNA Damage;DNA Repair</t>
  </si>
  <si>
    <t>12832729;15673476;16724659;17114995;18607645;34830133;35570998;36362756;37628633;33532864;37234435</t>
  </si>
  <si>
    <t>Humans;Kidney Medulla;Molecular Biology;Nephritis, Interstitial;Female;Genes, Dominant;Heterozygote;Hyperuricemia;Adaptor Proteins, Signal Transducing;Adolescent;Adult;Base Sequence;Cytoskeletal Proteins;DNA;Male;Child;Cilia;Animals;Basal Bodies;Kidney;Polycystic Kidney Diseases;Chromosome Mapping;Genes, Modifier;Renal Insufficiency, Chronic;Genetic Testing;High-Throughput Nucleotide Sequencing;Mutation</t>
  </si>
  <si>
    <t>24131581;28284384;29513881;30376835;30976393;31509055;32756155;32828237;32847529;33305128;33397327;33574344;33851123;34021396;34519781;35064074;35497811;35831109;36100708;36140366;36250282;36362756;36431026;36531871;36569465;36606057;36636322;37283036;37628633;38027261;38254980;39135939;39216982;39976632;28437467;28785050;32068086;37838725;31488840;30099615;31337885;31406136;32750457;34904096;37234435;37456840</t>
  </si>
  <si>
    <t>Aged;Balkan Nephropathy;Hepatocyte Nuclear Factor 1-beta;Biopsy;Female;Genotype;Humans;Middle Aged;Mutation;Genetic Testing;Adult;Cross-Sectional Studies;Genes, Dominant;Aftercare;Central Nervous System Diseases;Mucin-1;Arthritis;Adolescent;Kidney;Asian People;Child;Gout;Male;Polycystic Kidney Diseases;Renal Insufficiency, Chronic;Uromodulin;Fibrosis;Calcium;Prevalence;Nephritis, Hereditary;Young Adult;Renin;Chromosome Mapping;Genes, Modifier;Genes, Regulator;Transcription Factors;Inheritance Patterns;Genetic Predisposition to Disease;Japan;Animals;Cell Line;Cell Proliferation;Disease Models, Animal;Endoplasmic Reticulum;Mice;Autophagy;Biomarkers;Internet;Kidney Diseases;Age of Onset;Amino Acid Sequence;Anemia;Cohort Studies</t>
  </si>
  <si>
    <t>18607645;31822006;36263627;36362756;37234435;38254980;33532864;37628633</t>
  </si>
  <si>
    <t>Child;Cilia;Adolescent;Adult;Aged;Biopsy;Female;Genetic Testing;Humans;Kidney;Male;Codon, Nonsense;Kidney Failure, Chronic;Polycystic Kidney Diseases;Genes, Regulator;Transcription Factors;Inheritance Patterns;High-Throughput Nucleotide Sequencing;Mutation;Renal Insufficiency, Chronic;Chromosome Mapping;Genes, Modifier</t>
  </si>
  <si>
    <t>28332779;28334855;36362756;33532864;36263627;37628633</t>
  </si>
  <si>
    <t>Alleles;Bone and Bones;Age of Onset;Arabs;Cation Transport Proteins;Adult;Female;Genetic Testing;High-Throughput Nucleotide Sequencing;Humans;Kidney;Male;Mutation;Polycystic Kidney Diseases;Renal Insufficiency, Chronic;Child;Codon, Nonsense;Kidney Failure, Chronic;Chromosome Mapping;Genes, Modifier</t>
  </si>
  <si>
    <t>24116217;36263627;36362756;37628633</t>
  </si>
  <si>
    <t>Aminopeptidases;Child;Male;Adult;Humans;Codon, Nonsense;Kidney Failure, Chronic;Kidney;Polycystic Kidney Diseases;Chromosome Mapping;Genes, Modifier;Renal Insufficiency, Chronic</t>
  </si>
  <si>
    <t>34126972;36263627;36362756;38254980;22772369;27196444;34805010;34830133;37628633</t>
  </si>
  <si>
    <t>Humans;Multifunctional Enzymes;Child;Male;Adult;Codon, Nonsense;Kidney Failure, Chronic;Polycystic Kidney Diseases;Kidney;Genes, Regulator;Transcription Factors;Inheritance Patterns;Animals;Cell Line;DNA Damage;DNA Repair;Endodeoxyribonucleases;Exodeoxyribonucleases;Basal Bodies;Chromosome Mapping;Genes, Modifier;Renal Insufficiency, Chronic</t>
  </si>
  <si>
    <t>Zellweger Syndrome</t>
  </si>
  <si>
    <t>bardet-biedl syndrome</t>
  </si>
  <si>
    <t>Bardet-Biedl Syndrome</t>
  </si>
  <si>
    <t>hypogonadism</t>
  </si>
  <si>
    <t>Hypogonadism</t>
  </si>
  <si>
    <t>mitochondrial diseases</t>
  </si>
  <si>
    <t>Mitochondrial Diseases</t>
  </si>
  <si>
    <t>developmental disabilities</t>
  </si>
  <si>
    <t>Developmental Disabilities</t>
  </si>
  <si>
    <t>Pseudohypoparathyroidism / Hypocalcemia</t>
  </si>
  <si>
    <t>acidosis, lactic</t>
  </si>
  <si>
    <t>Acidosis, Lactic</t>
  </si>
  <si>
    <t>Polyneuropathies</t>
  </si>
  <si>
    <t>Bone Demineralization, Pathologic</t>
  </si>
  <si>
    <t>Kidney Diseases, Cystic</t>
  </si>
  <si>
    <t>Idiopathic Hypogonadotropic Hypogonadism</t>
  </si>
  <si>
    <t>MeSH Supplementary Concepts</t>
  </si>
  <si>
    <t>https://nlmpubs.nlm.nih.gov/projects/mesh/MESH_FILES/xmlmesh/supp2025.gz</t>
  </si>
  <si>
    <t>https://storage.googleapis.com/public-download-files/hgnc/tsv/tsv/hgnc_complete_set.txt</t>
  </si>
  <si>
    <t>Total (unique)</t>
  </si>
  <si>
    <t>term</t>
  </si>
  <si>
    <t>n</t>
  </si>
  <si>
    <t>type</t>
  </si>
  <si>
    <t>hernias, diaphragmatic, congenital</t>
  </si>
  <si>
    <t>intellectual disability</t>
  </si>
  <si>
    <t>abnormalities, multiple</t>
  </si>
  <si>
    <t xml:space="preserve">cornelia de lange syndrome </t>
  </si>
  <si>
    <t>panelapp_pheno</t>
  </si>
  <si>
    <t>craniofacial abnormalities</t>
  </si>
  <si>
    <t>de lange syndrome</t>
  </si>
  <si>
    <t>heart defects, congenital</t>
  </si>
  <si>
    <t>x-linked intellectual disability</t>
  </si>
  <si>
    <t>simpson-golabi-behmel syndrome</t>
  </si>
  <si>
    <t>arrhythmias, cardiac</t>
  </si>
  <si>
    <t>autistic disorder</t>
  </si>
  <si>
    <t>bone diseases, developmental</t>
  </si>
  <si>
    <t>charge syndrome</t>
  </si>
  <si>
    <t>chromosome disorders</t>
  </si>
  <si>
    <t>ciliary motility disorders</t>
  </si>
  <si>
    <t>conduct disorder</t>
  </si>
  <si>
    <t>cranial fontanelles</t>
  </si>
  <si>
    <t>esophageal atresia</t>
  </si>
  <si>
    <t>eye abnormalities</t>
  </si>
  <si>
    <t>fatal outcome</t>
  </si>
  <si>
    <t>feeding and eating disorders</t>
  </si>
  <si>
    <t>fetal macrosomia</t>
  </si>
  <si>
    <t>focal dermal hypoplasia</t>
  </si>
  <si>
    <t>genetic diseases, x-linked</t>
  </si>
  <si>
    <t>gigantism</t>
  </si>
  <si>
    <t>hernia, diaphragmatic</t>
  </si>
  <si>
    <t>hernia, hiatal</t>
  </si>
  <si>
    <t>hypertelorism</t>
  </si>
  <si>
    <t>limb deformities, congenital</t>
  </si>
  <si>
    <t>malformations of cortical development</t>
  </si>
  <si>
    <t>microphthalmos</t>
  </si>
  <si>
    <t>proto-oncogene mas</t>
  </si>
  <si>
    <t>signal transduction</t>
  </si>
  <si>
    <t>beckwith-wiedemann syndrome</t>
  </si>
  <si>
    <t xml:space="preserve">capillary malformation-arteriovenous malformation </t>
  </si>
  <si>
    <t>congenital heart defects and skeletal malformations syndrome</t>
  </si>
  <si>
    <t>cutis laxa</t>
  </si>
  <si>
    <t>developmental delay with or without dysmorphic facies and autism</t>
  </si>
  <si>
    <t>fanconi anemia</t>
  </si>
  <si>
    <t>intellectual developmental disorder</t>
  </si>
  <si>
    <t xml:space="preserve">kabuki syndrome </t>
  </si>
  <si>
    <t>kbg syndrome</t>
  </si>
  <si>
    <t xml:space="preserve">microcephaly </t>
  </si>
  <si>
    <t>pyruvate dehydrogenase e-alpha deficiency</t>
  </si>
  <si>
    <t xml:space="preserve">spondylocostal dysostosis </t>
  </si>
  <si>
    <t>tonne-kalscheuer syndrome</t>
  </si>
  <si>
    <t>semaphorins</t>
  </si>
  <si>
    <t xml:space="preserve">combined pituitary hormone deficiency </t>
  </si>
  <si>
    <t xml:space="preserve">haemochromatosis type  </t>
  </si>
  <si>
    <t>hemochromatosis</t>
  </si>
  <si>
    <t>pituitary hormone deficiency</t>
  </si>
  <si>
    <t xml:space="preserve">peroxisome biogenesis disorder a </t>
  </si>
  <si>
    <t>liver diseases</t>
  </si>
  <si>
    <t>rats</t>
  </si>
  <si>
    <t>cholestasis</t>
  </si>
  <si>
    <t>introns</t>
  </si>
  <si>
    <t>liver failure, acute</t>
  </si>
  <si>
    <t>peroxisomal disorders</t>
  </si>
  <si>
    <t>biological transport</t>
  </si>
  <si>
    <t>liver cirrhosis</t>
  </si>
  <si>
    <t>metabolism, inborn errors</t>
  </si>
  <si>
    <t>severity of illness index</t>
  </si>
  <si>
    <t>zellweger syndrome</t>
  </si>
  <si>
    <t xml:space="preserve">meckel syndrome </t>
  </si>
  <si>
    <t>mondo:</t>
  </si>
  <si>
    <t>neonatal and adult cholestasis</t>
  </si>
  <si>
    <t>biomarkers</t>
  </si>
  <si>
    <t>charcot-marie-tooth disease</t>
  </si>
  <si>
    <t>cholestasis, intrahepatic</t>
  </si>
  <si>
    <t>cilia</t>
  </si>
  <si>
    <t>ciliopathies</t>
  </si>
  <si>
    <t>hypoglycemia</t>
  </si>
  <si>
    <t>infant, newborn, diseases</t>
  </si>
  <si>
    <t>japan</t>
  </si>
  <si>
    <t>lipid metabolism, inborn errors</t>
  </si>
  <si>
    <t>liver failure</t>
  </si>
  <si>
    <t>lung diseases, interstitial</t>
  </si>
  <si>
    <t>microbodies</t>
  </si>
  <si>
    <t>microscopy, fluorescence</t>
  </si>
  <si>
    <t>mitochondria</t>
  </si>
  <si>
    <t>muscle hypotonia</t>
  </si>
  <si>
    <t>neurodevelopmental disorders</t>
  </si>
  <si>
    <t>peroxisome-targeting signal  receptor</t>
  </si>
  <si>
    <t>peroxisomes</t>
  </si>
  <si>
    <t>phenylalanine-tr ligase</t>
  </si>
  <si>
    <t>pregnancy complications</t>
  </si>
  <si>
    <t>r splicing</t>
  </si>
  <si>
    <t>receptors, cytoplasmic and nuclear</t>
  </si>
  <si>
    <t>retinal diseases</t>
  </si>
  <si>
    <t>congenital disorder of glycosylation</t>
  </si>
  <si>
    <t>hepatorenal syndrome</t>
  </si>
  <si>
    <t>niemann-pick disease</t>
  </si>
  <si>
    <t xml:space="preserve">peroxisome biogenesis disorder a  </t>
  </si>
  <si>
    <t>amino acid metabolism, inborn errors</t>
  </si>
  <si>
    <t>arthritis, rheumatoid</t>
  </si>
  <si>
    <t>beta-galactosidase</t>
  </si>
  <si>
    <t>bile</t>
  </si>
  <si>
    <t>bile acids and salts</t>
  </si>
  <si>
    <t>blood</t>
  </si>
  <si>
    <t>brain diseases</t>
  </si>
  <si>
    <t>brain diseases, metabolic</t>
  </si>
  <si>
    <t>brefeldin a</t>
  </si>
  <si>
    <t>calcinosis</t>
  </si>
  <si>
    <t>calcitriol</t>
  </si>
  <si>
    <t>carbohydrate metabolism, inborn errors</t>
  </si>
  <si>
    <t>cardiomyopathies</t>
  </si>
  <si>
    <t>catalytic domain</t>
  </si>
  <si>
    <t>cerebral cortex</t>
  </si>
  <si>
    <t>chlamydomonas reinhardtii</t>
  </si>
  <si>
    <t>cholestanols</t>
  </si>
  <si>
    <t>cholesterol ester storage disease</t>
  </si>
  <si>
    <t>congenital disorders of glycosylation</t>
  </si>
  <si>
    <t>cytochrome-c oxidase deficiency</t>
  </si>
  <si>
    <t>disease management</t>
  </si>
  <si>
    <t>epilepsy</t>
  </si>
  <si>
    <t>failure to thrive</t>
  </si>
  <si>
    <t>genetic diseases, inborn</t>
  </si>
  <si>
    <t>glycogen storage disease type iv</t>
  </si>
  <si>
    <t>hearing loss, sensorineural</t>
  </si>
  <si>
    <t>hepatomegaly</t>
  </si>
  <si>
    <t>hereditary sensory and motor neuropathy</t>
  </si>
  <si>
    <t>hypertension</t>
  </si>
  <si>
    <t>hypocalcemia</t>
  </si>
  <si>
    <t>imaging, three-dimensional</t>
  </si>
  <si>
    <t>iran</t>
  </si>
  <si>
    <t>isoelectric focusing</t>
  </si>
  <si>
    <t>jaundice</t>
  </si>
  <si>
    <t>jaundice, obstructive</t>
  </si>
  <si>
    <t>kinesins</t>
  </si>
  <si>
    <t>kinetics</t>
  </si>
  <si>
    <t>larva</t>
  </si>
  <si>
    <t>lung diseases</t>
  </si>
  <si>
    <t>mannose</t>
  </si>
  <si>
    <t>metabolic diseases</t>
  </si>
  <si>
    <t>methionine</t>
  </si>
  <si>
    <t>morocco</t>
  </si>
  <si>
    <t>morpholinos</t>
  </si>
  <si>
    <t>multienzyme complexes</t>
  </si>
  <si>
    <t>multimodal imaging</t>
  </si>
  <si>
    <t>muscle, skeletal</t>
  </si>
  <si>
    <t>nervous system diseases</t>
  </si>
  <si>
    <t>neuromuscular diseases</t>
  </si>
  <si>
    <t>niemann-pick disease, type c</t>
  </si>
  <si>
    <t>niemann-pick diseases</t>
  </si>
  <si>
    <t>peroxisomal targeting signal  receptor</t>
  </si>
  <si>
    <t>pituitary gland</t>
  </si>
  <si>
    <t>polymorphism, genetic</t>
  </si>
  <si>
    <t>polymorphism, single-stranded conformational</t>
  </si>
  <si>
    <t>polysaccharides</t>
  </si>
  <si>
    <t>practice guidelines as topic</t>
  </si>
  <si>
    <t>prevalence</t>
  </si>
  <si>
    <t>pronephros</t>
  </si>
  <si>
    <t>protein-losing enteropathies</t>
  </si>
  <si>
    <t>quebec</t>
  </si>
  <si>
    <t>r interference</t>
  </si>
  <si>
    <t>r, transfer</t>
  </si>
  <si>
    <t xml:space="preserve">receptor, igf type </t>
  </si>
  <si>
    <t>receptors, transferrin</t>
  </si>
  <si>
    <t>recurrence</t>
  </si>
  <si>
    <t>restriction mapping</t>
  </si>
  <si>
    <t>retina</t>
  </si>
  <si>
    <t>s-adenosylhomocysteine</t>
  </si>
  <si>
    <t>s-adenosylmethionine</t>
  </si>
  <si>
    <t>saudi arabia</t>
  </si>
  <si>
    <t>skin</t>
  </si>
  <si>
    <t>spain</t>
  </si>
  <si>
    <t>spectrometry, mass, fast atom bombardment</t>
  </si>
  <si>
    <t>structure-activity relationship</t>
  </si>
  <si>
    <t>sulfhydryl compounds</t>
  </si>
  <si>
    <t>venous thrombosis</t>
  </si>
  <si>
    <t>vitamin d deficiency</t>
  </si>
  <si>
    <t>wolman disease</t>
  </si>
  <si>
    <t xml:space="preserve">?rajab interstitial lung disease with brain calcifications </t>
  </si>
  <si>
    <t>abnormal tongue pigmentatio</t>
  </si>
  <si>
    <t>abnormal tongue pigmentation</t>
  </si>
  <si>
    <t>abnormality of the corpus callosum</t>
  </si>
  <si>
    <t>bile acid synthesis defect</t>
  </si>
  <si>
    <t>biliary</t>
  </si>
  <si>
    <t>cholesteryl ester storage disease</t>
  </si>
  <si>
    <t>ciliopathy syndrome with biliary</t>
  </si>
  <si>
    <t xml:space="preserve">coach syndrome </t>
  </si>
  <si>
    <t>deafness</t>
  </si>
  <si>
    <t>galactosemia</t>
  </si>
  <si>
    <t>galactosemia iv</t>
  </si>
  <si>
    <t>glycogen storage disease iv</t>
  </si>
  <si>
    <t>haemochromatosis</t>
  </si>
  <si>
    <t xml:space="preserve">hypermanganesemia with dystonia </t>
  </si>
  <si>
    <t>hypermethioninemia due to adenosine kinase deficiency</t>
  </si>
  <si>
    <t>hypothyroidism</t>
  </si>
  <si>
    <t xml:space="preserve">infantile liver failure syndrome </t>
  </si>
  <si>
    <t>infantile liver failure syndrome  mondo:</t>
  </si>
  <si>
    <t>infantile liver failure syndrome  omim:</t>
  </si>
  <si>
    <t>lchad deficiency</t>
  </si>
  <si>
    <t>liver disease</t>
  </si>
  <si>
    <t>liver dysfunction</t>
  </si>
  <si>
    <t>lysosomal acid lipase deficiency</t>
  </si>
  <si>
    <t>mevalonic aciduria</t>
  </si>
  <si>
    <t>mitochondrial trifunctional protein deficiency</t>
  </si>
  <si>
    <t>mpi-cdg</t>
  </si>
  <si>
    <t>neonatal cholestatic liver disease</t>
  </si>
  <si>
    <t>neurodevelopmental disorder with microcephaly</t>
  </si>
  <si>
    <t>niemann-pick disease type c</t>
  </si>
  <si>
    <t>nystagmus</t>
  </si>
  <si>
    <t>peroxisome biogenesis disorder b</t>
  </si>
  <si>
    <t xml:space="preserve">peroxisome biogenesis disorder b </t>
  </si>
  <si>
    <t>postnatal microcephaly</t>
  </si>
  <si>
    <t>profound global developmental delay</t>
  </si>
  <si>
    <t>rajab interstitial lung disease with brain calcifications</t>
  </si>
  <si>
    <t>sclerosing cholangitis</t>
  </si>
  <si>
    <t>seizures</t>
  </si>
  <si>
    <t>short stature</t>
  </si>
  <si>
    <t>type iv galactosaemia</t>
  </si>
  <si>
    <t>kidney diseases, cystic</t>
  </si>
  <si>
    <t>polycystic kidney diseases</t>
  </si>
  <si>
    <t>ciliopathy genes associated with cystic kidney disease</t>
  </si>
  <si>
    <t>retinitis pigmentosa</t>
  </si>
  <si>
    <t xml:space="preserve">joubert syndrome </t>
  </si>
  <si>
    <t>cerebellum</t>
  </si>
  <si>
    <t>cerebellar diseases</t>
  </si>
  <si>
    <t>polydactyly</t>
  </si>
  <si>
    <t xml:space="preserve">bardet-biedl syndrome </t>
  </si>
  <si>
    <t>caenorhabditis elegans</t>
  </si>
  <si>
    <t>orofaciodigital syndromes</t>
  </si>
  <si>
    <t xml:space="preserve">nephronophthisis </t>
  </si>
  <si>
    <t>short-rib thoracic dysplasia  with or without polydactyly</t>
  </si>
  <si>
    <t>ellis-van creveld syndrome</t>
  </si>
  <si>
    <t>kidney diseases</t>
  </si>
  <si>
    <t>kidney failure, chronic</t>
  </si>
  <si>
    <t>organ specificity</t>
  </si>
  <si>
    <t xml:space="preserve">cranioectodermal dysplasia </t>
  </si>
  <si>
    <t>bone and bones</t>
  </si>
  <si>
    <t>craniosynostoses</t>
  </si>
  <si>
    <t>ectodermal dysplasia</t>
  </si>
  <si>
    <t>italy</t>
  </si>
  <si>
    <t>microscopy, electron, transmission</t>
  </si>
  <si>
    <t>molecular chaperones</t>
  </si>
  <si>
    <t>r splice sites</t>
  </si>
  <si>
    <t>retinal degeneration</t>
  </si>
  <si>
    <t>septins</t>
  </si>
  <si>
    <t>short rib-polydactyly syndrome</t>
  </si>
  <si>
    <t xml:space="preserve">bardet-biedl syndrome  </t>
  </si>
  <si>
    <t>hypercalcemia</t>
  </si>
  <si>
    <t>nephronophthisis</t>
  </si>
  <si>
    <t>abortion, spontaneous</t>
  </si>
  <si>
    <t>acute disease</t>
  </si>
  <si>
    <t>agenesis of corpus callosum</t>
  </si>
  <si>
    <t>aortic coarctation</t>
  </si>
  <si>
    <t>basal bodies</t>
  </si>
  <si>
    <t>beta catenin</t>
  </si>
  <si>
    <t>biopsy</t>
  </si>
  <si>
    <t>black people</t>
  </si>
  <si>
    <t>body patterning</t>
  </si>
  <si>
    <t>body weight</t>
  </si>
  <si>
    <t>bone diseases</t>
  </si>
  <si>
    <t>calcium</t>
  </si>
  <si>
    <t>calmodulin</t>
  </si>
  <si>
    <t>canada</t>
  </si>
  <si>
    <t>caribbean region</t>
  </si>
  <si>
    <t>central nervous system diseases</t>
  </si>
  <si>
    <t>cerebellar vermis</t>
  </si>
  <si>
    <t>chlamydomonas</t>
  </si>
  <si>
    <t>cholangitis, sclerosing</t>
  </si>
  <si>
    <t>cleft lip</t>
  </si>
  <si>
    <t>cognition disorders</t>
  </si>
  <si>
    <t>congenital abnormalities</t>
  </si>
  <si>
    <t>cytochrome p- cypa inducers</t>
  </si>
  <si>
    <t>dimerization</t>
  </si>
  <si>
    <t>disease progression</t>
  </si>
  <si>
    <t>endocrine system diseases</t>
  </si>
  <si>
    <t>eye diseases</t>
  </si>
  <si>
    <t>fabry disease</t>
  </si>
  <si>
    <t>glucosidases</t>
  </si>
  <si>
    <t>glutamic acid</t>
  </si>
  <si>
    <t>heart diseases</t>
  </si>
  <si>
    <t>hydrocephalus</t>
  </si>
  <si>
    <t>hypercalciuria</t>
  </si>
  <si>
    <t>in situ hybridization</t>
  </si>
  <si>
    <t>india</t>
  </si>
  <si>
    <t>israel</t>
  </si>
  <si>
    <t>jews</t>
  </si>
  <si>
    <t>katanin</t>
  </si>
  <si>
    <t>ketoconazole</t>
  </si>
  <si>
    <t>lebanon</t>
  </si>
  <si>
    <t>leber congenital amaurosis</t>
  </si>
  <si>
    <t>meningocele</t>
  </si>
  <si>
    <t>metabolic networks and pathways</t>
  </si>
  <si>
    <t>microsatellite repeats</t>
  </si>
  <si>
    <t>microtubules</t>
  </si>
  <si>
    <t>mitosis</t>
  </si>
  <si>
    <t>myosin viia</t>
  </si>
  <si>
    <t>myosins</t>
  </si>
  <si>
    <t>neocortex</t>
  </si>
  <si>
    <t>nephrocalcinosis</t>
  </si>
  <si>
    <t>netherlands</t>
  </si>
  <si>
    <t>neural tube</t>
  </si>
  <si>
    <t>newfoundland and labrador</t>
  </si>
  <si>
    <t>obesity</t>
  </si>
  <si>
    <t>oman</t>
  </si>
  <si>
    <t>ophthalmoscopy</t>
  </si>
  <si>
    <t>optic atrophies, hereditary</t>
  </si>
  <si>
    <t>pancreatitis</t>
  </si>
  <si>
    <t>parathyroid hormone</t>
  </si>
  <si>
    <t>pathology, molecular</t>
  </si>
  <si>
    <t>peptide fragments</t>
  </si>
  <si>
    <t>peptide synthases</t>
  </si>
  <si>
    <t>phylogeny</t>
  </si>
  <si>
    <t>proteome</t>
  </si>
  <si>
    <t>proteomics</t>
  </si>
  <si>
    <t>puerperal disorders</t>
  </si>
  <si>
    <t>r, small interfering</t>
  </si>
  <si>
    <t>rabbits</t>
  </si>
  <si>
    <t>retinal pigment epithelium</t>
  </si>
  <si>
    <t>rhodopsin</t>
  </si>
  <si>
    <t>ribs</t>
  </si>
  <si>
    <t>rifampin</t>
  </si>
  <si>
    <t>situs inversus</t>
  </si>
  <si>
    <t>skeleton</t>
  </si>
  <si>
    <t>smoothened receptor</t>
  </si>
  <si>
    <t>species specificity</t>
  </si>
  <si>
    <t>spindle poles</t>
  </si>
  <si>
    <t>synapses</t>
  </si>
  <si>
    <t>syndactyly</t>
  </si>
  <si>
    <t>tongue neoplasms</t>
  </si>
  <si>
    <t>usher syndromes</t>
  </si>
  <si>
    <t>vision disorders</t>
  </si>
  <si>
    <t>acrocallosal syndrome</t>
  </si>
  <si>
    <t>axenfeld-rieger syndrome</t>
  </si>
  <si>
    <t>ciliopathy</t>
  </si>
  <si>
    <t>congenital heart defects</t>
  </si>
  <si>
    <t>cystic kidney disease mondo:</t>
  </si>
  <si>
    <t>ellis van creveld syndrome</t>
  </si>
  <si>
    <t>endocrine-cerebroosteodysplasia</t>
  </si>
  <si>
    <t xml:space="preserve">hydrolethalus syndrome </t>
  </si>
  <si>
    <t>id</t>
  </si>
  <si>
    <t>jeune atd</t>
  </si>
  <si>
    <t>joubert syndrome</t>
  </si>
  <si>
    <t>meckel syndrome mondo:</t>
  </si>
  <si>
    <t xml:space="preserve">nephronophthisis-like nephropathy </t>
  </si>
  <si>
    <t>nephropathy-related ciliopathy</t>
  </si>
  <si>
    <t>ofd</t>
  </si>
  <si>
    <t>omim #</t>
  </si>
  <si>
    <t xml:space="preserve">orofaciodigital syndrome v </t>
  </si>
  <si>
    <t>orofaciodigital syndrome vi</t>
  </si>
  <si>
    <t>orofaciodigital syndrome xiv</t>
  </si>
  <si>
    <t>orofaciodigital syndrome xv</t>
  </si>
  <si>
    <t>orofaciodigital syndrome xviii</t>
  </si>
  <si>
    <t>polycystic kidney disease</t>
  </si>
  <si>
    <t xml:space="preserve">polycystic liver disease </t>
  </si>
  <si>
    <t>retinal dystrophy</t>
  </si>
  <si>
    <t xml:space="preserve">senior-loken syndrome </t>
  </si>
  <si>
    <t>short-rib skeletal dysplasia</t>
  </si>
  <si>
    <t>short-rib thoracic dysplasia  with polydactyly</t>
  </si>
  <si>
    <t>yuksel-vogel-bauer syndrome</t>
  </si>
  <si>
    <t>gonadal dysgenesis, ,xx</t>
  </si>
  <si>
    <t>growth disorders</t>
  </si>
  <si>
    <t>saccharomyces cerevisiae</t>
  </si>
  <si>
    <t>urogenital abnormalities</t>
  </si>
  <si>
    <t xml:space="preserve">perrault syndrome </t>
  </si>
  <si>
    <t>hand deformities, congenital</t>
  </si>
  <si>
    <t>hearing loss</t>
  </si>
  <si>
    <t xml:space="preserve">hereditary central nervous system demyelinating </t>
  </si>
  <si>
    <t>hereditary central nervous system demyelinating diseases</t>
  </si>
  <si>
    <t>klinefelter syndrome</t>
  </si>
  <si>
    <t>micrognathism</t>
  </si>
  <si>
    <t>nervous system malformations</t>
  </si>
  <si>
    <t xml:space="preserve">genital anomalies and suspected adrenal problems gene panel </t>
  </si>
  <si>
    <t>leukodystrophy</t>
  </si>
  <si>
    <t>mental retardation</t>
  </si>
  <si>
    <t>adrenal gland diseases</t>
  </si>
  <si>
    <t>adrenal insufficiency</t>
  </si>
  <si>
    <t>alopecia</t>
  </si>
  <si>
    <t>amenorrhea</t>
  </si>
  <si>
    <t>basal ganglia diseases</t>
  </si>
  <si>
    <t>biological assay</t>
  </si>
  <si>
    <t>blister</t>
  </si>
  <si>
    <t>cadherins</t>
  </si>
  <si>
    <t>carboxypeptidase h</t>
  </si>
  <si>
    <t>cerebellar ataxia</t>
  </si>
  <si>
    <t>coloboma</t>
  </si>
  <si>
    <t>congenital microtia</t>
  </si>
  <si>
    <t>diabetes mellitus</t>
  </si>
  <si>
    <t xml:space="preserve">diabetes mellitus, type </t>
  </si>
  <si>
    <t>eyelid diseases</t>
  </si>
  <si>
    <t>foot deformities, congenital</t>
  </si>
  <si>
    <t>gonadal dysgenesis</t>
  </si>
  <si>
    <t>hirsutism</t>
  </si>
  <si>
    <t>hydro-lyases</t>
  </si>
  <si>
    <t>hydrocolpos</t>
  </si>
  <si>
    <t>hypertrichosis</t>
  </si>
  <si>
    <t>hypospadias</t>
  </si>
  <si>
    <t>hypothalamus</t>
  </si>
  <si>
    <t>ichthyosis, lamellar</t>
  </si>
  <si>
    <t>indoles</t>
  </si>
  <si>
    <t>kisspeptins</t>
  </si>
  <si>
    <t>leukoencephalopathies</t>
  </si>
  <si>
    <t>macrostomia</t>
  </si>
  <si>
    <t>magnetic resonance spectroscopy</t>
  </si>
  <si>
    <t>megalencephaly</t>
  </si>
  <si>
    <t>microcephaly</t>
  </si>
  <si>
    <t>microscopy, electron</t>
  </si>
  <si>
    <t>morpholines</t>
  </si>
  <si>
    <t>musculoskeletal abnormalities</t>
  </si>
  <si>
    <t>neck</t>
  </si>
  <si>
    <t>nephrotic syndrome</t>
  </si>
  <si>
    <t>neurodegenerative diseases</t>
  </si>
  <si>
    <t>neuroimaging</t>
  </si>
  <si>
    <t>nonsense mediated mr decay</t>
  </si>
  <si>
    <t>obesity, morbid</t>
  </si>
  <si>
    <t>open reading frames</t>
  </si>
  <si>
    <t>osteochondrodysplasias</t>
  </si>
  <si>
    <t>ovarian diseases</t>
  </si>
  <si>
    <t>patella</t>
  </si>
  <si>
    <t>penis</t>
  </si>
  <si>
    <t>phytanic acid</t>
  </si>
  <si>
    <t>plants</t>
  </si>
  <si>
    <t>plasmids</t>
  </si>
  <si>
    <t>polyneuropathies</t>
  </si>
  <si>
    <t>prader-willi syndrome</t>
  </si>
  <si>
    <t>primary ovarian insufficiency</t>
  </si>
  <si>
    <t>promoter regions, genetic</t>
  </si>
  <si>
    <t>qatar</t>
  </si>
  <si>
    <t>r, ribosomal</t>
  </si>
  <si>
    <t>r, small nuclear</t>
  </si>
  <si>
    <t>receptors, interleukin</t>
  </si>
  <si>
    <t>scalp</t>
  </si>
  <si>
    <t>skin abnormalities</t>
  </si>
  <si>
    <t>sleep apnea syndromes</t>
  </si>
  <si>
    <t>sphingosine</t>
  </si>
  <si>
    <t>spliceosomes</t>
  </si>
  <si>
    <t>tooth abnormalities</t>
  </si>
  <si>
    <t>uterine diseases</t>
  </si>
  <si>
    <t>vesico-ureteral reflux</t>
  </si>
  <si>
    <t xml:space="preserve">?meier-gorlin syndrome  </t>
  </si>
  <si>
    <t xml:space="preserve">barber-say syndrome </t>
  </si>
  <si>
    <t xml:space="preserve">bladder-exstrophy-epispadias complex </t>
  </si>
  <si>
    <t>cerebellar dysfunction</t>
  </si>
  <si>
    <t>congenital hypogonadotropic hypogonadism</t>
  </si>
  <si>
    <t>desmosterolosis</t>
  </si>
  <si>
    <t xml:space="preserve">developmental delay with sleep apnoea </t>
  </si>
  <si>
    <t xml:space="preserve">distal renal tubular acidosis </t>
  </si>
  <si>
    <t xml:space="preserve">focal facial dermal dysplasia </t>
  </si>
  <si>
    <t xml:space="preserve">gender assignment gene panel </t>
  </si>
  <si>
    <t>hand-foot-uterus syndrome</t>
  </si>
  <si>
    <t xml:space="preserve">hypogonadotropic hypogonadism  without anosmia </t>
  </si>
  <si>
    <t>intellectual developmental disorder and hypogonadotropic hypogonadism</t>
  </si>
  <si>
    <t>intellectual developmental disorder with microcephaly and with or without ocular malformations or hypogonadotropic hypogonadism</t>
  </si>
  <si>
    <t xml:space="preserve">mckusick-kaufman syndrome </t>
  </si>
  <si>
    <t xml:space="preserve">meier-gorlin syndrome  </t>
  </si>
  <si>
    <t xml:space="preserve">nephrotic syndrome  </t>
  </si>
  <si>
    <t xml:space="preserve">neurodevelopmental disorder </t>
  </si>
  <si>
    <t>neurodevelopmental disorder with speech delay and behavioral abnormalities</t>
  </si>
  <si>
    <t xml:space="preserve">perrault syndrome  </t>
  </si>
  <si>
    <t>pontocerebellar hypoplasia</t>
  </si>
  <si>
    <t xml:space="preserve">popliteal pterygium syndrome </t>
  </si>
  <si>
    <t xml:space="preserve">reni syndrome </t>
  </si>
  <si>
    <t>sifrim-hitz-weiss syndrome</t>
  </si>
  <si>
    <t>smith-lemli-opitz syndrome</t>
  </si>
  <si>
    <t xml:space="preserve">spermatogenic failure  </t>
  </si>
  <si>
    <t>woodhouse-sakati syndrome</t>
  </si>
  <si>
    <t>mitochondrial complex i deficiency</t>
  </si>
  <si>
    <t>hydrops fetalis</t>
  </si>
  <si>
    <t>leigh disease</t>
  </si>
  <si>
    <t>homeostasis</t>
  </si>
  <si>
    <t>dwarfism</t>
  </si>
  <si>
    <t>mitochondrial encephalomyopathies</t>
  </si>
  <si>
    <t>muscle weakness</t>
  </si>
  <si>
    <t>prenatal care</t>
  </si>
  <si>
    <t xml:space="preserve">combined oxidative phosphorylation deficiency </t>
  </si>
  <si>
    <t>mitochondrial complex iv deficiency</t>
  </si>
  <si>
    <t>atrophy</t>
  </si>
  <si>
    <t>fetal growth retardation</t>
  </si>
  <si>
    <t>spasms, infantile</t>
  </si>
  <si>
    <t>mitochondrial complex iii deficiency</t>
  </si>
  <si>
    <t>ataxia</t>
  </si>
  <si>
    <t>cardiomyopathy, hypertrophic</t>
  </si>
  <si>
    <t>muscles</t>
  </si>
  <si>
    <t>proteasome endopeptidase complex</t>
  </si>
  <si>
    <t>r</t>
  </si>
  <si>
    <t xml:space="preserve">nemaline myopathy </t>
  </si>
  <si>
    <t>spondyloepimetaphyseal dysplasia</t>
  </si>
  <si>
    <t>autism spectrum disorder</t>
  </si>
  <si>
    <t>cartilage</t>
  </si>
  <si>
    <t>in situ hybridization, fluorescence</t>
  </si>
  <si>
    <t>mitochondria, muscle</t>
  </si>
  <si>
    <t>motor activity</t>
  </si>
  <si>
    <t>muscular dystrophies</t>
  </si>
  <si>
    <t>myasthenic syndromes, congenital</t>
  </si>
  <si>
    <t>myofibrils</t>
  </si>
  <si>
    <t>proteolysis</t>
  </si>
  <si>
    <t>coenzyme q deficiency</t>
  </si>
  <si>
    <t>bone development</t>
  </si>
  <si>
    <t>carnitine</t>
  </si>
  <si>
    <t>cataract</t>
  </si>
  <si>
    <t>cognition</t>
  </si>
  <si>
    <t>fetal diseases</t>
  </si>
  <si>
    <t>mammals</t>
  </si>
  <si>
    <t>mitochondrial myopathies</t>
  </si>
  <si>
    <t>mucopolysaccharidosis iii</t>
  </si>
  <si>
    <t>myopathies, nemaline</t>
  </si>
  <si>
    <t>neural conduction</t>
  </si>
  <si>
    <t>oligosaccharides</t>
  </si>
  <si>
    <t>optic atrophy</t>
  </si>
  <si>
    <t>osteoclasts</t>
  </si>
  <si>
    <t>osteogenesis imperfecta</t>
  </si>
  <si>
    <t>pakistan</t>
  </si>
  <si>
    <t>polymorphism, restriction fragment length</t>
  </si>
  <si>
    <t>precision medicine</t>
  </si>
  <si>
    <t>psychomotor disorders</t>
  </si>
  <si>
    <t>pyruvate dehydrogenase complex deficiency disease</t>
  </si>
  <si>
    <t>r stability</t>
  </si>
  <si>
    <t>riboflavin</t>
  </si>
  <si>
    <t xml:space="preserve">developmental and epileptic encephalopathy </t>
  </si>
  <si>
    <t>hyperphenylalaninemia</t>
  </si>
  <si>
    <t>maple syrup urine disease</t>
  </si>
  <si>
    <t>mitochondrial respiratory chain complex i deficiency</t>
  </si>
  <si>
    <t>myasthenic syndrome</t>
  </si>
  <si>
    <t>myopathy</t>
  </si>
  <si>
    <t>anemia, diamond-blackfan</t>
  </si>
  <si>
    <t>anemia, sideroblastic</t>
  </si>
  <si>
    <t>attention deficit disorder with hyperactivity</t>
  </si>
  <si>
    <t>basal ganglia</t>
  </si>
  <si>
    <t>blood platelets</t>
  </si>
  <si>
    <t>bone resorption</t>
  </si>
  <si>
    <t>brain diseases, metabolic, inborn</t>
  </si>
  <si>
    <t>brazil</t>
  </si>
  <si>
    <t>bronchopulmonary dysplasia</t>
  </si>
  <si>
    <t>calcification, physiologic</t>
  </si>
  <si>
    <t>capillaries</t>
  </si>
  <si>
    <t>carrier state</t>
  </si>
  <si>
    <t xml:space="preserve">caspase </t>
  </si>
  <si>
    <t>cause of death</t>
  </si>
  <si>
    <t>cerebral small vessel diseases</t>
  </si>
  <si>
    <t>congenital hypothyroidism</t>
  </si>
  <si>
    <t>diarrhea</t>
  </si>
  <si>
    <t>dietary supplements</t>
  </si>
  <si>
    <t>dystonia</t>
  </si>
  <si>
    <t>dystonic disorders</t>
  </si>
  <si>
    <t>globus pallidus</t>
  </si>
  <si>
    <t>glycogen storage disease</t>
  </si>
  <si>
    <t>hereditary autoinflammatory diseases</t>
  </si>
  <si>
    <t>ichthyosis</t>
  </si>
  <si>
    <t>immunoenzyme techniques</t>
  </si>
  <si>
    <t>immunohistochemistry</t>
  </si>
  <si>
    <t>immunologic deficiency syndromes</t>
  </si>
  <si>
    <t>incidence</t>
  </si>
  <si>
    <t>inheritance patterns</t>
  </si>
  <si>
    <t>interferon type i</t>
  </si>
  <si>
    <t>iodide peroxidase</t>
  </si>
  <si>
    <t>isoenzymes</t>
  </si>
  <si>
    <t>language development disorders</t>
  </si>
  <si>
    <t>lectins</t>
  </si>
  <si>
    <t>lentivirus</t>
  </si>
  <si>
    <t>manganese</t>
  </si>
  <si>
    <t>mitochondrial membranes</t>
  </si>
  <si>
    <t>monocytes</t>
  </si>
  <si>
    <t>motor skills disorders</t>
  </si>
  <si>
    <t>muscle spasticity</t>
  </si>
  <si>
    <t>muscular diseases</t>
  </si>
  <si>
    <t>muscular dystrophies, limb-girdle</t>
  </si>
  <si>
    <t>myelin sheath</t>
  </si>
  <si>
    <t>myopathies, structural, congenital</t>
  </si>
  <si>
    <t>nephrosis</t>
  </si>
  <si>
    <t>neuromuscular junction</t>
  </si>
  <si>
    <t>neutrophils</t>
  </si>
  <si>
    <t>olivopontocerebellar atrophies</t>
  </si>
  <si>
    <t>osteopetrosis</t>
  </si>
  <si>
    <t>oxo-acid-lyases</t>
  </si>
  <si>
    <t>persistent fetal circulation syndrome</t>
  </si>
  <si>
    <t>portugal</t>
  </si>
  <si>
    <t>primary immunodeficiency diseases</t>
  </si>
  <si>
    <t>primates</t>
  </si>
  <si>
    <t>psychomotor performance</t>
  </si>
  <si>
    <t>pulmonary alveoli</t>
  </si>
  <si>
    <t>pulmonary veins</t>
  </si>
  <si>
    <t>pyrimidines</t>
  </si>
  <si>
    <t>pyruvic acid</t>
  </si>
  <si>
    <t>r processing, post-transcriptional</t>
  </si>
  <si>
    <t>r, long noncoding</t>
  </si>
  <si>
    <t>r, mitochondrial</t>
  </si>
  <si>
    <t>reactive oxygen species</t>
  </si>
  <si>
    <t>renal insufficiency</t>
  </si>
  <si>
    <t>reproducibility of results</t>
  </si>
  <si>
    <t>sarcomeres</t>
  </si>
  <si>
    <t>sclerosis</t>
  </si>
  <si>
    <t>selenocysteine</t>
  </si>
  <si>
    <t>sensitivity and specificity</t>
  </si>
  <si>
    <t>stroke</t>
  </si>
  <si>
    <t>substrate specificity</t>
  </si>
  <si>
    <t>sural nerve</t>
  </si>
  <si>
    <t xml:space="preserve">?combined oxidative phosphorylation deficiency </t>
  </si>
  <si>
    <t>alveolar capillary dysplasia with misalignment of pulmonary veins</t>
  </si>
  <si>
    <t>anaemia</t>
  </si>
  <si>
    <t>anemia</t>
  </si>
  <si>
    <t>bartter syndrome</t>
  </si>
  <si>
    <t>carnitine-acylcarnitine translocase deficiency</t>
  </si>
  <si>
    <t>cog-cdg</t>
  </si>
  <si>
    <t>complex neurodevelopmental disorder</t>
  </si>
  <si>
    <t>congenital heart disease</t>
  </si>
  <si>
    <t>developmental and epileptic encephalopathy</t>
  </si>
  <si>
    <t xml:space="preserve">diamond-blackfan anemia </t>
  </si>
  <si>
    <t>encephalopathy</t>
  </si>
  <si>
    <t>epileptic encephalopathy</t>
  </si>
  <si>
    <t>fanconi anaemia</t>
  </si>
  <si>
    <t>fucosidosis</t>
  </si>
  <si>
    <t xml:space="preserve">galloway-mowat syndrome </t>
  </si>
  <si>
    <t>generalized epilepsy with febrile seizures plus</t>
  </si>
  <si>
    <t xml:space="preserve">hermansky-pudlak syndrome </t>
  </si>
  <si>
    <t>hydrocephaly</t>
  </si>
  <si>
    <t>hydrops</t>
  </si>
  <si>
    <t>intellectual disability mim#</t>
  </si>
  <si>
    <t>l--hydroxyglutaric aciduria</t>
  </si>
  <si>
    <t>leigh syndrome</t>
  </si>
  <si>
    <t>leigh syndrome dup</t>
  </si>
  <si>
    <t>mitochondrial complex ii deficiency</t>
  </si>
  <si>
    <t>mitochondrial disease</t>
  </si>
  <si>
    <t>mitochondrial pyruvate carrier deficiency</t>
  </si>
  <si>
    <t>n-acetylglutamate synthase deficiency</t>
  </si>
  <si>
    <t>polymicrogyria</t>
  </si>
  <si>
    <t>porphyria</t>
  </si>
  <si>
    <t>reticular dysgenesis</t>
  </si>
  <si>
    <t>thyroid hormone metabolism</t>
  </si>
  <si>
    <t>xl intellectual disability</t>
  </si>
  <si>
    <t>acute kidney injury</t>
  </si>
  <si>
    <t>albinism</t>
  </si>
  <si>
    <t>anemia, dyserythropoietic, congenital</t>
  </si>
  <si>
    <t>anemia, macrocytic</t>
  </si>
  <si>
    <t>anxiety</t>
  </si>
  <si>
    <t>anxiety disorders</t>
  </si>
  <si>
    <t>apraxias</t>
  </si>
  <si>
    <t>articulation disorders</t>
  </si>
  <si>
    <t>atypical hemolytic uremic syndrome</t>
  </si>
  <si>
    <t>autoimmune diseases</t>
  </si>
  <si>
    <t>autoimmune diseases of the nervous system</t>
  </si>
  <si>
    <t>b-lymphocytes</t>
  </si>
  <si>
    <t>bacterial infections</t>
  </si>
  <si>
    <t>beta-hexosaminidase beta chain</t>
  </si>
  <si>
    <t>binding sites</t>
  </si>
  <si>
    <t>biological evolution</t>
  </si>
  <si>
    <t>biological transport, active</t>
  </si>
  <si>
    <t>biotin</t>
  </si>
  <si>
    <t>blood platelet disorders</t>
  </si>
  <si>
    <t>blood transfusion, intrauterine</t>
  </si>
  <si>
    <t>body height</t>
  </si>
  <si>
    <t>bone density</t>
  </si>
  <si>
    <t>bone diseases, metabolic</t>
  </si>
  <si>
    <t>bone marrow diseases</t>
  </si>
  <si>
    <t>bone marrow failure disorders</t>
  </si>
  <si>
    <t>bone marrow transplantation</t>
  </si>
  <si>
    <t>breast neoplasms</t>
  </si>
  <si>
    <t>bulbar palsy, progressive</t>
  </si>
  <si>
    <t>calcifediol</t>
  </si>
  <si>
    <t>calibration</t>
  </si>
  <si>
    <t>carbamoyl-phosphate synthase (glutamine-hydrolyzing)</t>
  </si>
  <si>
    <t>carboxy-lyases</t>
  </si>
  <si>
    <t>cardiomyopathy, dilated</t>
  </si>
  <si>
    <t>carnosine</t>
  </si>
  <si>
    <t>cerebellar cortex</t>
  </si>
  <si>
    <t>cerebellar nuclei</t>
  </si>
  <si>
    <t>cerebrovascular circulation</t>
  </si>
  <si>
    <t>cesarean section</t>
  </si>
  <si>
    <t>chaperonin containing tcp-</t>
  </si>
  <si>
    <t>chenodeoxycholic acid</t>
  </si>
  <si>
    <t>cleft palate</t>
  </si>
  <si>
    <t xml:space="preserve">congenital disorders of </t>
  </si>
  <si>
    <t>dandy-walker syndrome</t>
  </si>
  <si>
    <t>death, sudden</t>
  </si>
  <si>
    <t>death, sudden, cardiac</t>
  </si>
  <si>
    <t>decarboxylation</t>
  </si>
  <si>
    <t>demyelinating diseases</t>
  </si>
  <si>
    <t>dermatitis, seborrheic</t>
  </si>
  <si>
    <t xml:space="preserve">diffuse cerebral sclerosis of </t>
  </si>
  <si>
    <t>digestive system abnormalities</t>
  </si>
  <si>
    <t>diiodotyrosine</t>
  </si>
  <si>
    <t>diphosphates</t>
  </si>
  <si>
    <t>disease susceptibility</t>
  </si>
  <si>
    <t>distal myopathies</t>
  </si>
  <si>
    <t>edema</t>
  </si>
  <si>
    <t>epilepsy, generalized</t>
  </si>
  <si>
    <t>exocrine pancreatic insufficiency</t>
  </si>
  <si>
    <t>fetal death</t>
  </si>
  <si>
    <t>fragile x syndrome</t>
  </si>
  <si>
    <t>gangliosidoses, gm</t>
  </si>
  <si>
    <t>global health</t>
  </si>
  <si>
    <t>glucuronidase</t>
  </si>
  <si>
    <t>glutamine</t>
  </si>
  <si>
    <t>glutaredoxins</t>
  </si>
  <si>
    <t>hair diseases</t>
  </si>
  <si>
    <t>heart septal defects, atrial</t>
  </si>
  <si>
    <t>hemangioma, cavernous</t>
  </si>
  <si>
    <t>hemophilia a</t>
  </si>
  <si>
    <t>hemorrhagic disorders</t>
  </si>
  <si>
    <t>hepatic veno-occlusive disease</t>
  </si>
  <si>
    <t>hepatitis</t>
  </si>
  <si>
    <t>hermanski-pudlak syndrome</t>
  </si>
  <si>
    <t>hernia</t>
  </si>
  <si>
    <t>heterotaxy syndrome</t>
  </si>
  <si>
    <t>hormone replacement therapy</t>
  </si>
  <si>
    <t>hypercholesterolemia</t>
  </si>
  <si>
    <t>hyperglycinemia, nonketotic</t>
  </si>
  <si>
    <t>hypertension, pulmonary</t>
  </si>
  <si>
    <t>hypertrophy</t>
  </si>
  <si>
    <t>hypopituitarism</t>
  </si>
  <si>
    <t>hypotrichosis</t>
  </si>
  <si>
    <t>immune system diseases</t>
  </si>
  <si>
    <t>immunoglobulin class switching</t>
  </si>
  <si>
    <t>immunoglobulins</t>
  </si>
  <si>
    <t>immunoprecipitation</t>
  </si>
  <si>
    <t>in situ nick-end labeling</t>
  </si>
  <si>
    <t>in vitro techniques</t>
  </si>
  <si>
    <t>incidental findings</t>
  </si>
  <si>
    <t>infant death</t>
  </si>
  <si>
    <t>infant nutrition disorders</t>
  </si>
  <si>
    <t>information dissemination</t>
  </si>
  <si>
    <t>insulin resistance</t>
  </si>
  <si>
    <t>integrins</t>
  </si>
  <si>
    <t>intensive care, neonatal</t>
  </si>
  <si>
    <t>intracranial hemorrhages</t>
  </si>
  <si>
    <t>iodine isotopes</t>
  </si>
  <si>
    <t>ion transport</t>
  </si>
  <si>
    <t>ions</t>
  </si>
  <si>
    <t>joint instability</t>
  </si>
  <si>
    <t>joints</t>
  </si>
  <si>
    <t>keratins, hair-specific</t>
  </si>
  <si>
    <t>keratins, type ii</t>
  </si>
  <si>
    <t>ketamine</t>
  </si>
  <si>
    <t>ketoglutaric acids</t>
  </si>
  <si>
    <t>knee</t>
  </si>
  <si>
    <t>learning</t>
  </si>
  <si>
    <t>lectins, c-type</t>
  </si>
  <si>
    <t>lennox gastaut syndrome</t>
  </si>
  <si>
    <t>leukocyte-adhesion deficiency syndrome</t>
  </si>
  <si>
    <t>leukocytosis</t>
  </si>
  <si>
    <t>lipodystrophy</t>
  </si>
  <si>
    <t>lipodystrophy, congenital generalized</t>
  </si>
  <si>
    <t>lymphedema</t>
  </si>
  <si>
    <t>lysine</t>
  </si>
  <si>
    <t>mannose receptor</t>
  </si>
  <si>
    <t>mannose-binding lectins</t>
  </si>
  <si>
    <t>mannosephosphates</t>
  </si>
  <si>
    <t>mannosidase deficiency diseases</t>
  </si>
  <si>
    <t>metalloproteases</t>
  </si>
  <si>
    <t>methemoglobinemia</t>
  </si>
  <si>
    <t>microbial viability</t>
  </si>
  <si>
    <t>microglia</t>
  </si>
  <si>
    <t>microscopy, confocal</t>
  </si>
  <si>
    <t>middle cerebral artery</t>
  </si>
  <si>
    <t>minor histocompatibility antigens</t>
  </si>
  <si>
    <t>mitochondrial dynamics</t>
  </si>
  <si>
    <t>mitochondrial proton-translocating atpases</t>
  </si>
  <si>
    <t>mitochondrial ribosomes</t>
  </si>
  <si>
    <t>molecular conformation</t>
  </si>
  <si>
    <t>molecular dynamics simulation</t>
  </si>
  <si>
    <t>monocarboxylic acid transporters</t>
  </si>
  <si>
    <t>monoiodotyrosine</t>
  </si>
  <si>
    <t>morbidity</t>
  </si>
  <si>
    <t>motor disorders</t>
  </si>
  <si>
    <t>motor endplate</t>
  </si>
  <si>
    <t>motor neuron disease</t>
  </si>
  <si>
    <t>movement disorders</t>
  </si>
  <si>
    <t>moyamoya disease</t>
  </si>
  <si>
    <t>mucolipidoses</t>
  </si>
  <si>
    <t>muscle contraction</t>
  </si>
  <si>
    <t>muscle development</t>
  </si>
  <si>
    <t>musculoskeletal diseases</t>
  </si>
  <si>
    <t>mushroom bodies</t>
  </si>
  <si>
    <t>mutism</t>
  </si>
  <si>
    <t>myasthenia gravis</t>
  </si>
  <si>
    <t>mycoses</t>
  </si>
  <si>
    <t>myocardium</t>
  </si>
  <si>
    <t>myocytes, cardiac</t>
  </si>
  <si>
    <t>myokymia</t>
  </si>
  <si>
    <t>naphthyridines</t>
  </si>
  <si>
    <t>neonatal screening</t>
  </si>
  <si>
    <t>nerve net</t>
  </si>
  <si>
    <t>nervous system</t>
  </si>
  <si>
    <t>neurites</t>
  </si>
  <si>
    <t>neuroglia</t>
  </si>
  <si>
    <t>neurologic examination</t>
  </si>
  <si>
    <t>nf-kappa b</t>
  </si>
  <si>
    <t>nondisjunction, genetic</t>
  </si>
  <si>
    <t>norway</t>
  </si>
  <si>
    <t>nucleic acid heteroduplexes</t>
  </si>
  <si>
    <t>oligodendroglia</t>
  </si>
  <si>
    <t>oocytes</t>
  </si>
  <si>
    <t>optic atrophy, autosomal dominant</t>
  </si>
  <si>
    <t>organ size</t>
  </si>
  <si>
    <t>osteitis deformans</t>
  </si>
  <si>
    <t>osteoporosis</t>
  </si>
  <si>
    <t>oxygen</t>
  </si>
  <si>
    <t>oxygen consumption</t>
  </si>
  <si>
    <t>pain</t>
  </si>
  <si>
    <t>pancreas</t>
  </si>
  <si>
    <t>pancytopenia</t>
  </si>
  <si>
    <t>parents</t>
  </si>
  <si>
    <t>patients</t>
  </si>
  <si>
    <t>penetrance</t>
  </si>
  <si>
    <t>perfusion</t>
  </si>
  <si>
    <t>perinatal death</t>
  </si>
  <si>
    <t>peripheral nervous system</t>
  </si>
  <si>
    <t>peripheral nervous system diseases</t>
  </si>
  <si>
    <t>peroxidases</t>
  </si>
  <si>
    <t>phenylalanine</t>
  </si>
  <si>
    <t>phosphatidylinositol phosphates</t>
  </si>
  <si>
    <t>photosensitivity disorders</t>
  </si>
  <si>
    <t>pichia</t>
  </si>
  <si>
    <t>pilot projects</t>
  </si>
  <si>
    <t>piperidines</t>
  </si>
  <si>
    <t>pituitary hormones</t>
  </si>
  <si>
    <t>platelet activation</t>
  </si>
  <si>
    <t>platelet aggregation</t>
  </si>
  <si>
    <t>pneumonia</t>
  </si>
  <si>
    <t>pneumonia, bacterial</t>
  </si>
  <si>
    <t>poland</t>
  </si>
  <si>
    <t>polyisoprenyl phosphate sugars</t>
  </si>
  <si>
    <t>pons</t>
  </si>
  <si>
    <t>porokeratosis</t>
  </si>
  <si>
    <t>porphyria, erythropoietic</t>
  </si>
  <si>
    <t>potassium iodide</t>
  </si>
  <si>
    <t>pregnancy complications, hematologic</t>
  </si>
  <si>
    <t>progeria</t>
  </si>
  <si>
    <t>proline</t>
  </si>
  <si>
    <t>proton pumps</t>
  </si>
  <si>
    <t>protoporphyrinogen oxidase</t>
  </si>
  <si>
    <t>pyridoxal phosphate</t>
  </si>
  <si>
    <t>pyridoxine</t>
  </si>
  <si>
    <t xml:space="preserve">pyruvate dehydrogenase complex deficiency </t>
  </si>
  <si>
    <t>r precursors</t>
  </si>
  <si>
    <t>r, transfer, glu</t>
  </si>
  <si>
    <t>rabphilin-a</t>
  </si>
  <si>
    <t>rare diseases</t>
  </si>
  <si>
    <t>rats, sprague-dawley</t>
  </si>
  <si>
    <t>receptors, cholinergic</t>
  </si>
  <si>
    <t>receptors, n-methyl-d-aspartate</t>
  </si>
  <si>
    <t>receptors, thyrotropin-releasing hormone</t>
  </si>
  <si>
    <t>receptors, virus</t>
  </si>
  <si>
    <t>reference standards</t>
  </si>
  <si>
    <t>remission induction</t>
  </si>
  <si>
    <t>respiratory distress syndrome, newborn</t>
  </si>
  <si>
    <t>retinal dystrophies</t>
  </si>
  <si>
    <t>reverse genetics</t>
  </si>
  <si>
    <t>ribosomes</t>
  </si>
  <si>
    <t>rickets</t>
  </si>
  <si>
    <t>risk assessment</t>
  </si>
  <si>
    <t>romania</t>
  </si>
  <si>
    <t>sample size</t>
  </si>
  <si>
    <t>schizophrenia</t>
  </si>
  <si>
    <t>secretory pathway</t>
  </si>
  <si>
    <t>selenium</t>
  </si>
  <si>
    <t>serine</t>
  </si>
  <si>
    <t>serpins</t>
  </si>
  <si>
    <t>severe combined immunodeficiency</t>
  </si>
  <si>
    <t>short bowel syndrome</t>
  </si>
  <si>
    <t>shwachman-diamond syndrome</t>
  </si>
  <si>
    <t>sialic acids</t>
  </si>
  <si>
    <t>singapore</t>
  </si>
  <si>
    <t>sirolimus</t>
  </si>
  <si>
    <t>skull</t>
  </si>
  <si>
    <t>slovakia</t>
  </si>
  <si>
    <t>sodium-potassium-chloride symporters</t>
  </si>
  <si>
    <t>specimen handling</t>
  </si>
  <si>
    <t>spectrometry, fluorescence</t>
  </si>
  <si>
    <t>spectrometry, mass, electrospray ionization</t>
  </si>
  <si>
    <t>speech</t>
  </si>
  <si>
    <t>speech disorders</t>
  </si>
  <si>
    <t>spermatozoa</t>
  </si>
  <si>
    <t>spinal cord</t>
  </si>
  <si>
    <t>spinal cord diseases</t>
  </si>
  <si>
    <t>spinal fractures</t>
  </si>
  <si>
    <t>spindle apparatus</t>
  </si>
  <si>
    <t>spinocerebellar ataxias</t>
  </si>
  <si>
    <t>spleen</t>
  </si>
  <si>
    <t>splenomegaly</t>
  </si>
  <si>
    <t>stathmin</t>
  </si>
  <si>
    <t>status epilepticus</t>
  </si>
  <si>
    <t>stress, physiological</t>
  </si>
  <si>
    <t>succinates</t>
  </si>
  <si>
    <t>succinic acid</t>
  </si>
  <si>
    <t>sudan</t>
  </si>
  <si>
    <t>survivors</t>
  </si>
  <si>
    <t>tay-sachs disease, ab variant</t>
  </si>
  <si>
    <t>thrombotic microangiopathies</t>
  </si>
  <si>
    <t>thyroid diseases</t>
  </si>
  <si>
    <t>uniparental disomy</t>
  </si>
  <si>
    <t>urologic diseases</t>
  </si>
  <si>
    <t>vitamin b  deficiency</t>
  </si>
  <si>
    <t>von willebrand diseases</t>
  </si>
  <si>
    <t xml:space="preserve">?aicardi-goutieres syndrome </t>
  </si>
  <si>
    <t>?hemolytic anemia</t>
  </si>
  <si>
    <t>?hydrops fetalis</t>
  </si>
  <si>
    <t>?lui-jee-baron syndrome</t>
  </si>
  <si>
    <t>?mitochondrial complex iv deficiency</t>
  </si>
  <si>
    <t>?myasthenic syndrome</t>
  </si>
  <si>
    <t xml:space="preserve">?spastic ataxia </t>
  </si>
  <si>
    <t>?spondyloepimetaphyseal dysplasia</t>
  </si>
  <si>
    <t>abnormality of brain morphology</t>
  </si>
  <si>
    <t>achromatopsia</t>
  </si>
  <si>
    <t>acute hepatic porphyria</t>
  </si>
  <si>
    <t>acyl-coa dehydrogese family member type  deficiency</t>
  </si>
  <si>
    <t>alg-cdg</t>
  </si>
  <si>
    <t>aminoacylase  deficiency</t>
  </si>
  <si>
    <t>aminoacylase- deficiency</t>
  </si>
  <si>
    <t>arthrogryposis multiplex congenita</t>
  </si>
  <si>
    <t>autism</t>
  </si>
  <si>
    <t>autism/id</t>
  </si>
  <si>
    <t xml:space="preserve">autosomal recessive intellectual disability </t>
  </si>
  <si>
    <t>autosomal recessive mental retardation</t>
  </si>
  <si>
    <t>autosomal-recessive complete congenital statiory night blindness</t>
  </si>
  <si>
    <t>bartter syndrome type a</t>
  </si>
  <si>
    <t xml:space="preserve">bone marrow failure syndrome </t>
  </si>
  <si>
    <t xml:space="preserve">brain small vessel disease </t>
  </si>
  <si>
    <t xml:space="preserve">brown-vialetto-van laere syndrome </t>
  </si>
  <si>
    <t xml:space="preserve">brown-vialetto-van laere syndrome  </t>
  </si>
  <si>
    <t>calvarial doughnut lesions with bone fragility with or without spondylometaphyseal dysplasia</t>
  </si>
  <si>
    <t>calvarial doughnut lesions with bone fragility with or without spondylometaphyseal dysplasia - mim#</t>
  </si>
  <si>
    <t>cataract   ar</t>
  </si>
  <si>
    <t>ccta-related neurodevelopmental disorder with or without brain abnormalities</t>
  </si>
  <si>
    <t>cdags syndrome</t>
  </si>
  <si>
    <t>cdags syndrome mim#</t>
  </si>
  <si>
    <t xml:space="preserve">centronuclear myopathy </t>
  </si>
  <si>
    <t>cerebellar vermis hypoplasia</t>
  </si>
  <si>
    <t>cerebral atrophy</t>
  </si>
  <si>
    <t xml:space="preserve">cerebral creatine deficiency syndrome </t>
  </si>
  <si>
    <t>childhood-onset dystonia and optic atrophy</t>
  </si>
  <si>
    <t>chrnb-related nocturl frontal lobe epilepsy</t>
  </si>
  <si>
    <t xml:space="preserve">coffin-siris syndrome </t>
  </si>
  <si>
    <t xml:space="preserve">combined oxidative phosphorylation deficiency  </t>
  </si>
  <si>
    <t>combined oxidative phosphorylation deficiency  mim#</t>
  </si>
  <si>
    <t>complex neurodevelopmental disorder mondo:</t>
  </si>
  <si>
    <t>complex neurodevelopmental disorder with motor features</t>
  </si>
  <si>
    <t>congenital disorder of glycosylation type ee with or without immunodeficiency</t>
  </si>
  <si>
    <t xml:space="preserve">congenital disorder of glycosylation with defective fucosylation </t>
  </si>
  <si>
    <t>congenital erythropoietic porphyria</t>
  </si>
  <si>
    <t>congenital myasthenia</t>
  </si>
  <si>
    <t>congenital myasthenic syndrome</t>
  </si>
  <si>
    <t xml:space="preserve">congenital myasthenic syndrome </t>
  </si>
  <si>
    <t>congenital myopathy with prominent interl nuclei and atypical cores</t>
  </si>
  <si>
    <t>congenital pulmonary airway malformation</t>
  </si>
  <si>
    <t>congenital short bowel syndrome</t>
  </si>
  <si>
    <t xml:space="preserve">congenital short bowel syndrome </t>
  </si>
  <si>
    <t>congenital vascular tumours</t>
  </si>
  <si>
    <t>copii component secb (disorders of multiple glycosylation and other glycosylation pathways</t>
  </si>
  <si>
    <t>cornelia de lange syndrome</t>
  </si>
  <si>
    <t>corpus callosum anomalies</t>
  </si>
  <si>
    <t>craniofacial neurological cardiovascular and skeletal features</t>
  </si>
  <si>
    <t>craniosynostosis</t>
  </si>
  <si>
    <t>craniotubular dysplasia</t>
  </si>
  <si>
    <t>d--hydroxyglutaric aciduria</t>
  </si>
  <si>
    <t>developmental delay</t>
  </si>
  <si>
    <t>diamond-blackfan anemia  - mim#</t>
  </si>
  <si>
    <t xml:space="preserve">diarrhoea </t>
  </si>
  <si>
    <t>disorder of golgi homeostasis</t>
  </si>
  <si>
    <t>distal rel tubular acidosis with deafness</t>
  </si>
  <si>
    <t>distal renal tubular acidosis  with progressive sensorineural hearing loss</t>
  </si>
  <si>
    <t>dyserythropoietic anemia</t>
  </si>
  <si>
    <t>dyskinesia</t>
  </si>
  <si>
    <t xml:space="preserve">dystonia </t>
  </si>
  <si>
    <t>early-onset myopathy with internalized nuclei and myofibrillar disorganization</t>
  </si>
  <si>
    <t>early-onset progressive encephalopathy-hearing loss-pons hypoplasia-brain atrophy syndrome</t>
  </si>
  <si>
    <t>early-onset recessive optic neuropathy</t>
  </si>
  <si>
    <t>epileptic encephalopathy with complex movement disorder and regression</t>
  </si>
  <si>
    <t>fetal hydrops</t>
  </si>
  <si>
    <t>fischer-zirnsak progeroid syndrome</t>
  </si>
  <si>
    <t>global developmental delay</t>
  </si>
  <si>
    <t>global developmental delay with speech and behavioral abnormalities</t>
  </si>
  <si>
    <t>glutaric acidemia iia</t>
  </si>
  <si>
    <t>glutaric aciduria</t>
  </si>
  <si>
    <t xml:space="preserve">glutaricacidemia type </t>
  </si>
  <si>
    <t>glycogen storage disease type vi</t>
  </si>
  <si>
    <t>glycogen storage disease vi</t>
  </si>
  <si>
    <t>gm-gangliosidosis</t>
  </si>
  <si>
    <t>gm-gangliosidosis type ab</t>
  </si>
  <si>
    <t>haemophagocytic lymphohistiocytosis</t>
  </si>
  <si>
    <t>hemolytic uremic syndrome</t>
  </si>
  <si>
    <t>hemophagocytic lymphohistiocytosis</t>
  </si>
  <si>
    <t xml:space="preserve">hepatic venoocclusive disease with immunodeficiency </t>
  </si>
  <si>
    <t>heterotaxy</t>
  </si>
  <si>
    <t>holoprosencephaly</t>
  </si>
  <si>
    <t>hygroma</t>
  </si>
  <si>
    <t>hyperglycinemia</t>
  </si>
  <si>
    <t>hyperlysinemia</t>
  </si>
  <si>
    <t xml:space="preserve">hyperlysinemia </t>
  </si>
  <si>
    <t>hyperornithinemia-hyperammonemia-homocitrullinuria syndrome</t>
  </si>
  <si>
    <t>hyperprolinaemia</t>
  </si>
  <si>
    <t xml:space="preserve">hyperprolinemia type </t>
  </si>
  <si>
    <t>hypoplastic corpus callosum</t>
  </si>
  <si>
    <t xml:space="preserve">hypotrichosis simplex of the scalp </t>
  </si>
  <si>
    <t>infantile hypertrophic cardiomyopathy</t>
  </si>
  <si>
    <t>infantile-onset severe developmental delay and skeletal dysplasia</t>
  </si>
  <si>
    <t>intellectual developmental disorder with impaired language and dysmorphic facies</t>
  </si>
  <si>
    <t>intellectual developmental disorder with muscle tone abnormalities and distal skeletal defects</t>
  </si>
  <si>
    <t>intellectual developmental disorder with neuropsychiatric features</t>
  </si>
  <si>
    <t>intellectual developmental disorder with or without peripheral neuropathy</t>
  </si>
  <si>
    <t>intellectual developmental disorder with or without peripheral neuropathy mim#</t>
  </si>
  <si>
    <t>intellectual disability accompanied by epilepsy and autistic features</t>
  </si>
  <si>
    <t>intellectual disability and epilepsy</t>
  </si>
  <si>
    <t>intellectual disability with cerebellar atrophy</t>
  </si>
  <si>
    <t>intellectual dusbility</t>
  </si>
  <si>
    <t>iron-refractory iron deficiency anemia</t>
  </si>
  <si>
    <t>isovaleric acidemia</t>
  </si>
  <si>
    <t>karayol-borroto-haghshenas neurodevelopmental syndrome</t>
  </si>
  <si>
    <t>krabbe disease</t>
  </si>
  <si>
    <t>lactic acidaemia due to pdx deficiency mim#</t>
  </si>
  <si>
    <t>lacticacidemia due to pdx deficiency</t>
  </si>
  <si>
    <t>leigh syndrome due to mitochondrial complex iv deficiency</t>
  </si>
  <si>
    <t>leukocyte adhesion deficiency</t>
  </si>
  <si>
    <t xml:space="preserve">leukodystrophy hypomyeliting type </t>
  </si>
  <si>
    <t>leukoencephalopathy</t>
  </si>
  <si>
    <t>leukoencephalopathy with cerebral calcification &amp; cysts</t>
  </si>
  <si>
    <t>leukoencephalopathy with vanishing white matter</t>
  </si>
  <si>
    <t>li-takada-miyake syndrome</t>
  </si>
  <si>
    <t>liberfarb syndrome</t>
  </si>
  <si>
    <t>lipoyltransferase  deficiency</t>
  </si>
  <si>
    <t>long-olsen syndrome</t>
  </si>
  <si>
    <t>lysosomal storage disease</t>
  </si>
  <si>
    <t>mannosidosis</t>
  </si>
  <si>
    <t>maple syrup urine diseaseq</t>
  </si>
  <si>
    <t>meier-gorlin syndrome</t>
  </si>
  <si>
    <t xml:space="preserve">mental retardation autosomal dominant </t>
  </si>
  <si>
    <t>mental retardation x-linked znf-related</t>
  </si>
  <si>
    <t>merrf</t>
  </si>
  <si>
    <t>methaemoglobinemia</t>
  </si>
  <si>
    <t>methemoglobinemia due to deficiency of methemoglobin reductase</t>
  </si>
  <si>
    <t>methylmalonic aciduria type cblb</t>
  </si>
  <si>
    <t>methylmalonic aciduria type mut</t>
  </si>
  <si>
    <t>methylmalonyl-coa epimerase deficiency</t>
  </si>
  <si>
    <t>mfsd-related neurol ceroid-lipofuscinosis</t>
  </si>
  <si>
    <t>mgat-cdg</t>
  </si>
  <si>
    <t>microcephaly with intrauterine growth restriction</t>
  </si>
  <si>
    <t xml:space="preserve">mitochondrial d depletion syndrome  </t>
  </si>
  <si>
    <t>mitochondrial disease mondo:</t>
  </si>
  <si>
    <t>mitochondrial myopathy-cerebellar ataxia-pigmentary retinopathy syndrome</t>
  </si>
  <si>
    <t>mitochondrial respiratory chain complex iii deficiency</t>
  </si>
  <si>
    <t>mitochondrial tr deficiency</t>
  </si>
  <si>
    <t>mitochondrial translation defect associated with hypertrophic cardiomyopathy</t>
  </si>
  <si>
    <t>moderate sensorineural hearing loss</t>
  </si>
  <si>
    <t>mpdu-cdg</t>
  </si>
  <si>
    <t>mucolipidosis iii gamma</t>
  </si>
  <si>
    <t>mucopolysaccharidosis type a</t>
  </si>
  <si>
    <t>mucopolysaccharidosis type c</t>
  </si>
  <si>
    <t xml:space="preserve">mucopolysaccharidosis type iiia </t>
  </si>
  <si>
    <t xml:space="preserve">mucopolysaccharidosis type iiic </t>
  </si>
  <si>
    <t>mucopolysaccharidosis type iiid</t>
  </si>
  <si>
    <t>multiple acyl-coa dehydrogenase deficiency</t>
  </si>
  <si>
    <t>multiple congenital anomalies</t>
  </si>
  <si>
    <t>multiple congenital malformations</t>
  </si>
  <si>
    <t xml:space="preserve">multiple mitochondrial dysfunctions syndrome </t>
  </si>
  <si>
    <t>multiple mitochondrial dysfunctions syndrome  with hyperglycinemia</t>
  </si>
  <si>
    <t>muscle weakness and isolated complex i deficiency</t>
  </si>
  <si>
    <t>muscular dystrophy</t>
  </si>
  <si>
    <t>myasthenia</t>
  </si>
  <si>
    <t>neonatal-onset epilepsy</t>
  </si>
  <si>
    <t>nephronophthisis-like nephropathy  omim:</t>
  </si>
  <si>
    <t>neurodegeneration</t>
  </si>
  <si>
    <t>neurodevelopemental disorder with hypotonia</t>
  </si>
  <si>
    <t>neurodevelopmental disorder and structural brain anomalies with or without seizures and spasticity</t>
  </si>
  <si>
    <t>neurodevelopmental disorder mondo:</t>
  </si>
  <si>
    <t>neurodevelopmental disorder plus optic atrophy</t>
  </si>
  <si>
    <t>neurodevelopmental disorder with intracranial haemorrhage</t>
  </si>
  <si>
    <t>neurodevelopmental disorder with intracranial hemorrhage</t>
  </si>
  <si>
    <t>neurodevelopmental disorder with motor and language delay</t>
  </si>
  <si>
    <t>neurodevelopmental disorder with or without variable brain abnormalities</t>
  </si>
  <si>
    <t>neurodevelopmental disorder with or without variable brain abnormalities - #</t>
  </si>
  <si>
    <t>neurodevelopmental disorder with poor growth</t>
  </si>
  <si>
    <t>neurodevelopmental disorder with poor growth and behavioural abnormalities</t>
  </si>
  <si>
    <t>neurodevelopmental disorder with progressive spasticity and brain abnormalities</t>
  </si>
  <si>
    <t>neurodevelopmental disorder with seizures and joint laxity</t>
  </si>
  <si>
    <t>neurodevelopmental disorder with structural brain abnormalities and craniofacial abnormalities</t>
  </si>
  <si>
    <t>neurodevelopmental disorder with white matter abnormalities and gait disturbance</t>
  </si>
  <si>
    <t>night blindness</t>
  </si>
  <si>
    <t>nocturl frontal lobe epilepsy</t>
  </si>
  <si>
    <t>non-immune hydrops fetalis</t>
  </si>
  <si>
    <t>non-immune hydrops fetalis mondo:</t>
  </si>
  <si>
    <t xml:space="preserve">o-xylosyl/n-acetylgalactosaminylglycan synthesis deficiencies </t>
  </si>
  <si>
    <t>oral-facial-digital syndrome</t>
  </si>
  <si>
    <t>orofaciodigital syndrome</t>
  </si>
  <si>
    <t>osteootohepatoenteric syndrome</t>
  </si>
  <si>
    <t>otofacial neurodevelopmental syndrome</t>
  </si>
  <si>
    <t xml:space="preserve">paget disease of bone </t>
  </si>
  <si>
    <t>paul-chao neurodevelopmental syndrome</t>
  </si>
  <si>
    <t>pericardial effusion</t>
  </si>
  <si>
    <t>pleural effusion</t>
  </si>
  <si>
    <t xml:space="preserve">pontocerebellar hypoplasia type  and type </t>
  </si>
  <si>
    <t>pontocerebellar hypoplasia type c</t>
  </si>
  <si>
    <t>portal hypertension</t>
  </si>
  <si>
    <t>progressive external ophthalmoplegia with mitochondrial d deletions</t>
  </si>
  <si>
    <t>progressive spastic ataxia and hypomyelination</t>
  </si>
  <si>
    <t>propionic acidemia</t>
  </si>
  <si>
    <t xml:space="preserve">proteasome-associated autoinflammatory syndrome </t>
  </si>
  <si>
    <t>pyruvate dehydrogenase e deficiency</t>
  </si>
  <si>
    <t>pyruvate dehydrogese e deficiency</t>
  </si>
  <si>
    <t>retil cone dystrophy  pdeh</t>
  </si>
  <si>
    <t>retinal dystrophy with leukodystrophy - mim#</t>
  </si>
  <si>
    <t xml:space="preserve">retinitis pigmentosa </t>
  </si>
  <si>
    <t>rft-cdg</t>
  </si>
  <si>
    <t>rickets due to defect in vitamin d -hydroxylation deficiency</t>
  </si>
  <si>
    <t xml:space="preserve">ritscher-schinzel syndrome </t>
  </si>
  <si>
    <t xml:space="preserve">ritscher-schinzel syndrome- </t>
  </si>
  <si>
    <t>sanfilippo syndrome type d</t>
  </si>
  <si>
    <t>saul-wilson syndrome</t>
  </si>
  <si>
    <t>schneckenbecken dysplasia</t>
  </si>
  <si>
    <t xml:space="preserve">schneckenbecken dysplasia </t>
  </si>
  <si>
    <t>seborrhea-like dermatitis with psoriasiform elements</t>
  </si>
  <si>
    <t>serpi-prenatal lethal disorder</t>
  </si>
  <si>
    <t>set syndrome</t>
  </si>
  <si>
    <t>severe epileptic encephalopathy treatable with nmda receptor channel blockers</t>
  </si>
  <si>
    <t xml:space="preserve">shwachman-diamond syndrome </t>
  </si>
  <si>
    <t>slca-related syndromic neurodevelopmental disorder with lysosome defects</t>
  </si>
  <si>
    <t xml:space="preserve">smith-mccort dysplasia </t>
  </si>
  <si>
    <t xml:space="preserve">spastic ataxia </t>
  </si>
  <si>
    <t>spinocerebellar ataxia</t>
  </si>
  <si>
    <t xml:space="preserve">split-hand/split-foot malformation </t>
  </si>
  <si>
    <t>split-hand/split-foot malformation  mondo:</t>
  </si>
  <si>
    <t>spondylometaphyseal dysplasia</t>
  </si>
  <si>
    <t>succinyl-coa--ketoacid-coa transferase deficiency</t>
  </si>
  <si>
    <t>sudden arrhythmic cardiac death after infectious or alcohol trigger</t>
  </si>
  <si>
    <t>sudden cardiac failure</t>
  </si>
  <si>
    <t>syndromic disease</t>
  </si>
  <si>
    <t xml:space="preserve">syndromic disease </t>
  </si>
  <si>
    <t>tan-almurshedi syndrome</t>
  </si>
  <si>
    <t>tayoun-maawali syndrome</t>
  </si>
  <si>
    <t xml:space="preserve">tessadori-van haaften neurodevelopmental syndrome </t>
  </si>
  <si>
    <t>tessadori-van haaften neurodevelopmental syndrome  mim#</t>
  </si>
  <si>
    <t>thyroid dyshormonogenesis  - mim#</t>
  </si>
  <si>
    <t>times syndrome</t>
  </si>
  <si>
    <t>tmem related mitochondrial encephalopmyopathy</t>
  </si>
  <si>
    <t>tmem-cdg</t>
  </si>
  <si>
    <t>trip-related intellectual disability with/without autism spectrum disorder</t>
  </si>
  <si>
    <t>turnpenny-fry syndrome</t>
  </si>
  <si>
    <t>uridine-responsive epileptic encephalopathy</t>
  </si>
  <si>
    <t>urocanase deficiency</t>
  </si>
  <si>
    <t>urocase deficiency</t>
  </si>
  <si>
    <t>urofacial syndrome</t>
  </si>
  <si>
    <t>urofacial syndrome  mim#</t>
  </si>
  <si>
    <t xml:space="preserve">vanishing white matter disease </t>
  </si>
  <si>
    <t>woolly hair</t>
  </si>
  <si>
    <t>ziegler-huang syndrome</t>
  </si>
  <si>
    <t>molecular biology</t>
  </si>
  <si>
    <t>pseudohypoparathyroidism</t>
  </si>
  <si>
    <t>pseudohypoparathyroidism type b:mondo:</t>
  </si>
  <si>
    <t>genephenotype confirmed gene with id hpo</t>
  </si>
  <si>
    <t>spastic paraplegia, hereditary</t>
  </si>
  <si>
    <t>ciliary dyskinesia</t>
  </si>
  <si>
    <t xml:space="preserve">cataract </t>
  </si>
  <si>
    <t xml:space="preserve">spinocerebellar ataxia </t>
  </si>
  <si>
    <t>cognitive dysfunction</t>
  </si>
  <si>
    <t>arthrogryposis</t>
  </si>
  <si>
    <t>epilepsies, myoclonic</t>
  </si>
  <si>
    <t xml:space="preserve">bardet-biedl syndrome type  </t>
  </si>
  <si>
    <t>brachydactyly</t>
  </si>
  <si>
    <t>acidosis</t>
  </si>
  <si>
    <t>dysarthria</t>
  </si>
  <si>
    <t>lysosomal storage diseases</t>
  </si>
  <si>
    <t>nerve degeneration</t>
  </si>
  <si>
    <t>oxidation-reduction</t>
  </si>
  <si>
    <t>peptides</t>
  </si>
  <si>
    <t>retroviridae</t>
  </si>
  <si>
    <t>serine endopeptidases</t>
  </si>
  <si>
    <t>epiphyseal dysplasia</t>
  </si>
  <si>
    <t xml:space="preserve">holoprosencephaly </t>
  </si>
  <si>
    <t>hp:</t>
  </si>
  <si>
    <t xml:space="preserve">mosaic variegated aneuploidy syndrome </t>
  </si>
  <si>
    <t>neuropathy</t>
  </si>
  <si>
    <t xml:space="preserve">spastic paraplegia </t>
  </si>
  <si>
    <t>brain edema</t>
  </si>
  <si>
    <t>child development disorders, pervasive</t>
  </si>
  <si>
    <t>dyskeratosis congenita</t>
  </si>
  <si>
    <t>glutarates</t>
  </si>
  <si>
    <t>heredodegenerative disorders, nervous system</t>
  </si>
  <si>
    <t>methylmalonic acid</t>
  </si>
  <si>
    <t>mosaicism</t>
  </si>
  <si>
    <t>nucleic acid conformation</t>
  </si>
  <si>
    <t>parkinsonian disorders</t>
  </si>
  <si>
    <t>prosencephalon</t>
  </si>
  <si>
    <t>recombination, genetic</t>
  </si>
  <si>
    <t>respiratory insufficiency</t>
  </si>
  <si>
    <t>seizures, febrile</t>
  </si>
  <si>
    <t>spine</t>
  </si>
  <si>
    <t>spinocerebellar degenerations</t>
  </si>
  <si>
    <t>tremor</t>
  </si>
  <si>
    <t>abnormality of the face</t>
  </si>
  <si>
    <t xml:space="preserve">adams-oliver syndrome </t>
  </si>
  <si>
    <t xml:space="preserve">aicardi-goutieres syndrome </t>
  </si>
  <si>
    <t>behavioral abnormality</t>
  </si>
  <si>
    <t xml:space="preserve">cog-cdg </t>
  </si>
  <si>
    <t xml:space="preserve">leber congenital amaurosis </t>
  </si>
  <si>
    <t>microphthalmia</t>
  </si>
  <si>
    <t>molybdenum cofactor deficiency</t>
  </si>
  <si>
    <t>peroxisome biogenesis disorder a  mim#</t>
  </si>
  <si>
    <t>amyotrophic lateral sclerosis</t>
  </si>
  <si>
    <t>bone marrow</t>
  </si>
  <si>
    <t>carbon-carbon ligases</t>
  </si>
  <si>
    <t>catalysis</t>
  </si>
  <si>
    <t>central nervous system cysts</t>
  </si>
  <si>
    <t>connective tissue diseases</t>
  </si>
  <si>
    <t>deoxyribonucleases, type ii site-specific</t>
  </si>
  <si>
    <t>disorders of sex development</t>
  </si>
  <si>
    <t>epilepsies, partial</t>
  </si>
  <si>
    <t>eye diseases, hereditary</t>
  </si>
  <si>
    <t>gait disorders, neurologic</t>
  </si>
  <si>
    <t>hydrogen-ion concentration</t>
  </si>
  <si>
    <t>hyperammonemia</t>
  </si>
  <si>
    <t>inflammation</t>
  </si>
  <si>
    <t>insulin</t>
  </si>
  <si>
    <t>lissencephaly</t>
  </si>
  <si>
    <t>metal metabolism, inborn errors</t>
  </si>
  <si>
    <t>multiple acyl coenzyme a dehydrogenase deficiency</t>
  </si>
  <si>
    <t>neuroaxonal dystrophies</t>
  </si>
  <si>
    <t>neurotransmitter agents</t>
  </si>
  <si>
    <t>oxidative stress</t>
  </si>
  <si>
    <t>paraparesis, spastic</t>
  </si>
  <si>
    <t>patch-clamp techniques</t>
  </si>
  <si>
    <t>periventricular nodular heterotopia</t>
  </si>
  <si>
    <t>protocadherins</t>
  </si>
  <si>
    <t>pteridines</t>
  </si>
  <si>
    <t>radiation tolerance</t>
  </si>
  <si>
    <t>receptors, ampa</t>
  </si>
  <si>
    <t>receptors, gaba-a</t>
  </si>
  <si>
    <t>scalp dermatoses</t>
  </si>
  <si>
    <t>sensation disorders</t>
  </si>
  <si>
    <t>sorting nexins</t>
  </si>
  <si>
    <t xml:space="preserve">?spastic paraplegia </t>
  </si>
  <si>
    <t>abnormality of nervous system morphology</t>
  </si>
  <si>
    <t>bardet-biedl syndrome  mondo:</t>
  </si>
  <si>
    <t>basal ganglia calcification</t>
  </si>
  <si>
    <t>cataracts</t>
  </si>
  <si>
    <t>ceroid lipofuscinosis</t>
  </si>
  <si>
    <t xml:space="preserve">cone-rod dystrophy </t>
  </si>
  <si>
    <t>cortical dysplasia</t>
  </si>
  <si>
    <t>delayed speech and language development</t>
  </si>
  <si>
    <t>developmental disorders</t>
  </si>
  <si>
    <t>ehlers-danlos syndrome</t>
  </si>
  <si>
    <t>glycine encephalopathy</t>
  </si>
  <si>
    <t>hypotonia</t>
  </si>
  <si>
    <t xml:space="preserve">leigh syndrome </t>
  </si>
  <si>
    <t>leigh syndrome due to mitochondrial complex i deficiency</t>
  </si>
  <si>
    <t>macrocephaly</t>
  </si>
  <si>
    <t xml:space="preserve">meier-gorlin syndrome </t>
  </si>
  <si>
    <t xml:space="preserve">mitochondrial respiratory chain complex i deficiency </t>
  </si>
  <si>
    <t>neurodevelopmental disorder with dysmorphic facies</t>
  </si>
  <si>
    <t>recessive</t>
  </si>
  <si>
    <t>spasticity</t>
  </si>
  <si>
    <t>stickler syndrome</t>
  </si>
  <si>
    <t>syndromic disease mondo:</t>
  </si>
  <si>
    <t xml:space="preserve">zellweger syndrome </t>
  </si>
  <si>
    <t>adenocarcinoma</t>
  </si>
  <si>
    <t>adrenal hyperplasia, congenital</t>
  </si>
  <si>
    <t>alzheimer disease</t>
  </si>
  <si>
    <t>anemia, aplastic</t>
  </si>
  <si>
    <t>anemia, hemolytic, congenital</t>
  </si>
  <si>
    <t>anus, imperforate</t>
  </si>
  <si>
    <t>arthritis</t>
  </si>
  <si>
    <t>base pairing</t>
  </si>
  <si>
    <t>blindness</t>
  </si>
  <si>
    <t>blood pressure</t>
  </si>
  <si>
    <t>body fluids</t>
  </si>
  <si>
    <t>brain neoplasms</t>
  </si>
  <si>
    <t>calcium signaling</t>
  </si>
  <si>
    <t>carbidopa</t>
  </si>
  <si>
    <t>carbon-carbon lyases</t>
  </si>
  <si>
    <t>cardiolipins</t>
  </si>
  <si>
    <t>catenanes</t>
  </si>
  <si>
    <t>cd-positive t-lymphocytes</t>
  </si>
  <si>
    <t>cerebral palsy</t>
  </si>
  <si>
    <t>cryptorchidism</t>
  </si>
  <si>
    <t>deglutition disorders</t>
  </si>
  <si>
    <t>dementia</t>
  </si>
  <si>
    <t>diabetes complications</t>
  </si>
  <si>
    <t>diabetes insipidus</t>
  </si>
  <si>
    <t>dwarfism, pituitary</t>
  </si>
  <si>
    <t>encephalitis</t>
  </si>
  <si>
    <t>epilepsy, benign neonatal</t>
  </si>
  <si>
    <t>epileptic syndromes</t>
  </si>
  <si>
    <t>foot deformities</t>
  </si>
  <si>
    <t>glucose</t>
  </si>
  <si>
    <t>glutathione</t>
  </si>
  <si>
    <t>hearing loss, bilateral</t>
  </si>
  <si>
    <t>hematologic diseases</t>
  </si>
  <si>
    <t>hereditary sensory and autonomic neuropathies</t>
  </si>
  <si>
    <t>hirschsprung disease</t>
  </si>
  <si>
    <t>homocystinuria</t>
  </si>
  <si>
    <t>hydrogen peroxide</t>
  </si>
  <si>
    <t>hypoadrenocorticism, familial</t>
  </si>
  <si>
    <t>interpersonal relations</t>
  </si>
  <si>
    <t>iron</t>
  </si>
  <si>
    <t>lactosylceramides</t>
  </si>
  <si>
    <t>leukemia, myeloid, acute</t>
  </si>
  <si>
    <t>liver neoplasms</t>
  </si>
  <si>
    <t>malonates</t>
  </si>
  <si>
    <t>melas syndrome</t>
  </si>
  <si>
    <t>memory disorders</t>
  </si>
  <si>
    <t>merrf syndrome</t>
  </si>
  <si>
    <t>metabolomics</t>
  </si>
  <si>
    <t>metalloendopeptidases</t>
  </si>
  <si>
    <t>molecular epidemiology</t>
  </si>
  <si>
    <t>molybdoferredoxin</t>
  </si>
  <si>
    <t>mucopolysaccharidoses</t>
  </si>
  <si>
    <t>neoplasms</t>
  </si>
  <si>
    <t>neural crest</t>
  </si>
  <si>
    <t>neural tube defects</t>
  </si>
  <si>
    <t>neuroblastoma</t>
  </si>
  <si>
    <t xml:space="preserve">neurofibromatosis </t>
  </si>
  <si>
    <t>noonan syndrome</t>
  </si>
  <si>
    <t>nootropic agents</t>
  </si>
  <si>
    <t>nystagmus, pathologic</t>
  </si>
  <si>
    <t>optic atrophy, hereditary, leber</t>
  </si>
  <si>
    <t>organoids</t>
  </si>
  <si>
    <t>origin recognition complex</t>
  </si>
  <si>
    <t>osteosclerosis</t>
  </si>
  <si>
    <t>pelizaeus-merzbacher disease</t>
  </si>
  <si>
    <t>phosphates</t>
  </si>
  <si>
    <t>pituitary diseases</t>
  </si>
  <si>
    <t>podocytes</t>
  </si>
  <si>
    <t>poly a</t>
  </si>
  <si>
    <t>post-synaptic density</t>
  </si>
  <si>
    <t>putamen</t>
  </si>
  <si>
    <t>quadriplegia</t>
  </si>
  <si>
    <t>quantitative trait loci</t>
  </si>
  <si>
    <t>r, double-stranded</t>
  </si>
  <si>
    <t>r-seq</t>
  </si>
  <si>
    <t>radiation hybrid mapping</t>
  </si>
  <si>
    <t>rats, wistar</t>
  </si>
  <si>
    <t>receptors, nicotinic</t>
  </si>
  <si>
    <t>receptors, notch</t>
  </si>
  <si>
    <t>reference values</t>
  </si>
  <si>
    <t>retinal detachment</t>
  </si>
  <si>
    <t>retroelements</t>
  </si>
  <si>
    <t>ribonucleases</t>
  </si>
  <si>
    <t>schizosaccharomyces</t>
  </si>
  <si>
    <t>siberia</t>
  </si>
  <si>
    <t>social behavior</t>
  </si>
  <si>
    <t>sodium-hydrogen exchangers</t>
  </si>
  <si>
    <t>sphingolipids</t>
  </si>
  <si>
    <t>staurosporine</t>
  </si>
  <si>
    <t>stereocilia</t>
  </si>
  <si>
    <t>steroids</t>
  </si>
  <si>
    <t>sterols</t>
  </si>
  <si>
    <t>symporters</t>
  </si>
  <si>
    <t>trichothiodystrophy syndromes</t>
  </si>
  <si>
    <t>urea cycle disorders, inborn</t>
  </si>
  <si>
    <t>urinary incontinence</t>
  </si>
  <si>
    <t>vascular diseases</t>
  </si>
  <si>
    <t>virus diseases</t>
  </si>
  <si>
    <t>-methylglutaconic aciduria type  mondo:</t>
  </si>
  <si>
    <t>?deafness</t>
  </si>
  <si>
    <t>abnormal muscle tone</t>
  </si>
  <si>
    <t>abnormality of movement</t>
  </si>
  <si>
    <t>acromesomelic dysplasia</t>
  </si>
  <si>
    <t>alstrom syndrome</t>
  </si>
  <si>
    <t xml:space="preserve">anauxetic dysplasia </t>
  </si>
  <si>
    <t xml:space="preserve">atelis syndrome </t>
  </si>
  <si>
    <t>brain atrophy</t>
  </si>
  <si>
    <t xml:space="preserve">branchiootorenal syndrome </t>
  </si>
  <si>
    <t>cardiofacioneurodevelopmental syndrome</t>
  </si>
  <si>
    <t xml:space="preserve">cerebral cavernous malformations type  </t>
  </si>
  <si>
    <t>chondrodysplasia</t>
  </si>
  <si>
    <t>deeah syndrome</t>
  </si>
  <si>
    <t xml:space="preserve">diarrhea </t>
  </si>
  <si>
    <t>ethylmalonic encephalopathy</t>
  </si>
  <si>
    <t>facial dysmorphism</t>
  </si>
  <si>
    <t>febrile seizures</t>
  </si>
  <si>
    <t xml:space="preserve">frontonasal dysplasia </t>
  </si>
  <si>
    <t xml:space="preserve">growth hormone insensitivity with immune dysregulation </t>
  </si>
  <si>
    <t>hearing abnormality</t>
  </si>
  <si>
    <t>holoprosencephaly  mondo:</t>
  </si>
  <si>
    <t>holoprosencephaly-</t>
  </si>
  <si>
    <t xml:space="preserve">hypermanganesemia with dystonia  </t>
  </si>
  <si>
    <t>hypokalemic periodic paralysis</t>
  </si>
  <si>
    <t>immunodeficiency</t>
  </si>
  <si>
    <t xml:space="preserve">immunodeficiency </t>
  </si>
  <si>
    <t>immunodeficiency  and hyperinflammation</t>
  </si>
  <si>
    <t>interstitial lung disease</t>
  </si>
  <si>
    <t xml:space="preserve">joubert syndrome  </t>
  </si>
  <si>
    <t>legius syndrome</t>
  </si>
  <si>
    <t>leigh disease with leukodystrophy</t>
  </si>
  <si>
    <t>leigh syndrome mondo:</t>
  </si>
  <si>
    <t xml:space="preserve">megalencephaly-polymicrogyria-polydactyly-hydrocephalus syndrome </t>
  </si>
  <si>
    <t>mendelian neurodevelopmental disorder mondo:</t>
  </si>
  <si>
    <t>metaphyseal chondrodysplasia</t>
  </si>
  <si>
    <t>methionine adenosyltransferase deficiency</t>
  </si>
  <si>
    <t>methylmalonic aciduria</t>
  </si>
  <si>
    <t>methylmalonic aciduria and homocystinuria</t>
  </si>
  <si>
    <t>mirage syndrome</t>
  </si>
  <si>
    <t>mitochondrial complex  deficiency</t>
  </si>
  <si>
    <t xml:space="preserve">mitochondrial disease </t>
  </si>
  <si>
    <t xml:space="preserve">mosaic variegated aneuploidy syndrome  </t>
  </si>
  <si>
    <t>mucopolysaccharidosis-plus syndrome</t>
  </si>
  <si>
    <t xml:space="preserve">multiple synostoses syndrome </t>
  </si>
  <si>
    <t xml:space="preserve">neurodegeneration with brain iron accumulation </t>
  </si>
  <si>
    <t>neurodevelopmental</t>
  </si>
  <si>
    <t>neurodevelopmental disorder mondo#</t>
  </si>
  <si>
    <t>neurodevelopmental disorder with dystonia and seizures</t>
  </si>
  <si>
    <t>neurodevelopmental disorder with seizures and gingival overgrowth</t>
  </si>
  <si>
    <t xml:space="preserve">neurol ceroid lipofuscinosis type  </t>
  </si>
  <si>
    <t>neuronevelopmental disorder</t>
  </si>
  <si>
    <t>no omim number yet</t>
  </si>
  <si>
    <t>nuclear gene-encoded leigh syndrome</t>
  </si>
  <si>
    <t>omim#</t>
  </si>
  <si>
    <t>pachygyria</t>
  </si>
  <si>
    <t xml:space="preserve">parkinson disease </t>
  </si>
  <si>
    <t>periventricular heterotopia with microcephaly</t>
  </si>
  <si>
    <t>propionicacidemia mim#</t>
  </si>
  <si>
    <t>ritscher-schinzel syndrome</t>
  </si>
  <si>
    <t>severe global developmental delay</t>
  </si>
  <si>
    <t>severe neurodevelopmental delay</t>
  </si>
  <si>
    <t>strabismus</t>
  </si>
  <si>
    <t>symphalangism</t>
  </si>
  <si>
    <t>syndromic neurodevelopmental disorder</t>
  </si>
  <si>
    <t>thrombocytopenia  with multiple congenital anomalies and dysmorphic facies</t>
  </si>
  <si>
    <t>tooth agenesis</t>
  </si>
  <si>
    <t xml:space="preserve">trichothiodystrophy </t>
  </si>
  <si>
    <t>usher syndrome</t>
  </si>
  <si>
    <t>ventriculomegaly with cystic kidney disease</t>
  </si>
  <si>
    <t xml:space="preserve">weill-marchesani syndrome </t>
  </si>
  <si>
    <t>xeroderma pigmentosum</t>
  </si>
  <si>
    <t xml:space="preserve">xy sex reversal </t>
  </si>
  <si>
    <t>aborted fetus</t>
  </si>
  <si>
    <t>abortion, induced</t>
  </si>
  <si>
    <t>adenoma</t>
  </si>
  <si>
    <t>agammaglobulinemia</t>
  </si>
  <si>
    <t>albinism, oculocutaneous</t>
  </si>
  <si>
    <t>alexander disease</t>
  </si>
  <si>
    <t xml:space="preserve">amino acid metabolism, inborn </t>
  </si>
  <si>
    <t>anencephaly</t>
  </si>
  <si>
    <t>aortic aneurysm, thoracic</t>
  </si>
  <si>
    <t>apnea</t>
  </si>
  <si>
    <t>arachnoid cysts</t>
  </si>
  <si>
    <t>arteriosclerosis</t>
  </si>
  <si>
    <t>arteriovenous fistula</t>
  </si>
  <si>
    <t>astigmatism</t>
  </si>
  <si>
    <t>ataxia telangiectasia</t>
  </si>
  <si>
    <t>autonomic nervous system diseases</t>
  </si>
  <si>
    <t>baculoviridae</t>
  </si>
  <si>
    <t>bayes theorem</t>
  </si>
  <si>
    <t>belgium</t>
  </si>
  <si>
    <t>benzazepines</t>
  </si>
  <si>
    <t>benzothiazoles</t>
  </si>
  <si>
    <t>bicarbonates</t>
  </si>
  <si>
    <t>biophysics</t>
  </si>
  <si>
    <t>biopterins</t>
  </si>
  <si>
    <t>bipolar disorder</t>
  </si>
  <si>
    <t>blepharophimosis</t>
  </si>
  <si>
    <t>blindness, cortical</t>
  </si>
  <si>
    <t>blood glucose</t>
  </si>
  <si>
    <t>body size</t>
  </si>
  <si>
    <t>boron compounds</t>
  </si>
  <si>
    <t>bortezomib</t>
  </si>
  <si>
    <t>brain ischemia</t>
  </si>
  <si>
    <t>branchial region</t>
  </si>
  <si>
    <t>breast diseases</t>
  </si>
  <si>
    <t>british columbia</t>
  </si>
  <si>
    <t>bronchi</t>
  </si>
  <si>
    <t>brugada syndrome</t>
  </si>
  <si>
    <t>bulgaria</t>
  </si>
  <si>
    <t>ca region, hippocampal</t>
  </si>
  <si>
    <t>cafe-au-lait spots</t>
  </si>
  <si>
    <t>calcium-transporting atpases</t>
  </si>
  <si>
    <t>calpain</t>
  </si>
  <si>
    <t>calponins</t>
  </si>
  <si>
    <t>calreticulin</t>
  </si>
  <si>
    <t>canavan disease</t>
  </si>
  <si>
    <t>carbohydrate conformation</t>
  </si>
  <si>
    <t>carbohydrates</t>
  </si>
  <si>
    <t>carbon-nitrogen ligases</t>
  </si>
  <si>
    <t>carboxypeptidases a</t>
  </si>
  <si>
    <t>cardio-renal syndrome</t>
  </si>
  <si>
    <t>cardiovascular abnormalities</t>
  </si>
  <si>
    <t>cardiovascular diseases</t>
  </si>
  <si>
    <t>cartilage diseases</t>
  </si>
  <si>
    <t>cerebellar neoplasms</t>
  </si>
  <si>
    <t>cerebral infarction</t>
  </si>
  <si>
    <t>cerebrospinal fluid</t>
  </si>
  <si>
    <t>cerebrovascular disorders</t>
  </si>
  <si>
    <t>cervical vertebrae</t>
  </si>
  <si>
    <t>child behavior disorders</t>
  </si>
  <si>
    <t>chondrodysplasia punctata</t>
  </si>
  <si>
    <t>chorea</t>
  </si>
  <si>
    <t>choristoma</t>
  </si>
  <si>
    <t>choroid diseases</t>
  </si>
  <si>
    <t>cisterna magna</t>
  </si>
  <si>
    <t>cleidocranial dysplasia</t>
  </si>
  <si>
    <t>cockayne syndrome</t>
  </si>
  <si>
    <t>coffin-lowry syndrome</t>
  </si>
  <si>
    <t>colectomy</t>
  </si>
  <si>
    <t>congenital bone marrow failure syndromes</t>
  </si>
  <si>
    <t>constipation</t>
  </si>
  <si>
    <t>contrast sensitivity</t>
  </si>
  <si>
    <t>cordocentesis</t>
  </si>
  <si>
    <t>cyclohexanecarboxylic acids</t>
  </si>
  <si>
    <t>cytochrome p- enzyme system</t>
  </si>
  <si>
    <t>cytomegalovirus infections</t>
  </si>
  <si>
    <t>deaf-blind disorders</t>
  </si>
  <si>
    <t>deamino arginine vasopressin</t>
  </si>
  <si>
    <t>dementia, vascular</t>
  </si>
  <si>
    <t>denys-drash syndrome</t>
  </si>
  <si>
    <t>deoxyribonuclease ecori</t>
  </si>
  <si>
    <t>deoxyribonuclease hindiii</t>
  </si>
  <si>
    <t>dermatitis</t>
  </si>
  <si>
    <t>dermatitis, exfoliative</t>
  </si>
  <si>
    <t>dictyostelium</t>
  </si>
  <si>
    <t>diffusion magnetic resonance imaging</t>
  </si>
  <si>
    <t>diffusion tensor imaging</t>
  </si>
  <si>
    <t>diglycerides</t>
  </si>
  <si>
    <t>dihydroxyacetone</t>
  </si>
  <si>
    <t>dipeptides</t>
  </si>
  <si>
    <t>dipeptidyl-peptidases and tripeptidyl-peptidases</t>
  </si>
  <si>
    <t>disaccharides</t>
  </si>
  <si>
    <t>disease resistance</t>
  </si>
  <si>
    <t>dyslexia</t>
  </si>
  <si>
    <t>ectodermal dysplasia , anhidrotic</t>
  </si>
  <si>
    <t>epidermolysis bullosa</t>
  </si>
  <si>
    <t>epilepsy, complex partial</t>
  </si>
  <si>
    <t>epilepsy, partial, sensory</t>
  </si>
  <si>
    <t>epilepsy, temporal lobe</t>
  </si>
  <si>
    <t>eye neoplasms</t>
  </si>
  <si>
    <t>fecal incontinence</t>
  </si>
  <si>
    <t>friedreich ataxia</t>
  </si>
  <si>
    <t>gait ataxia</t>
  </si>
  <si>
    <t>gangliosidoses</t>
  </si>
  <si>
    <t>gastric mucosa</t>
  </si>
  <si>
    <t>gastritis, atrophic</t>
  </si>
  <si>
    <t>genital diseases, male</t>
  </si>
  <si>
    <t>giant axonal neuropathy</t>
  </si>
  <si>
    <t>gingival overgrowth</t>
  </si>
  <si>
    <t>glomerular filtration rate</t>
  </si>
  <si>
    <t>glomerulosclerosis, focal segmental</t>
  </si>
  <si>
    <t>glucocorticoids</t>
  </si>
  <si>
    <t>glucose--phosphate</t>
  </si>
  <si>
    <t>glutathione synthase</t>
  </si>
  <si>
    <t>hamartoma syndrome, multiple</t>
  </si>
  <si>
    <t>hartnup disease</t>
  </si>
  <si>
    <t>hearing disorders</t>
  </si>
  <si>
    <t>hearing loss, conductive</t>
  </si>
  <si>
    <t>hearing loss, functional</t>
  </si>
  <si>
    <t>heart failure</t>
  </si>
  <si>
    <t>hemoglobinuria, paroxysmal</t>
  </si>
  <si>
    <t>hepatolenticular degeneration</t>
  </si>
  <si>
    <t>hernia, umbilical</t>
  </si>
  <si>
    <t>homologous recombination</t>
  </si>
  <si>
    <t>hong kong</t>
  </si>
  <si>
    <t>hospitals, pediatric</t>
  </si>
  <si>
    <t>host-pathogen interactions</t>
  </si>
  <si>
    <t>hot temperature</t>
  </si>
  <si>
    <t>hydantoins</t>
  </si>
  <si>
    <t>hydranencephaly</t>
  </si>
  <si>
    <t>hydrocortisone</t>
  </si>
  <si>
    <t>hydroxymethylbilane synthase</t>
  </si>
  <si>
    <t>hydroxyurea</t>
  </si>
  <si>
    <t>hyperekplexia</t>
  </si>
  <si>
    <t>hyperglycemia</t>
  </si>
  <si>
    <t>hyperhidrosis</t>
  </si>
  <si>
    <t>hyperkinesis</t>
  </si>
  <si>
    <t>hyperopia</t>
  </si>
  <si>
    <t>hyperostosis</t>
  </si>
  <si>
    <t>hyperoxaluria, primary</t>
  </si>
  <si>
    <t>hyperpigmentation</t>
  </si>
  <si>
    <t>hyperplasia</t>
  </si>
  <si>
    <t>hypertrophy, left ventricular</t>
  </si>
  <si>
    <t>hyperuricemia</t>
  </si>
  <si>
    <t>hypoalbuminemia</t>
  </si>
  <si>
    <t>hypohidrosis</t>
  </si>
  <si>
    <t>hypokalemia</t>
  </si>
  <si>
    <t>hypopigmentation</t>
  </si>
  <si>
    <t>hypothalamic diseases</t>
  </si>
  <si>
    <t>hypoventilation</t>
  </si>
  <si>
    <t>ileal neoplasms</t>
  </si>
  <si>
    <t>immune system</t>
  </si>
  <si>
    <t>immunity, humoral</t>
  </si>
  <si>
    <t>immunity, innate</t>
  </si>
  <si>
    <t>immunoglobulin g</t>
  </si>
  <si>
    <t>immunoglobulin joining region</t>
  </si>
  <si>
    <t>immunoglobulin variable region</t>
  </si>
  <si>
    <t>incisor</t>
  </si>
  <si>
    <t>inclusion bodies</t>
  </si>
  <si>
    <t>indians, south american</t>
  </si>
  <si>
    <t>inositol</t>
  </si>
  <si>
    <t>integrin alpha chains</t>
  </si>
  <si>
    <t>intelligence</t>
  </si>
  <si>
    <t>intensive care units, neonatal</t>
  </si>
  <si>
    <t>intensive care units, pediatric</t>
  </si>
  <si>
    <t>interferon-gamma</t>
  </si>
  <si>
    <t>interferons</t>
  </si>
  <si>
    <t>interleukins</t>
  </si>
  <si>
    <t>internationality</t>
  </si>
  <si>
    <t>intracranial arteriovenous malformations</t>
  </si>
  <si>
    <t>intracranial hypertension</t>
  </si>
  <si>
    <t>intussusception</t>
  </si>
  <si>
    <t>iraq</t>
  </si>
  <si>
    <t>iron metabolism disorders</t>
  </si>
  <si>
    <t>isoleucine</t>
  </si>
  <si>
    <t>isoleucine-tr ligase</t>
  </si>
  <si>
    <t>isoquinolines</t>
  </si>
  <si>
    <t>jordan</t>
  </si>
  <si>
    <t>kearns-sayre syndrome</t>
  </si>
  <si>
    <t>keratoderma, palmoplantar</t>
  </si>
  <si>
    <t>ketone bodies</t>
  </si>
  <si>
    <t>ketosis</t>
  </si>
  <si>
    <t>lactose intolerance</t>
  </si>
  <si>
    <t>lamin type b</t>
  </si>
  <si>
    <t>laminin</t>
  </si>
  <si>
    <t>laminopathies</t>
  </si>
  <si>
    <t>language disorders</t>
  </si>
  <si>
    <t>larynx</t>
  </si>
  <si>
    <t>latin america</t>
  </si>
  <si>
    <t>learning disabilities</t>
  </si>
  <si>
    <t>leg</t>
  </si>
  <si>
    <t>leukemia, promyelocytic, acute</t>
  </si>
  <si>
    <t>leukodystrophy, metachromatic</t>
  </si>
  <si>
    <t>leukoencephalitis, acute hemorrhagic</t>
  </si>
  <si>
    <t>lower extremity deformities, congenital</t>
  </si>
  <si>
    <t>lymphopenia</t>
  </si>
  <si>
    <t>macrolides</t>
  </si>
  <si>
    <t>malabsorption syndromes</t>
  </si>
  <si>
    <t xml:space="preserve">malformations of cortical development, group </t>
  </si>
  <si>
    <t>malformations of cortical development, group ii</t>
  </si>
  <si>
    <t>malonyl coenzyme a</t>
  </si>
  <si>
    <t>mandibulofacial dysostosis</t>
  </si>
  <si>
    <t>manitoba</t>
  </si>
  <si>
    <t>mannosidases</t>
  </si>
  <si>
    <t>marfan syndrome</t>
  </si>
  <si>
    <t>medulloblastoma</t>
  </si>
  <si>
    <t>megacolon</t>
  </si>
  <si>
    <t>meglutol</t>
  </si>
  <si>
    <t>mental disorders</t>
  </si>
  <si>
    <t>mesencephalon</t>
  </si>
  <si>
    <t>metabolic syndrome</t>
  </si>
  <si>
    <t>metallochaperones</t>
  </si>
  <si>
    <t>methionine-tr ligase</t>
  </si>
  <si>
    <t>methotrexate</t>
  </si>
  <si>
    <t>methylation</t>
  </si>
  <si>
    <t>methylprednisolone</t>
  </si>
  <si>
    <t>microscopy, video</t>
  </si>
  <si>
    <t>mitochondria, heart</t>
  </si>
  <si>
    <t>mitomycin</t>
  </si>
  <si>
    <t>molecular mimicry</t>
  </si>
  <si>
    <t>molybdenum</t>
  </si>
  <si>
    <t>monoamine oxidase</t>
  </si>
  <si>
    <t>monosomy</t>
  </si>
  <si>
    <t>mood disorders</t>
  </si>
  <si>
    <t>mouth abnormalities</t>
  </si>
  <si>
    <t>mullerian ducts</t>
  </si>
  <si>
    <t>multifunctional enzymes</t>
  </si>
  <si>
    <t>multiple system atrophy</t>
  </si>
  <si>
    <t>muscle fibers, skeletal</t>
  </si>
  <si>
    <t>muscle hypertonia</t>
  </si>
  <si>
    <t>muscle rigidity</t>
  </si>
  <si>
    <t>muscular atrophy</t>
  </si>
  <si>
    <t>mycobacterium infections, nontuberculous</t>
  </si>
  <si>
    <t>mycoplasma pneumoniae</t>
  </si>
  <si>
    <t>myelodysplastic syndromes</t>
  </si>
  <si>
    <t>myoclonic epilepsy, juvenile</t>
  </si>
  <si>
    <t>myopia</t>
  </si>
  <si>
    <t>myosin type i</t>
  </si>
  <si>
    <t>myosin type v</t>
  </si>
  <si>
    <t>nail diseases</t>
  </si>
  <si>
    <t>nasal bone</t>
  </si>
  <si>
    <t>necrosis</t>
  </si>
  <si>
    <t>neoplasms, multiple primary</t>
  </si>
  <si>
    <t>neovascularization, pathologic</t>
  </si>
  <si>
    <t>nerve fibers, myelinated</t>
  </si>
  <si>
    <t>neural pathways</t>
  </si>
  <si>
    <t>neural plate</t>
  </si>
  <si>
    <t>neuregulins</t>
  </si>
  <si>
    <t>neurobiology</t>
  </si>
  <si>
    <t>neurocutaneous syndromes</t>
  </si>
  <si>
    <t>neurofibrillary tangles</t>
  </si>
  <si>
    <t xml:space="preserve">neurofibromin </t>
  </si>
  <si>
    <t>neurologic manifestations</t>
  </si>
  <si>
    <t>neuropeptides</t>
  </si>
  <si>
    <t>neurosecretory systems</t>
  </si>
  <si>
    <t>neurospora crassa</t>
  </si>
  <si>
    <t>neutropenia</t>
  </si>
  <si>
    <t>nicotinic antagonists</t>
  </si>
  <si>
    <t>nitriles</t>
  </si>
  <si>
    <t>nitrobenzenes</t>
  </si>
  <si>
    <t>north america</t>
  </si>
  <si>
    <t>nose</t>
  </si>
  <si>
    <t>nucleic acid amplification techniques</t>
  </si>
  <si>
    <t>nucleic acid denaturation</t>
  </si>
  <si>
    <t>nucleic acid hybridization</t>
  </si>
  <si>
    <t>nystagmus, congenital</t>
  </si>
  <si>
    <t>nystagmus, physiologic</t>
  </si>
  <si>
    <t>oculomotor muscles</t>
  </si>
  <si>
    <t>oculomotor nerve diseases</t>
  </si>
  <si>
    <t>odorants</t>
  </si>
  <si>
    <t>ophthalmoplegia</t>
  </si>
  <si>
    <t>optic disk</t>
  </si>
  <si>
    <t>optical imaging</t>
  </si>
  <si>
    <t>orbit</t>
  </si>
  <si>
    <t>ornithine</t>
  </si>
  <si>
    <t>orphan nuclear receptors</t>
  </si>
  <si>
    <t>oryzias</t>
  </si>
  <si>
    <t>osteolysis</t>
  </si>
  <si>
    <t>osteolysis, essential</t>
  </si>
  <si>
    <t>ovarian neoplasms</t>
  </si>
  <si>
    <t>palate</t>
  </si>
  <si>
    <t>pancreas, exocrine</t>
  </si>
  <si>
    <t>pancreatic cyst</t>
  </si>
  <si>
    <t>pancreatic diseases</t>
  </si>
  <si>
    <t>pantothenic acid</t>
  </si>
  <si>
    <t>papilledema</t>
  </si>
  <si>
    <t>paramyxoviridae infections</t>
  </si>
  <si>
    <t>paraplegia</t>
  </si>
  <si>
    <t>parenteral nutrition</t>
  </si>
  <si>
    <t>parenteral nutrition, total</t>
  </si>
  <si>
    <t>parietal lobe</t>
  </si>
  <si>
    <t>patched receptors</t>
  </si>
  <si>
    <t>patched- receptor</t>
  </si>
  <si>
    <t>patient outcome assessment</t>
  </si>
  <si>
    <t>pdz domains</t>
  </si>
  <si>
    <t>pectus carinatum</t>
  </si>
  <si>
    <t>pediatrics</t>
  </si>
  <si>
    <t>pentanoic acids</t>
  </si>
  <si>
    <t>pentose phosphate pathway</t>
  </si>
  <si>
    <t>peptide biosynthesis</t>
  </si>
  <si>
    <t>peptide-n-(n-acetyl-beta-glucosaminyl) asparagine amidase</t>
  </si>
  <si>
    <t>periodicity</t>
  </si>
  <si>
    <t>peripheral nerves</t>
  </si>
  <si>
    <t>peroxins</t>
  </si>
  <si>
    <t>phenylketonurias</t>
  </si>
  <si>
    <t>philadelphia</t>
  </si>
  <si>
    <t>phosphatidylcholines</t>
  </si>
  <si>
    <t>phosphatidylethanolamines</t>
  </si>
  <si>
    <t>phosphatidylserines</t>
  </si>
  <si>
    <t>phytic acid</t>
  </si>
  <si>
    <t>pigmentation disorders</t>
  </si>
  <si>
    <t>placenta</t>
  </si>
  <si>
    <t>plasma membrane calcium-transporting atpases</t>
  </si>
  <si>
    <t>pneumonia, mycoplasma</t>
  </si>
  <si>
    <t>poliovirus</t>
  </si>
  <si>
    <t>polyamines</t>
  </si>
  <si>
    <t>polychondritis, relapsing</t>
  </si>
  <si>
    <t xml:space="preserve">polycomb repressive complex </t>
  </si>
  <si>
    <t>polyisoprenyl phosphate monosaccharides</t>
  </si>
  <si>
    <t>population surveillance</t>
  </si>
  <si>
    <t>porphyria, acute intermittent</t>
  </si>
  <si>
    <t>porphyrias</t>
  </si>
  <si>
    <t>porphyrins</t>
  </si>
  <si>
    <t>posterior leukoencephalopathy syndrome</t>
  </si>
  <si>
    <t>postural balance</t>
  </si>
  <si>
    <t>posture</t>
  </si>
  <si>
    <t>ppar gamma</t>
  </si>
  <si>
    <t>pramipexole</t>
  </si>
  <si>
    <t>prednisolone</t>
  </si>
  <si>
    <t>prefrontal cortex</t>
  </si>
  <si>
    <t>presynaptic terminals</t>
  </si>
  <si>
    <t>primitive streak</t>
  </si>
  <si>
    <t>properdin</t>
  </si>
  <si>
    <t>propionates</t>
  </si>
  <si>
    <t>proteasome inhibitors</t>
  </si>
  <si>
    <t>proteostasis deficiencies</t>
  </si>
  <si>
    <t>proton-coupled folate transporter</t>
  </si>
  <si>
    <t>pseudopodia</t>
  </si>
  <si>
    <t>pseudouridine</t>
  </si>
  <si>
    <t>psoriasis</t>
  </si>
  <si>
    <t>psychotic disorders</t>
  </si>
  <si>
    <t>pulmonary embolism</t>
  </si>
  <si>
    <t>pulmonary valve stenosis</t>
  </si>
  <si>
    <t>purines</t>
  </si>
  <si>
    <t>purkinje fibers</t>
  </si>
  <si>
    <t>pursuit, smooth</t>
  </si>
  <si>
    <t>pyloric stenosis</t>
  </si>
  <si>
    <t>pyrazoles</t>
  </si>
  <si>
    <t>pyridostigmine bromide</t>
  </si>
  <si>
    <t>pyrrolidines</t>
  </si>
  <si>
    <t>pyrrolidonecarboxylic acid</t>
  </si>
  <si>
    <t>quality of life</t>
  </si>
  <si>
    <t>r probes</t>
  </si>
  <si>
    <t>r, transfer, amino acyl</t>
  </si>
  <si>
    <t>r, transfer, arg</t>
  </si>
  <si>
    <t>r, transfer, lys</t>
  </si>
  <si>
    <t>radiation, ionizing</t>
  </si>
  <si>
    <t>receptor, epha</t>
  </si>
  <si>
    <t>receptor, insulin</t>
  </si>
  <si>
    <t>receptors, gaba-b</t>
  </si>
  <si>
    <t>receptors, interferon</t>
  </si>
  <si>
    <t>receptors, kainic acid</t>
  </si>
  <si>
    <t>rectal neoplasms</t>
  </si>
  <si>
    <t>reflex, abnormal</t>
  </si>
  <si>
    <t>republic of korea</t>
  </si>
  <si>
    <t>response elements</t>
  </si>
  <si>
    <t>reticulocyte count</t>
  </si>
  <si>
    <t>reticulocytes</t>
  </si>
  <si>
    <t>retinal drusen</t>
  </si>
  <si>
    <t>retinal telangiectasis</t>
  </si>
  <si>
    <t>retinitis</t>
  </si>
  <si>
    <t>retinoblastoma</t>
  </si>
  <si>
    <t>retinoschisis</t>
  </si>
  <si>
    <t>rett syndrome</t>
  </si>
  <si>
    <t>rhabdomyolysis</t>
  </si>
  <si>
    <t>ribitol</t>
  </si>
  <si>
    <t>ribosome subunits, small</t>
  </si>
  <si>
    <t>roma</t>
  </si>
  <si>
    <t>rosuvastatin calcium</t>
  </si>
  <si>
    <t>rothmund-thomson syndrome</t>
  </si>
  <si>
    <t>s phase</t>
  </si>
  <si>
    <t>saccharomyces</t>
  </si>
  <si>
    <t>sandhoff disease</t>
  </si>
  <si>
    <t>sarcolemma</t>
  </si>
  <si>
    <t>schizophrenia, catatonic</t>
  </si>
  <si>
    <t>secretory vesicles</t>
  </si>
  <si>
    <t>selection, genetic</t>
  </si>
  <si>
    <t>sensorimotor cortex</t>
  </si>
  <si>
    <t>serine proteases</t>
  </si>
  <si>
    <t>serine-tr ligase</t>
  </si>
  <si>
    <t>serotonin</t>
  </si>
  <si>
    <t>serum albumin</t>
  </si>
  <si>
    <t>sesquiterpenes</t>
  </si>
  <si>
    <t>sex characteristics</t>
  </si>
  <si>
    <t>shelterin complex</t>
  </si>
  <si>
    <t>shock, septic</t>
  </si>
  <si>
    <t>signal recognition particle</t>
  </si>
  <si>
    <t>silver-russell syndrome</t>
  </si>
  <si>
    <t>skin diseases</t>
  </si>
  <si>
    <t>skin diseases, genetic</t>
  </si>
  <si>
    <t>sleep apnea, central</t>
  </si>
  <si>
    <t>sleep wake disorders</t>
  </si>
  <si>
    <t>sodium</t>
  </si>
  <si>
    <t>somnambulism</t>
  </si>
  <si>
    <t>south africa</t>
  </si>
  <si>
    <t>spasm</t>
  </si>
  <si>
    <t>spastin</t>
  </si>
  <si>
    <t>specific language disorder</t>
  </si>
  <si>
    <t>speech perception</t>
  </si>
  <si>
    <t>spermidine</t>
  </si>
  <si>
    <t>sphingomyelins</t>
  </si>
  <si>
    <t>spinal muscular atrophies of childhood</t>
  </si>
  <si>
    <t>src homology domains</t>
  </si>
  <si>
    <t>staining and labeling</t>
  </si>
  <si>
    <t>state medicine</t>
  </si>
  <si>
    <t>steatorrhea</t>
  </si>
  <si>
    <t>steroid metabolism, inborn errors</t>
  </si>
  <si>
    <t>stiff-person syndrome</t>
  </si>
  <si>
    <t>stillbirth</t>
  </si>
  <si>
    <t>stomach</t>
  </si>
  <si>
    <t>streptozocin</t>
  </si>
  <si>
    <t>stroke, lacunar</t>
  </si>
  <si>
    <t>stuttering</t>
  </si>
  <si>
    <t>substantia nigra</t>
  </si>
  <si>
    <t>sugar alcohols</t>
  </si>
  <si>
    <t>sulfite oxidase</t>
  </si>
  <si>
    <t>sunburn</t>
  </si>
  <si>
    <t>survival rate</t>
  </si>
  <si>
    <t>swine</t>
  </si>
  <si>
    <t>switzerland</t>
  </si>
  <si>
    <t>tay-sachs disease</t>
  </si>
  <si>
    <t>thiamine deficiency</t>
  </si>
  <si>
    <t>urinary retention</t>
  </si>
  <si>
    <t>vascular malformations</t>
  </si>
  <si>
    <t>ventriculoperitoneal shunt</t>
  </si>
  <si>
    <t>ventriculostomy</t>
  </si>
  <si>
    <t>vestibular diseases</t>
  </si>
  <si>
    <t>vitamin a deficiency</t>
  </si>
  <si>
    <t>vitamin k deficiency bleeding</t>
  </si>
  <si>
    <t>vitreoretinopathy, proliferative</t>
  </si>
  <si>
    <t>wilms tumor</t>
  </si>
  <si>
    <t>wolf-hirschhorn syndrome</t>
  </si>
  <si>
    <t>zollinger-ellison syndrome</t>
  </si>
  <si>
    <t>-hydroxy--methylglutaric aciduria mondo:</t>
  </si>
  <si>
    <t>-hydroxyisobutyryl-coa hydrolase deficiency mondo:</t>
  </si>
  <si>
    <t>-methylcrotonyl-coa carboxylase  deficiency mim#</t>
  </si>
  <si>
    <t>?cardioencephalomyopathy</t>
  </si>
  <si>
    <t>?central hypoventilation syndrome</t>
  </si>
  <si>
    <t xml:space="preserve">?centronuclear myopathy  </t>
  </si>
  <si>
    <t>?chromosome q. deletion syndrome</t>
  </si>
  <si>
    <t xml:space="preserve">?combined oxidative phosphorylation deficiency  </t>
  </si>
  <si>
    <t>?congenital disorder of glycosylation</t>
  </si>
  <si>
    <t xml:space="preserve">?developmental and epileptic encephalopathy </t>
  </si>
  <si>
    <t xml:space="preserve">?dystonia </t>
  </si>
  <si>
    <t>?epileptic encephalopathy</t>
  </si>
  <si>
    <t xml:space="preserve">?frontonasal dysplasia  </t>
  </si>
  <si>
    <t xml:space="preserve">?joubert syndrome  - mim </t>
  </si>
  <si>
    <t xml:space="preserve">?microcephaly </t>
  </si>
  <si>
    <t xml:space="preserve">?mitochondrial complex iv deficiency </t>
  </si>
  <si>
    <t>?mitochondrial myopathy with lactic acidosis</t>
  </si>
  <si>
    <t>?neurodevelopmental disorder with cerebellar hypoplasia and spasticity</t>
  </si>
  <si>
    <t>?neurodevelopmental disorder with spastic quadriplegia</t>
  </si>
  <si>
    <t>?otofaciocervical syndrome</t>
  </si>
  <si>
    <t>?spinocerebellar ataxia</t>
  </si>
  <si>
    <t>?spinocerebellar ataxia   ad</t>
  </si>
  <si>
    <t xml:space="preserve">?spondylocostal dysostosis </t>
  </si>
  <si>
    <t xml:space="preserve">?townes-brocks syndrome </t>
  </si>
  <si>
    <t>?vacterl association</t>
  </si>
  <si>
    <t>abnormality of cardiovascular system morphology</t>
  </si>
  <si>
    <t>abnormality of limbs</t>
  </si>
  <si>
    <t>abnormality of the eye</t>
  </si>
  <si>
    <t>abnormality of the foot</t>
  </si>
  <si>
    <t>abnormality of the hand</t>
  </si>
  <si>
    <t>abnormality of the mandible</t>
  </si>
  <si>
    <t>abnormality of vision</t>
  </si>
  <si>
    <t>acad deficiency</t>
  </si>
  <si>
    <t>achondrogenesis</t>
  </si>
  <si>
    <t>achondrogenesis ib</t>
  </si>
  <si>
    <t>acrocallosal syndrome mondo:</t>
  </si>
  <si>
    <t>acrocapitofemoral dysplasia</t>
  </si>
  <si>
    <t>acrodermatitis enteropathica</t>
  </si>
  <si>
    <t>acrofacial dysostosis</t>
  </si>
  <si>
    <t xml:space="preserve">acrofacial dysostosis </t>
  </si>
  <si>
    <t>acute infantile liver failure-cerebellar ataxia-peripheral sensory motor neuropathy syndrome mondo:</t>
  </si>
  <si>
    <t xml:space="preserve">adams-oliver syndrome  </t>
  </si>
  <si>
    <t>agnathia-otocephaly complex</t>
  </si>
  <si>
    <t>aica-ribosiduria due to atic deficiency</t>
  </si>
  <si>
    <t xml:space="preserve">aica-ribosuria </t>
  </si>
  <si>
    <t>aicardiâ€“goutiÃ¨res syndrome-like</t>
  </si>
  <si>
    <t>al kaissi syndrome</t>
  </si>
  <si>
    <t>al kaissi syndrome mim#</t>
  </si>
  <si>
    <t xml:space="preserve">alagille syndrome </t>
  </si>
  <si>
    <t xml:space="preserve">alg-cdg </t>
  </si>
  <si>
    <t>alopecia universalis</t>
  </si>
  <si>
    <t>als-related motor neuron disease</t>
  </si>
  <si>
    <t>alzahrani-kuwahara syndrome</t>
  </si>
  <si>
    <t xml:space="preserve">amaurosis </t>
  </si>
  <si>
    <t>amcnmy</t>
  </si>
  <si>
    <t>amelogenesis imperfecta</t>
  </si>
  <si>
    <t>amelogenesis imperfecta type</t>
  </si>
  <si>
    <t xml:space="preserve">amyotrophic lateral sclerosis </t>
  </si>
  <si>
    <t>anauxetic dysplasia</t>
  </si>
  <si>
    <t>and/or megalocornea</t>
  </si>
  <si>
    <t>anonychia congenita</t>
  </si>
  <si>
    <t>anterior segment anomalies with or without cataract</t>
  </si>
  <si>
    <t>aplasia of lacrimal and salivary glands</t>
  </si>
  <si>
    <t>armfield syndrome</t>
  </si>
  <si>
    <t>arterial calcification</t>
  </si>
  <si>
    <t>arterial tortuosity syndrome</t>
  </si>
  <si>
    <t>associated with charcot-marie-tooth disease</t>
  </si>
  <si>
    <t>associated with lipodystrophy</t>
  </si>
  <si>
    <t>ataxia with isolated vitamin e deficiency</t>
  </si>
  <si>
    <t xml:space="preserve">ataxia with oculomotor apraxia </t>
  </si>
  <si>
    <t>atelosteogenesis</t>
  </si>
  <si>
    <t>atelosteogenesis ii</t>
  </si>
  <si>
    <t>atrial septal</t>
  </si>
  <si>
    <t xml:space="preserve">atrial septal defect </t>
  </si>
  <si>
    <t>atrichia with papular lesions</t>
  </si>
  <si>
    <t xml:space="preserve">atrioventricular septal defect </t>
  </si>
  <si>
    <t>atypical krabbe disease</t>
  </si>
  <si>
    <t xml:space="preserve">auriculocondylar syndrome </t>
  </si>
  <si>
    <t>autoimmune disease</t>
  </si>
  <si>
    <t>autoinflammation</t>
  </si>
  <si>
    <t>autosomal dominant centronuclear myopathy</t>
  </si>
  <si>
    <t>autosomal dominant opitz g/bbb syndrome</t>
  </si>
  <si>
    <t>autosomal recessive craniosynostosis</t>
  </si>
  <si>
    <t xml:space="preserve">autosomal recessive spinocerebellar ataxia </t>
  </si>
  <si>
    <t xml:space="preserve">autosomal recessive spinocerebellar ataxia type </t>
  </si>
  <si>
    <t>bamforth-lazarus syndrome</t>
  </si>
  <si>
    <t>barber-say syndrome</t>
  </si>
  <si>
    <t>bardet-biedl syndrome  omim:</t>
  </si>
  <si>
    <t>bardet-biedl syndrome mondo:</t>
  </si>
  <si>
    <t>bartter disease type b</t>
  </si>
  <si>
    <t xml:space="preserve">bifid nose with or without anorectal and renal anomalies  </t>
  </si>
  <si>
    <t>bifid uvula in some affected individuals</t>
  </si>
  <si>
    <t xml:space="preserve">birk-aharoni syndrome mim# </t>
  </si>
  <si>
    <t>birk-landau-perez syndrome</t>
  </si>
  <si>
    <t xml:space="preserve">birk-landau-perez syndrome </t>
  </si>
  <si>
    <t>bjornstad syndrome</t>
  </si>
  <si>
    <t>bjornstad syndrome mondo:</t>
  </si>
  <si>
    <t xml:space="preserve">blepharocheilodontic syndrome </t>
  </si>
  <si>
    <t>boomerang dysplasia</t>
  </si>
  <si>
    <t>bowen-conradi syndrome</t>
  </si>
  <si>
    <t xml:space="preserve">brachiootic syndrome </t>
  </si>
  <si>
    <t>brachycephaly</t>
  </si>
  <si>
    <t>brachydactyly-syndactyly syndrome</t>
  </si>
  <si>
    <t>brain calcifications</t>
  </si>
  <si>
    <t>brain malformation</t>
  </si>
  <si>
    <t>brain malformations</t>
  </si>
  <si>
    <t xml:space="preserve">branchiootic syndrome </t>
  </si>
  <si>
    <t>brittle hair and nails</t>
  </si>
  <si>
    <t xml:space="preserve">bruck syndrome </t>
  </si>
  <si>
    <t>bullosa</t>
  </si>
  <si>
    <t>buschke-ollendorff syndrome</t>
  </si>
  <si>
    <t>c</t>
  </si>
  <si>
    <t>c syndrome</t>
  </si>
  <si>
    <t>c/ritscher-schinzel-like syndrome</t>
  </si>
  <si>
    <t>cardiomyopathy</t>
  </si>
  <si>
    <t>cardiovascular</t>
  </si>
  <si>
    <t>carey-fineman-ziter syndrome</t>
  </si>
  <si>
    <t>carney complex variant</t>
  </si>
  <si>
    <t>carnitine deficiency</t>
  </si>
  <si>
    <t>cartilage-hair hypoplasia</t>
  </si>
  <si>
    <t xml:space="preserve">cataract   </t>
  </si>
  <si>
    <t>catel-manzke syndrome</t>
  </si>
  <si>
    <t>caudal regression syndrome</t>
  </si>
  <si>
    <t>cdc-related neurodegenerative pontocerebellar hypoplasia with microcephaly</t>
  </si>
  <si>
    <t>cdg-iii</t>
  </si>
  <si>
    <t>cdgr</t>
  </si>
  <si>
    <t>cednik syndrome</t>
  </si>
  <si>
    <t>cenani-lenz syndactyly syndrome</t>
  </si>
  <si>
    <t>central hypotonia</t>
  </si>
  <si>
    <t>cerebellar ataxia and hypogonadotropic hypogonadism</t>
  </si>
  <si>
    <t>cerebellar atrophy</t>
  </si>
  <si>
    <t>cerebellar atrophy with seizures and variable developmental delay</t>
  </si>
  <si>
    <t>cerebral dysgenesis</t>
  </si>
  <si>
    <t>cerebral palsy hp:</t>
  </si>
  <si>
    <t xml:space="preserve">cerebroretinal microangiopathy with calcification and cysts </t>
  </si>
  <si>
    <t>cerebroretinal microangiopathy with calcifications and cysts</t>
  </si>
  <si>
    <t>chapelle dysplasia</t>
  </si>
  <si>
    <t>char syndrome</t>
  </si>
  <si>
    <t>charcot marie tooth disease</t>
  </si>
  <si>
    <t>charcot-marie-tooth disease mondo:</t>
  </si>
  <si>
    <t>charcot-marie-tooth disease type j mondo:</t>
  </si>
  <si>
    <t>charge-like syndrome with retinal dystrophy</t>
  </si>
  <si>
    <t>chondrodysplasia with joint dislocations</t>
  </si>
  <si>
    <t>chudley-mccullough syndrome</t>
  </si>
  <si>
    <t>ciao associated neuromuscular disorder</t>
  </si>
  <si>
    <t>cild</t>
  </si>
  <si>
    <t>ciliary diskinesia</t>
  </si>
  <si>
    <t>cimdag syndrome</t>
  </si>
  <si>
    <t xml:space="preserve">cimdag syndrome mim# </t>
  </si>
  <si>
    <t>cognitive decline</t>
  </si>
  <si>
    <t>cognitive regression</t>
  </si>
  <si>
    <t xml:space="preserve">cold-induced sweating syndrome </t>
  </si>
  <si>
    <t>combined malonic and methylmalonic aciduria</t>
  </si>
  <si>
    <t xml:space="preserve">combined oxidative phosphorylation defect type </t>
  </si>
  <si>
    <t>combined oxidative phosphorylation deficiency</t>
  </si>
  <si>
    <t>combined oxidative phosphorylation deficiency-</t>
  </si>
  <si>
    <t xml:space="preserve">combined oxidative phosphorylation deficiency- </t>
  </si>
  <si>
    <t>complex iv-deficient leigh syndrome</t>
  </si>
  <si>
    <t>cone-rod dystrophy</t>
  </si>
  <si>
    <t xml:space="preserve">cone-rod dystrophy  </t>
  </si>
  <si>
    <t>cone-rod retinal dystrophy-</t>
  </si>
  <si>
    <t>congenita</t>
  </si>
  <si>
    <t>congenital cataracts</t>
  </si>
  <si>
    <t xml:space="preserve">congenital cataracts facial dysmorphism and neuropathy syndrome </t>
  </si>
  <si>
    <t>congenital cataracts-facial dysmorphism-neuropathy syndrome mondo:</t>
  </si>
  <si>
    <t xml:space="preserve">congenital disorder of glycosylation type a </t>
  </si>
  <si>
    <t xml:space="preserve">congenital disorder of glycosylation type g </t>
  </si>
  <si>
    <t>congenital disorder of glycosylation with defective fucosylation</t>
  </si>
  <si>
    <t>congenital heart  defects</t>
  </si>
  <si>
    <t>congenital microcephaly</t>
  </si>
  <si>
    <t>congenital muscular dystrophy-dystroglycanopathy with mental retardation</t>
  </si>
  <si>
    <t>congenital nervous system disorder</t>
  </si>
  <si>
    <t>corneal dystrophy</t>
  </si>
  <si>
    <t xml:space="preserve">corneal endothelial dystrophy </t>
  </si>
  <si>
    <t>corneal endothelial dystrophy and perceptive deafness</t>
  </si>
  <si>
    <t>cornelia de lange syndrome - mondo:</t>
  </si>
  <si>
    <t>costeff syndrome</t>
  </si>
  <si>
    <t>cousin syndrome</t>
  </si>
  <si>
    <t>craniofacial dysmorphism</t>
  </si>
  <si>
    <t>craniofaciocardiohepatic syndrome</t>
  </si>
  <si>
    <t>craniometadiaphyseal osteosclerosis with hip dysplasia</t>
  </si>
  <si>
    <t>cranioosteoarthropathy</t>
  </si>
  <si>
    <t>crouzon-like craniosynostosis</t>
  </si>
  <si>
    <t>curry-jones syndrome</t>
  </si>
  <si>
    <t>d--hydroxyglutaric aciduria mim#</t>
  </si>
  <si>
    <t xml:space="preserve">d-glyceric aciduria </t>
  </si>
  <si>
    <t>d-glyceric aciduria mondo:</t>
  </si>
  <si>
    <t>ddost-congenital disorder of glycosylation mondo:</t>
  </si>
  <si>
    <t xml:space="preserve">defect </t>
  </si>
  <si>
    <t>degcags syndrome</t>
  </si>
  <si>
    <t>dejerine-sottas disease</t>
  </si>
  <si>
    <t>dentin dysplasia</t>
  </si>
  <si>
    <t>dentinogenesis imperfecta</t>
  </si>
  <si>
    <t xml:space="preserve">desbuquois dysplasia </t>
  </si>
  <si>
    <t>developmental and epileptic encephalopathy  with hypopituitarism</t>
  </si>
  <si>
    <t>developmental delay with hypotonia</t>
  </si>
  <si>
    <t>developmental disorder</t>
  </si>
  <si>
    <t>developmental disorder with sleep apnea</t>
  </si>
  <si>
    <t>developmental eye anomalies</t>
  </si>
  <si>
    <t>developmental regression</t>
  </si>
  <si>
    <t>diabetes</t>
  </si>
  <si>
    <t>diamond blackfan anemia  with mandibulofacial dysostosis</t>
  </si>
  <si>
    <t>diaphanospondylodysostosis</t>
  </si>
  <si>
    <t>diastrophic dysplasia</t>
  </si>
  <si>
    <t xml:space="preserve">diencephalic-mesencephalic junction dysplasia syndrome  </t>
  </si>
  <si>
    <t>digital anomalies</t>
  </si>
  <si>
    <t>digital clubbing</t>
  </si>
  <si>
    <t>dihydropyrimidinuria</t>
  </si>
  <si>
    <t>disorder of sex development</t>
  </si>
  <si>
    <t>disorders of cobalamin absorption</t>
  </si>
  <si>
    <t>disorders of molybdenum cofactor metabolism</t>
  </si>
  <si>
    <t>disorders of the metabolism of sulphur amino acids</t>
  </si>
  <si>
    <t>dk-cdg</t>
  </si>
  <si>
    <t xml:space="preserve">dock-related neurodevelopmental disorder </t>
  </si>
  <si>
    <t>du pan syndrome</t>
  </si>
  <si>
    <t>duane retraction syndrome  ()</t>
  </si>
  <si>
    <t>dysmorphic features</t>
  </si>
  <si>
    <t>dysmorphism</t>
  </si>
  <si>
    <t>dysmyelination</t>
  </si>
  <si>
    <t>dysphagia</t>
  </si>
  <si>
    <t>early language delay</t>
  </si>
  <si>
    <t>early-childhood-onset steroid-resistant nephrotic syndrome</t>
  </si>
  <si>
    <t>early-onset neurodegenerative symptoms</t>
  </si>
  <si>
    <t xml:space="preserve">ectodermal dysplasia </t>
  </si>
  <si>
    <t>eeg with burst suppression</t>
  </si>
  <si>
    <t xml:space="preserve">ehlers-danlos syndrome progeroid type </t>
  </si>
  <si>
    <t>ehlers-danlos syndrome with progressive kyphoscoliosis</t>
  </si>
  <si>
    <t>eifk-related neurodevelopmental disorder</t>
  </si>
  <si>
    <t>eiken syndrome</t>
  </si>
  <si>
    <t>encephalopathy associated with multiple oxidative phosphorylation complex deficiencies and a mitochondrial translation defect</t>
  </si>
  <si>
    <t xml:space="preserve">encephalopathy due to defective mitochondrial and peroxisomal fission </t>
  </si>
  <si>
    <t xml:space="preserve">encephalopathy due to defective mitochondrial and peroxisomal fission  </t>
  </si>
  <si>
    <t>epidermolysis bullosa simplex a</t>
  </si>
  <si>
    <t>epidermolysis bullosa simplex b</t>
  </si>
  <si>
    <t>epidermolysis bullosa simplex c</t>
  </si>
  <si>
    <t>epidermolysis bullosa simplex d</t>
  </si>
  <si>
    <t>epilepsy and global developmental delay</t>
  </si>
  <si>
    <t>epiphyseal chondrodysplasia</t>
  </si>
  <si>
    <t>episodic pain syndrome</t>
  </si>
  <si>
    <t>epstein syndrome</t>
  </si>
  <si>
    <t>erythrokeratodermia variabilis et progressiva</t>
  </si>
  <si>
    <t>escobar syndrome</t>
  </si>
  <si>
    <t xml:space="preserve">ethylmalonic encephalopathy </t>
  </si>
  <si>
    <t>expressive language delay</t>
  </si>
  <si>
    <t>failure of tooth eruption</t>
  </si>
  <si>
    <t>failure to thrive and developmental delay</t>
  </si>
  <si>
    <t>fanconi anaemia complementation group b presenting as x linked vacterl with hydrocephalus syndrome</t>
  </si>
  <si>
    <t xml:space="preserve">fanconi renotubular syndrome </t>
  </si>
  <si>
    <t>fanconi-bickel</t>
  </si>
  <si>
    <t>fanconi-bickel syndrome</t>
  </si>
  <si>
    <t>faundes-banka syndrome</t>
  </si>
  <si>
    <t>fechtner syndrome</t>
  </si>
  <si>
    <t>feeding difficulties</t>
  </si>
  <si>
    <t>fibrochondrogenesis</t>
  </si>
  <si>
    <t>focal epilepsy - mondo:</t>
  </si>
  <si>
    <t>folate malabsorption</t>
  </si>
  <si>
    <t>fontaine progeroid syndrome</t>
  </si>
  <si>
    <t>frank-ter haar syndrome</t>
  </si>
  <si>
    <t>fructose intolerance</t>
  </si>
  <si>
    <t>fructose-</t>
  </si>
  <si>
    <t xml:space="preserve">fucosidosis </t>
  </si>
  <si>
    <t>fucosidosis mondo:</t>
  </si>
  <si>
    <t>galactosialidosis</t>
  </si>
  <si>
    <t xml:space="preserve">galactosialidosis </t>
  </si>
  <si>
    <t>galactosialidosis mondo:</t>
  </si>
  <si>
    <t>gapo syndrome</t>
  </si>
  <si>
    <t>generalized hypotonia</t>
  </si>
  <si>
    <t>genitourinary and/or/brain malformation syndrome</t>
  </si>
  <si>
    <t>geroderma osteodysplasticum</t>
  </si>
  <si>
    <t xml:space="preserve">glaucoma </t>
  </si>
  <si>
    <t>global developmental delay hp:</t>
  </si>
  <si>
    <t>global developmental delay with progressive microcephaly</t>
  </si>
  <si>
    <t>global developmental delay with regression</t>
  </si>
  <si>
    <t>glomuvenous malformations</t>
  </si>
  <si>
    <t xml:space="preserve">glucocorticoid deficiency </t>
  </si>
  <si>
    <t xml:space="preserve">glutamate formiminotransferase deficiency </t>
  </si>
  <si>
    <t>glutamate formiminotransferase deficiency mim#</t>
  </si>
  <si>
    <t>glutaric acidemia iib</t>
  </si>
  <si>
    <t>glutaric acidemia iic</t>
  </si>
  <si>
    <t>glutaric aciduria type c</t>
  </si>
  <si>
    <t>glutathione synthetase deficiency</t>
  </si>
  <si>
    <t>glycine encephalopathy mim#</t>
  </si>
  <si>
    <t>glycine encephalopathy with normal serum glycine</t>
  </si>
  <si>
    <t xml:space="preserve">glycine encephalopathy with normal serum glycine </t>
  </si>
  <si>
    <t xml:space="preserve">glycogen storage disease </t>
  </si>
  <si>
    <t>glycogen storage disease iiia</t>
  </si>
  <si>
    <t>glycogen storage disease ixc</t>
  </si>
  <si>
    <t xml:space="preserve">glycosylphosphatidylinositol biosynthesis defect </t>
  </si>
  <si>
    <t xml:space="preserve">glycosylphosphatidylinositol biosynthesis defect  </t>
  </si>
  <si>
    <t xml:space="preserve">gm-gangliosidosis type ab </t>
  </si>
  <si>
    <t>gnathodiaphyseal dysplasia</t>
  </si>
  <si>
    <t>gnptab-mucolipidosis mondo:</t>
  </si>
  <si>
    <t>gordon holmes syndrome</t>
  </si>
  <si>
    <t>growth abnormality</t>
  </si>
  <si>
    <t>growth deficiency</t>
  </si>
  <si>
    <t>growth hormone insensitivity with immunodeficiency</t>
  </si>
  <si>
    <t>growth retardation</t>
  </si>
  <si>
    <t>guttmacher syndrome</t>
  </si>
  <si>
    <t>hamamy syndrome</t>
  </si>
  <si>
    <t>harel-tora neurodevelopmental syndrome</t>
  </si>
  <si>
    <t>hartnup disorder</t>
  </si>
  <si>
    <t xml:space="preserve">hartnup disorder </t>
  </si>
  <si>
    <t>hemolytic anemia due to adenylate kinase deficiency</t>
  </si>
  <si>
    <t xml:space="preserve">hemolytic anemia due to glutathione synthetase deficiency </t>
  </si>
  <si>
    <t>hengel-maroofian-schols syndrome</t>
  </si>
  <si>
    <t>hereditary motor and sensory neuropathy</t>
  </si>
  <si>
    <t>hereditary spastic paraplegia</t>
  </si>
  <si>
    <t xml:space="preserve">hermansky-pudlak syndrome  </t>
  </si>
  <si>
    <t>hibch deficiency</t>
  </si>
  <si>
    <t>histiocytosis-lymphadenopathy plus syndrome</t>
  </si>
  <si>
    <t>hmg-coa lyase deficiency</t>
  </si>
  <si>
    <t>hmg-coa synthase- deficiency</t>
  </si>
  <si>
    <t>hmgcld</t>
  </si>
  <si>
    <t>humoral hypercalcemia of malignancy</t>
  </si>
  <si>
    <t>hydrolethalus syndrome</t>
  </si>
  <si>
    <t xml:space="preserve">hydrolethalus syndrome type  </t>
  </si>
  <si>
    <t>hyperaldosteronism</t>
  </si>
  <si>
    <t>hyperammonemia due to carbonic anhydrase va deficiency</t>
  </si>
  <si>
    <t xml:space="preserve">hyperekplexia </t>
  </si>
  <si>
    <t>hyperferritinemia-cataract syndrome</t>
  </si>
  <si>
    <t>hyperkalemic periodic paralysis</t>
  </si>
  <si>
    <t>hypermethioninemia</t>
  </si>
  <si>
    <t>hyperornithinemia-hyperammonemia-homocitrullinemia syndrome</t>
  </si>
  <si>
    <t>hypertrophic osteoarthropathy</t>
  </si>
  <si>
    <t xml:space="preserve">hypomagnesemia </t>
  </si>
  <si>
    <t>hypomyelinating leukodystrophy</t>
  </si>
  <si>
    <t>hypomyelination with brainstem and spinal cord involvement and leg spasticity</t>
  </si>
  <si>
    <t>hypomyelition with brain stem and spil cord involvement and leg spasticity.</t>
  </si>
  <si>
    <t>hypophosphatemic rickets</t>
  </si>
  <si>
    <t>hypoplasia of the corpus callosum</t>
  </si>
  <si>
    <t xml:space="preserve">hypotrichosis </t>
  </si>
  <si>
    <t>ichthyosis prematurity syndrome</t>
  </si>
  <si>
    <t>idiopathic basal ganglia calcification</t>
  </si>
  <si>
    <t>iiib</t>
  </si>
  <si>
    <t>image syndrome</t>
  </si>
  <si>
    <t>iminoglycinuria</t>
  </si>
  <si>
    <t>immunodeficiency with cleft lip/palate</t>
  </si>
  <si>
    <t>immunodysregulation</t>
  </si>
  <si>
    <t>immunoskeletal dysplasia with neurodevelopmental abnormalities</t>
  </si>
  <si>
    <t>inborn error of immunity</t>
  </si>
  <si>
    <t>incontinentia pigmenti</t>
  </si>
  <si>
    <t>incontinentia pigmenti mondo:</t>
  </si>
  <si>
    <t xml:space="preserve">infantile refsum disease </t>
  </si>
  <si>
    <t>infantile-onset multisystem neurologic</t>
  </si>
  <si>
    <t>inherited neurodegenerative disorder</t>
  </si>
  <si>
    <t>intellectual developmental disorder with hypotonia</t>
  </si>
  <si>
    <t>intellectual developmental disorder with polymicrogyria and seizures</t>
  </si>
  <si>
    <t>intellectural disability</t>
  </si>
  <si>
    <t>intra-mitochondrial methylation deficiency</t>
  </si>
  <si>
    <t>intracranial calcification</t>
  </si>
  <si>
    <t xml:space="preserve">isolated microphthalmia </t>
  </si>
  <si>
    <t>isolated sulfite oxidase deficiency mondo:</t>
  </si>
  <si>
    <t>isovaleric acidaemia mondo:</t>
  </si>
  <si>
    <t>jeune syndromes</t>
  </si>
  <si>
    <t>joubert</t>
  </si>
  <si>
    <t>joubert syndrome  ()</t>
  </si>
  <si>
    <t>joubert syndrome  mim#</t>
  </si>
  <si>
    <t>joubert syndrome  mondo:</t>
  </si>
  <si>
    <t>joubert syndrome with or without jeune asphyxiating thoracic dystrophy</t>
  </si>
  <si>
    <t>joubert-related disorder</t>
  </si>
  <si>
    <t>kaya-barakat-masson syndrome</t>
  </si>
  <si>
    <t xml:space="preserve">keipert syndrome omim# </t>
  </si>
  <si>
    <t>keutel syndrome</t>
  </si>
  <si>
    <t xml:space="preserve">keutel syndrome </t>
  </si>
  <si>
    <t xml:space="preserve">klippel-feil syndrome </t>
  </si>
  <si>
    <t>kury-isidor syndrome</t>
  </si>
  <si>
    <t xml:space="preserve">kury-isidor syndrome </t>
  </si>
  <si>
    <t>kyphomelic dysplasia</t>
  </si>
  <si>
    <t>l-ferritin deficiency</t>
  </si>
  <si>
    <t>ladd syndrome</t>
  </si>
  <si>
    <t>larsen syndrome</t>
  </si>
  <si>
    <t>laterality defects</t>
  </si>
  <si>
    <t>learning disability</t>
  </si>
  <si>
    <t>leber congenital</t>
  </si>
  <si>
    <t>leber congenital amaurosis and developmental delay</t>
  </si>
  <si>
    <t>leigh syndrome - mondo:</t>
  </si>
  <si>
    <t>leigh-like syndrome</t>
  </si>
  <si>
    <t>lenz-majewski hyperostotic dwarfism</t>
  </si>
  <si>
    <t>lenz-majewski hyperostotic dwarfism mim#</t>
  </si>
  <si>
    <t xml:space="preserve">lethal congenital contracture syndrome </t>
  </si>
  <si>
    <t>lethal congenital contracture syndrome   ar</t>
  </si>
  <si>
    <t xml:space="preserve">leukodystrophy hypomyelinating </t>
  </si>
  <si>
    <t xml:space="preserve">leukoencephalopathy megalencephalic with subcortical cysts </t>
  </si>
  <si>
    <t>leukoencephalopathy with ataxia</t>
  </si>
  <si>
    <t>leukoencephalopathy with brain stem and spinal cord involvement and lactate elevation</t>
  </si>
  <si>
    <t xml:space="preserve">linear skin defects with multiple congenital anomalies </t>
  </si>
  <si>
    <t xml:space="preserve">lipid storage myopathy due to flavin adenine synthetase deficiency </t>
  </si>
  <si>
    <t xml:space="preserve">lissencephaly </t>
  </si>
  <si>
    <t>loeys-dietz syndrome-like</t>
  </si>
  <si>
    <t>long chain -hydroxyacyl-coa dehydrogenase deficiency mondo:</t>
  </si>
  <si>
    <t>long chain -hydroxyacyl-coa dehydrogese deficiency</t>
  </si>
  <si>
    <t>lowry-wood syndrome</t>
  </si>
  <si>
    <t>lysyl hydroxylase  deficiency</t>
  </si>
  <si>
    <t>m syndrome</t>
  </si>
  <si>
    <t>macrothrombocytopenia and progressive</t>
  </si>
  <si>
    <t>mainzer-saldino syndrome</t>
  </si>
  <si>
    <t>mandibular hypoplasia</t>
  </si>
  <si>
    <t>mandibuloacral dysplasia with type b lipodystrophy</t>
  </si>
  <si>
    <t xml:space="preserve">manitoba oculotrichoanal syndrome  </t>
  </si>
  <si>
    <t>marshall syndrome</t>
  </si>
  <si>
    <t>mast syndrome</t>
  </si>
  <si>
    <t>may-hegglin anomaly</t>
  </si>
  <si>
    <t xml:space="preserve">mc syndrome </t>
  </si>
  <si>
    <t>mcdn</t>
  </si>
  <si>
    <t>mcop</t>
  </si>
  <si>
    <t>mcph</t>
  </si>
  <si>
    <t>mddga</t>
  </si>
  <si>
    <t>mddgb</t>
  </si>
  <si>
    <t>mdga-related neurodevelopmental disorder mondo:</t>
  </si>
  <si>
    <t>meckel syndrome</t>
  </si>
  <si>
    <t xml:space="preserve">meckel syndrome type  </t>
  </si>
  <si>
    <t xml:space="preserve">megalencephalic leukoencephalopathy with subcortical cysts </t>
  </si>
  <si>
    <t>megalencephalic leukoencephalopathy with subcortical cysts  mim#</t>
  </si>
  <si>
    <t>megalencephaly-polymicrogyria-polydactyly-hydrocephalus syndrome</t>
  </si>
  <si>
    <t>megaloblastic anemia-</t>
  </si>
  <si>
    <t xml:space="preserve">megalocornea </t>
  </si>
  <si>
    <t>melorheostosis with osteopoikilosis</t>
  </si>
  <si>
    <t>mental retardation syndrome</t>
  </si>
  <si>
    <t xml:space="preserve">merrf syndrome </t>
  </si>
  <si>
    <t>metachromatic leukodystrophy due to sap-b deficiency</t>
  </si>
  <si>
    <t xml:space="preserve">metaphyseal anadysplasia </t>
  </si>
  <si>
    <t>metaphyseal dysplasia without</t>
  </si>
  <si>
    <t xml:space="preserve">methylmalonic aciduria and homocystinuria type cbld </t>
  </si>
  <si>
    <t>microcephalic osteodysplastic primordial dwarfism</t>
  </si>
  <si>
    <t>microcephaly and chorioretinopathy</t>
  </si>
  <si>
    <t>microcephaly-capillary malformation syndrome</t>
  </si>
  <si>
    <t>microcephaly-congenital cataract-psoriasiform dermatitis syndrome</t>
  </si>
  <si>
    <t xml:space="preserve">microphthalmia with coloboma </t>
  </si>
  <si>
    <t>microspherophakia</t>
  </si>
  <si>
    <t>migraine</t>
  </si>
  <si>
    <t>migraine disorder</t>
  </si>
  <si>
    <t>mild-severe intellectual disability</t>
  </si>
  <si>
    <t>mitchell-riley syndrome</t>
  </si>
  <si>
    <t xml:space="preserve">mitochondrial complex i deficiency </t>
  </si>
  <si>
    <t>mitochondrial complex v  deficiency</t>
  </si>
  <si>
    <t xml:space="preserve">mitochondrial d depletion syndrome </t>
  </si>
  <si>
    <t xml:space="preserve">mitochondrial d depletion syndrome a </t>
  </si>
  <si>
    <t xml:space="preserve">mitochondrial d depletion syndrome a  </t>
  </si>
  <si>
    <t xml:space="preserve">mitochondrial d depletion syndrome b </t>
  </si>
  <si>
    <t xml:space="preserve">mitochondrial d depletion syndrome b  </t>
  </si>
  <si>
    <t>mitochondrial depletion syndrome</t>
  </si>
  <si>
    <t xml:space="preserve">mitochondrial myopathy and sideroblastic anemia </t>
  </si>
  <si>
    <t>mitochondrial myopathy-lactic acidosis-deafness syndrome mondo:</t>
  </si>
  <si>
    <t>mitochondrial neurogastrointestil encephalomyopathy syndrome</t>
  </si>
  <si>
    <t>mitochondrial r helicase supvl-associated neurodegenerative syndrome</t>
  </si>
  <si>
    <t xml:space="preserve">miyoshi muscular dystrophy </t>
  </si>
  <si>
    <t>mlasa</t>
  </si>
  <si>
    <t>mody</t>
  </si>
  <si>
    <t>molar tooth sign</t>
  </si>
  <si>
    <t>molybdenum cofactor deficiency a</t>
  </si>
  <si>
    <t>molybdenum cofactor deficiency b mim#</t>
  </si>
  <si>
    <t>mononeuropathy of the median nerve</t>
  </si>
  <si>
    <t>morphological abnormality of the central nervous system</t>
  </si>
  <si>
    <t>motor delay</t>
  </si>
  <si>
    <t>movement disorder</t>
  </si>
  <si>
    <t>mpi-cdg mondo:</t>
  </si>
  <si>
    <t xml:space="preserve">mucolipidosis type ii </t>
  </si>
  <si>
    <t xml:space="preserve">mucopolysaccharidosis type a </t>
  </si>
  <si>
    <t xml:space="preserve">mucopolysaccharidosis type c </t>
  </si>
  <si>
    <t>mucopolysaccharidosis type ix</t>
  </si>
  <si>
    <t>mul</t>
  </si>
  <si>
    <t>mulibrey nanism</t>
  </si>
  <si>
    <t>mulibrey nism</t>
  </si>
  <si>
    <t>mullerian aplasia and hyperandrogenism</t>
  </si>
  <si>
    <t>multicentric carpotarsal osteolysis syndrome ()</t>
  </si>
  <si>
    <t>multiple congenital anomalies/dysmorphic syndrome-variable intellectual disability syndrome mondo:</t>
  </si>
  <si>
    <t>multiple joint dislocations</t>
  </si>
  <si>
    <t>multiple mitochondrial dysfunctions syndrome  with hyperglycinemia (mmds</t>
  </si>
  <si>
    <t>multiple pterygium syndrome</t>
  </si>
  <si>
    <t>multisystem ataxic syndrome</t>
  </si>
  <si>
    <t>muscle-eye-brain disease</t>
  </si>
  <si>
    <t>muscle-liver-brain-eye nanism</t>
  </si>
  <si>
    <t>mva</t>
  </si>
  <si>
    <t xml:space="preserve">myoclonic epilepsy of lafora </t>
  </si>
  <si>
    <t>myotonia congenita</t>
  </si>
  <si>
    <t>n-acetylaspartate deficiency - mim#</t>
  </si>
  <si>
    <t>neonatal diabetes</t>
  </si>
  <si>
    <t>neonatal insulin-dependent diabetes mellitus</t>
  </si>
  <si>
    <t>neonatal-onset developmental and epileptic encephalopathy</t>
  </si>
  <si>
    <t>neurocardiorenal malformation syndrome</t>
  </si>
  <si>
    <t>neurocutaneous syndrome</t>
  </si>
  <si>
    <t xml:space="preserve">neurodegeneration with brain iron accumulation  </t>
  </si>
  <si>
    <t xml:space="preserve">neurodegeneration with brain iron accumulation   </t>
  </si>
  <si>
    <t>neurodegeneration with developmental delay</t>
  </si>
  <si>
    <t>neurodevelopmental delay</t>
  </si>
  <si>
    <t>neurodevelopmental disorder and microcephaly</t>
  </si>
  <si>
    <t>neurodevelopmental disorder featuring epilepsy</t>
  </si>
  <si>
    <t>neurodevelopmental disorder with ataxia and brain abnormalities</t>
  </si>
  <si>
    <t>neurodevelopmental disorder with behavioural abnormalities and childhood onset spastic paraplegia</t>
  </si>
  <si>
    <t>neurodevelopmental disorder with brain anomalies and with or without vertebral or cardiac anomalies</t>
  </si>
  <si>
    <t>neurodevelopmental disorder with cerebellar hypoplasia and spasticity</t>
  </si>
  <si>
    <t>neurodevelopmental disorder with dysmorphic facies and cerebellar hypoplasia</t>
  </si>
  <si>
    <t>neurodevelopmental disorder with dysmorphic facies and skeletal and brain abnormalities</t>
  </si>
  <si>
    <t>neurodevelopmental disorder with hypotonia</t>
  </si>
  <si>
    <t>neurodevelopmental disorder with motor regression</t>
  </si>
  <si>
    <t>neurodevelopmental disorder with or without early-onset generalized epilepsy</t>
  </si>
  <si>
    <t>neurodevelopmental disorder with or without early-onset generalized epilepsy - mondo:</t>
  </si>
  <si>
    <t>neurodevelopmental disorder with seizures</t>
  </si>
  <si>
    <t xml:space="preserve">neurodevelopmental disorder with seizures and gingival overgrowth </t>
  </si>
  <si>
    <t>neurodevelopmental disorder with spastic quadriplegia</t>
  </si>
  <si>
    <t>neurodevelopmental disorder with speech impairment and with or without seizures</t>
  </si>
  <si>
    <t>neurodevelopmental disorder with variable intellectual disability and speech impairment</t>
  </si>
  <si>
    <t>neurodevelopmental syndrome</t>
  </si>
  <si>
    <t>neurol ceroid lipofuscinosis</t>
  </si>
  <si>
    <t>neurological disorder</t>
  </si>
  <si>
    <t xml:space="preserve">neuroocular syndrome </t>
  </si>
  <si>
    <t>no omim number</t>
  </si>
  <si>
    <t>nonnephropathic</t>
  </si>
  <si>
    <t>noonan syndrome  mim#</t>
  </si>
  <si>
    <t>ntrauterine growth restriction</t>
  </si>
  <si>
    <t xml:space="preserve">nystagmus </t>
  </si>
  <si>
    <t>oculogastrointestinal neurodevelopmental syndrome</t>
  </si>
  <si>
    <t>oculoskeletodental syndrome</t>
  </si>
  <si>
    <t xml:space="preserve">omim# </t>
  </si>
  <si>
    <t>opitz gbbb syndrome</t>
  </si>
  <si>
    <t>opsismodysplasia</t>
  </si>
  <si>
    <t xml:space="preserve">optic atrophy  with cataract </t>
  </si>
  <si>
    <t>organic acidurias</t>
  </si>
  <si>
    <t>orofacial digital syndrome type ix</t>
  </si>
  <si>
    <t>osteopoikilosis</t>
  </si>
  <si>
    <t xml:space="preserve">ovarian dysgenesis  </t>
  </si>
  <si>
    <t>pancreatic agenesis and congenital heart defects</t>
  </si>
  <si>
    <t>pancreatic and cerebellar agenesis</t>
  </si>
  <si>
    <t>pancytopenia-developmental delay syndrome mondo:</t>
  </si>
  <si>
    <t>paramyotonia</t>
  </si>
  <si>
    <t>parkinsonism-dystonia</t>
  </si>
  <si>
    <t>paroxysmal dystonia</t>
  </si>
  <si>
    <t>paroxysmal nonkinesigenic dyskinesia</t>
  </si>
  <si>
    <t xml:space="preserve">patent ductus arteriosus </t>
  </si>
  <si>
    <t>peho syndrome</t>
  </si>
  <si>
    <t>peho syndrome-like</t>
  </si>
  <si>
    <t>perching syndrome mondo:</t>
  </si>
  <si>
    <t>peripheral neuropathy</t>
  </si>
  <si>
    <t xml:space="preserve">periventricular heterotopia with microcephaly </t>
  </si>
  <si>
    <t xml:space="preserve">periventricular nodular heterotopia </t>
  </si>
  <si>
    <t>periventricular white mater abnormalities</t>
  </si>
  <si>
    <t>peroxisome biogenesis disorder b mim</t>
  </si>
  <si>
    <t>peroxisome biogenesis disorder b mim#</t>
  </si>
  <si>
    <t>peroxisome biogenesis disorder due to pex defect mondo:</t>
  </si>
  <si>
    <t>perrault syndrome</t>
  </si>
  <si>
    <t>perry syndrome</t>
  </si>
  <si>
    <t>persistent truncus arteriosus</t>
  </si>
  <si>
    <t>peters anomaly</t>
  </si>
  <si>
    <t xml:space="preserve">peters plus syndrome </t>
  </si>
  <si>
    <t>peters-plus syndrome</t>
  </si>
  <si>
    <t>pigmented nodular adrenocortical disease</t>
  </si>
  <si>
    <t>pigmented paravenous chorioretinal atrophy</t>
  </si>
  <si>
    <t>poikiloderma</t>
  </si>
  <si>
    <t>poikiloderma with neutropenia</t>
  </si>
  <si>
    <t>polr-related leukodystrophy mondo:</t>
  </si>
  <si>
    <t>polycystic kidney and hepatic disease</t>
  </si>
  <si>
    <t>polydactyly-macrocephaly syndrome</t>
  </si>
  <si>
    <t>polyneuropathy</t>
  </si>
  <si>
    <t>pontocerebellar hypoplasia type b</t>
  </si>
  <si>
    <t>posterior fossa abnormalities</t>
  </si>
  <si>
    <t>ppil-related neurodegenerative pontocerebellar hypoplasia with microcephaly</t>
  </si>
  <si>
    <t xml:space="preserve">premature ovarian failure  </t>
  </si>
  <si>
    <t>prenatal-onset growth impairment and developmental delay</t>
  </si>
  <si>
    <t>primary ciliary dyskinesia</t>
  </si>
  <si>
    <t>primary lateral sclerosis</t>
  </si>
  <si>
    <t>primary microcephaly</t>
  </si>
  <si>
    <t>primary microcephaly-epilepsy-permanent neonatal diabetes syndrome</t>
  </si>
  <si>
    <t>progressive ataxia</t>
  </si>
  <si>
    <t>progressive cerebral and cerebellar atrophy</t>
  </si>
  <si>
    <t>progressive intellectual and neurological deterioration</t>
  </si>
  <si>
    <t>progressive microcephaly</t>
  </si>
  <si>
    <t>progressive motor deterioration</t>
  </si>
  <si>
    <t>progressive myoclonus epilepsy mondo:</t>
  </si>
  <si>
    <t>progressive neurodevelopmental disorder with ataxia</t>
  </si>
  <si>
    <t>proliferative vasculopathy and hydraencephaly-hydrocephaly syndrome</t>
  </si>
  <si>
    <t>proliferative vasculopathy and hydranencephaly-hydrocephaly syndrome</t>
  </si>
  <si>
    <t>properdin deficiency</t>
  </si>
  <si>
    <t>proteasome-associated autoinflammatory syndrome  and digenic forms</t>
  </si>
  <si>
    <t xml:space="preserve">pseudo-torch syndrome </t>
  </si>
  <si>
    <t>pseudoachondroplasia</t>
  </si>
  <si>
    <t>pseudoxanthoma elasticum</t>
  </si>
  <si>
    <t>psychomotor retardation</t>
  </si>
  <si>
    <t>pyramidal features</t>
  </si>
  <si>
    <t>raba associated cerebellar ataxia</t>
  </si>
  <si>
    <t>radiosensitivity-immunodeficiency-dysmorphic features-learning difficulties syndrome</t>
  </si>
  <si>
    <t xml:space="preserve">rajab interstitial lung disease with brain calcifications </t>
  </si>
  <si>
    <t>rajab syndrome</t>
  </si>
  <si>
    <t>renal tubular acidosis with deafness</t>
  </si>
  <si>
    <t>restrictive dermopathy</t>
  </si>
  <si>
    <t xml:space="preserve">retinitis pigmentosa type  </t>
  </si>
  <si>
    <t>retinitis pigmentosa with or without skeletal anomalies</t>
  </si>
  <si>
    <t>retinitis pigmentosa-</t>
  </si>
  <si>
    <t>revesz syndrome</t>
  </si>
  <si>
    <t>ribose -phosphate isomerase deficiency</t>
  </si>
  <si>
    <t>riddle syndrome</t>
  </si>
  <si>
    <t>roifman syndrome</t>
  </si>
  <si>
    <t>ruijs-aalfs syndrome</t>
  </si>
  <si>
    <t>sandestig-stefanova syndrome</t>
  </si>
  <si>
    <t>scalp-ear-nipple syndrome</t>
  </si>
  <si>
    <t>schimke immunoosseous dysplasia</t>
  </si>
  <si>
    <t>schizensephaly</t>
  </si>
  <si>
    <t xml:space="preserve">sclerosteosis </t>
  </si>
  <si>
    <t>sebastian syndrome</t>
  </si>
  <si>
    <t xml:space="preserve">seckel syndrome </t>
  </si>
  <si>
    <t>sengers syndrome</t>
  </si>
  <si>
    <t>sensorineural deafness</t>
  </si>
  <si>
    <t>severe combined immunodeficiency with microcephaly</t>
  </si>
  <si>
    <t>severe intellectual disability</t>
  </si>
  <si>
    <t>severe non-syndromic early-onset epilepsy</t>
  </si>
  <si>
    <t>severe syndromic form of thoracic aortic aneurysm &amp; dissection</t>
  </si>
  <si>
    <t>short digit</t>
  </si>
  <si>
    <t>short stature with microcephaly and distinctive facies  : rothmund-thomson syndrome mondo:</t>
  </si>
  <si>
    <t xml:space="preserve">short-rib thoracic dysplasia  with or without polydactyly </t>
  </si>
  <si>
    <t>short-rib thoracic dysplasia  with or without polydactyly ()</t>
  </si>
  <si>
    <t>shwachman-bodian-diamond syndrome</t>
  </si>
  <si>
    <t>siddiqi syndrome mim#</t>
  </si>
  <si>
    <t xml:space="preserve">sitosterolemia </t>
  </si>
  <si>
    <t>skeletal abnormalities.</t>
  </si>
  <si>
    <t>skeletal defects</t>
  </si>
  <si>
    <t>small patella syndrome</t>
  </si>
  <si>
    <t xml:space="preserve">smarcc-associated developmental dysgenesis syndrome </t>
  </si>
  <si>
    <t>soft syndrome</t>
  </si>
  <si>
    <t>spastic diplegia and psychomotor developmental delay</t>
  </si>
  <si>
    <t>spastic para- or tetra paresis</t>
  </si>
  <si>
    <t>spastic paralysis</t>
  </si>
  <si>
    <t>spastic paraparesis</t>
  </si>
  <si>
    <t>spastic tetra paresis</t>
  </si>
  <si>
    <t>spastic tetraparesis</t>
  </si>
  <si>
    <t xml:space="preserve">specific granule deficiency </t>
  </si>
  <si>
    <t>speech disorder</t>
  </si>
  <si>
    <t>sphingosine phosphate lyase insufficiency syndrome</t>
  </si>
  <si>
    <t>spinal muscular atrophy</t>
  </si>
  <si>
    <t xml:space="preserve">spinocerebellar ataxia  </t>
  </si>
  <si>
    <t xml:space="preserve">spinocerebellar ataxia- </t>
  </si>
  <si>
    <t xml:space="preserve">split-hand/foot malformation </t>
  </si>
  <si>
    <t xml:space="preserve">split-hand/foot malformation type </t>
  </si>
  <si>
    <t>spondylo-megaepiphyseal-metaphyseal dysplasia</t>
  </si>
  <si>
    <t>spondylocarpotarsal synostosis syndrome</t>
  </si>
  <si>
    <t>spondylocheirodysplasia</t>
  </si>
  <si>
    <t>spondyloenchondrodysplasia with immune dysregulation</t>
  </si>
  <si>
    <t>spondyloepiphyseal dysplasia with congenital joint dislocations</t>
  </si>
  <si>
    <t>spondylometaphyseal dysplasia with cone-rod dystrophy</t>
  </si>
  <si>
    <t>sporadic encephalopathic and familial epilepsy</t>
  </si>
  <si>
    <t>squalene synthase deficiency</t>
  </si>
  <si>
    <t>stapes ankylosis with broad thumb and toes</t>
  </si>
  <si>
    <t xml:space="preserve">star syndrome  </t>
  </si>
  <si>
    <t>structural brain abnormalities</t>
  </si>
  <si>
    <t>structural heart defects and renal anomalies syndrome</t>
  </si>
  <si>
    <t>stutter disorder</t>
  </si>
  <si>
    <t>subcortical band heterotopia</t>
  </si>
  <si>
    <t>succinyl-coa: -oxoacid coa transferase  deficiency</t>
  </si>
  <si>
    <t>sulfite oxidase deficiency</t>
  </si>
  <si>
    <t>surfactant metabolism dysfunction</t>
  </si>
  <si>
    <t>syndromic disorder</t>
  </si>
  <si>
    <t>syndromic infantile encephalopathy</t>
  </si>
  <si>
    <t>syndromic intellectual disability</t>
  </si>
  <si>
    <t>syndromic intellectual disability mondo:</t>
  </si>
  <si>
    <t>syndromic neutropenia with shwachman-diamond-like features</t>
  </si>
  <si>
    <t>synpolydactyly</t>
  </si>
  <si>
    <t>synpolydactyly with foot anomalies</t>
  </si>
  <si>
    <t>tarsal-carpal coalition syndrome</t>
  </si>
  <si>
    <t>tay-sachs disease ab variant mondo:</t>
  </si>
  <si>
    <t>tbs</t>
  </si>
  <si>
    <t xml:space="preserve">teebi hypertelorism syndrome </t>
  </si>
  <si>
    <t>temtamy preaxial brachydactyly syndrome</t>
  </si>
  <si>
    <t>tessadori-van haaften neurodevelopmental syndrome  mondo:</t>
  </si>
  <si>
    <t>tetra-amelia</t>
  </si>
  <si>
    <t>tetralogy of fallot</t>
  </si>
  <si>
    <t xml:space="preserve">thiamine metabolism dysfunction syndrome  </t>
  </si>
  <si>
    <t>thiamine-responsive megaloblastic anemia syndrome</t>
  </si>
  <si>
    <t xml:space="preserve">three m syndrome </t>
  </si>
  <si>
    <t xml:space="preserve">thyroid dyshormonogenesis </t>
  </si>
  <si>
    <t>times syndrome mim#</t>
  </si>
  <si>
    <t>transient neonatal hyperglycinemia</t>
  </si>
  <si>
    <t xml:space="preserve">trichohepatoenteric syndrome </t>
  </si>
  <si>
    <t>trichohepatoenteric syndrome  mondo:</t>
  </si>
  <si>
    <t xml:space="preserve">trigonocephaly   </t>
  </si>
  <si>
    <t>trismus-pseudocamptodactyly</t>
  </si>
  <si>
    <t>type i interferonopathy</t>
  </si>
  <si>
    <t xml:space="preserve">tyrosinemia type </t>
  </si>
  <si>
    <t xml:space="preserve">urofacial syndrome </t>
  </si>
  <si>
    <t xml:space="preserve">uv-sensitive syndrome </t>
  </si>
  <si>
    <t>vacterl association</t>
  </si>
  <si>
    <t>valence-farazi cerebellar ataxia syndrome</t>
  </si>
  <si>
    <t xml:space="preserve">van der woude syndrome </t>
  </si>
  <si>
    <t xml:space="preserve">van maldergem syndrome </t>
  </si>
  <si>
    <t>various cmt types</t>
  </si>
  <si>
    <t>vascular aneurysm</t>
  </si>
  <si>
    <t>vasculitis</t>
  </si>
  <si>
    <t>vertebral anomalies and variable endocrine and t-cell dysfunction - mim#</t>
  </si>
  <si>
    <t>vertical talus</t>
  </si>
  <si>
    <t xml:space="preserve">ververi-brady syndrome </t>
  </si>
  <si>
    <t>vici syndrome</t>
  </si>
  <si>
    <t>viss syndrome</t>
  </si>
  <si>
    <t>vlcad deficiency</t>
  </si>
  <si>
    <t>walker warburg syndrome</t>
  </si>
  <si>
    <t>walker-warburg syndrome</t>
  </si>
  <si>
    <t xml:space="preserve">webb-dattani syndrome </t>
  </si>
  <si>
    <t>white matter abnormalities</t>
  </si>
  <si>
    <t xml:space="preserve">wolfram syndrome </t>
  </si>
  <si>
    <t xml:space="preserve">wolfram syndrome type </t>
  </si>
  <si>
    <t>x-linked mental retardation</t>
  </si>
  <si>
    <t>x-linked spondyloepimetaphyseal dysplasia</t>
  </si>
  <si>
    <t>xfe progeroid syndrome</t>
  </si>
  <si>
    <t xml:space="preserve">xy sex reversal  </t>
  </si>
  <si>
    <t>yoon-bellen neurodevelopmental syndrome</t>
  </si>
  <si>
    <t>yunis varon syndrome omim:</t>
  </si>
  <si>
    <t>yunis-varon syndrome mondo:</t>
  </si>
  <si>
    <t>znfâ€‘associated neurodevelopmental disorder mondo:</t>
  </si>
  <si>
    <t>zttk syndrome</t>
  </si>
  <si>
    <t xml:space="preserve">zttk syndrome </t>
  </si>
  <si>
    <t>isolated complex i deficiency</t>
  </si>
  <si>
    <t>international classification of diseases</t>
  </si>
  <si>
    <t>ophthalmoplegia, chronic progressive external</t>
  </si>
  <si>
    <t>sweden</t>
  </si>
  <si>
    <t>gaze palsy</t>
  </si>
  <si>
    <t xml:space="preserve">multiple respiratory chain complex deficiencies </t>
  </si>
  <si>
    <t>variegate porphyria</t>
  </si>
  <si>
    <t>asperger syndrome</t>
  </si>
  <si>
    <t>biosynthetic pathways</t>
  </si>
  <si>
    <t>bridged bicyclo compounds</t>
  </si>
  <si>
    <t>coproporphyrinogen oxidase</t>
  </si>
  <si>
    <t>dementia, multi-infarct</t>
  </si>
  <si>
    <t>diseases in twins</t>
  </si>
  <si>
    <t>guillain-barre syndrome</t>
  </si>
  <si>
    <t>headache</t>
  </si>
  <si>
    <t>intensive care units</t>
  </si>
  <si>
    <t>isocitrates</t>
  </si>
  <si>
    <t>meniere disease</t>
  </si>
  <si>
    <t>metabolism</t>
  </si>
  <si>
    <t>mexico</t>
  </si>
  <si>
    <t>microdissection</t>
  </si>
  <si>
    <t>mothers</t>
  </si>
  <si>
    <t>muscle fibers, fast-twitch</t>
  </si>
  <si>
    <t>myotonic dystrophy</t>
  </si>
  <si>
    <t>neovascularization, physiologic</t>
  </si>
  <si>
    <t>ocular motility disorders</t>
  </si>
  <si>
    <t>pain insensitivity, congenital</t>
  </si>
  <si>
    <t>pantetheine</t>
  </si>
  <si>
    <t>personality disorders</t>
  </si>
  <si>
    <t>porphyria, variegate</t>
  </si>
  <si>
    <t>porphyrias, hepatic</t>
  </si>
  <si>
    <t>prostaglandin-endoperoxide synthases</t>
  </si>
  <si>
    <t>protoporphyrins</t>
  </si>
  <si>
    <t>puberty, delayed</t>
  </si>
  <si>
    <t>r, transfer, ala</t>
  </si>
  <si>
    <t>r, transfer, gln</t>
  </si>
  <si>
    <t>r, transfer, his</t>
  </si>
  <si>
    <t>r, transfer, pro</t>
  </si>
  <si>
    <t>r, transfer, ser</t>
  </si>
  <si>
    <t>receptor, notch</t>
  </si>
  <si>
    <t>receptors, immunologic</t>
  </si>
  <si>
    <t>respiratory tract infections</t>
  </si>
  <si>
    <t>reye syndrome</t>
  </si>
  <si>
    <t>rhombencephalon</t>
  </si>
  <si>
    <t>scoliosis</t>
  </si>
  <si>
    <t>spectrophotometry</t>
  </si>
  <si>
    <t>testicular diseases</t>
  </si>
  <si>
    <t>-methylbutyrylglycinuria mim#</t>
  </si>
  <si>
    <t>?mitochondrial complex iii deficiency</t>
  </si>
  <si>
    <t>?protoporphyria</t>
  </si>
  <si>
    <t>abnormal gait</t>
  </si>
  <si>
    <t>autosomal recessive spondylometaphyseal dysplasia</t>
  </si>
  <si>
    <t>centronuclear myopathy   ad  charcot-marie-tooth disease</t>
  </si>
  <si>
    <t>delayed psychomotor development.</t>
  </si>
  <si>
    <t>encephalopahty</t>
  </si>
  <si>
    <t>hmg-coa lyase deficiency mim#</t>
  </si>
  <si>
    <t xml:space="preserve">hypermetabolism due to uncoupled mitochondrial oxidative phosphorylation- </t>
  </si>
  <si>
    <t>inborn mitochondrial metabolism disorder mondo:</t>
  </si>
  <si>
    <t>isolated complex iii deficiency</t>
  </si>
  <si>
    <t>lethal encephalopathy</t>
  </si>
  <si>
    <t>meniere's disease</t>
  </si>
  <si>
    <t>mild id</t>
  </si>
  <si>
    <t>miscellaneous disorders associated with mitochondrial dysfunction</t>
  </si>
  <si>
    <t>mitochondrial cardiomyopathy</t>
  </si>
  <si>
    <t xml:space="preserve">mitochondrial dna depletion syndrome </t>
  </si>
  <si>
    <t>mitochondrial myopathy</t>
  </si>
  <si>
    <t>mtd depletion syndrome</t>
  </si>
  <si>
    <t xml:space="preserve">mtd depletion syndrome </t>
  </si>
  <si>
    <t>myotonic dystrophy-like myopathy</t>
  </si>
  <si>
    <t>neurologic</t>
  </si>
  <si>
    <t>pepck deficiency</t>
  </si>
  <si>
    <t>plasma membrane citrate transporter deficiency</t>
  </si>
  <si>
    <t>porphyria variegata mim#</t>
  </si>
  <si>
    <t>ptosis</t>
  </si>
  <si>
    <t>sengers syndrome mondo:</t>
  </si>
  <si>
    <t>succinic semialdehyde dehydrogenase deficiency</t>
  </si>
  <si>
    <t>hereditary neuropathies</t>
  </si>
  <si>
    <t>hmsn</t>
  </si>
  <si>
    <t>muscular atrophy, spinal</t>
  </si>
  <si>
    <t>hsan/sfn</t>
  </si>
  <si>
    <t>polyradiculoneuropathy, chronic inflammatory demyelinating</t>
  </si>
  <si>
    <t>facial paralysis</t>
  </si>
  <si>
    <t>neuralgia</t>
  </si>
  <si>
    <t>nociceptors</t>
  </si>
  <si>
    <t>pain perception</t>
  </si>
  <si>
    <t>spinal nerves</t>
  </si>
  <si>
    <t>mim#)</t>
  </si>
  <si>
    <t>motor peripheral neuropathy</t>
  </si>
  <si>
    <t>neuronopathy</t>
  </si>
  <si>
    <t xml:space="preserve">spinal muscular atrophy with congenital bone fractures </t>
  </si>
  <si>
    <t>amifampridine</t>
  </si>
  <si>
    <t>amyloid neuropathies</t>
  </si>
  <si>
    <t>amyloidosis</t>
  </si>
  <si>
    <t>anemia, hemolytic</t>
  </si>
  <si>
    <t>autoimmune lymphoproliferative syndrome</t>
  </si>
  <si>
    <t>beta-n-acetylhexosaminidases</t>
  </si>
  <si>
    <t>brain stem neoplasms</t>
  </si>
  <si>
    <t>cannabinoid receptor modulators</t>
  </si>
  <si>
    <t>carboxypeptidases</t>
  </si>
  <si>
    <t>colitis, ulcerative</t>
  </si>
  <si>
    <t>coproporphyria, hereditary</t>
  </si>
  <si>
    <t>coproporphyrins</t>
  </si>
  <si>
    <t>corneal dystrophies, hereditary</t>
  </si>
  <si>
    <t>cranial nerve diseases</t>
  </si>
  <si>
    <t>diet, ketogenic</t>
  </si>
  <si>
    <t>disorder of sex development, ,xy</t>
  </si>
  <si>
    <t>esophageal achalasia</t>
  </si>
  <si>
    <t>facial nerve diseases</t>
  </si>
  <si>
    <t>glucuronides</t>
  </si>
  <si>
    <t>gonadal dysgenesis, ,xy</t>
  </si>
  <si>
    <t>hemoglobinuria</t>
  </si>
  <si>
    <t>hepatic encephalopathy</t>
  </si>
  <si>
    <t>hoarseness</t>
  </si>
  <si>
    <t>hypoglossal nerve</t>
  </si>
  <si>
    <t>immunoelectrophoresis</t>
  </si>
  <si>
    <t>infections</t>
  </si>
  <si>
    <t>intranuclear inclusion bodies</t>
  </si>
  <si>
    <t>isomerism</t>
  </si>
  <si>
    <t>kaplan-meier estimate</t>
  </si>
  <si>
    <t>lambert-eaton myasthenic syndrome</t>
  </si>
  <si>
    <t>lentigo</t>
  </si>
  <si>
    <t>leopard syndrome</t>
  </si>
  <si>
    <t>lysosomal storage diseases, nervous system</t>
  </si>
  <si>
    <t>monoacylglycerol lipases</t>
  </si>
  <si>
    <t>myalgia</t>
  </si>
  <si>
    <t>myoclonic epilepsies, progressive</t>
  </si>
  <si>
    <t>myosin heavy chains</t>
  </si>
  <si>
    <t>myosin type ii</t>
  </si>
  <si>
    <t>nerve fibers</t>
  </si>
  <si>
    <t>neurofibroma</t>
  </si>
  <si>
    <t>neurology</t>
  </si>
  <si>
    <t>neurophysiology</t>
  </si>
  <si>
    <t>nociception</t>
  </si>
  <si>
    <t>nuclear envelope</t>
  </si>
  <si>
    <t>optic nerve</t>
  </si>
  <si>
    <t>pain measurement</t>
  </si>
  <si>
    <t>palatine tonsil</t>
  </si>
  <si>
    <t>paralysis</t>
  </si>
  <si>
    <t>patient acceptance of health care</t>
  </si>
  <si>
    <t>perceptual disorders</t>
  </si>
  <si>
    <t>phenobarbital</t>
  </si>
  <si>
    <t>polymers</t>
  </si>
  <si>
    <t>polyradiculoneuropathy</t>
  </si>
  <si>
    <t>porphobilinogen</t>
  </si>
  <si>
    <t>porphyrinogens</t>
  </si>
  <si>
    <t>pr-set domains</t>
  </si>
  <si>
    <t>primed in situ labeling</t>
  </si>
  <si>
    <t>prostatic neoplasms</t>
  </si>
  <si>
    <t>pruritus</t>
  </si>
  <si>
    <t>receptors, scavenger</t>
  </si>
  <si>
    <t>rectum</t>
  </si>
  <si>
    <t>serine-type d-ala-d-ala carboxypeptidase</t>
  </si>
  <si>
    <t>software</t>
  </si>
  <si>
    <t>spectrin</t>
  </si>
  <si>
    <t>spinal neoplasms</t>
  </si>
  <si>
    <t>standard of care</t>
  </si>
  <si>
    <t>succinate-coa ligases</t>
  </si>
  <si>
    <t>sulfasalazine</t>
  </si>
  <si>
    <t>tangier disease</t>
  </si>
  <si>
    <t>wallerian degeneration</t>
  </si>
  <si>
    <t>?charcot-marie-tooth disease</t>
  </si>
  <si>
    <t xml:space="preserve">?giant axonal neuropathy </t>
  </si>
  <si>
    <t>?peripheral neuropathy</t>
  </si>
  <si>
    <t>achalasia</t>
  </si>
  <si>
    <t>achalasia-addisonianism-alacrimia syndrome</t>
  </si>
  <si>
    <t>acute encephalopathic episodes and paralysis following febrile illness with almost complete recovery. absent sensory-motor action potential during illness. bilateral striatal necrosis on mri. additional chronic progressive axonal neuropathy</t>
  </si>
  <si>
    <t xml:space="preserve">acute infantile liver failure-cerebellar ataxia-peripheral sensory motor neuropathy syndrome </t>
  </si>
  <si>
    <t>adult proximal spinal muscular atrophy</t>
  </si>
  <si>
    <t>aip</t>
  </si>
  <si>
    <t>alacrima</t>
  </si>
  <si>
    <t>aortic aneurysm</t>
  </si>
  <si>
    <t>arhgap related</t>
  </si>
  <si>
    <t>ataxia with vitamin e deficiency</t>
  </si>
  <si>
    <t>ataxia-telangiectasia</t>
  </si>
  <si>
    <t>ataxia-telangiectasia syndrome</t>
  </si>
  <si>
    <t>cerebral dysgenesis and severe psychomotor retardation</t>
  </si>
  <si>
    <t>cfeoma</t>
  </si>
  <si>
    <t>childhood dementia</t>
  </si>
  <si>
    <t>childhood-onset progressive ataxia</t>
  </si>
  <si>
    <t>choreoacanthocytosis</t>
  </si>
  <si>
    <t>choreoacanthocytosis. onset rd to th decade</t>
  </si>
  <si>
    <t>congenital arthrogryposis with anterior horn cell disease</t>
  </si>
  <si>
    <t xml:space="preserve">congenital disorder of deglycosylation  </t>
  </si>
  <si>
    <t>congenital heart defect</t>
  </si>
  <si>
    <t>congenital ibility to experience pain</t>
  </si>
  <si>
    <t>congenital insensitivity to pain-hypohidrosis syndrome mondo:</t>
  </si>
  <si>
    <t>congenital onset</t>
  </si>
  <si>
    <t>congenital-onset</t>
  </si>
  <si>
    <t>coproporphyria</t>
  </si>
  <si>
    <t>cortical atrophy</t>
  </si>
  <si>
    <t>demyelinating neuropathy</t>
  </si>
  <si>
    <t>demyelinating neuropathy. motor developmental delay</t>
  </si>
  <si>
    <t>early onset ataxia  with recurrent episodes of liver failure</t>
  </si>
  <si>
    <t>early onset ataxia and sensory axonal neuropathy similar to friedreich ataxia</t>
  </si>
  <si>
    <t>early onset cerebellar atrophy</t>
  </si>
  <si>
    <t>early-onset ataxia  with recurrent episodes of liver failure</t>
  </si>
  <si>
    <t>early-onset ataxia and sensory axonal neuropathy similar to friedreichâ€™s ataxia</t>
  </si>
  <si>
    <t xml:space="preserve">encephalopathy due to defective mitochondrial and peroxisomal fission  mim# </t>
  </si>
  <si>
    <t>erythrokeratodermia variabilis</t>
  </si>
  <si>
    <t>fazio-londe disease</t>
  </si>
  <si>
    <t>fibrosis of extraocular muscles</t>
  </si>
  <si>
    <t>genetic peripheral neuropathy mondo#</t>
  </si>
  <si>
    <t>giant axonal neuropathy-like phenotype</t>
  </si>
  <si>
    <t>glucocorticoid deficiency with achalasia</t>
  </si>
  <si>
    <t>harderoporphyria</t>
  </si>
  <si>
    <t>hemolytic anemia</t>
  </si>
  <si>
    <t>hereditary motor and sensory neuropathy mondo:</t>
  </si>
  <si>
    <t>hereditary motor neuropathy</t>
  </si>
  <si>
    <t>hereditary neuropathy</t>
  </si>
  <si>
    <t>hereditary peripheral neuropathy</t>
  </si>
  <si>
    <t>infantile multisystem neurologic</t>
  </si>
  <si>
    <t>infantile or adolescent onset liver disease</t>
  </si>
  <si>
    <t>infantile-onset multisystem disease with intellectual disability</t>
  </si>
  <si>
    <t>infection-induced acute-onset axonal neuropathy</t>
  </si>
  <si>
    <t>intellectual developmental disorder with speech delay and axonal peripheral neuropathy</t>
  </si>
  <si>
    <t>kanzaki disease</t>
  </si>
  <si>
    <t>kanzaki disease. adult onset diffuse angiokeratoma</t>
  </si>
  <si>
    <t>krabbe disease mim#</t>
  </si>
  <si>
    <t>late-onset</t>
  </si>
  <si>
    <t>leigh syndrome (early onset progressive neurodegeneration of the brain stem</t>
  </si>
  <si>
    <t>leukoencephalopathy with dystonia and motor neuropathy</t>
  </si>
  <si>
    <t>mcleod syndrome</t>
  </si>
  <si>
    <t>mcleod syndrome with or without chronic granulomatous disease</t>
  </si>
  <si>
    <t xml:space="preserve">mcleod syndrome with or without chronic granulomatous disease </t>
  </si>
  <si>
    <t>mednik syndrome</t>
  </si>
  <si>
    <t>mednik syndrome (mondo:</t>
  </si>
  <si>
    <t>metabolic encephalopathy</t>
  </si>
  <si>
    <t>metachromatic leukodystrophy</t>
  </si>
  <si>
    <t>micrognathia</t>
  </si>
  <si>
    <t>mitchell syndrome</t>
  </si>
  <si>
    <t>mitochondrial d depletion syndrome   (mondo:</t>
  </si>
  <si>
    <t>motor axonal neuropathy</t>
  </si>
  <si>
    <t>multifocal relapsing mononeuropathies. orange tonsils</t>
  </si>
  <si>
    <t>muscular hypotonia</t>
  </si>
  <si>
    <t>myoclonus-ataxia</t>
  </si>
  <si>
    <t>neonatal liver failure</t>
  </si>
  <si>
    <t>neonatal onset</t>
  </si>
  <si>
    <t>neonatal-onset</t>
  </si>
  <si>
    <t>neurodevelopmental disorder with achalasia</t>
  </si>
  <si>
    <t>onset nd decade</t>
  </si>
  <si>
    <t>onset st and nd decade. haemolytic anaemia</t>
  </si>
  <si>
    <t>parkinsonism</t>
  </si>
  <si>
    <t>peripheral motor neuropathy</t>
  </si>
  <si>
    <t xml:space="preserve">peripheral neuropathy </t>
  </si>
  <si>
    <t>photosensitivity and increased risk of cutaneous malignancy</t>
  </si>
  <si>
    <t>polyglucosan body disease</t>
  </si>
  <si>
    <t>porphyria variegata</t>
  </si>
  <si>
    <t xml:space="preserve">primary pyruvate dehydrogenase complex deficiency mim </t>
  </si>
  <si>
    <t>progressive demyelinating neuropathy with bilateral striatal necrosis mondo:</t>
  </si>
  <si>
    <t>progressive myoclonic epilepsy with preserved cognition</t>
  </si>
  <si>
    <t>riboflavin deficiency</t>
  </si>
  <si>
    <t>sensorimotor neuropathy</t>
  </si>
  <si>
    <t>severe</t>
  </si>
  <si>
    <t>severe late infantile form with mental retardation and severe course. regression before  months</t>
  </si>
  <si>
    <t>severe late infantile form with mental retardation and severe course. regression before â€‰months</t>
  </si>
  <si>
    <t>skin photosensitivity. acute episodes similar to aip</t>
  </si>
  <si>
    <t>sma-like spinal motor neuropathy</t>
  </si>
  <si>
    <t>spastic paraplegia</t>
  </si>
  <si>
    <t>spinal muscular atrophy with progressive myoclonic epilepsy</t>
  </si>
  <si>
    <t>spoan</t>
  </si>
  <si>
    <t>spondyloepiphyseal dysplasia</t>
  </si>
  <si>
    <t>tangier disease (mondo:</t>
  </si>
  <si>
    <t>thrombotic thrombocytopenia with encephalopathy</t>
  </si>
  <si>
    <t>tyrosinemia</t>
  </si>
  <si>
    <t>usually adult onset isolated cerebellar ataxia. missense mutation in catalytic domain of exon  associated with complex syndrome including cerebellar ataxia</t>
  </si>
  <si>
    <t>â€˜leighâ€™-like syndrome</t>
  </si>
  <si>
    <t>bone demineralization, pathologic</t>
  </si>
  <si>
    <t>cytochrome p- cypa</t>
  </si>
  <si>
    <t>nephrolithiasis</t>
  </si>
  <si>
    <t>opossums</t>
  </si>
  <si>
    <t>receptors, calcitriol</t>
  </si>
  <si>
    <t>nephrolithiasis/osteoporosis</t>
  </si>
  <si>
    <t xml:space="preserve">nephronopthisis  mim </t>
  </si>
  <si>
    <t>polycystic kidney, autosomal dominant</t>
  </si>
  <si>
    <t>biopsy, needle</t>
  </si>
  <si>
    <t>chronic disease</t>
  </si>
  <si>
    <t>diabetic nephropathies</t>
  </si>
  <si>
    <t>fanconi syndrome</t>
  </si>
  <si>
    <t>inflammasomes</t>
  </si>
  <si>
    <t>minisatellite repeats</t>
  </si>
  <si>
    <t>mucin-</t>
  </si>
  <si>
    <t>nephritis, interstitial</t>
  </si>
  <si>
    <t>peritoneal dialysis</t>
  </si>
  <si>
    <t>quadriceps muscle</t>
  </si>
  <si>
    <t>r, transfer, phe</t>
  </si>
  <si>
    <t>renal insufficiency, chronic</t>
  </si>
  <si>
    <t xml:space="preserve">?cranioectodermal dysplasia </t>
  </si>
  <si>
    <t xml:space="preserve">?nephronopthisis  mim </t>
  </si>
  <si>
    <t xml:space="preserve">?rhyns syndrome  ar </t>
  </si>
  <si>
    <t xml:space="preserve">?rhyns syndrome mim </t>
  </si>
  <si>
    <t>?short-rib thoracic dysplasia  with or without polydactyly</t>
  </si>
  <si>
    <t>alagille syndrome</t>
  </si>
  <si>
    <t>autosomal dominant tubulointerstitial kidney disease</t>
  </si>
  <si>
    <t>coach syndrome</t>
  </si>
  <si>
    <t xml:space="preserve">coach syndrome  ar </t>
  </si>
  <si>
    <t xml:space="preserve">familial juvenile hyperuricemic nephropathy- </t>
  </si>
  <si>
    <t>hyperuricemic nephropathy</t>
  </si>
  <si>
    <t>jag-related autosomal dominant tubulointerstitial kidney disease</t>
  </si>
  <si>
    <t xml:space="preserve">joubert syndrome  mim </t>
  </si>
  <si>
    <t xml:space="preserve">medullary cystic kidney disease </t>
  </si>
  <si>
    <t xml:space="preserve">medullary cystic kidney disease  mim </t>
  </si>
  <si>
    <t>nephronophthisis-like nephropathy  mondo:</t>
  </si>
  <si>
    <t xml:space="preserve">nephronophthisis-related ciliopathy </t>
  </si>
  <si>
    <t xml:space="preserve">nephronopthisis </t>
  </si>
  <si>
    <t xml:space="preserve">niddm mim </t>
  </si>
  <si>
    <t>polycystic kidney disease  with or without polycystic liver disease</t>
  </si>
  <si>
    <t>renal cysts and diabetes syndrome  ad</t>
  </si>
  <si>
    <t xml:space="preserve">renal cysts and diabetes syndrome mim </t>
  </si>
  <si>
    <t>renal failure</t>
  </si>
  <si>
    <t xml:space="preserve">renal-hepatic-pancreatic dysplasia </t>
  </si>
  <si>
    <t xml:space="preserve">senior-loken syndrome  mim </t>
  </si>
  <si>
    <t xml:space="preserve">senior-loken syndrome- mim </t>
  </si>
  <si>
    <t>tubulointerstitial disease</t>
  </si>
  <si>
    <t>tubulointerstitial kidney disease</t>
  </si>
  <si>
    <t>tubulointerstitial nephritis</t>
  </si>
  <si>
    <t>breast cancer</t>
  </si>
  <si>
    <t>centronuclear myopathy</t>
  </si>
  <si>
    <t>congenital anomalies of kidney and urinary tract</t>
  </si>
  <si>
    <t>hemangioma</t>
  </si>
  <si>
    <t>malignant</t>
  </si>
  <si>
    <t>myoclonic epilepsy</t>
  </si>
  <si>
    <t>osteoarthritis</t>
  </si>
  <si>
    <t>osteofibrous dysplasia</t>
  </si>
  <si>
    <t>pancreatic cancer</t>
  </si>
  <si>
    <t>parkinson disease</t>
  </si>
  <si>
    <t>thyrotoxic periodic paralysis</t>
  </si>
  <si>
    <t>?nasopharyngeal carcinoma</t>
  </si>
  <si>
    <t xml:space="preserve">hyperthermia susceptibility </t>
  </si>
  <si>
    <t xml:space="preserve">susceptibility </t>
  </si>
  <si>
    <t>to</t>
  </si>
  <si>
    <t xml:space="preserve">?autism susceptibility </t>
  </si>
  <si>
    <t>osteoarthritis-</t>
  </si>
  <si>
    <t xml:space="preserve">sick sinus syndrome </t>
  </si>
  <si>
    <t xml:space="preserve">specific language impairment </t>
  </si>
  <si>
    <t xml:space="preserve">renal cell carcinoma </t>
  </si>
  <si>
    <t>bb ligand</t>
  </si>
  <si>
    <t>hereditary</t>
  </si>
  <si>
    <t>persistence of fetal hemoglobin</t>
  </si>
  <si>
    <t>Gene count (HGNC protein-coding)</t>
  </si>
  <si>
    <t>PT3 FTP</t>
  </si>
  <si>
    <t>PT3 API</t>
  </si>
  <si>
    <t>PT3 Relations</t>
  </si>
  <si>
    <t>Total overlap with PanelApp</t>
  </si>
  <si>
    <r>
      <t>Significant (</t>
    </r>
    <r>
      <rPr>
        <b/>
        <i/>
        <sz val="11"/>
        <color theme="1"/>
        <rFont val="Calibri"/>
        <family val="2"/>
        <scheme val="minor"/>
      </rPr>
      <t>P</t>
    </r>
    <r>
      <rPr>
        <b/>
        <sz val="11"/>
        <color theme="1"/>
        <rFont val="Calibri"/>
        <family val="2"/>
        <scheme val="minor"/>
      </rPr>
      <t>&lt;0.05) counts</t>
    </r>
  </si>
  <si>
    <t>All Genes</t>
  </si>
  <si>
    <t>GOBP_REGULATION_OF_CELL_POPULATION_PROLIFERATION</t>
  </si>
  <si>
    <t>GOBP_ORGANIC_ACID_TRANSPORT</t>
  </si>
  <si>
    <t>GOBP_ORGANOPHOSPHATE_METABOLIC_PROCESS</t>
  </si>
  <si>
    <t>GOBP_PHOSPHORUS_METABOLIC_PROCESS</t>
  </si>
  <si>
    <t>GOBP_CIRCULATORY_SYSTEM_DEVELOPMENT</t>
  </si>
  <si>
    <t>GOBP_WNT_SIGNALING_PATHWAY</t>
  </si>
  <si>
    <t>GOBP_NEGATIVE_REGULATION_OF_SIGNALING</t>
  </si>
  <si>
    <t>GOBP_PROTEIN_LOCALIZATION_TO_CILIUM</t>
  </si>
  <si>
    <t>GOBP_PHOTORECEPTOR_CELL_DIFFERENTIATION</t>
  </si>
  <si>
    <t>GOBP_NITROGEN_COMPOUND_TRANSPORT</t>
  </si>
  <si>
    <t>GOBP_PROTEIN_TRANSPORT</t>
  </si>
  <si>
    <t>GOBP_HEAD_DEVELOPMENT</t>
  </si>
  <si>
    <t>GOBP_SEXUAL_REPRODUCTION</t>
  </si>
  <si>
    <t>GOBP_REPRODUCTIVE_PROCESS</t>
  </si>
  <si>
    <t>GOBP_CELL_PROJECTION_ORGANIZATION</t>
  </si>
  <si>
    <t>GOBP_LIPID_BIOSYNTHETIC_PROCESS</t>
  </si>
  <si>
    <t>GOBP_POSITIVE_REGULATION_OF_GROWTH</t>
  </si>
  <si>
    <t>GOBP_POSITIVE_REGULATION_OF_DEVELOPMENTAL_GROWTH</t>
  </si>
  <si>
    <t>GOBP_EPITHELIAL_CELL_PROLIFERATION</t>
  </si>
  <si>
    <t>GOBP_OLEFINIC_COMPOUND_METABOLIC_PROCESS</t>
  </si>
  <si>
    <t>GOBP_BIOLOGICAL_PROCESS_INVOLVED_IN_INTERSPECIES_INTERACTION_BETWEEN_ORGANISMS</t>
  </si>
  <si>
    <t>GOBP_GLYCOSAMINOGLYCAN_METABOLIC_PROCESS</t>
  </si>
  <si>
    <t>GOBP_MYOBLAST_PROLIFERATION</t>
  </si>
  <si>
    <t>GOBP_EPITHELIAL_CILIUM_MOVEMENT_INVOLVED_IN_DETERMINATION_OF_LEFT_RIGHT_ASYMMETRY</t>
  </si>
  <si>
    <t>GOBP_FATTY_ACID_DERIVATIVE_BIOSYNTHETIC_PROCESS</t>
  </si>
  <si>
    <t>GOBP_ESTABLISHMENT_OF_PROTEIN_LOCALIZATION_TO_PEROXISOME</t>
  </si>
  <si>
    <t>GOBP_PROTEIN_CONTAINING_COMPLEX_LOCALIZATION</t>
  </si>
  <si>
    <t>GOBP_POSITIVE_REGULATION_OF_MUSCLE_ORGAN_DEVELOPMENT</t>
  </si>
  <si>
    <t>GOBP_FORELIMB_MORPHOGENESIS</t>
  </si>
  <si>
    <t>GOBP_CEREBROSPINAL_FLUID_CIRCULATION</t>
  </si>
  <si>
    <t>GOBP_SPINAL_CORD_DEVELOPMENT</t>
  </si>
  <si>
    <t>GOBP_CONSTITUTIVE_HETEROCHROMATIN_FORMATION</t>
  </si>
  <si>
    <t>GOBP_HETEROCHROMATIN_FORMATION</t>
  </si>
  <si>
    <t>GOBP_MORPHOGENESIS_OF_A_BRANCHING_STRUCTURE</t>
  </si>
  <si>
    <t>GOBP_EPITHELIAL_TO_MESENCHYMAL_TRANSITION</t>
  </si>
  <si>
    <t>GOBP_REGULATION_OF_EXTRACELLULAR_MATRIX_ORGANIZATION</t>
  </si>
  <si>
    <t>GOBP_HEPARAN_SULFATE_PROTEOGLYCAN_METABOLIC_PROCESS</t>
  </si>
  <si>
    <t>GOBP_MICROTUBULE_ORGANIZING_CENTER_LOCALIZATION</t>
  </si>
  <si>
    <t>GOBP_REGULATION_OF_SMALL_GTPASE_MEDIATED_SIGNAL_TRANSDUCTION</t>
  </si>
  <si>
    <t>GOBP_EMBRYONIC_DIGIT_MORPHOGENESIS</t>
  </si>
  <si>
    <t>GOBP_CELLULAR_RESPONSE_TO_INSULIN_STIMULUS</t>
  </si>
  <si>
    <t>GOBP_PHOSPHATIDYLINOSITOL_3_KINASE_PROTEIN_KINASE_B_SIGNAL_TRANSDUCTION</t>
  </si>
  <si>
    <t>GOBP_REGULATION_OF_MUSCLE_ORGAN_DEVELOPMENT</t>
  </si>
  <si>
    <t>GOBP_BIOMINERAL_TISSUE_DEVELOPMENT</t>
  </si>
  <si>
    <t>GOBP_OSTEOBLAST_PROLIFERATION</t>
  </si>
  <si>
    <t>GOBP_AMEBOIDAL_TYPE_CELL_MIGRATION</t>
  </si>
  <si>
    <t>GOBP_BRANCHING_MORPHOGENESIS_OF_AN_EPITHELIAL_TUBE</t>
  </si>
  <si>
    <t>GOBP_REGULATION_OF_OSTEOBLAST_PROLIFERATION</t>
  </si>
  <si>
    <t>GOBP_TRANSLATIONAL_INITIATION</t>
  </si>
  <si>
    <t>GOBP_EXTRACELLULAR_MATRIX_ASSEMBLY</t>
  </si>
  <si>
    <t>GOBP_NEGATIVE_REGULATION_OF_CELL_ADHESION</t>
  </si>
  <si>
    <t>GOBP_HAIR_CELL_DIFFERENTIATION</t>
  </si>
  <si>
    <t>GOBP_MITOTIC_CELL_CYCLE_PHASE_TRANSITION</t>
  </si>
  <si>
    <t>GOBP_SOMITOGENESIS</t>
  </si>
  <si>
    <t>GOBP_REGULATION_OF_INTRACELLULAR_PROTEIN_TRANSPORT</t>
  </si>
  <si>
    <t>GOBP_NEGATIVE_REGULATION_OF_NEURON_DIFFERENTIATION</t>
  </si>
  <si>
    <t>GOBP_EMBRYONIC_DIGESTIVE_TRACT_MORPHOGENESIS</t>
  </si>
  <si>
    <t>GOBP_BONE_MINERALIZATION</t>
  </si>
  <si>
    <t>GOBP_CELLULAR_PROCESS_INVOLVED_IN_REPRODUCTION_IN_MULTICELLULAR_ORGANISM</t>
  </si>
  <si>
    <t>GOBP_LUNG_ALVEOLUS_DEVELOPMENT</t>
  </si>
  <si>
    <t>GOBP_NOSE_DEVELOPMENT</t>
  </si>
  <si>
    <t>GOBP_LUNG_EPITHELIUM_DEVELOPMENT</t>
  </si>
  <si>
    <t>GOBP_MAMMARY_GLAND_EPITHELIUM_DEVELOPMENT</t>
  </si>
  <si>
    <t>GOBP_CRANIAL_SKELETAL_SYSTEM_DEVELOPMENT</t>
  </si>
  <si>
    <t>GOBP_SMALL_GTPASE_MEDIATED_SIGNAL_TRANSDUCTION</t>
  </si>
  <si>
    <t>GOBP_NEGATIVE_REGULATION_OF_CELL_CYCLE</t>
  </si>
  <si>
    <t>GOBP_RESPONSE_TO_ESTROGEN</t>
  </si>
  <si>
    <t>GOBP_MAMMARY_GLAND_DEVELOPMENT</t>
  </si>
  <si>
    <t>GOBP_MICROTUBULE_CYTOSKELETON_ORGANIZATION_INVOLVED_IN_MITOSIS</t>
  </si>
  <si>
    <t>GOBP_PLACENTA_BLOOD_VESSEL_DEVELOPMENT</t>
  </si>
  <si>
    <t>GOBP_CELLULAR_RESPONSE_TO_VASCULAR_ENDOTHELIAL_GROWTH_FACTOR_STIMULUS</t>
  </si>
  <si>
    <t>GOBP_RESPONSE_TO_INSULIN</t>
  </si>
  <si>
    <t>GOBP_CELLULAR_RESPONSE_TO_IONIZING_RADIATION</t>
  </si>
  <si>
    <t>GOBP_CARDIAC_MUSCLE_CELL_DIFFERENTIATION</t>
  </si>
  <si>
    <t>GOBP_COLUMNAR_CUBOIDAL_EPITHELIAL_CELL_DIFFERENTIATION</t>
  </si>
  <si>
    <t>GOBP_LENS_MORPHOGENESIS_IN_CAMERA_TYPE_EYE</t>
  </si>
  <si>
    <t>GOBP_RESPONSE_TO_GAMMA_RADIATION</t>
  </si>
  <si>
    <t>GOBP_REGULATION_OF_DNA_REPLICATION</t>
  </si>
  <si>
    <t>GOBP_NEPHRON_EPITHELIUM_DEVELOPMENT</t>
  </si>
  <si>
    <t>GOBP_POSITIVE_REGULATION_OF_CELL_ADHESION</t>
  </si>
  <si>
    <t>GOBP_REGULATION_OF_WNT_SIGNALING_PATHWAY</t>
  </si>
  <si>
    <t>GOBP_SEMINIFEROUS_TUBULE_DEVELOPMENT</t>
  </si>
  <si>
    <t>GOBP_MESODERM_DEVELOPMENT</t>
  </si>
  <si>
    <t>GOBP_SCHWANN_CELL_DIFFERENTIATION</t>
  </si>
  <si>
    <t>GOBP_GLYCOSAMINOGLYCAN_BIOSYNTHETIC_PROCESS</t>
  </si>
  <si>
    <t>GOBP_DOLICHOL_LINKED_OLIGOSACCHARIDE_BIOSYNTHETIC_PROCESS</t>
  </si>
  <si>
    <t>GOBP_RECEPTOR_RECYCLING</t>
  </si>
  <si>
    <t>GOBP_POSITIVE_REGULATION_OF_INTRACELLULAR_TRANSPORT</t>
  </si>
  <si>
    <t>GOBP_SOMITE_DEVELOPMENT</t>
  </si>
  <si>
    <t>GOBP_IMMUNE_SYSTEM_DEVELOPMENT</t>
  </si>
  <si>
    <t>GOBP_CARDIAC_CONDUCTION_SYSTEM_DEVELOPMENT</t>
  </si>
  <si>
    <t>GOBP_NEGATIVE_REGULATION_OF_DNA_RECOMBINATION</t>
  </si>
  <si>
    <t>GOBP_REGULATION_OF_ACTIN_FILAMENT_BASED_MOVEMENT</t>
  </si>
  <si>
    <t>GOBP_ESTABLISHMENT_OF_CELL_POLARITY</t>
  </si>
  <si>
    <t>GOBP_RESPONSE_TO_BMP</t>
  </si>
  <si>
    <t>GOBP_EMBRYONIC_SKELETAL_SYSTEM_MORPHOGENESIS</t>
  </si>
  <si>
    <t>GOBP_FAT_SOLUBLE_VITAMIN_METABOLIC_PROCESS</t>
  </si>
  <si>
    <t>GOBP_POSITIVE_REGULATION_OF_MULTICELLULAR_ORGANISM_GROWTH</t>
  </si>
  <si>
    <t>GOBP_REGULATION_OF_MACROAUTOPHAGY</t>
  </si>
  <si>
    <t>GOBP_ENDOCARDIAL_CUSHION_DEVELOPMENT</t>
  </si>
  <si>
    <t>GOBP_CELLULAR_RESPONSE_TO_TOPOLOGICALLY_INCORRECT_PROTEIN</t>
  </si>
  <si>
    <t>GOBP_NEPHRON_DEVELOPMENT</t>
  </si>
  <si>
    <t>GOBP_POSITIVE_REGULATION_OF_OSTEOBLAST_DIFFERENTIATION</t>
  </si>
  <si>
    <t>GOBP_P38MAPK_CASCADE</t>
  </si>
  <si>
    <t>GOBP_RESPONSE_TO_LIGHT_STIMULUS</t>
  </si>
  <si>
    <t>GOBP_RECEPTOR_METABOLIC_PROCESS</t>
  </si>
  <si>
    <t>GOBP_FIBROBLAST_PROLIFERATION</t>
  </si>
  <si>
    <t>GOBP_RETINA_MORPHOGENESIS_IN_CAMERA_TYPE_EYE</t>
  </si>
  <si>
    <t>GOBP_DNA_RECOMBINATION</t>
  </si>
  <si>
    <t>GOBP_REGULATION_OF_DNA_RECOMBINATION</t>
  </si>
  <si>
    <t>GOBP_MALE_GENITALIA_DEVELOPMENT</t>
  </si>
  <si>
    <t>GOBP_SKELETAL_MUSCLE_ORGAN_DEVELOPMENT</t>
  </si>
  <si>
    <t>GOBP_KIDNEY_MORPHOGENESIS</t>
  </si>
  <si>
    <t>GOBP_PULMONARY_VALVE_MORPHOGENESIS</t>
  </si>
  <si>
    <t>GOBP_ANIMAL_ORGAN_FORMATION</t>
  </si>
  <si>
    <t>GOBP_RENAL_TUBULE_DEVELOPMENT</t>
  </si>
  <si>
    <t>GOBP_REGULATION_OF_MESENCHYMAL_CELL_PROLIFERATION</t>
  </si>
  <si>
    <t>GOBP_RENAL_TUBULE_MORPHOGENESIS</t>
  </si>
  <si>
    <t>GOBP_NEGATIVE_REGULATION_OF_DNA_REPAIR</t>
  </si>
  <si>
    <t>GOBP_GENOMIC_IMPRINTING</t>
  </si>
  <si>
    <t>GOBP_SKIN_EPIDERMIS_DEVELOPMENT</t>
  </si>
  <si>
    <t>GOBP_EAR_MORPHOGENESIS</t>
  </si>
  <si>
    <t>GOBP_NEGATIVE_REGULATION_OF_UBIQUITIN_DEPENDENT_PROTEIN_CATABOLIC_PROCESS</t>
  </si>
  <si>
    <t>GOBP_LEFT_RIGHT_AXIS_SPECIFICATION</t>
  </si>
  <si>
    <t>GOBP_MIRNA_TRANSCRIPTION</t>
  </si>
  <si>
    <t>GOBP_CARDIAC_CELL_DEVELOPMENT</t>
  </si>
  <si>
    <t>GOBP_INTRACILIARY_RETROGRADE_TRANSPORT</t>
  </si>
  <si>
    <t>GOBP_REGULATION_OF_MORPHOGENESIS_OF_A_BRANCHING_STRUCTURE</t>
  </si>
  <si>
    <t>GOBP_POSITIVE_REGULATION_OF_PROTEIN_SERINE_THREONINE_KINASE_ACTIVITY</t>
  </si>
  <si>
    <t>GOBP_BONE_REMODELING</t>
  </si>
  <si>
    <t>GOBP_REGULATION_OF_ALTERNATIVE_MRNA_SPLICING_VIA_SPLICEOSOME</t>
  </si>
  <si>
    <t>GOBP_CELLULAR_RESPONSE_TO_UNFOLDED_PROTEIN</t>
  </si>
  <si>
    <t>GOBP_REGULATION_OF_STEM_CELL_PROLIFERATION</t>
  </si>
  <si>
    <t>GOBP_MICROTUBULE_POLYMERIZATION</t>
  </si>
  <si>
    <t>GOBP_OUTFLOW_TRACT_SEPTUM_MORPHOGENESIS</t>
  </si>
  <si>
    <t>GOBP_POSITIVE_REGULATION_OF_MESENCHYMAL_CELL_PROLIFERATION</t>
  </si>
  <si>
    <t>GOBP_REGULATION_OF_APOPTOTIC_SIGNALING_PATHWAY</t>
  </si>
  <si>
    <t>GOBP_REGULATION_OF_CELL_CELL_ADHESION</t>
  </si>
  <si>
    <t>GOBP_REGULATION_OF_RECEPTOR_MEDIATED_ENDOCYTOSIS</t>
  </si>
  <si>
    <t>GOBP_MITOCHONDRION_LOCALIZATION</t>
  </si>
  <si>
    <t>GOBP_ORGAN_INDUCTION</t>
  </si>
  <si>
    <t>GOBP_PULMONARY_VALVE_DEVELOPMENT</t>
  </si>
  <si>
    <t>GOBP_SENSORY_PERCEPTION_OF_MECHANICAL_STIMULUS</t>
  </si>
  <si>
    <t>GOBP_STEM_CELL_DEVELOPMENT</t>
  </si>
  <si>
    <t>GOBP_MORPHOGENESIS_OF_EMBRYONIC_EPITHELIUM</t>
  </si>
  <si>
    <t>GOBP_REGULATION_OF_SKELETAL_MUSCLE_TISSUE_DEVELOPMENT</t>
  </si>
  <si>
    <t>GOBP_REGULATION_OF_INTRACELLULAR_TRANSPORT</t>
  </si>
  <si>
    <t>GOBP_POSITIVE_REGULATION_OF_EXTRACELLULAR_MATRIX_ORGANIZATION</t>
  </si>
  <si>
    <t>GOBP_NEUROBLAST_PROLIFERATION</t>
  </si>
  <si>
    <t>GOBP_BONE_GROWTH</t>
  </si>
  <si>
    <t>GOBP_THYROID_GLAND_DEVELOPMENT</t>
  </si>
  <si>
    <t>GOBP_REGULATION_OF_OSTEOBLAST_DIFFERENTIATION</t>
  </si>
  <si>
    <t>GOBP_NEURAL_CREST_CELL_DIFFERENTIATION</t>
  </si>
  <si>
    <t>GOBP_SOMATIC_STEM_CELL_POPULATION_MAINTENANCE</t>
  </si>
  <si>
    <t>GOBP_NEURAL_RETINA_DEVELOPMENT</t>
  </si>
  <si>
    <t>GOBP_CELL_ADHESION_MEDIATED_BY_INTEGRIN</t>
  </si>
  <si>
    <t>GOBP_HOMEOSTASIS_OF_NUMBER_OF_CELLS</t>
  </si>
  <si>
    <t>GOBP_NUCLEUS_ORGANIZATION</t>
  </si>
  <si>
    <t>GOBP_REGULATION_OF_AUTOPHAGY</t>
  </si>
  <si>
    <t>GOBP_POSITIVE_REGULATION_OF_NEURAL_PRECURSOR_CELL_PROLIFERATION</t>
  </si>
  <si>
    <t>GOBP_REGULATION_OF_RESPONSE_TO_ENDOPLASMIC_RETICULUM_STRESS</t>
  </si>
  <si>
    <t>GOBP_CARDIAC_MUSCLE_CELL_PROLIFERATION</t>
  </si>
  <si>
    <t>GOBP_C21_STEROID_HORMONE_METABOLIC_PROCESS</t>
  </si>
  <si>
    <t>GOBP_INFLAMMATORY_RESPONSE_TO_ANTIGENIC_STIMULUS</t>
  </si>
  <si>
    <t>GOBP_EMBRYONIC_PATTERN_SPECIFICATION</t>
  </si>
  <si>
    <t>GOBP_HEART_PROCESS</t>
  </si>
  <si>
    <t>GOBP_POSITIVE_REGULATION_OF_REPRODUCTIVE_PROCESS</t>
  </si>
  <si>
    <t>GOBP_RESPONSE_TO_HEAT</t>
  </si>
  <si>
    <t>GOBP_EMBRYONIC_CAMERA_TYPE_EYE_DEVELOPMENT</t>
  </si>
  <si>
    <t>GOBP_BODY_MORPHOGENESIS</t>
  </si>
  <si>
    <t>GOBP_NEGATIVE_REGULATION_OF_CELL_CYCLE_PROCESS</t>
  </si>
  <si>
    <t>GOBP_ODONTOBLAST_DIFFERENTIATION</t>
  </si>
  <si>
    <t>GOBP_REGULATION_OF_CD4_POSITIVE_ALPHA_BETA_T_CELL_DIFFERENTIATION</t>
  </si>
  <si>
    <t>GOBP_POSITIVE_REGULATION_OF_VASCULAR_ENDOTHELIAL_GROWTH_FACTOR_PRODUCTION</t>
  </si>
  <si>
    <t>GOBP_REGULATION_OF_PROTEIN_IMPORT_INTO_NUCLEUS</t>
  </si>
  <si>
    <t>GOBP_CHROMOSOME_LOCALIZATION</t>
  </si>
  <si>
    <t>GOBP_NEGATIVE_REGULATION_OF_MITOTIC_CELL_CYCLE</t>
  </si>
  <si>
    <t>GOBP_VIRAL_PROCESS</t>
  </si>
  <si>
    <t>GOBP_SYMBIONT_ENTRY_INTO_HOST</t>
  </si>
  <si>
    <t>GOBP_ANIMAL_ORGAN_REGENERATION</t>
  </si>
  <si>
    <t>GOBP_SIGNAL_TRANSDUCTION_BY_P53_CLASS_MEDIATOR</t>
  </si>
  <si>
    <t>GOBP_NEGATIVE_REGULATION_OF_DNA_METABOLIC_PROCESS</t>
  </si>
  <si>
    <t>GOBP_VENTRICULAR_SEPTUM_DEVELOPMENT</t>
  </si>
  <si>
    <t>GOBP_CELLULAR_RESPONSE_TO_FLUID_SHEAR_STRESS</t>
  </si>
  <si>
    <t>GOBP_REGULATION_OF_NEURON_DIFFERENTIATION</t>
  </si>
  <si>
    <t>GOBP_MOLTING_CYCLE_PROCESS</t>
  </si>
  <si>
    <t>GOBP_TELOMERE_ORGANIZATION</t>
  </si>
  <si>
    <t>GOBP_TISSUE_MIGRATION</t>
  </si>
  <si>
    <t>GOBP_SECONDARY_PALATE_DEVELOPMENT</t>
  </si>
  <si>
    <t>GOBP_ATRIAL_SEPTUM_MORPHOGENESIS</t>
  </si>
  <si>
    <t>GOBP_CARDIOCYTE_DIFFERENTIATION</t>
  </si>
  <si>
    <t>GOBP_MATERNAL_PROCESS_INVOLVED_IN_FEMALE_PREGNANCY</t>
  </si>
  <si>
    <t>GOBP_RECOMBINATIONAL_REPAIR</t>
  </si>
  <si>
    <t>GOBP_POSITIVE_REGULATION_OF_PROTEIN_CONTAINING_COMPLEX_ASSEMBLY</t>
  </si>
  <si>
    <t>GOBP_CELL_FATE_SPECIFICATION</t>
  </si>
  <si>
    <t>GOBP_VISUAL_BEHAVIOR</t>
  </si>
  <si>
    <t>GOBP_NEUROEPITHELIAL_CELL_DIFFERENTIATION</t>
  </si>
  <si>
    <t>GOBP_CELLULAR_COMPONENT_ASSEMBLY_INVOLVED_IN_MORPHOGENESIS</t>
  </si>
  <si>
    <t>GOBP_NEGATIVE_REGULATION_OF_CELL_CELL_ADHESION</t>
  </si>
  <si>
    <t>GOBP_BASE_EXCISION_REPAIR</t>
  </si>
  <si>
    <t>GOBP_REGULATION_OF_T_CELL_ACTIVATION</t>
  </si>
  <si>
    <t>GOBP_POSITIVE_REGULATION_OF_D_GLUCOSE_TRANSMEMBRANE_TRANSPORT</t>
  </si>
  <si>
    <t>GOBP_CELLULAR_RESPONSE_TO_GAMMA_RADIATION</t>
  </si>
  <si>
    <t>GOBP_ENDOCARDIAL_CUSHION_MORPHOGENESIS</t>
  </si>
  <si>
    <t>GOBP_EMBRYONIC_CRANIAL_SKELETON_MORPHOGENESIS</t>
  </si>
  <si>
    <t>GOBP_CARDIAC_EPITHELIAL_TO_MESENCHYMAL_TRANSITION</t>
  </si>
  <si>
    <t>GOBP_REGULATION_OF_PLASMA_LIPOPROTEIN_PARTICLE_LEVELS</t>
  </si>
  <si>
    <t>GOBP_CYTOPLASMIC_TRANSLATION</t>
  </si>
  <si>
    <t>GOBP_PARAXIAL_MESODERM_DEVELOPMENT</t>
  </si>
  <si>
    <t>GOBP_RIBOSOME_BIOGENESIS</t>
  </si>
  <si>
    <t>GOBP_POSITIVE_REGULATION_OF_PROTEIN_LOCALIZATION_TO_MEMBRANE</t>
  </si>
  <si>
    <t>GOBP_ERBB_SIGNALING_PATHWAY</t>
  </si>
  <si>
    <t>GOBP_PROTEIN_LOCALIZATION_TO_CELL_JUNCTION</t>
  </si>
  <si>
    <t>GOBP_NEGATIVE_REGULATION_OF_SMOOTHENED_SIGNALING_PATHWAY</t>
  </si>
  <si>
    <t>GOBP_OSTEOBLAST_DEVELOPMENT</t>
  </si>
  <si>
    <t>GOBP_TEMPERATURE_HOMEOSTASIS</t>
  </si>
  <si>
    <t>GOBP_MULTICELLULAR_ORGANISMAL_LEVEL_CHEMICAL_HOMEOSTASIS</t>
  </si>
  <si>
    <t>GOBP_MESENCHYMAL_CELL_PROLIFERATION</t>
  </si>
  <si>
    <t>GOBP_LYMPHOCYTE_DIFFERENTIATION</t>
  </si>
  <si>
    <t>GOBP_TRACHEA_DEVELOPMENT</t>
  </si>
  <si>
    <t>GOBP_NEGATIVE_REGULATION_OF_BINDING</t>
  </si>
  <si>
    <t>GOBP_TISSUE_REGENERATION</t>
  </si>
  <si>
    <t>GOBP_NEGATIVE_REGULATION_OF_CELL_DEVELOPMENT</t>
  </si>
  <si>
    <t>GOBP_TUBE_FORMATION</t>
  </si>
  <si>
    <t>GOBP_ANOIKIS</t>
  </si>
  <si>
    <t>GOBP_CELL_FATE_DETERMINATION</t>
  </si>
  <si>
    <t>GOBP_REGULATION_OF_MICROTUBULE_POLYMERIZATION_OR_DEPOLYMERIZATION</t>
  </si>
  <si>
    <t>GOBP_POSITIVE_REGULATION_OF_DNA_REPAIR</t>
  </si>
  <si>
    <t>GOBP_NEGATIVE_REGULATION_OF_POST_TRANSLATIONAL_PROTEIN_MODIFICATION</t>
  </si>
  <si>
    <t>GOBP_SPINAL_CORD_PATTERNING</t>
  </si>
  <si>
    <t>GOBP_REGULATION_OF_NEURAL_PRECURSOR_CELL_PROLIFERATION</t>
  </si>
  <si>
    <t>GOBP_RESPONSE_TO_SALT</t>
  </si>
  <si>
    <t>GOBP_RESPONSE_TO_PAIN</t>
  </si>
  <si>
    <t>GOBP_POSITIVE_REGULATION_OF_PHOSPHATIDYLINOSITOL_3_KINASE_PROTEIN_KINASE_B_SIGNAL_TRANSDUCTION</t>
  </si>
  <si>
    <t>GOBP_INHIBITORY_SYNAPSE_ASSEMBLY</t>
  </si>
  <si>
    <t>GOBP_REGULATION_OF_CELL_FATE_COMMITMENT</t>
  </si>
  <si>
    <t>GOBP_PROTEIN_N_LINKED_GLYCOSYLATION_VIA_ASPARAGINE</t>
  </si>
  <si>
    <t>GOBP_PROTEINOGENIC_AMINO_ACID_METABOLIC_PROCESS</t>
  </si>
  <si>
    <t>GOBP_NON_PROTEINOGENIC_AMINO_ACID_METABOLIC_PROCESS</t>
  </si>
  <si>
    <t>GOBP_CALCIUM_ION_IMPORT</t>
  </si>
  <si>
    <t>GOBP_REGULATION_OF_TRANSLATION</t>
  </si>
  <si>
    <t>GOBP_NEGATIVE_REGULATION_OF_TRANSLATION</t>
  </si>
  <si>
    <t>GOBP_POSITIVE_REGULATION_OF_MRNA_CATABOLIC_PROCESS</t>
  </si>
  <si>
    <t>GOBP_RESPONSE_TO_ETHANOL</t>
  </si>
  <si>
    <t>GOBP_RECEPTOR_MEDIATED_ENDOCYTOSIS</t>
  </si>
  <si>
    <t>GOBP_PROTEOGLYCAN_CATABOLIC_PROCESS</t>
  </si>
  <si>
    <t>GOBP_NUTRIENT_STORAGE</t>
  </si>
  <si>
    <t>GOBP_REGULATION_OF_CARDIAC_MUSCLE_CONTRACTION_BY_CALCIUM_ION_SIGNALING</t>
  </si>
  <si>
    <t>GOBP_NUCLEIC_ACID_CATABOLIC_PROCESS</t>
  </si>
  <si>
    <t>GOBP_ALPHA_AMINO_ACID_BIOSYNTHETIC_PROCESS</t>
  </si>
  <si>
    <t>GOBP_CIRCADIAN_RHYTHM</t>
  </si>
  <si>
    <t>GOBP_REGULATION_OF_CALCIUM_ION_DEPENDENT_EXOCYTOSIS</t>
  </si>
  <si>
    <t>GOBP_AMIDE_BIOSYNTHETIC_PROCESS</t>
  </si>
  <si>
    <t>GOBP_REGULATION_OF_TRANSLATIONAL_INITIATION</t>
  </si>
  <si>
    <t>GOBP_REGULATION_OF_ADENYLATE_CYCLASE_ACTIVITY</t>
  </si>
  <si>
    <t>GOBP_REGULATION_OF_MRNA_SPLICING_VIA_SPLICEOSOME</t>
  </si>
  <si>
    <t>GOBP_MODIFIED_AMINO_ACID_METABOLIC_PROCESS</t>
  </si>
  <si>
    <t>GOBP_REGULATION_OF_CYTOPLASMIC_TRANSLATION</t>
  </si>
  <si>
    <t>GOBP_PROTEIN_CONTAINING_COMPLEX_DISASSEMBLY</t>
  </si>
  <si>
    <t>GOBP_TRANSCRIPTION_INITIATION_AT_RNA_POLYMERASE_II_PROMOTER</t>
  </si>
  <si>
    <t>GOBP_RIBONUCLEOPROTEIN_COMPLEX_BIOGENESIS</t>
  </si>
  <si>
    <t>GOBP_SECONDARY_ALCOHOL_METABOLIC_PROCESS</t>
  </si>
  <si>
    <t>GOBP_POSTSYNAPSE_ORGANIZATION</t>
  </si>
  <si>
    <t>GOBP_POST_EMBRYONIC_DEVELOPMENT</t>
  </si>
  <si>
    <t>GOBP_VASCULAR_ENDOTHELIAL_GROWTH_FACTOR_SIGNALING_PATHWAY</t>
  </si>
  <si>
    <t>GOBP_CALCIUM_ION_REGULATED_EXOCYTOSIS</t>
  </si>
  <si>
    <t>GOBP_DNA_TEMPLATED_TRANSCRIPTION_INITIATION</t>
  </si>
  <si>
    <t>GOBP_PROTEINOGENIC_AMINO_ACID_BIOSYNTHETIC_PROCESS</t>
  </si>
  <si>
    <t>GOBP_DENDRITE_MORPHOGENESIS</t>
  </si>
  <si>
    <t>GOBP_SYNAPTIC_VESICLE_CLUSTERING</t>
  </si>
  <si>
    <t>GOBP_UNSATURATED_FATTY_ACID_BIOSYNTHETIC_PROCESS</t>
  </si>
  <si>
    <t>GOBP_REGULATION_OF_MONOATOMIC_ION_TRANSMEMBRANE_TRANSPORT</t>
  </si>
  <si>
    <t>GOBP_REGULATION_OF_LONG_TERM_NEURONAL_SYNAPTIC_PLASTICITY</t>
  </si>
  <si>
    <t>GOBP_POSITIVE_REGULATION_OF_DENDRITIC_SPINE_DEVELOPMENT</t>
  </si>
  <si>
    <t>GOBP_PTERIDINE_CONTAINING_COMPOUND_BIOSYNTHETIC_PROCESS</t>
  </si>
  <si>
    <t>GOBP_CELLULAR_RESPONSE_TO_VIRUS</t>
  </si>
  <si>
    <t>GOBP_REGULATION_OF_RNA_SPLICING</t>
  </si>
  <si>
    <t>GOBP_RECEPTOR_INTERNALIZATION</t>
  </si>
  <si>
    <t>GOBP_REGULATION_OF_EPIDERMIS_DEVELOPMENT</t>
  </si>
  <si>
    <t>GOBP_INNATE_IMMUNE_RESPONSE_ACTIVATING_CELL_SURFACE_RECEPTOR_SIGNALING_PATHWAY</t>
  </si>
  <si>
    <t>GOBP_PROTEIN_DEPHOSPHORYLATION</t>
  </si>
  <si>
    <t>GOBP_AMINO_ACID_ACTIVATION</t>
  </si>
  <si>
    <t>GOBP_REGULATION_OF_MRNA_PROCESSING</t>
  </si>
  <si>
    <t>GOBP_NEUROTRANSMITTER_RECEPTOR_LOCALIZATION_TO_POSTSYNAPTIC_SPECIALIZATION_MEMBRANE</t>
  </si>
  <si>
    <t>GOBP_NERVE_DEVELOPMENT</t>
  </si>
  <si>
    <t>GOBP_CHEMICAL_SYNAPTIC_TRANSMISSION_POSTSYNAPTIC</t>
  </si>
  <si>
    <t>GOBP_REGULATION_OF_SYNAPSE_ASSEMBLY</t>
  </si>
  <si>
    <t>GOBP_PROTEIN_DNA_COMPLEX_ORGANIZATION</t>
  </si>
  <si>
    <t>GOBP_CEREBELLAR_CORTEX_MORPHOGENESIS</t>
  </si>
  <si>
    <t>GOBP_CIRCADIAN_REGULATION_OF_GENE_EXPRESSION</t>
  </si>
  <si>
    <t>GOBP_POSTSYNAPSE_ASSEMBLY</t>
  </si>
  <si>
    <t>GOBP_FOREBRAIN_CELL_MIGRATION</t>
  </si>
  <si>
    <t>GOBP_REGULATION_OF_NERVOUS_SYSTEM_PROCESS</t>
  </si>
  <si>
    <t>GOBP_REGULATION_OF_STEROID_BIOSYNTHETIC_PROCESS</t>
  </si>
  <si>
    <t>GOBP_REGULATION_OF_AMIDE_METABOLIC_PROCESS</t>
  </si>
  <si>
    <t>GOBP_REGULATORY_NCRNA_MEDIATED_GENE_SILENCING</t>
  </si>
  <si>
    <t>GOBP_POSITIVE_REGULATION_OF_VIRAL_PROCESS</t>
  </si>
  <si>
    <t>GOBP_GLYCEROL_ETHER_METABOLIC_PROCESS</t>
  </si>
  <si>
    <t>GOBP_ETHER_METABOLIC_PROCESS</t>
  </si>
  <si>
    <t>GOBP_RESPONSE_TO_AMINO_ACID_STARVATION</t>
  </si>
  <si>
    <t>GOBP_REGULATION_OF_POSTSYNAPSE_ORGANIZATION</t>
  </si>
  <si>
    <t>GOBP_ADENYLATE_CYCLASE_INHIBITING_G_PROTEIN_COUPLED_RECEPTOR_SIGNALING_PATHWAY</t>
  </si>
  <si>
    <t>GOBP_NUCLEAR_TRANSCRIBED_MRNA_CATABOLIC_PROCESS</t>
  </si>
  <si>
    <t>GOBP_POSITIVE_REGULATION_OF_VIRAL_GENOME_REPLICATION</t>
  </si>
  <si>
    <t>GOBP_HIPPOCAMPUS_DEVELOPMENT</t>
  </si>
  <si>
    <t>GOBP_INNERVATION</t>
  </si>
  <si>
    <t>GOBP_2_OXOGLUTARATE_METABOLIC_PROCESS</t>
  </si>
  <si>
    <t>GOBP_PROTEIN_PROCESSING</t>
  </si>
  <si>
    <t>GOBP_REGULATION_OF_CHOLESTEROL_METABOLIC_PROCESS</t>
  </si>
  <si>
    <t>GOBP_MRNA_CATABOLIC_PROCESS</t>
  </si>
  <si>
    <t>GOBP_METALLO_SULFUR_CLUSTER_ASSEMBLY</t>
  </si>
  <si>
    <t>GOBP_RESPONSE_TO_OXYGEN_CONTAINING_COMPOUND</t>
  </si>
  <si>
    <t>GOBP_RESPONSE_TO_XENOBIOTIC_STIMULUS</t>
  </si>
  <si>
    <t>GOBP_KETONE_METABOLIC_PROCESS</t>
  </si>
  <si>
    <t>GOBP_REGULATION_OF_CELLULAR_RESPONSE_TO_STRESS</t>
  </si>
  <si>
    <t>GOBP_RESPONSE_TO_OXYGEN_LEVELS</t>
  </si>
  <si>
    <t>GOBP_INORGANIC_ION_HOMEOSTASIS</t>
  </si>
  <si>
    <t>GOBP_ELECTRON_TRANSPORT_CHAIN</t>
  </si>
  <si>
    <t>GOBP_CELLULAR_RESPONSE_TO_OXYGEN_CONTAINING_COMPOUND</t>
  </si>
  <si>
    <t>GOBP_INTRACELLULAR_MONOATOMIC_ION_HOMEOSTASIS</t>
  </si>
  <si>
    <t>GOBP_CELLULAR_RESPONSE_TO_CHEMICAL_STRESS</t>
  </si>
  <si>
    <t>GOBP_REGULATION_OF_RESPONSE_TO_EXTERNAL_STIMULUS</t>
  </si>
  <si>
    <t>GOBP_TRANSLATION</t>
  </si>
  <si>
    <t>GOBP_ORGANELLE_FUSION</t>
  </si>
  <si>
    <t>GOBP_LIPID_HOMEOSTASIS</t>
  </si>
  <si>
    <t>PT3 (Relations)</t>
  </si>
  <si>
    <t>% overlap with PanelApp</t>
  </si>
  <si>
    <t>% significant overlap with PanelApp</t>
  </si>
  <si>
    <t>7422|2626|7040|4846|1906|2255|3479|6469|183|58|7080|1909|3569|8854|59|10413|1910|3091|1499|6662|7472|72|652|659|7042|3082|4087|3553|8829|10630</t>
  </si>
  <si>
    <t>7422|2626|7040|4846|1906|2255|3791|3479|7124|6469|60|3569|10413|5156|3091|5175|2247|5468|7076|7042|947|406984</t>
  </si>
  <si>
    <t>7422|2626|7040|4846|1906|2255|3791|3479|6469|3973|7080|1909|5914|5156|207|5950|836|1499|3481|5972|6662|652|174|6928|659|7042|3371|3553|4313|2697|6696|2263|3976|5879|7046|9353|3482|7474|285|1080|3815|3975|4613|5176</t>
  </si>
  <si>
    <t>7422|2626|7040|4846|1906|2255|3791|3479|7124|6469|60|1909|3569|10413|5156|3091|2252|5175|6657|836|2247|5468|7076|7042|947|406984|3371|4313|8829|10630|3586|2908|6696|857|3170|5879|6774|7046</t>
  </si>
  <si>
    <t>7422|2626|7040|1906|2255|3791|3479|7124|6469|183|7080|1909|5914|1950|10413|3091|836|1499|2247|6662|7472|652|6928|7042</t>
  </si>
  <si>
    <t>7422|2626|4846|2255|3791|3479|6469|3973|7080|5914|5156|5950|836|1499|5972|6662|652|174|6928|7042|3371|4313</t>
  </si>
  <si>
    <t>7422|7040|1906|2255|6469|1909|59|1910|207|3091|2252|2247|4318|6662|7076|652|659|7042|4087|4313|2697|8829</t>
  </si>
  <si>
    <t>7422|7040|1906|2255|3791|3479|7124|6469|183|7080|1909|1950|10413|2252|1499|2247|6662|7472|652|6928|3082|3371|8829|3586</t>
  </si>
  <si>
    <t>2626|7040|2255|3479|7124|6469|8854|10413|1910|5156|3091|1499|3481|3576|3142|6662|6928|7042|4087</t>
  </si>
  <si>
    <t>7422|7040|1906|2255|3791|3479|7124|6469|183|7080|1909|1950|10413|1499|2247|6662|7472|652|6928|3371|8829</t>
  </si>
  <si>
    <t>5617|3630|3479|1588|22930|7200|1080|2691|551|7040|2641|632|3553</t>
  </si>
  <si>
    <t>5617|3479|367|1588|2099|5594|7040|6662|207|2263|2737|5618|652|1950|2247|6926|5727|1385</t>
  </si>
  <si>
    <t>GOBP_CELLULAR_RESPONSE_TO_GROWTH_HORMONE_STIMULUS</t>
  </si>
  <si>
    <t>2688|3479</t>
  </si>
  <si>
    <t>GOBP_HORMONE_MEDIATED_SIGNALING_PATHWAY</t>
  </si>
  <si>
    <t>5617|3479|367|2516|2492|2099|7200|1081|9370|5741|5972</t>
  </si>
  <si>
    <t>GOBP_ANDROGEN_RECEPTOR_SIGNALING_PATHWAY</t>
  </si>
  <si>
    <t>3479|367</t>
  </si>
  <si>
    <t>3630|3479|5443|7040|5741|207|3643|1950</t>
  </si>
  <si>
    <t>GOBP_UROGENITAL_SYSTEM_DEVELOPMENT</t>
  </si>
  <si>
    <t>3479|268|367|1588|2099|6662|6469|1499|2263|5618|652</t>
  </si>
  <si>
    <t>GOBP_REGULATION_OF_D_GLUCOSE_TRANSMEMBRANE_TRANSPORT</t>
  </si>
  <si>
    <t>3630|2688|3479|9370|5741|3553|207|7124|3643</t>
  </si>
  <si>
    <t>GOBP_ENERGY_RESERVE_METABOLIC_PROCESS</t>
  </si>
  <si>
    <t>3630|3479|5443</t>
  </si>
  <si>
    <t>GOBP_PYRUVATE_METABOLIC_PROCESS</t>
  </si>
  <si>
    <t>3630|3479</t>
  </si>
  <si>
    <t>7124|26503|6554|3553|8714|9965|5465|8431|2806|6555|10257|207|28234|4843|348|5468|10599|9429</t>
  </si>
  <si>
    <t>7124|3569|3553</t>
  </si>
  <si>
    <t>7124|3569|7040|3586|207|1499|581|7422|23411|5595|3558|5111|5594|7157|3565|3082|1956|3146|4609|50943|2264|1026|5582|5788|142|6714</t>
  </si>
  <si>
    <t>GOBP_GLIAL_CELL_DEVELOPMENT</t>
  </si>
  <si>
    <t>7124|3569|3553|7040|3458|207|7099|5595|6647|5594</t>
  </si>
  <si>
    <t>7124|3553|7040|3458|3586|7076|348|4316</t>
  </si>
  <si>
    <t>GOBP_CYTOKINE_PRODUCTION_INVOLVED_IN_IMMUNE_RESPONSE</t>
  </si>
  <si>
    <t>7124|3569|3553|7040|3105|3586|7099|114548|23411|335|3565</t>
  </si>
  <si>
    <t>7124|3569|7040|207|1499|581|7422|23411|5595|3558|5111|5594|3565|3082|1956|3146|4609|2264|1026|5582|5788|142</t>
  </si>
  <si>
    <t>GOBP_L_GLUTAMATE_IMPORT</t>
  </si>
  <si>
    <t>7124|3569|3553|7040|3458|207|1499|7099|6774|2147|5595|6647|3479|5594|2475|4851|5970|2908|6662</t>
  </si>
  <si>
    <t>GOBP_AMINO_ACID_TRANSPORT</t>
  </si>
  <si>
    <t>7124|26503</t>
  </si>
  <si>
    <t>2475|5594|1499|6469|7040|4609|596|183|4846|7422|2335|3091|3569|2668|3553|5979|10413|1906|3479|5595|5747|4192|2625|58|6772|25937|7490|7474|6608|51176|1000|2932|10736|3082|406991|4851|5728|6662|2066|4088|54361</t>
  </si>
  <si>
    <t>2475|1499|207|6469|7040|999|7124|7157|7422|2335|3091|4311|3569|3553|10413|3479|2737|5925|4192|23405|673|6794|7474|10013|1523|6608|51176|6696|3458|3845|3815|4763|6009|56288|4851|5728</t>
  </si>
  <si>
    <t>2475|5594|1499|6469|7040|596|183|7422|2335|3091|3569|2668|3553|5979|1906|3479|5595|5747|4192|2625|6772|25937|7474|6608|51176|1000|2932|10736|3082|406991|4851|5728|6662|2066|4088|54361</t>
  </si>
  <si>
    <t>2475|5594|1499|207|6469|7040|7124|6774|7431|3569|3553|3479|1191|5595|387|2737|4192|2064|55107|23405|6608|51176|1000|3458|3845|4763|6009|56288|4851|5728|6662|983|3611</t>
  </si>
  <si>
    <t>2475|1956|207|7040|999|596|183|3630|551|7157|7422|2335|3172|10413|1906|1026|3479|5925|185|2064|1027|5465|7490|6794|7474|10013|6696|2932</t>
  </si>
  <si>
    <t>2475|1499|6469|7040|999|7124|7157|7422|2335|3091|4311|3569|3553|10413|2737|5925|4192|23405|673|6794|7474|10013|1523|6608|51176|6696|3458|3845|3815|4763|6009|4851|5728</t>
  </si>
  <si>
    <t>2475|5594|1956|207|1950|7040|3630|7124|6774|7422|3091|6901|3569|5741|1026|3479|6714|5747|387|5562|2064|3717|5465|673|6794|7474|3458|2261|3815|5563|10464|2200</t>
  </si>
  <si>
    <t>2475|1499|207|6469|7040|2056|7124|3569|3553|6347|3105|3479|6714|5105|387|2737|4192|2625|5562|3717|7474|51176|2736|3458</t>
  </si>
  <si>
    <t>2475|1956|207|1950|7040|183|3630|7124|6774|7422|2335|5587|3553|5979|1906|3479|6714|5747|2625|2064|5295|3717|5465|6794|7474|2688|57560|2261|3082|3135|3815|406991|4763|5728|2066|3611</t>
  </si>
  <si>
    <t>GOBP_LIPID_LOCALIZATION</t>
  </si>
  <si>
    <t>5972|207|1950|6469|1080|183|1636|7124|4790|3569|406952|3553|1906|5468|1191|5595|185|5465|6198|1401|8542|6696</t>
  </si>
  <si>
    <t>7157|2056|100|4254|3815|2624|4193|7037|1437|7124|861|3105|3569|4352|2475|1026|3458|3553|7040|207|4602|952|1050|2175|2323|4609</t>
  </si>
  <si>
    <t>GOBP_POSITIVE_REGULATION_OF_LEUKOCYTE_CELL_CELL_ADHESION</t>
  </si>
  <si>
    <t>2056|100|4254|7037|7124|861|3105|3569|2475|3458|3553|7040|207|1991</t>
  </si>
  <si>
    <t>GOBP_CELL_CELL_ADHESION</t>
  </si>
  <si>
    <t>2056|947|100|4254|3815|7037|7124|861|3105|3569|2475|3458|3553|7040|207|1991</t>
  </si>
  <si>
    <t>GOBP_POSITIVE_REGULATION_OF_CELL_POPULATION_PROLIFERATION</t>
  </si>
  <si>
    <t>2056|3562|100|4254|3815|2624|4193|7037|1437|7124|3105|3569|4352|6194|1026|1440|3458|3553|7040|7066|207|1991|4602|952|1017|2323|4609</t>
  </si>
  <si>
    <t>GOBP_T_CELL_ACTIVATION</t>
  </si>
  <si>
    <t>7157|2056|100|4254|3815|7037|861|3105|3569|2475|3458|3553|7040|207</t>
  </si>
  <si>
    <t>7157|2056|100|4254|3815|7037|1437|3105|3569|4352|1026|3553|7040</t>
  </si>
  <si>
    <t>GOBP_LYMPHOCYTE_ACTIVATION</t>
  </si>
  <si>
    <t>7157|2056|100|4254|3815|7037|861|3105|3569|4352|2475|1026|3458|3553|7040|207|4602|952|2175|2323|4609</t>
  </si>
  <si>
    <t>GOBP_POSITIVE_REGULATION_OF_CELL_ACTIVATION</t>
  </si>
  <si>
    <t>2056|100|4254|7037|7124|861|3105|3569|4352|2475|1026|3458|3553|7040|207|4602|952|1050|2323</t>
  </si>
  <si>
    <t>GOBP_LEUKOCYTE_CELL_CELL_ADHESION</t>
  </si>
  <si>
    <t>GOBP_REGULATION_OF_CELL_KILLING</t>
  </si>
  <si>
    <t>5443|3105|7040|3107|3106</t>
  </si>
  <si>
    <t>GOBP_POSITIVE_REGULATION_OF_LEUKOCYTE_MEDIATED_IMMUNITY</t>
  </si>
  <si>
    <t>5443|3105|7040|3107|3815|3106</t>
  </si>
  <si>
    <t>GOBP_REGULATION_OF_LEUKOCYTE_MEDIATED_IMMUNITY</t>
  </si>
  <si>
    <t>GOBP_POSITIVE_REGULATION_OF_CELL_KILLING</t>
  </si>
  <si>
    <t>5443|3105|3107|3106</t>
  </si>
  <si>
    <t>GOBP_REGULATION_OF_IMMUNE_EFFECTOR_PROCESS</t>
  </si>
  <si>
    <t>5443|3105|3630|7040|3107|3815|3106</t>
  </si>
  <si>
    <t>3105|3630|7040|3106|5468</t>
  </si>
  <si>
    <t>GOBP_LEUKOCYTE_MEDIATED_IMMUNITY</t>
  </si>
  <si>
    <t>5443|3105|721|720|7040|3107|3815|3106</t>
  </si>
  <si>
    <t>5443|3479|7040</t>
  </si>
  <si>
    <t>GOBP_POSITIVE_REGULATION_OF_IMMUNE_EFFECTOR_PROCESS</t>
  </si>
  <si>
    <t>GOBP_CELL_KILLING</t>
  </si>
  <si>
    <t>7157|7124|7422|351|4790|3569|4609|1956|3091|2099|5460|2247|5617|8061|5914|7503|5468|9314|657|2353|4086|3586|3725|2908|4854|4804|5465|2113|6923|5155|1958|6722|6921|5970|5978|79727|6720</t>
  </si>
  <si>
    <t>7157|7124|7422|351|4790|3569|4609|1956|3091|2099|5460|2247|5617|8061|5914|7503|5468|9314|657|2353|4086|3586|3725|2908|4854|4804|5465|2113|5155|1958|6722</t>
  </si>
  <si>
    <t>7157|7124|7422|351|3569|4609|1956|3091|2099|5460|2247|5617|8061|5914|5468|9314|657|2353|4086|3586|3725|2908|4854|4804|5465|2113|5155|1958|6722|5970|5978|6720</t>
  </si>
  <si>
    <t>GOBP_DEVELOPMENT_OF_PRIMARY_FEMALE_SEXUAL_CHARACTERISTICS</t>
  </si>
  <si>
    <t>174|7422|268|2796|6647|2099|596|836|3973|4846|581|3952|5156|7544|269|8322|4254|2492|23411|2069|5241|2488|598|1602|4323</t>
  </si>
  <si>
    <t>174|7422|268|2796|6647|2099|596|836|3973|4846|581|3952|5156|7544|269|8322|3975|4254|2492|23411|2069|5241|7301|2488|598|1602|4323</t>
  </si>
  <si>
    <t>GOBP_POSITIVE_REGULATION_OF_MIRNA_METABOLIC_PROCESS</t>
  </si>
  <si>
    <t>7157|7124|4790|3569|4609|1956|3091|2247|5617|8061|7503|5468|9314|657|2353|4086|3586|3725|2908|4854|4804|2113|5155|1958|6722</t>
  </si>
  <si>
    <t>7157|3630|5443|7124|351|3091|3458|2932|5663|6714|5465|3454|2887|983|2645|3565|4843|7345|3667|63976|405</t>
  </si>
  <si>
    <t>GOBP_REGULATION_OF_REACTIVE_OXYGEN_SPECIES_METABOLIC_PROCESS</t>
  </si>
  <si>
    <t>7157|3630|7124|351|6647|4137|2147|1026|1401|3952|1432|655|6648|4780|5465|2308|4314|7057|10013|7099|5155|5071|2950|613|406991|873|3934|3240|2885|6622|65018|3689|1410</t>
  </si>
  <si>
    <t>7124|7422|1950|4609|2668|2099|596|2247|57216|655|6714|4192|26585|3975|3371|10736|859|8829|10253|1739|186|2246|5241|1435|6722|3237|5371|4323|8945|10252|7472|5058|30812|3611|4855|3217|7022|7075|64399|157506|4824|1969|2119|780|51804|3169|7482|3202|2297|2637|55366|374</t>
  </si>
  <si>
    <t>7157|4609|1956|596|836|847|5429|5609|5111|595|1026|581|1432|5599|7486|4193|1642|7076|142|4314|4311|4312|842|23411|602|6794|5371|3713|5970|1991|5422|3150|3593|4221|9978|5562|8451</t>
  </si>
  <si>
    <t>796|5744|2778|5443|5745|7253|2641</t>
  </si>
  <si>
    <t>GOBP_REGULATION_OF_OSTEOCLAST_DIFFERENTIATION</t>
  </si>
  <si>
    <t>796|632|8600|7124|3605|3458|1499|4982</t>
  </si>
  <si>
    <t>1312|3630|5443|3479</t>
  </si>
  <si>
    <t>GOBP_RESPONSE_TO_NUTRIENT_LEVELS</t>
  </si>
  <si>
    <t>1312|632|920|213|8074|5443|2688|5594|5617|7421|7124|1591</t>
  </si>
  <si>
    <t>1312|632|213|5594</t>
  </si>
  <si>
    <t>GOBP_REGULATION_OF_BONE_REMODELING</t>
  </si>
  <si>
    <t>796|632|3569|8600</t>
  </si>
  <si>
    <t>796|632|5745|3569|8600</t>
  </si>
  <si>
    <t>GOBP_ADENYLATE_CYCLASE_MODULATING_G_PROTEIN_COUPLED_RECEPTOR_SIGNALING_PATHWAY</t>
  </si>
  <si>
    <t>GOBP_POSITIVE_REGULATION_OF_MYELOID_LEUKOCYTE_DIFFERENTIATION</t>
  </si>
  <si>
    <t>796|920|8600|7124|3605|3458|3123|7040</t>
  </si>
  <si>
    <t>8074|7421|632|1594|1591|5251</t>
  </si>
  <si>
    <t>5741|8074</t>
  </si>
  <si>
    <t>GOBP_POSITIVE_REGULATION_OF_ALCOHOL_BIOSYNTHETIC_PROCESS</t>
  </si>
  <si>
    <t>GOBP_RESPONSE_TO_CADMIUM_ION</t>
  </si>
  <si>
    <t>GOBP_NEGATIVE_REGULATION_OF_CHONDROCYTE_DIFFERENTIATION</t>
  </si>
  <si>
    <t>5741|5744</t>
  </si>
  <si>
    <t>GOBP_RESPONSE_TO_PARATHYROID_HORMONE</t>
  </si>
  <si>
    <t>GOBP_BONE_MATURATION</t>
  </si>
  <si>
    <t>5741|3479|2688</t>
  </si>
  <si>
    <t>351|7157|7124|8061|3569|2353|4790|4609|5617|3586|7422|2099|5460|9611|5468|1956|2247|1958|5978|6774|4804|3725|9612|2908|9314|3091|5465</t>
  </si>
  <si>
    <t>351|7157|7124|8061|3569|2353|4609|5617|3586|7422|2099|5460|9611|5468|1956|2247|1958|5978|6774|4804|3725|9612|2908|9314|3091|5465</t>
  </si>
  <si>
    <t>351|7157|7124|8061|3569|2353|4790|4609|5617|3586|7422|2099|5460|9611|5468|1956|2247|1958|23405|5978|6774|4804|3725|9612|2908|9314|3091|5465</t>
  </si>
  <si>
    <t>351|7157|5443|5741|2932|4790|3952|3458|1950|190|2641|9611|3486|6774|23411|2908|10891|9370|3091|5465|3356|3953|5563|6714|208|2308|5341|51085|51422|28964</t>
  </si>
  <si>
    <t>GOBP_POSITIVE_REGULATION_OF_MEMBRANE_PROTEIN_ECTODOMAIN_PROTEOLYSIS</t>
  </si>
  <si>
    <t>351|348|7124|3553|3458</t>
  </si>
  <si>
    <t>351|348|8087|7124|1385|2932|5020|1139|6285|6347|23237|5621|3156|801|57555|1392|8878|632|6863|135|1812|2185</t>
  </si>
  <si>
    <t>GOBP_REGULATION_OF_MEMBRANE_PROTEIN_ECTODOMAIN_PROTEOLYSIS</t>
  </si>
  <si>
    <t>351|348|7124|3553|3458|3586</t>
  </si>
  <si>
    <t>GOBP_MEMORY</t>
  </si>
  <si>
    <t>351|348|1827|1385|2353|5020|1139|6285|5923|23237|793|1312|57030|5621|1621|6863|3356|266743|1812|3949</t>
  </si>
  <si>
    <t>7157|7124|8061|3569|2353|4790|4609|5617|3586|5468|1956|2247|1958|6774|4804|3725|2908|9314|3091</t>
  </si>
  <si>
    <t>351|8087|5443|3569|1139|3952|3458|3586|3717|3552|9971|23405|3066|6774|7099|9370|2214|3565|3605|5788|945|929|1536|5914|1191|2048|51738</t>
  </si>
  <si>
    <t>836|596|581|207|23411|847|842|7157|5599|142|1432|5562|578|468|5295|2876|4609|5970|1026|1956|4318|5481|595|6794|4313|5609|5580</t>
  </si>
  <si>
    <t>10891|351|207|3630|6622|23411|4790|2475|5563|3091|5562|5465|5663|3458|3479|2308|3667|2641|3643|3146</t>
  </si>
  <si>
    <t>836|596|581|7124|23411|6648|7157|142|1432|5562|7040|598|578|2876|1026|472|3934|595|27113|10413|6794</t>
  </si>
  <si>
    <t>207|7124|3630|3553|5562</t>
  </si>
  <si>
    <t>836|596|581|207|23411|3569|842|7157|3091|598|578|3586|4609|23657|355|8737|5291|1029|5293|10018|11035|27113|356</t>
  </si>
  <si>
    <t>836|596|581|23411|6647|598|2309|7422|578|4846|3952|3643|472|2099</t>
  </si>
  <si>
    <t>10891|207|3630|6622|23411|4790|2932|7040|5465|3479|3952|9370|2308|3667|2641|3643</t>
  </si>
  <si>
    <t>836|596|4780|23411|847|6648|3569|6647|3162|84557|5562|8678|11315|664|578|10105|2876|5970|7295|8737|2081|1029|3934|11035|10628|983|4217|4313|5580|4878|1906|5111</t>
  </si>
  <si>
    <t>207|7124|3630|23411|3553|4790|5562|348</t>
  </si>
  <si>
    <t>GOBP_LEUKOCYTE_HOMEOSTASIS</t>
  </si>
  <si>
    <t>836|596|581|207|3569|3091|7040|578|23657|355|3146|5291|5293|10018|11035</t>
  </si>
  <si>
    <t>7840|57679|338382|51271|9907|8878|5071|200576|5594|7251|91056</t>
  </si>
  <si>
    <t>GOBP_REGULATION_OF_NEURON_APOPTOTIC_PROCESS</t>
  </si>
  <si>
    <t>4099|23400|351|4908|207|6647|7157|5071|627|23098|3725|2629|65018|836|7124|1020|4763|5663|6622|4915|8829|387|581|2668|1270|1649|4192</t>
  </si>
  <si>
    <t>GOBP_MACROAUTOPHAGY</t>
  </si>
  <si>
    <t>823|4534|9179|23400|207|10013|2475|9907|7157|8878|5071|200576|81631|2629|65018|79065|84557|7251|836|79594|1020|3064|5599|5663|55187</t>
  </si>
  <si>
    <t>7840|4534|207|2475|200576|80199|65018|7251|7124|23636|3064|8766|8678|387|585|10413</t>
  </si>
  <si>
    <t>GOBP_NEURON_APOPTOTIC_PROCESS</t>
  </si>
  <si>
    <t>4099|23400|351|4908|207|6647|7157|5071|627|23098|3725|2629|65018|836|7124|4804|1020|4763|5663|6622|4915|8829|7040|387|581|2668|1270|1649|4192|664|1499</t>
  </si>
  <si>
    <t>GOBP_REGULATION_OF_CELL_CYCLE_PROCESS</t>
  </si>
  <si>
    <t>7840|7023|3630|9587|207|6657|1956|4609|9314|7157|998|7124|23636|1020|79621|8766|493|1950|7040|8678|387|585|3479</t>
  </si>
  <si>
    <t>GOBP_REGULATION_OF_CENTROSOME_DUPLICATION</t>
  </si>
  <si>
    <t>GOBP_MEMBRANELESS_ORGANELLE_ASSEMBLY</t>
  </si>
  <si>
    <t>7840|367|4137|8878|83939|2521|6311|7124|23636</t>
  </si>
  <si>
    <t>GOBP_AUTOPHAGOSOME_ORGANIZATION</t>
  </si>
  <si>
    <t>4534|9179|23400|2475|9907|200576|81631|2629|65018|79065|84557</t>
  </si>
  <si>
    <t>5741|3630|3479</t>
  </si>
  <si>
    <t>GOBP_POLYOL_METABOLIC_PROCESS</t>
  </si>
  <si>
    <t>5741|1591</t>
  </si>
  <si>
    <t>920|7124|5133|7040|3135|925|3569|3105|3558|3553|29126|3497|712|7099|3383|3565|3123|567|3586|3578|114548|718|5788</t>
  </si>
  <si>
    <t>920|7124|7040|3135|3569|3458|3105|3558|3553|29126|6347|6352|2056|3565|7412|3123|567|3586|3552|114548|2244|5788|207|1499|3117|939|3119|50943|941|942|960</t>
  </si>
  <si>
    <t>920|7040|3135|973|925|3569|3458|3558|3553|1493|7157|673|3565|7412|3123|567|3586|596|2177|3578|3552|114548|5788|581|1499</t>
  </si>
  <si>
    <t>7124|5133|7040|3135|925|3569|1636|3105|3558|3553|29126|3497|712|7099|3383|3565|3123|567|3586|4843|3578|114548|718|5788</t>
  </si>
  <si>
    <t>920|7124|5133|7040|3135|3569|3105|3558|3553|29126|3565|3123|567|3586|114548|718|5788</t>
  </si>
  <si>
    <t>920|7124|7040|3135|3569|3458|3105|3558|3553|29126|6347|6352|2056|3565|7412|3123|567|3552|114548|5788|207|3117|939|3119|50943|941|942|960</t>
  </si>
  <si>
    <t>GOBP_T_CELL_PROLIFERATION</t>
  </si>
  <si>
    <t>920|7040|3135|3569|3105|3558|3553|29126|1493|7157|6352|836|2056|3565|7412|3123|3586|3552|5788|581|1499</t>
  </si>
  <si>
    <t>920|7124|1401|3569|4353|3105|4790|3553|3497|3934|7099|4069|567|3586|4843|2244</t>
  </si>
  <si>
    <t>920|7124|7040|3135|3569|3105|3558|3553|3565|3123|567|114548|718|5788</t>
  </si>
  <si>
    <t>7124|5133|7040|3135|3569|3105|3558|3553|29126|7099|3383|3565|3123|567|3586|4843|114548|718|5788</t>
  </si>
  <si>
    <t>2626|7422|4846|6469|2255|3791|5914|1499|3973|5156|7080|836|5950|6662|174|4313|6092|7474|7046|5972|8626|6647|2254|9353|3815|4323|7042|1636|3643|6928|5879|5781|6943|7301|2316|6736|595|657|596|4851|268|2296|3975|4089|2516|3952|4090|4880|7482</t>
  </si>
  <si>
    <t>2626|7040|6469|2255|1499|7124|8854|2263|5156|3479|1910|3142|2736|2737|6662|3091|10413|3481|7474|2735|2294|8626|4087|5154|1956|2254|3576|3815|4088|7042|3643|6928|1281|6608|6943</t>
  </si>
  <si>
    <t>7422|1906|7040|6469|2255|3791|1499|7124|2263|3479|7080|2247|652|183|2736|1909|2737|6662|7472|10413|4233|1950|7474|7048|2138|2294|4609|3371|8829|9353|4323|5727|10253|6928|3911|4613|6608|6943</t>
  </si>
  <si>
    <t>7422|1906|7040|6469|5914|1499|2263|5175|1910|2247|652|183|1909|2737|6662|10413|947|6092|2138|847|4087|4609|9353|4088|5727|6928|3911|6608|6943|4072|4092|6495|596|1948|2260|2302|4086|4851|186|2296|3975|4089|358|4090|4091|7482|9241|2246|3280|3976|388585|655</t>
  </si>
  <si>
    <t>2626|1906|6469|2255|5914|2263|3479|2247|3142|5950|207|406984|6662|2252|7472|6910|10413|3481|7046|4878|2735|7048|4087|5592|6647|2254|4628|7042|2261|10253|5781|5916|6608|4624|657|596|861|2260|4086|4851|1432|2296|407975|1482|3952|4880|6257|7049|9241</t>
  </si>
  <si>
    <t>7422|7040|3791|7124|5156|3479|5175|2247|183|2321|3082|3480|3630|1950|3481|7474|7046|847|5154|2147|1956|2335|3815|7042|2261|3553|10253|3643|2688|5879|3688|5155|5781|2475|7301|5159|6348|7057|4803|2022|2260|6934</t>
  </si>
  <si>
    <t>7422|7040|6469|2255|5914|1499|2263|2247|652|183|2737|6662|6092|2138|5972|847|4087|4609|9353|4088|5727|6928|3911|6608|6943|4072|4092|6495|596|2260|2302|4086|186|2296|3975|4089|4090|4091|7482|9241|2246|3280|655</t>
  </si>
  <si>
    <t>GOBP_DEVELOPMENTAL_GROWTH_INVOLVED_IN_MORPHOGENESIS</t>
  </si>
  <si>
    <t>7422|1906|7040|6469|2255|1499|2263|999|652|1909|659|6662|10413|7474|7048|5592|2335|3371|8829|9353|25942|9839|10253|6928|3688|1382|5916</t>
  </si>
  <si>
    <t>2626|7422|4846|3791|5914|3973|5156|7080|836|5950|6662|174|4313|6092|7474|7046|5972|6647|2254|9353|3815|4323|7042|1636|3643|5879|6943|2316|6736|595|596|4851|268|2296|4089|2516|3952|4880|7482</t>
  </si>
  <si>
    <t>GOBP_SKELETAL_SYSTEM_MORPHOGENESIS</t>
  </si>
  <si>
    <t>7422|7040|5914|1499|2263|5156|652|2737|659|6662|649|4313|7291|3340|7046|7048|2138|4087|4609|5396|8817|4088|1277|4323|7042|1490|2261|3214|9496|1281|3911|3215|4613|5916|6899|4617|6495|6935|2260|1432|2296|3975</t>
  </si>
  <si>
    <t>5617|3479|367|1588|2099|5594|7040|207|2247|6662|1950|2263|2737|5241|7422|652|2908|4790|9423|1385|8600|54361|5618|6714|6926|5727|2692</t>
  </si>
  <si>
    <t>5443|3479|3630|7040|207|5741|3643|1950</t>
  </si>
  <si>
    <t>5443|3479|3630|207|5741|3643</t>
  </si>
  <si>
    <t>5617|367|2099|7040|7124|3569|7503|2247|6662|7490|2353|4609|5460|1958|7422|652|7157|2908|5080|4790|1956|6597|3586|6774|79727|3725|389421|2624</t>
  </si>
  <si>
    <t>3479|2688|3630|7124|207|5741|9370|3643|3553|26291</t>
  </si>
  <si>
    <t>GOBP_MONOSACCHARIDE_TRANSMEMBRANE_TRANSPORT</t>
  </si>
  <si>
    <t>GOBP_CELL_SURFACE_RECEPTOR_SIGNALING_PATHWAY_VIA_STAT</t>
  </si>
  <si>
    <t>5617|3479|2688|7040|7124|3569|1950|2261|3815|2690|2056|3558|3976|5618|3586|6774|2147|3565|5468|3717|857|4851|3458|5788|4760|2066|5753|6347|6776</t>
  </si>
  <si>
    <t>GOBP_POSITIVE_REGULATION_OF_CANONICAL_NF_KAPPAB_SIGNAL_TRANSDUCTION</t>
  </si>
  <si>
    <t>5617|3630|2597|7040|7124|9370|3643|920|3553|7422|3552|8600|7037|387|79594|2316|6774</t>
  </si>
  <si>
    <t>3479|2688|3630|7124|207|5741|9370|3643|3553|26503|26291</t>
  </si>
  <si>
    <t>7124|3569|7040|4790|5465|3586|7422|5468|6774|7157|5970|3725|1956|4609|2099|6720|2908|6662|4088|1958|3091|5617|5914|5467|2353|183|4854|5155|7042|367|4089|2247|6721|9611|5460|7376|9314</t>
  </si>
  <si>
    <t>GOBP_POSITIVE_REGULATION_OF_MIRNA_TRANSCRIPTION</t>
  </si>
  <si>
    <t>7124|3569|7040|3586|5468|6774|7157|5970|3725|1956|4609|6720|2908|4088|1958|3091|5617|2353|183|4854|5155|7042|367|4089|2247|6721|7376|9314</t>
  </si>
  <si>
    <t>26503|7124|3553|9965|3630|207|4780|3479|1432|2688|3952|6927|100506658|5741|5295|1906|5467|9370|26291|5319|718|358|673</t>
  </si>
  <si>
    <t>7124|3569|7040|5465|3586|7422|5468|6774|7157|5970|3725|1956|4609|2099|6720|2908|6662|4088|1958|3091|5617|5914|5467|2353|183|4854|5155|7042|367|4089|2247|6721|9611|5460|7376|9314</t>
  </si>
  <si>
    <t>GOBP_POSITIVE_REGULATION_OF_T_CELL_PROLIFERATION</t>
  </si>
  <si>
    <t>3569|3553|920|3105|3558|3593|3565|3479|3552|5788|3606|3952|3559|2494|50943|6352|7412|51561|941|940|729230|3146|7048|3115|942|916|29126|3280|2056|959|3717|59067|6469|7297|7037|177|912|406991|4254|8772|6776|3594|3600|3572|3481|29108</t>
  </si>
  <si>
    <t>7124|3569|3553|1401|3630|6774|114548|3552|2335|2147|3240|5743|3497|8600|445|2056|718|1050|1051|6863|3929|2152|1991|4852|3557|7037|7442|5294|2214|3934</t>
  </si>
  <si>
    <t>7124|3569|7040|3553|920|3105|3558|3593|3565|114548|5788|3606|3123|23411|50943|3107|3592|51561|940|729230|958|567|718|3135|2033|3106|3717|163486|5562|7297|7037|912|406991|8772|3554|5590|3594|3572</t>
  </si>
  <si>
    <t>GOBP_POSITIVE_REGULATION_OF_GLIOGENESIS</t>
  </si>
  <si>
    <t>7124|3569|7040|3553|2475|5970|4851|3845|3280|2670|6469|7852|7133|7424|4192</t>
  </si>
  <si>
    <t>GOBP_SERINE_FAMILY_AMINO_ACID_METABOLIC_PROCESS</t>
  </si>
  <si>
    <t>1499|4609|7040|6469|2737|6608|5727|7422|596|183|7849|7490|2668|358|6772|3217|10413|54361|4868|7484|10736|25937|5175|1906|2247|652|793|7827|5420|2625|3975|6299|6662|7481|282679|23607|4851|3911|2138|182|4853|3913|3611|7477|7471|2302|650|9356|6495|186|2297|4435|8842|3976|8642|2253</t>
  </si>
  <si>
    <t>GOBP_REGULATION_OF_PROTEIN_LOCALIZATION_TO_NUCLEUS</t>
  </si>
  <si>
    <t>2475|7040|6469|207|999|5587|3630|6714|2737|6608|2932|3458|10413|3717|51684|5295|983|6794|25937|1906|652|1432|9451|4088|7042|23607|5347|4763|5901|142|1387|3952|8841|7015|2033</t>
  </si>
  <si>
    <t>GOBP_POSITIVE_REGULATION_OF_PROTEIN_LOCALIZATION_TO_NUCLEUS</t>
  </si>
  <si>
    <t>7040|6469|207|999|5587|3630|6714|2737|6608|3458|10413|3717|5295|983|6794|25937|1906|652|1432|9451|4088|7042|23607|5347|5901|142|1387|3952|8841|7015|2033</t>
  </si>
  <si>
    <t>5594|7040|207|1950|6714|3091|2737|6608|4790|5727|7422|595|1385|3479|2736|6778|3717|7039|7474|2099|54361|3398|51176|2247|652|89780|7472|2625|2066|581|6662|5617|7048|6776|3099|2263|7477|84876</t>
  </si>
  <si>
    <t>1499|5972|4609|7040|6469|2737|6608|5727|7422|596|183|7849|7490|2668|3217|5979|54361|7484|10736|2247|652|793|2625|3975|4088|6299|6662|7481|847|4087|655|3911|2138|6092|3611|2263|7471|2302|650|6495|186|2297|4435|8642|2253|4092|9353</t>
  </si>
  <si>
    <t>1499|4609|7040|6469|2737|6608|5727|7422|596|183|6927|7849|7490|2668|6772|57216|3217|54361|7484|10736|25937|2247|652|793|2625|3975|6299|2066|6662|7481|655|3911|2138|3611|7477|7471|2302|650|6495|186|2297|4435|3976|8642|2253</t>
  </si>
  <si>
    <t>1499|4609|7040|6469|2737|6608|5727|7422|596|183|7849|7490|2668|358|6772|3217|10413|54361|7484|10736|25937|2247|652|793|2625|3975|6299|6662|7481|282679|4851|3911|2138|182|4853|3611|7477|7471|650|9356|6495|186|2297|4435|8842|3976|8642|2253|4208|2246|8549</t>
  </si>
  <si>
    <t>1499|7040|6469|1956|7124|2735|6714|3091|2737|6608|596|3479|2736|57216|5979|10413|5925|7474|3398|5156|10736|3815|4088|6299|6662|7481|7042|5154|3651|3549|4851|4087|4821|1028|2263|891|4838|3576|123872|1281|6343</t>
  </si>
  <si>
    <t>5594|6469|207|999|2735|6608|673|3569|7849|2932|7490|4192|1385|2736|5595|7474|5080|54361|1000|5156|1906|2247|652|2625|6009|9451|4088|6299|6662|7481|3651|6657|3170|4760|4821|4763|5894|1028|7046|1021|27122|650</t>
  </si>
  <si>
    <t>4609|7040|1956|7124|7157|6774|3091|4790|7422|183|3569|7490|3725|5465|2099|5468|5080|2353|2247|652|2625|4088|6662|7042|29102|5460|4853|5617|5970|7015|9314|3586|4854|7291|4613|650|5155</t>
  </si>
  <si>
    <t>6208|2475|6194|9349|6143|6233|25873|6146|6134|6188|6169|6129|6189|6122|6206|6187|6228|9045|6202|6205|6137|6207|6217|6152|6159|3921|6124|6203|6222|6230|6156|4736|6147|6175|6130|6157|6170|6158|6164|8661|6128|7812|200916|6171|6191|6167|6176|6136|6144|1938|1973|1981|6193|6227|8894|6168|23521|6142|6181</t>
  </si>
  <si>
    <t>GOBP_POSITIVE_REGULATION_OF_LEUKOCYTE_PROLIFERATION</t>
  </si>
  <si>
    <t>2056|100|4254|3815|7037|1026|3569|1437|5788|4352|6188|3105|2323|920|3717|952|6776|3553|3479|596</t>
  </si>
  <si>
    <t>7157|2056|4254|7037|4609|3569|5788|7040|581|6188|3105|920|3717|1029|836|6776|3553|3479</t>
  </si>
  <si>
    <t>GOBP_CELL_ACTIVATION_INVOLVED_IN_IMMUNE_RESPONSE</t>
  </si>
  <si>
    <t>7157|100|2475|3815|7037|2624|3569|4602|7124|5788|7040|3684|6774|6688|3458|6776|930</t>
  </si>
  <si>
    <t>GOBP_PROTEIN_LOCALIZATION_TO_NUCLEUS</t>
  </si>
  <si>
    <t>7157|4193|2475|7037|1026|1736|7015|9349|7040|207|55135|3630|6774|4869|3717|1029|3458</t>
  </si>
  <si>
    <t>GOBP_MYELOID_CELL_HOMEOSTASIS</t>
  </si>
  <si>
    <t>2056|6208|4254|3815|2624|3569|4602|28982|4352|581|6886|10661|6774|6688|3717|836|6776|5925|212|4763|1432|2539|10320|652|6521</t>
  </si>
  <si>
    <t>GOBP_RESPONSE_TO_OSMOTIC_STRESS</t>
  </si>
  <si>
    <t>7157|2056|2475|7124|581|836|51701</t>
  </si>
  <si>
    <t>GOBP_REGULATION_OF_PROTEIN_STABILITY</t>
  </si>
  <si>
    <t>7157|4193|2475|2597|7015|7018|9349|10661|79594|4869|1029|836|5728|51701|3479|596|5292|573|5594</t>
  </si>
  <si>
    <t>7157|6208|2475|51119|1736|6194|4609|55505|55651|6949|6129|9045|6202|1029|6217|3692|2091|6230|6130|4691|51082|84916|10436|23481|54433|23246|9221</t>
  </si>
  <si>
    <t>GOBP_LYMPHOCYTE_ACTIVATION_INVOLVED_IN_IMMUNE_RESPONSE</t>
  </si>
  <si>
    <t>7157|100|2475|7037|3569|4602|5788|7040|6774|6688|3458|6776|930|4292|3586|3439|161882|2033|2956|3558|3565|4436|5395</t>
  </si>
  <si>
    <t>5443|3630|3479|7040|7157|3486|3643|207|1950|5741|10499|3667|2033|4790|5566|6774|9370|10891|2475|8660|2641|2887|8473</t>
  </si>
  <si>
    <t>5443|5972|668|1585|1392|1081|5468|183|3291|3623|1511|4089|2661|3553|387|1312|5781|2150|2625</t>
  </si>
  <si>
    <t>5443|5972|1392|183</t>
  </si>
  <si>
    <t>5617|2099|7503|5460|7040|7157|4609|652|3569|5468|7124|183|2247|650|3725|7422|2353|1958|1956|4089|4790|5914|6774|2625|6597|2624|8061|657|2113|9314|3586|9611|4088|7015|7042|4853</t>
  </si>
  <si>
    <t>5443|3105|2597|7040|3107|3106|3251|1511|3123|5599|6845|2147|5295|2150|3135|114836|1773</t>
  </si>
  <si>
    <t>5443|3630|3479|7040|3643|207|1950|5741|3667</t>
  </si>
  <si>
    <t>5443|3630|3479|3643|207|5741|3667</t>
  </si>
  <si>
    <t>7157|4609|7422|7124|3569|4790|1956|351|2247|5460|3091|5617|2099|9314|3725|4086|2353|657|5914|3586|5468|7503|4804|5465|4854|2908|5155|1958|8061|2113|29102|5970|6722|79727|5978|6921|6923|4602|6688|2309|3169|27161|6720</t>
  </si>
  <si>
    <t>7157|4609|7422|7124|3569|4790|1956|351|2247|5460|3091|5617|2099|9314|3725|4086|2353|657|5914|3586|5468|7503|4804|5465|4854|2908|5155|1958|8061|2113|29102|5970|6722|5978|4602|6688|2309|3169|6720</t>
  </si>
  <si>
    <t>7422|174|836|268|2796|6647|2099|596|5156|3952|581|4846|2069|4254|3973|3975|23411|5241|269|7301|7544|8322|2488|1051|9510|598|4323|4855|6776|2492|2309|1081|10468|558|1602|578|6422|10461|8204|1495|6715|283|7314|3623|3624</t>
  </si>
  <si>
    <t>4609|7422|7124|1950|2247|2668|2099|596|655|57216|4192|6714|26585|4824|10736|859|10253|3975|8829|5241|3371|1435|7472|2246|6722|1739|10252|3237|3217|4323|4855|5371|2119|30812|3611|186|3169|2297|2637|5058|6943|3202|64399|8945|7075|7475|7482|6423|1969|7022|157506|4435|4776|10765</t>
  </si>
  <si>
    <t>7157|4609|7422|7124|3569|1956|351|2247|5460|3091|5617|2099|9314|3725|4086|2353|657|5914|3586|5468|4804|5465|4854|2908|5155|1958|8061|2113|5970|6722|5978|4602|6688|2309|3169|6720</t>
  </si>
  <si>
    <t>GOBP_REGULATION_OF_ANIMAL_ORGAN_MORPHOGENESIS</t>
  </si>
  <si>
    <t>7422|7124|2247|5460|2668|947|655|657|89780|57216|6591|80326|26585|22943|10736|4804|859|3975|3082|1435|7472|2246|2252|10252|3217|2119|30812|5154|186|80320|6422|10818|7482|6423</t>
  </si>
  <si>
    <t>7157|4609|7124|3569|4790|1956|2247|3091|5617|9314|3725|4086|2353|657|3586|5468|7503|4804|4854|2908|5155|1958|8061|2113|5970|6722|4602|6688|2309|3169|6720</t>
  </si>
  <si>
    <t>4609|7422|2247|5175|2668|947|596|655|5156|1312|57216|3280|793|26585|10736|3975|7369|7481|4854|3976|5155|1958|2066|2246|9370|1739|3237|9788|3217|3690|130497|30812|3611|284|5154|186|100133941|8842|2297|6943|23607|388585|358|7475|7482|5420|79191|3570|4435|25937|4643|29927|51804|23213|26508|79192|406910|8826|5800|55746|55366</t>
  </si>
  <si>
    <t>7422|1950|4790|2247|3091|595|5617|2099|7039|1385|581|89780|1029|3084|6714|3717|859|5241|9423|2908|1435|2066|3398|7472|857|23513|7494|1051|5243|4855|5371|2119|6776|10018|4513|6997|3673|3202|3205|8945|5021|823|6778|3488|3235|25928|540|2876|1969|7022|9612|64065|57142|10718|10765|780|3099|2194|374|6356|7392|8648|8660|8862|7498|3219|5469</t>
  </si>
  <si>
    <t>4609|7422|2247|5175|2668|947|596|655|847|4086|5914|3280|793|26585|10736|3975|7369|1948|7481|3976|2246|9370|1739|10252|3237|4092|9788|3217|2043|130497|30812|3611|186|100133941|8842|2297|4072|6943|23607|388585|358|6422|7475|7482|5420|79191|2045|4435|9350|25937|4643</t>
  </si>
  <si>
    <t>7038|1399|5594|3569|673|6469|2253|2255|652|1482|3670|207|8854|5308|6657|2691|1813|6495|7474|5595|6531|4763|6662|2932|7849|650|999|3200|5156|1000|5080|7490|1906|3170|6928|1385|1392|4487|4760|3280|2247|5449|9451</t>
  </si>
  <si>
    <t>GOBP_REGULATION_OF_HORMONE_SECRETION</t>
  </si>
  <si>
    <t>3630|5443|8074|2778|8600|5972|3569|7124|55636|2641|3458|3553|3670|3952|2691|6696|1813|2260|3123|2244|2770|7849|1113|2147|183|5573|9370|3091|7200|1906|3170|169026|1385|1392|6343|3976|4760</t>
  </si>
  <si>
    <t>796|632|5745|3479|8600|3569|7421|55636|2253|7040|2255|1499|3952|6696|54|4208|3558|1636|7157|9464|4763|4790|3200|10512|8792|183|613|3091|3552|2296|182|3574|3976|2303|3593|154|2324|3606|4041|7166</t>
  </si>
  <si>
    <t>632|5744|8074|5745|3479|7421|1594|7040|652|9365|7020|3952|6696|2260|4208|6575|249|6662|650|5251|860|4851|2261|3091|2263|5167|1758|1277|4256|490|1278|9451|154</t>
  </si>
  <si>
    <t>GOBP_CELLULAR_RESPONSE_TO_NUTRIENT_LEVELS</t>
  </si>
  <si>
    <t>213|1312|632|8074|5594|7421|1594|1591|3952|54474|5595|7157|6569|9213|1026|5251|8792|2752|355|2475|4654|968|2033|596|1277</t>
  </si>
  <si>
    <t>920|3479|3105|5788|3569|1493|6469|7040|3559|1499|3553|50943|652|29126|2056|3952|2796|836|3123|3558|7157|3565|3586|916|4609|5573|3552</t>
  </si>
  <si>
    <t>796|5443|3105|5788|3569|7124|3605|2597|3458|5133|112744|3553|3439|4208|3123|3497|3119|2244|3440|7018|4879|2147|4851|3576|1236|6387|351|820|3574|596</t>
  </si>
  <si>
    <t>1312|5979|6469|2253|7422|7040|5175|1499|652|2138|5159|4208|6495|5076|6772|793|59|947|6662|7849|650|5156|4851|183|4609|9370|2296|182|7490|1906|5155|6928|596|3976|2303|3280|7471|2247|9241|2668|5727|7010</t>
  </si>
  <si>
    <t>GOBP_REGULATION_OF_MYELOID_CELL_DIFFERENTIATION</t>
  </si>
  <si>
    <t>796|920|632|8600|7124|3605|7040|3458|1499|4982|79577|4208|3123|3565|4763|6772|6774|9935|8792|161882|2752|2475|4609|9370|3091|6688|182|1385|1440|3976|1432|3593|1435|5591|2353|51176|3624</t>
  </si>
  <si>
    <t>3630|5443|5745|3479|2641|7040|3458|207|3952|6622|7157|1950|4790|6774|2932|2475|3486|9370|3091|351|5155|5167|5507|10891|2033</t>
  </si>
  <si>
    <t>5741|5744|1499</t>
  </si>
  <si>
    <t>GOBP_INOSITOL_PHOSPHATE_METABOLIC_PROCESS</t>
  </si>
  <si>
    <t>5741|5745</t>
  </si>
  <si>
    <t>GOBP_CYCLIC_NUCLEOTIDE_METABOLIC_PROCESS</t>
  </si>
  <si>
    <t>5741|8074|50964|6569|2778|5251</t>
  </si>
  <si>
    <t>GOBP_POSITIVE_REGULATION_OF_GLYCOGEN_BIOSYNTHETIC_PROCESS</t>
  </si>
  <si>
    <t>GOBP_NEGATIVE_REGULATION_OF_BONE_MINERALIZATION</t>
  </si>
  <si>
    <t>5741|3630|3479|7040|207|4790</t>
  </si>
  <si>
    <t>351|7157|4609|7124|3569|4790|2247|2353|5460|5617|7422|1956|5978|3725|6774|3586|9314|2099|9611|8061|4804|23405|1958|5468|9612|3091|2908|5970|5465|79727|5914|6688|2625|4086|2309|650|378938|1655|6720|4602|657|6722</t>
  </si>
  <si>
    <t>351|7157|4609|7124|3569|4790|2247|2353|5460|5617|7422|1956|5978|3725|6774|3586|9314|2099|9611|8061|4804|1958|5468|9612|3091|2908|5970|5465|5914|6688|2625|4086|2309|650|378938|1655|6720|4602|657|6722</t>
  </si>
  <si>
    <t>351|7157|4609|7124|3569|2247|2353|5460|5617|7422|1956|5978|3725|6774|3586|9314|2099|9611|8061|4804|1958|5468|9612|3091|2908|5970|5465|5914|6688|2625|4086|2309|650|1655|6720|4602|657|6722</t>
  </si>
  <si>
    <t>7124|1385|2247|2353|920|847|3952|5741|6774|2796|595|6194|3066|3558|1392|983|5950|968|2539|9370|1621|6648|2534|5970|5465|5914|3596|6688|632|2625|841|1394|5578|1440|5562|6720|2354|761|1815|116443|1536|4916|6517|3371|70|5423|4519|7412|4988|80854|1365|5581|939|6869|1374|1814|6279|4615|5999|4736</t>
  </si>
  <si>
    <t>7157|4609|7124|3569|2247|2353|5617|1956|3725|6774|3586|9314|8061|4804|1958|5468|3091|2908|5970|6688|2625|4086|2309|650|6720|4602|657|6722</t>
  </si>
  <si>
    <t>351|7157|7124|5443|2932|3458|5741|387|6774|9611|6714|3091|3454|3565|983|4843|57521|5465|3356|3667|3588|2931|8850|28964|208|5562|5563|51085|51422|891|2887|5566|3416|64223|63976|405|5499</t>
  </si>
  <si>
    <t>7157|4609|7124|3569|4790|2247|2353|5617|1956|3725|6774|3586|9314|8061|4804|1958|5468|3091|2908|5970|6688|2625|4086|2309|650|378938|6720|4602|657|6722</t>
  </si>
  <si>
    <t>GOBP_RESPONSE_TO_TYPE_II_INTERFERON</t>
  </si>
  <si>
    <t>2597|7157|7124|3458|6198|7431|6347|801|5468|3717|199|7099|4843|7294|3460|3593|6352|3716|3263|1906|6348|10096|10097|7454|7097|7098|338382|834|958|4641|23521|10062|2934|3459|5469|6672</t>
  </si>
  <si>
    <t>GOBP_REACTIVE_NITROGEN_SPECIES_METABOLIC_PROCESS</t>
  </si>
  <si>
    <t>351|7124|348|3553|3458|3586|9314|2099|4852|4842|3717|3043|3091|7099|4843|3320|6648|5465|857|3689|5743|4846|1191|5291|1524|9475|1906|5311</t>
  </si>
  <si>
    <t>351|2915|348|8087|6285|9513|23237|5923|2048|5868|6900|1627|2905</t>
  </si>
  <si>
    <t>836|596|4780|847|3569|6648|6647|23411|84557|3162|8678|11315|578|664|5562|7295|10105|5970|2876|2081|1029|5111|8737|4313|4217|983|11035|6714|1906|4878|3934|10628|5580|1277|6772|4193|10013|9314|25|3297|3043|3066|2534|1843|1410</t>
  </si>
  <si>
    <t>10891|207|4790|3630|351|2475|23411|6622|3091|5563|5465|3458|5663|3479|5562|3643|2308|2641|3667|1950|3146|6714|7345|5366|8660|51547|57521|2645|3481|405|5566|208|5741|5027</t>
  </si>
  <si>
    <t>596|7124|207|3553|3162|2932|598|11315|3479|4846|5970|2876|3552|6198|3383|4170|2668|8737|2729|6714|4000|1437|7015|5054|367|7001|9314|10413|2730|672|3082|2244|3303|3958|5894|2950|2534|9821|3574|7057|6376</t>
  </si>
  <si>
    <t>596|7124|581|3162|2932|598|11315|841|4846|5295|2876|637|355|4803|3383|356|7132|5054|8743|5366|467|672|11337|3082|2244|6688|8772|3958|5894</t>
  </si>
  <si>
    <t>GOBP_RESPONSE_TO_ACTIVITY</t>
  </si>
  <si>
    <t>10891|7124|847|3569|6648|51024|3091|5563|3586|1385|5562|3952|9370|183|2641|2335|7352|4313|2729|2353|983|1906|5467|6262|2660|2730|5290|9365|4656|1535|3297|252995</t>
  </si>
  <si>
    <t>596|207|2475|6622|7157|3162|8678|598|3586|6774|120892|3952|4170|22933|706|3953|2033|10013|7249|54209|57521|5290|3082|1977|7428|84749|7248|4864</t>
  </si>
  <si>
    <t>7124|207|4780|3553|3630|1432|3479|3952|5295|9370|3643|26291|3667|3099|5319|2688|1906|51548|7015|100506658|673|8660|6506|208|9481|5741|5579|57761|4205|718|5781|2931</t>
  </si>
  <si>
    <t>GOBP_LYMPHOCYTE_HOMEOSTASIS</t>
  </si>
  <si>
    <t>836|596|581|207|7040|3091|578|355|3558|10018|11035|7001|5366|50943|9447|25|3559|4208|8772|30061|5515|4282|5027|6776|7042|8517</t>
  </si>
  <si>
    <t>10891|207|4790|3630|23411|6622|7040|5465|2932|3479|3952|9370|3643|2308|2641|3667|1950|2908|51548|3953|2033|8660|51547|2645|3481|4485|83667|5566|208|5741</t>
  </si>
  <si>
    <t>GOBP_REGULATION_OF_NUCLEOTIDE_METABOLIC_PROCESS</t>
  </si>
  <si>
    <t>3630|351|2475|7157|51024|142|3091|5563|5465|3458|5663|6774|3479|5562|3643|3565|6714|51548|7345|84676|706|2033|54209|57521|2023|2645|405|5566|5604|5515|93974|5027|51085|4199|8473|9759|54541</t>
  </si>
  <si>
    <t>GOBP_NEGATIVE_REGULATION_OF_NEURON_APOPTOTIC_PROCESS</t>
  </si>
  <si>
    <t>4099|6647|207|627|4908|2668|3725|8829|1270|1499|2247|5071|6622|79738|65018|6347|4192|3670|5663|2629|387|4915|581|468|596|10763|10891|64802|6648|3586|23411</t>
  </si>
  <si>
    <t>4099|6647|207|2670|351|7431|5594|4137|1270|2064|7124|7040|5453|4192|3569|6469|1605|5663|1020|3458|4915|4763|5595|3398</t>
  </si>
  <si>
    <t>4609|207|10013|1956|1950|3725|8829|7422|2064|7124|1499|3479|2247|7040|367|998|4192|6469|57142|7494|4763|6868|57599</t>
  </si>
  <si>
    <t>4609|60|207|1956|5594|9314|7422|7037|7124|1499|2069|2521|2247|7040|3320|3569|5788|118460|581|57599|5595|672|10155|5609|23411|3297|5591|7454|3082</t>
  </si>
  <si>
    <t>GOBP_REGULATION_OF_PROTEIN_LOCALIZATION_TO_MEMBRANE</t>
  </si>
  <si>
    <t>60|207|3630|1956|8878|8766|2064|7124|56246|3799|7040|5071|367|5879|5295|1605|1739|1020|3458|11337|1213|3684|27183|3688|2048|288|2040</t>
  </si>
  <si>
    <t>3630|1956|351|4908|1950|2475|7422|7124|847|3479|2247|7040|65018|5879|998|4734|1436|8678|79727|57142|7494|2688|4915|2335|5245|9518|930|3553|23411|3688|3952</t>
  </si>
  <si>
    <t>GOBP_REGULATION_OF_CELL_DIVISION</t>
  </si>
  <si>
    <t>4609|5460|23636|8766|7422|847|2069|2247|7040|585|998|4192|5080|6469|8678|387|27183|5289|8452|801|10730|25814|3553</t>
  </si>
  <si>
    <t>GOBP_REGULATION_OF_PROTEIN_LOCALIZATION_TO_CELL_PERIPHERY</t>
  </si>
  <si>
    <t>60|207|3630|1956|8878|8766|7124|56246|3799|7040|6622|367|5295|1605|1739|1020|3458|11337|1213|55737|27183|3688|2048</t>
  </si>
  <si>
    <t>4155|4099|6647|207|5594|23114|2475|2064|7124|1499|9451|3479|7040|5453|1605|6334|1739|4915|4763|10215|5595|6285|7038|8443|349149</t>
  </si>
  <si>
    <t>GOBP_REGULATION_OF_PROTEIN_LOCALIZATION_TO_PLASMA_MEMBRANE</t>
  </si>
  <si>
    <t>60|207|3630|1956|8878|8766|7124|56246|3799|7040|367|5295|1739|1020|3458|1213|27183|3688|2048</t>
  </si>
  <si>
    <t>5741|3630|3479|207</t>
  </si>
  <si>
    <t>GOBP_OSTEOCLAST_PROLIFERATION</t>
  </si>
  <si>
    <t>5741|8600</t>
  </si>
  <si>
    <t>5741|1591|9365|632|6696|846|6256|920|7040</t>
  </si>
  <si>
    <t>5741|3630|2688|3479|7124|207|3553|3952|9965|673|5295|26291</t>
  </si>
  <si>
    <t>GOBP_D_GLUCOSE_IMPORT</t>
  </si>
  <si>
    <t>5741|3630|3479|7124|207|6514|3952|9965|5295|26291</t>
  </si>
  <si>
    <t>GOBP_POSITIVE_REGULATION_OF_GLYCOGEN_METABOLIC_PROCESS</t>
  </si>
  <si>
    <t>5741|632|6696|8600|796|3569|1499|5745|54|1513|4763</t>
  </si>
  <si>
    <t>7124|920|3135|7040|3569|718|3105|3553|567|3558|114548|3565|3606|3123|5788|3593|3106|50943|940</t>
  </si>
  <si>
    <t>GOBP_REGULATION_OF_LYMPHOCYTE_MEDIATED_IMMUNITY</t>
  </si>
  <si>
    <t>7124|3135|7040|5133|3569|29126|718|3105|3553|567|3558|3586|114548|3565|3606|3123|5788|3593|941|3106|50943|940</t>
  </si>
  <si>
    <t>GOBP_ASTROCYTE_DEVELOPMENT</t>
  </si>
  <si>
    <t>7124|712|3569|3458|3553|4669|7431|7099</t>
  </si>
  <si>
    <t>GOBP_ASTROCYTE_ACTIVATION</t>
  </si>
  <si>
    <t>7124|712|3569|3458|3553|4669</t>
  </si>
  <si>
    <t>1401|7124|3569|718|3497|3934|3553|2056|2335|114548|3630|3552|3240|5743|3557|2147|9332</t>
  </si>
  <si>
    <t>GOBP_REGULATION_OF_PROTEIN_SECRETION</t>
  </si>
  <si>
    <t>7124|7040|3569|3458|2244|54474|3553|6352|7099|3630|3123|4843|3552|3593|7097|3596|952|5950|2147|846|5319|5468</t>
  </si>
  <si>
    <t>7124|712|7040|3569|3458|3553|4669|7431|7099|5594|207|7097</t>
  </si>
  <si>
    <t>GOBP_NEGATIVE_REGULATION_OF_LEUKOCYTE_PROLIFERATION</t>
  </si>
  <si>
    <t>1401|3135|7040|29126|1493|3558|3586|836|3123|80380|941|50943|3559|942</t>
  </si>
  <si>
    <t>GOBP_T_CELL_MEDIATED_IMMUNITY</t>
  </si>
  <si>
    <t>3135|5133|3569|925|29126|3105|3553|567|114548|3565|3606|3123|5788|3383|3593|941|3251|3106|50943</t>
  </si>
  <si>
    <t>7124|3135|7040|3569|718|3105|3553|567|3558|114548|3565|3606|3123|5788|4843|3593|3106|50943|940|3684</t>
  </si>
  <si>
    <t>7422|1906|2255|6469|7124|7040|652|1499|3791|2263|7080|1909|3479|2247|2736|183|2737|4233|6662|7474|9353|7048|2294|2138|7472|8829|1950|10253|4609|3371|6495|6928|5727|2022|4613|2246|6608|6943|10413|186|650|3911|3169|596|4323|4851|9241|3202|2131|2658|3975|4089</t>
  </si>
  <si>
    <t>2626|2255|6469|7124|7040|5156|1499|2263|8854|3479|1910|3142|2736|2737|6662|3481|1956|3091|7474|2735|5154|2254|2294|3815|8626|3576|4087|4088|6928|140628|7042|6608|6943|10413|1281|3643|596|4851|3202|3398</t>
  </si>
  <si>
    <t>7422|1906|6469|7040|652|1499|5914|2263|1909|1910|2247|183|2737|5175|6662|6092|9353|2138|847|1948|947|4087|4088|4609|3976|4086|6495|6928|4090|5727|2246|6608|6943|10413|186|650|3911|596|4851|9241|2260|2302|4072|2131|2296|3975|4089|4092|358|4091|7471|28514|54361|3280|4435</t>
  </si>
  <si>
    <t>3973|2255|6469|5156|1499</t>
  </si>
  <si>
    <t>2626|1906|2255|6469|5914|2263|3479|3142|2247|5950|207|2252|406984|6662|3481|2735|6910|7046|7048|2254|2261|7472|10253|4087|4628|4878|5592|6647|4086|7042|657|6608|10413|10516|5447|1482|5781|596|4851|9241|861|1432|2260|2131|2296|3084|3952|4624</t>
  </si>
  <si>
    <t>7422|1906|6469|7040|652|5156|1499|1909|1910|59|2247|183|2737|5175|6662|285|5154|2138|7010|947|4609|284|3976|6495|6928|5727|2246|5155|6608|6943|10413|186|650|3911|5159|596|4851|9241|2302|2131|2296|3975|4089|358|3690|7471|28514|54361|1958|3280|4435</t>
  </si>
  <si>
    <t>7422|2255|7124|7040|652|5156|3791|2263|960|3479|59|2247|1956|8817|5345|2244|5154|2261|7010|8829|10253|50507|5595|3383|284|3553|4282|348|2246|5155|650|6348|177|5159|5781|1490|4851</t>
  </si>
  <si>
    <t>7422|1906|2255|6469|7124|7040|652|1499|2247|6091|183|2252|3082|6662|7474|6092|5154|7472|4804|947|6495|6899|140628|657|2246|6608|186|650</t>
  </si>
  <si>
    <t>2626|4846|7040|652|5914|2263|1909|6091|5950|53834|659|3091|7474|6092|6910|9353|7046|7048|2294|7472|3340|7010|8829|7139|4628|2535|6899|7042|2022|657|6608|650|4625|187|1482|7137|7157|4851|9241|3398|2296|3084|4089|4092|4624|7468|93649|4091|7049</t>
  </si>
  <si>
    <t>7422|2255|7040|7039|652|2263|3479|2247|6091|2736|207|2737|6662|3091|7474|5594|7048|2294|857|4790|7472|1950|8862|581|5727|595|6608</t>
  </si>
  <si>
    <t>5617|3479|367|2099|1588|5594|2247|207|6662|2263|7039|2737|7040|5241|1950|7422|652|9423|5727|4790|5618|1385|8600|54361|675|6714|2692|2908|2066|6091|4487|3717</t>
  </si>
  <si>
    <t>2688|3630|3479|7124|207|9370|5741|3643|26503|3553|6517|26291|1432|6513</t>
  </si>
  <si>
    <t>2688|3630|3479|7124|207|9370|5741|3643|3553|6517|26291|1432|6513</t>
  </si>
  <si>
    <t>3630|3479|5443|3486|207|9370|5741|3643|2641|7040|1950|2475|4790|7157|6714|351|3481|6774|2908|3458|339123|2852|3667|23411|2308|208|1642</t>
  </si>
  <si>
    <t>3630|3479|5443|207|5741|3643</t>
  </si>
  <si>
    <t>3630|3479|5443|207|5741|3643|7040|1950|4790</t>
  </si>
  <si>
    <t>5617|2688|3479|7124|3815|3569|7040|1950|2261|2690|3558|5618|3976|6774|2056|4851|3458|3565|5468|2066|2147|3586|3717</t>
  </si>
  <si>
    <t>2688|3630|3479|7124|207|9370|5741|3643|3553|26291|1432</t>
  </si>
  <si>
    <t>7124|3569|7040|3586|6774|5468|1956|7157|5970|4609|3725|4088|6720|1958|3091|2908|2353|183|5617|4854|6721|7042|5155|4089|367|3169|2247|2309|7376</t>
  </si>
  <si>
    <t>207|836|5599|596|847|7076|1956|7157|23411|4318|1432|5970|581|5111|4609|3592|4313|595|3593|1026|142|842|2033|6794|5609|4311|5562|358|1387|468|1991|5295|2235|5580|4314|840|2876|4312|4193|5371|578</t>
  </si>
  <si>
    <t>26503|7124|3630|3553|9965|207|4780|3479|1432|6927|2688|3952|100506658|1906|5467|9370|26291|5741|718|358|5319|673|5295|2719</t>
  </si>
  <si>
    <t>7124|3569|7040|4790|5465|3586|6774|5468|7422|1956|7157|5970|2099|4609|3725|4088|6720|1958|6662|3091|2908|5467|2353|183|5914|5617|4854|6721|7042|5155|4089|367|3169|2247|2309|7376|5460|9611</t>
  </si>
  <si>
    <t>7124|3569|3630|1401|3553|3552|2147|6774|114548|2335|5743|3240|718|1050|2056|8600|1051|3929|6863|1991|445|3557|4852|1773|7442|7037|5294|9332|3497|3934|3572|2214|50616|2152|2950</t>
  </si>
  <si>
    <t>3569|3553|3552|920|3558|3565|3479|3606|2494|3559|50943|3952|5788|51561|6352|7412|3593|3146|7048|940|941|729230|3115|916|3105|29126|2056|3717|959|942|3280|59067|912|406991|4254|7297|6469|7037|177|3481|29108|3572|6776|3600|3594</t>
  </si>
  <si>
    <t>GOBP_REGULATION_OF_IMMUNOGLOBULIN_PRODUCTION</t>
  </si>
  <si>
    <t>7124|3569|7040|3586|3558|3565|50943|5788|54106|940|3596|90865|958|959|942|7494|59067|5950|3567</t>
  </si>
  <si>
    <t>7124|3569|7040|5465|3586|6774|5468|7422|1956|7157|5970|2099|4609|3725|4088|6720|1958|6662|3091|2908|5467|2353|183|5914|5617|4854|6721|7042|5155|4089|367|3169|2247|2309|7376|5460|9611</t>
  </si>
  <si>
    <t>7124|3569|7040|3553|2475|5970|4851|3845|3280|2670|7133|6469|7852|3065|7424|4192|1869|3572</t>
  </si>
  <si>
    <t>5594|207|6469|999|673|2735|7490|5595|6608|3569|2736|2932|4192|7849|1385|4088|7481|1000|5156|54361|7474|5080|9451|2247|1906|652|6299|2625|2931|6009|4760|5604|5894|5308|1021|2253|5605|3651|2908|3170|6662|1028|4763|6495|6899|4089|27122|6657|4821</t>
  </si>
  <si>
    <t>1499|4609|6469|7040|7422|2737|5727|7490|6608|183|596|7849|2668|358|7484|10413|6772|4868|10736|3217|7827|7481|54361|2247|1906|5175|652|25937|7477|6299|2625|3911|2138|3975|4851|282679|793|5420|3913|182|23607|2253|4853|6662|6495|4089|8842|7471|3611|8642|650|186|2302|4435|9356|1910|2297|3976|7021|9788|4208</t>
  </si>
  <si>
    <t>5587|2475|207|6469|999|7040|3630|2737|6714|6608|2932|3458|10413|983|4088|51684|3717|6794|9451|5347|1906|652|25937|7015|1029|2147|7042|1387|1432|23607|5295|4763|4771|142|2033|3952|8841|2316|81603|5901</t>
  </si>
  <si>
    <t>5594|207|7040|1950|7039|7422|2737|3091|6714|5727|6608|4790|2736|3479|595|6778|1385|3398|3717|54361|7474|2099|2247|89780|51176|652|7477|2625|1029|581|2066|6776|3099|10018|2263|7048|2908|6662|374|857|84876|5243</t>
  </si>
  <si>
    <t>5587|207|6469|999|7040|3630|2737|6714|6608|3458|10413|983|4088|3717|6794|9451|5347|1906|652|25937|7015|1029|2147|7042|1387|1432|23607|5295|142|2033|3952|8841|2316|81603|5901</t>
  </si>
  <si>
    <t>1499|4609|6469|5972|7040|7422|2737|5727|7490|6608|183|596|7849|2668|5979|7484|4088|10736|3217|7481|54361|4087|2247|652|6299|2625|3911|2138|3975|655|793|847|6092|2263|2253|2260|6662|6495|4089|4092|7471|3611</t>
  </si>
  <si>
    <t>1499|4609|6469|7040|7422|2737|5727|7490|6608|183|596|7849|2668|358|7484|10413|6772|10736|3217|7481|54361|2247|652|25937|7477|6299|2625|3911|2138|3975|4851|282679|793|182|8549|2253|4853|6662|6495|4089|8842|7471|3611|8642|650|186|4435|9356|2297|3976|7021|9788|4208</t>
  </si>
  <si>
    <t>1499|1956|4609|7040|1026|7157|2335|183|3479|3725|1385|358|983|5156|406952|7474|2099|7477|581|4282|1019|1869|5154|1021|3265|890|4763|3596|7471|857|2069|1281|4804|5155|4602|891|5319|7472|8877|3976</t>
  </si>
  <si>
    <t>GOBP_METANEPHROS_DEVELOPMENT</t>
  </si>
  <si>
    <t>1499|4609|6469|359|2737|5727|7490|6608|596|7849|2668|5979|358|7484|10413|6772|10736|3398|7827|5156|54361|652|25937|7477|6299|5159|2138|3975|655|793|2200|3913|6092|5154|2253|6662|4763|6495|4089|80144|5155|186|2302|4435|9356|1958|2297|3976|7021</t>
  </si>
  <si>
    <t>1499|4609|6469|6927|7040|7422|2737|5727|7490|6608|183|596|7849|2668|57216|7484|6772|10736|3217|7481|54361|2247|652|25937|7477|6299|2625|3911|2138|3975|2066|655|793|2253|6662|6495|4089|7471|3611|80144|8642|650|186|2302|4435|2297|3976</t>
  </si>
  <si>
    <t>6208|2475|6194|6146|6143|9349|6134|6233|25873|6152|6122|6188|6169|3921|6129|6206|9045|6205|6189|6228|6124|6203|6217|6137|6202|6159|6130|6207|6157|6175|6187|6230|6156|6167|6158|6222|6147|8894|4736|200916|6171|6191|6128|6170|7812|1938|1981|6164|6227|8661|79727|6136|6193|10399|6176</t>
  </si>
  <si>
    <t>2056|6208|4254|3815|2624|4602|3569|28982|4352|3635|581|6886|5925|6774|1432|3717|10661|836|3091|6688|6776|212|10320|652|4763|7422|2539|161882|5591|567|2309</t>
  </si>
  <si>
    <t>7157|2056|4254|7037|4609|3569|5788|581|6188|7040|920|3717|836|6776|1029|3553|3479|1499|652|3586|3552|3558</t>
  </si>
  <si>
    <t>GOBP_ERYTHROCYTE_HOMEOSTASIS</t>
  </si>
  <si>
    <t>2056|6208|3815|2624|4602|28982|3635|6886|5925|6774|1432|3717|10661|836|3091|6688|6776|212|10320|652|7422|2539|161882|5591|567|2309</t>
  </si>
  <si>
    <t>7157|6208|2475|51119|6194|1736|4609|55505|6949|55651|6129|9045|4691|3692|6217|6202|1029|6130|23246|6230|84916|2091|23160|51082|23212|5591|6227|54433|84154</t>
  </si>
  <si>
    <t>2056|100|4254|3815|1026|7037|3569|1437|4352|5788|6188|5594|920|3717|596|6776|2323|3553|3479|5595|3552|3558|598|952</t>
  </si>
  <si>
    <t>4254|2475|7124|2624|4609|4602|1440|861|4352|3635|6886|7040|5925|7066|920|6774|1432|3692|3091|3458|6688|6776|10456|1441|1499|4763|161882|2353|5591|567|2309|3605</t>
  </si>
  <si>
    <t>7157|4193|2475|1026|4609|675|9349|207|581|472|596|1029|23246|4869|4194|6167|545|8626|1111|23212|2309|5366|84154|11200|960</t>
  </si>
  <si>
    <t>7157|4193|2475|2597|7015|7018|9349|5594|10661|596|836|5728|1029|4869|3479|4194|55278|5292|51701|573|5591</t>
  </si>
  <si>
    <t>GOBP_HEMATOPOIETIC_PROGENITOR_CELL_DIFFERENTIATION</t>
  </si>
  <si>
    <t>7157|4254|3815|51119|2624|4602|5788|6886|7040|2322|596|6688|652|83881|7422|1636|23212|5591|1938</t>
  </si>
  <si>
    <t>5443|3630|3479|3486|7157|7040|3643|207|10499|5741|4790|6714|9370|3667|2033|6774|1950|2475|5566|2641|8473|8660|10891|3458|2887</t>
  </si>
  <si>
    <t>5443|3630|3479|7040|3643|207|5741|4790|3667|1312|1950</t>
  </si>
  <si>
    <t>5443|3630|3479|7157|7124|3643|207|5741|6714|3667|2033|6774|2475|5566|387|8473|8660|3458|2887|215|9611</t>
  </si>
  <si>
    <t>5972|2099|1499|3815|2254|30812|3643|8644|4254|3206|6715|7484|56956|6469|58524|3623|2494|7474|56159|3207|4089|10370|4436|2627|5156|657|6422|2316|2625|55366|80000|596|1636|3205|4323|5914|8648|7042|2255|3625|6943|6423|5568|7022|3624|7046|581|4090</t>
  </si>
  <si>
    <t>5443|668|5972|1585|1392|183|5468|2150|3291|1081|1511|3623|2661|3553|4089|1312|387|2625|1636|5550|5781|3625</t>
  </si>
  <si>
    <t>668|2099|7544|3815|174|3643|3975|4254|5241|6715|7422|56956|1081|3623|4851|2494|2661|7474|10468|675|4089|836|2069|472|5879|8626|5156|6422|6647|596|4323|2255|3625|3791|2296|578|117154|3624|23411|581</t>
  </si>
  <si>
    <t>5443|668|5972|1392|183|5468|1081|3623|2661|3553|4089</t>
  </si>
  <si>
    <t>GOBP_BIOLOGICAL_PROCESS_INVOLVED_IN_INTERACTION_WITH_SYMBIONT</t>
  </si>
  <si>
    <t>5443|2597|2150|2335|1511|2147</t>
  </si>
  <si>
    <t>2099|5617|5460|7503|7157|7040|3569|7124|183|4609|652|5468|7422|2247|650|1956|1958|2353|4790|4089|6774|7015|6597|4088|657|3725|2625|2624|5914|7042|4853|9611|3586|4091</t>
  </si>
  <si>
    <t>2688|3630|3479|7124|3643|207|1432|5741|9370|3553|3667|7015|2719|673|6927|8660|718|2887</t>
  </si>
  <si>
    <t>7157|7124|7422|4609|3569|1956|4790|2247|351|5460|3091|2099|4086|9314|3725|2353|657|5617|5468|3586|5914|7503|4804|5465|4854|2908|6722|5155|1958|2113|29102|5970|79727|5978|4602|3169|2309|6688|8061|27161|6923|6921|6720|9612|9611|57591|378938|6721</t>
  </si>
  <si>
    <t>7157|7124|7422|4609|3569|1956|4790|2247|351|5460|3091|2099|4086|9314|3725|2353|657|5617|5468|3586|5914|7503|4804|5465|4854|2908|6722|5155|1958|2113|29102|5970|5978|4602|3169|2309|6688|8061</t>
  </si>
  <si>
    <t>GOBP_GLAND_MORPHOGENESIS</t>
  </si>
  <si>
    <t>7124|7039|3569|1956|4790|4824|596|655|2099|1029|581|6714|89780|6591|4192|857|859|8829|2908|9423|3371|3082|1435|5241|23513|1051|5629|2252|9420|5916|10512|7494|3169|7430|2119|5371|6776|5154|11331|6422|6778|55294|8945|7052|4478|5423|10818|57142|6195|823|7128|3488|25928|10718|57045|1969|7022</t>
  </si>
  <si>
    <t>7124|7422|4609|2247|1950|2668|4824|596|655|2099|64399|57216|6714|26585|4192|10736|859|8829|10253|3975|6722|3371|2246|1435|5241|1739|4855|10252|186|3217|3237|4323|3169|7472|30812|2119|5371|7075|2637|3611|11331|5058|2297|3202|8945|6943|7482|6423|51804|7475|1969|7022|55366|4776|4435|157506|10765|5469</t>
  </si>
  <si>
    <t>7039|7422|4790|2247|1950|3091|595|2099|1029|1385|3084|581|6714|5617|89780|3717|857|859|2908|9423|1435|5241|3398|23513|2066|1051|4855|5243|7494|7472|4513|2119|5371|6776|10018|11331|6778|6997|3202|8945|9612|3205|57142|823|3488|25928|3673|3235|540|10718|5021|1969|7022|2876|10765|3099|5469|8660|9113|64065|7392|780|2194</t>
  </si>
  <si>
    <t>7157|7124|4609|3569|1956|4790|2247|3091|4086|9314|3725|2353|657|5617|5468|3586|7503|4804|4854|2908|6722|5155|1958|2113|5970|4602|3169|2309|6688|8061</t>
  </si>
  <si>
    <t>7157|7124|7422|4609|3569|1956|2247|351|5460|3091|2099|4086|9314|3725|2353|657|5617|5468|3586|5914|4804|5465|4854|2908|6722|5155|1958|2113|5970|5978|4602|3169|2309|6688|8061</t>
  </si>
  <si>
    <t>7124|7422|2247|5460|2668|655|657|947|57216|89780|6591|80326|26585|22943|10736|4804|859|3975|3082|2246|1435|2252|80320|10252|186|3217|7472|30812|2119|5154|11331|6422|10818|7482|6423|51804</t>
  </si>
  <si>
    <t>7157|7124|4609|3569|1956|2247|3091|4086|9314|3725|2353|657|5617|5468|3586|4804|4854|2908|6722|5155|1958|2113|5970|4602|3169|2309|6688|8061</t>
  </si>
  <si>
    <t>7124|5595|3569|351|6647|3458|7431|3553|4137|2064|5663|4192|7099|3949|79628|6280|3398|10397|429|2885|79152|6659|4035|712|4916|7097|3611|4821|4099|388585|9463|1191|116448|177|1270|6279|4653|2950|5454|9639|56288|55107|5453|928|2896|6900|3400|1812</t>
  </si>
  <si>
    <t>632|5744|8074|3479|5745|7421|1594|9365|652|4208|3952|7020|1278|5251|6575|6662|650|5167|154|249|2623|2263|2261|860</t>
  </si>
  <si>
    <t>632|5744|8074|3479|5745|7421|1594|9365|652|4208|3952|7020|6696|2260|1278|7040|4851|5251|6575|6662|650|5167|154|249|2623|2263|2261|860|1758|84059|1277|4256</t>
  </si>
  <si>
    <t>213|1312|632|8074|7421|5594|1594|1591|5595|7157|3952|6569|1026|1030|5251|54474|9213|5366|2475|6833|8792|2752</t>
  </si>
  <si>
    <t>920|632|8074|7421|1594|9365|1591|2626|2056|8854|3952|595|6696|6569|7040|5251|847|1592|249</t>
  </si>
  <si>
    <t>7038|1399|3569|5594|2253|673|2255|6469|652|207|5595|1482|3670|2691|6531|5308|1813|8854|7474|6657|4763|6495|1385|6662|3200|1392|650|999|2932|6928|3280|1906|7849|5156|2624|1000|3170|4487|1909|2627|4760|7490|2247|9451|5080|6722|7080|9241|2931</t>
  </si>
  <si>
    <t>GOBP_ACUTE_PHASE_RESPONSE</t>
  </si>
  <si>
    <t>3630|1401|3569|8600|7124|50616|3553|2056|6774|2335|2147|3552|8792</t>
  </si>
  <si>
    <t>920|632|8074|7421|1594|9365|1591|6696|7040|5251</t>
  </si>
  <si>
    <t>920|632|796|8600|7124|1499|3605|7066|4982|3458|161882|79577|3123|4208|6774|6772|4763|9935|3565|7040|1385|2475|8792|2623|2752|4609|1432|6688|5925|2624|182|9370|51561|3976|2353|1440|3091|4067|5591</t>
  </si>
  <si>
    <t>3630|3479|7124|2253|2255|1956|5902|3553|207|79577|1813|6909|595|7474|5159|2260|7039|7040|3552|3481|7015|1906|1950|5925|998|4487|57057|4041|5155|8626</t>
  </si>
  <si>
    <t>GOBP_REGULATION_OF_MYELOID_LEUKOCYTE_DIFFERENTIATION</t>
  </si>
  <si>
    <t>920|632|796|8600|7124|1499|3605|4982|3458|161882|3123|4763|9935|3565|7040|1385|2475|8792|4609|5925|2624|9370|51561|3976|2353</t>
  </si>
  <si>
    <t>5741|8074|50964|2778|5251|6569</t>
  </si>
  <si>
    <t>5741|5745|5594</t>
  </si>
  <si>
    <t>5741|3479|2688|3952</t>
  </si>
  <si>
    <t>5741|3630|3479|5443|207</t>
  </si>
  <si>
    <t>GOBP_POSITIVE_REGULATION_OF_D_GLUCOSE_IMPORT</t>
  </si>
  <si>
    <t>5741|3630|3479|7040|207</t>
  </si>
  <si>
    <t>GOBP_CAMP_METABOLIC_PROCESS</t>
  </si>
  <si>
    <t>GOBP_ANIMAL_ORGAN_MATURATION</t>
  </si>
  <si>
    <t>351|7157|4609|7124|3569|4790|2353|5460|2247|1956|7422|6774|3725|5617|9611|3586|2099|9314|5468|5978|1958|4804|9612|2908|3091|23405|5970|5465|8061|6688|79727|2309|650|5914|4086|6720|378938|4602|2625|1655|6722|657</t>
  </si>
  <si>
    <t>351|7157|4609|7124|3569|4790|2353|5460|2247|1956|7422|6774|3725|5617|9611|3586|2099|9314|5468|5978|1958|4804|9612|2908|3091|5970|5465|8061|6688|2309|650|5914|4086|6720|378938|4602|2625|1655|6722|657</t>
  </si>
  <si>
    <t>351|7157|4609|7124|3569|2353|5460|2247|1956|7422|6774|3725|5617|9611|3586|2099|9314|5468|5978|1958|4804|9612|2908|3091|5970|5465|8061|6688|2309|650|5914|4086|6720|4602|2625|1655|6722|657</t>
  </si>
  <si>
    <t>7157|4609|7124|3569|4790|2353|2247|1956|6774|3725|5617|3586|9314|5468|1958|4804|2908|3091|5970|8061|6688|2309|650|4086|6720|378938|4602|2625|6722|657</t>
  </si>
  <si>
    <t>GOBP_ASTROCYTE_DIFFERENTIATION</t>
  </si>
  <si>
    <t>351|5595|7124|3569|3458|6285|3553|6774|7431|7099|2908|6280|3976|2147|3949|1812|3280|25|650|3398|6900|3400|135|177|6279|2043|8091|1270|388585|4916</t>
  </si>
  <si>
    <t>761|7124|1385|2353|2247|847|920|3952|6774|595|5741|2796|3066|6194|3558|1392|983|2539|9370|2534|6648|1621|5970|5465|1440|5950|6688|841|1394|5914|968|5578|4988|3596|1815|6720|632|2625|6279|2354|5999|6517|116443|5562|4916|3371|5423|1814|70|1536|6869|8792|5581|1365|80854|4519|6354</t>
  </si>
  <si>
    <t>GOBP_REGULATION_OF_NITRIC_OXIDE_METABOLIC_PROCESS</t>
  </si>
  <si>
    <t>351|7124|348|3458|3553|3586|2099|9314|7099|4852|3091|3717|3320|857|6648|5743|5291|4988|3043|3689|1524|1906|1191|9475</t>
  </si>
  <si>
    <t>351|7124|348|3458|3553|3586|2099|9314|7099|4852|4842|3091|3717|3320|4843|857|6648|5465|5743|5291|4988|3043|3689|1524|5447|1906|1191|9475|4846|2717|5311</t>
  </si>
  <si>
    <t>351|7157|7124|5443|2932|3458|387|2931|6774|5741|9611|3091|6714|983|3454|3565|57521|4843|5465|3356|3667|28964|8850|3588|891|208|5562|51422|51085|5563|2887|3416|5566|8660|64223|63976|5027|5499|23410|8445|54541|201163</t>
  </si>
  <si>
    <t>7157|4609|7124|3569|2353|2247|1956|6774|3725|5617|3586|9314|5468|1958|4804|2908|3091|5970|8061|6688|2309|650|4086|6720|4602|2625|6722|657</t>
  </si>
  <si>
    <t>836|596|4780|3569|847|6648|23411|6647|3162|84557|8678|578|11315|10105|7295|5562|664|2876|5970|2081|1029|4217|6714|4313|8737|11035|1906|5111|5580|983|10628|6772|10013|3934|4193|4878|25|1277|9314|3297|1843|2534|3066|7226|1410|824|3043|2146|1072|7128</t>
  </si>
  <si>
    <t>10891|207|3630|4790|23411|6622|5465|7040|2932|3479|2931|3952|9370|2308|3643|3667|2641|1950|51548|2908|2033|8660|51547|3953|4485|83667|2645|208|3481</t>
  </si>
  <si>
    <t>7124|596|207|3553|3552|3162|598|2932|3479|11315|4846|2876|5970|6198|3383|1437|6714|4170|2668|8737|2729|7015|4000|367|5054|10413|672|7001|9314|3082|5894|2730|2534|3958|3303|2244|9821|2950|3574|7057|6376|7128|3084|652</t>
  </si>
  <si>
    <t>207|3630|142|1432|7040|3458|5663|11315|3952|9451|23435|1029|6714|7494|6794|3320|1906|5580|983|5295|4088|7037|7015|999|3717|2147|1387|10413|2033|57506|83667|8841|2534|5901|6469|4804|7042|3716</t>
  </si>
  <si>
    <t>10891|207|3630|2475|4790|23411|351|6622|3091|5465|5563|3458|5663|3479|5562|2308|3146|3643|3667|2641|6714|1950|7345|8660|51547|57521|5366|2645|208|3481|5027</t>
  </si>
  <si>
    <t>596|207|2475|7157|6622|3162|598|8678|3586|6774|120892|3952|4170|22933|7249|10013|706|2033|57521|5290|3953|3082|54209|7248|1977|7428|84749|5987|4864|2626|4233|57103|1981|1982</t>
  </si>
  <si>
    <t>7124|3569|351|6622|3553|4137|3458|5663|3479|120892|5743|3606|4318|3725|3565|54106|177|3684|2908|3717|3949|5788|3596|199|4035|54209|7133|7098|1191|712|90865|4314|6348|135|1270|3688|2896|6376</t>
  </si>
  <si>
    <t>596|581|6648|6647|55669|142|213|4137|598|578|11315|10105|7351|664|120892|637|665|1029|6714|4088|2729|79594|706|3791|5366|25|2730|5027|93974|9481|135</t>
  </si>
  <si>
    <t>GOBP_CYTOKINE_PRODUCTION_INVOLVED_IN_INFLAMMATORY_RESPONSE</t>
  </si>
  <si>
    <t>7124|3569|4790|3091|3162|1432|5465|4843|7099|6774|3952|5970|3605|4792|4615|5601|29108|3717|2147|3661|5578|3551|2048|54209|7098|406991</t>
  </si>
  <si>
    <t>7124|207|3630|4780|3553|1432|3479|2931|3952|9370|3643|3667|26291|3099|1906|51548|2688|5295|5319|7015|8660|673|6506|100506658|718|208|9481|10715|4205|5579|5781|5741|57761</t>
  </si>
  <si>
    <t>9587|3630|207|2069|7124|1956|3479|8766|23636|7040|1950|7039|8678|998|6868|8452|387</t>
  </si>
  <si>
    <t>6647|3630|10013|4137|7124|351|6622|7157|65018|1432|7416|7040|200576|5879|1026|1401|4780|7020|387|2643|5071|3952|120892|3684|9474|6648|672|2147|183</t>
  </si>
  <si>
    <t>9587|4609|60|5594|4137|7157|1499|5595|9314|8678|3320|8452|5609|23411|142|545|3183|6714|6950|983</t>
  </si>
  <si>
    <t>6647|4099|627|207|4908|2668|3725|6622|8829|6347|65018|1499|1270|2247|79738|4915|2629|581|468|4192|387|5663|5071|596|3670|5921|2149|2055|64802|6648|23411|2896|7015|595|2043|10891|7466|3586|4204</t>
  </si>
  <si>
    <t>6647|4099|207|2670|5594|4137|7124|351|7431|2064|5595|3569|1270|7040|5453|4915|4763|1020|3458|1605|4192|5663|6469|3398|4916</t>
  </si>
  <si>
    <t>213|5594|4287|84557|2475|7157|5599|81631|5595|9451|3309|3312|8678|2629|1026|7494|440275|468|4780|11337|596|120892|121340|5289|6513|659|22954|123|9474|23411|6721|857|10730|440738|1965|10533|5366|7942|9463|54474|56681|7248|10226|6720|90550|11152|467|5465|51520|3178|11345|4654|5610</t>
  </si>
  <si>
    <t>3630|207|23435|351|2475|4804|23400|9451|7037|1432|81603|7040|4763|999|4771|3320|7494|3458|5663|6469|3952|10155|7015|142|2147|5901|6714|6950|983|1029|652|2932|10413</t>
  </si>
  <si>
    <t>4155|6647|8530|4099|207|5594|7124|23114|2475|3479|2064|1499|5595|9451|1739|7040|5453|4915|4763|1605|6334|10215|6285|4916|7133|349149|1272|3766|8443|7248|83700|7368|22933|3691|6326</t>
  </si>
  <si>
    <t>GOBP_NEGATIVE_REGULATION_OF_NUCLEAR_DIVISION</t>
  </si>
  <si>
    <t>9587|3630|2069|7124|3479|23636|1950|7039|998|8452</t>
  </si>
  <si>
    <t>5741|5594|5745|2246</t>
  </si>
  <si>
    <t>5741|2688|3479|2261|162466|3952|5979|650</t>
  </si>
  <si>
    <t>5741|2688|3479|2261|162466|3952|650</t>
  </si>
  <si>
    <t>5741|632|6696|8600|3569|1499|796|5745|54|3952|4041|4763|1513|10312|6714</t>
  </si>
  <si>
    <t>5741|3630|3479|207|7040|4790|5443</t>
  </si>
  <si>
    <t>5741|7422|3845|6662|1435|596</t>
  </si>
  <si>
    <t>7124|1956|7040|3458|3630|60|207</t>
  </si>
  <si>
    <t>GOBP_REGULATION_OF_ACUTE_INFLAMMATORY_RESPONSE</t>
  </si>
  <si>
    <t>7124|718|3569|3630|3553|5743|114548</t>
  </si>
  <si>
    <t>7124|3569|7040|3458|3630|2244|3553|7099|54474|3552|6352|6717|3123|4843|5319|7097|3596|2147|952|5950|5468|3091|846</t>
  </si>
  <si>
    <t>7124|1636|7040|5657|7422|183|3553|60|3605|4088|5314|1499|999</t>
  </si>
  <si>
    <t>1401|7040|1493|29126|3558|3586|836|3123|50943|80380|3135|3559|941</t>
  </si>
  <si>
    <t>7124|712|3569|3458|3553|7099|7431|4669</t>
  </si>
  <si>
    <t>7124|920|567|718|3569|7040|3558|3553|3565|114548|3606|3123|3106|50943|5788|3135</t>
  </si>
  <si>
    <t>GOBP_NEGATIVE_REGULATION_OF_NERVOUS_SYSTEM_DEVELOPMENT</t>
  </si>
  <si>
    <t>7124|567|3569|7040|3553|7157|1499|7097|999|6696|2147</t>
  </si>
  <si>
    <t>GOBP_POSITIVE_REGULATION_OF_ACUTE_INFLAMMATORY_RESPONSE</t>
  </si>
  <si>
    <t>7124|718|3569|3553|5743</t>
  </si>
  <si>
    <t>GOBP_G_PROTEIN_COUPLED_RECEPTOR_SIGNALING_PATHWAY</t>
  </si>
  <si>
    <t>GOBP_NEGATIVE_REGULATION_OF_PROGRAMMED_CELL_DEATH</t>
  </si>
  <si>
    <t>2626|7422|7040|4846|1906|7124|2255|3791|3569|836|3479|6648|7099|1909|2252|5156|406984|10413|6696|2247|3091|3371|4313|6469|3146|5468|10630|462|3586|7042|4628|6506|7046|177|581|857|1432|1490|2475|3170|5879|6657|6774|7474</t>
  </si>
  <si>
    <t>7422|7040|1906|7124|183|2255|3791|3479|1909|1950|6928|7080|10413|1499|2247|3371|6469</t>
  </si>
  <si>
    <t>2626|7422|7040|4846|1906|7124|2255|3791|3569|3479|7099|5156|406984|10413|2247|3091|6469|3146|5468|10630|462</t>
  </si>
  <si>
    <t>7422|7040|4846|7124|2255|3791|53834|5950|3479|2034|2252|5156|8854|7080|10413|1499|2247|3371|4015|6469|8817|3146|5914|10630</t>
  </si>
  <si>
    <t>7422|7040|1906|7124|183|2255|3791|3479|1909|1950|2252|6928|7080|10413|1499|2247|3371|6469</t>
  </si>
  <si>
    <t>2626|7422|7040|1906|7124|183|2255|3791|836|3479|1909|1950|2252|8854|6928|7080|10413|1499|2247|3091|3371|4313|6469|5914|10630|3586|7042|341640|1956|2138|3082|3934</t>
  </si>
  <si>
    <t>2626|7422|7040|4846|1906|3973|2255|3791|5950|207|836|3479|1909|5156|3553|3952|6928|7080|6696|1499|3371|4313|6469|5914|174|1080</t>
  </si>
  <si>
    <t>2626|7422|7040|1906|7124|183|2255|3791|836|3479|1909|1950|6928|7080|10413|1499|2247|3091|3371|6469|5914</t>
  </si>
  <si>
    <t>GOBP_REGULATION_OF_PROTEIN_MODIFICATION_PROCESS</t>
  </si>
  <si>
    <t>7422|7040|7124|183|2255|4318|3791|796|3569|207|2321|3479|1950|2034|2252|3952|1499|2247|3091|4878|8817</t>
  </si>
  <si>
    <t>7422|4846|1906|7124|183|796|1910|6648|1909|4879|3952|59|4313|4842|4878|1401</t>
  </si>
  <si>
    <t>GOBP_CELLULAR_RESPONSE_TO_HORMONE_STIMULUS</t>
  </si>
  <si>
    <t>5617|367|3630|2688|3479|2516|2099|2492|1081|8074|632|7490|9370|2244|5741|7200|3553|1583|3643</t>
  </si>
  <si>
    <t>5617|367|2099|7503|3569|7490|6662|7124</t>
  </si>
  <si>
    <t>5617|367|7503|3569|7490|7124</t>
  </si>
  <si>
    <t>367|268|3479|1588|6736|2516|2099|2492|1081|7490|6662|4808|2263|269|652|6716|10046|675|3643|174|2316|2626|7544|57647|3293|3623|5727|7026|2189|5972|23411|122042</t>
  </si>
  <si>
    <t>GOBP_REGULATION_OF_SECRETION</t>
  </si>
  <si>
    <t>5617|3630|3479|1588|5443|2332|3569|8074|632|9370|7124|1080|2244|7200|4852|2147|3553|5020|706|1906|2668|2697|4763|6532|6845|22930|2691|3623</t>
  </si>
  <si>
    <t>5617|367|3479|1588|2516|2099|1081|3569|7490|6662|335|7124|2263|5361|652|675|3643|8829|706|1906</t>
  </si>
  <si>
    <t>5617|367|2099|3569|7490|6662|7124</t>
  </si>
  <si>
    <t>5617|367|3569|7490|7124</t>
  </si>
  <si>
    <t>5617|367|3479|2516|2099|2492|1081|9370|5741|7200</t>
  </si>
  <si>
    <t>7124|3569|3553|3458</t>
  </si>
  <si>
    <t>7124|6672|3553|3458|7040|3552|3558|3383|8600|3082|7099|3479|596|5371|355|207|9966|10413|3162|5788|6376|8743|356|939|581|2244|959|5054|4803|4846|3592|841|3574|3875|7098|3958</t>
  </si>
  <si>
    <t>GOBP_REGULATION_OF_MITOTIC_CELL_CYCLE</t>
  </si>
  <si>
    <t>7124|3553|7040|3552|3586|1499|7157|3479|596|5371|3630|23411|23636|1026|207|1906|4582|6347|1029|1956|940</t>
  </si>
  <si>
    <t>7124|3569</t>
  </si>
  <si>
    <t>7124|3569|3553|7040|3552|6774</t>
  </si>
  <si>
    <t>GOBP_INTERLEUKIN_6_PRODUCTION</t>
  </si>
  <si>
    <t>7124|3569|3553|3458|3605|7040|3552|3586|3082|7099|50943|6774|4843|3952</t>
  </si>
  <si>
    <t>GOBP_POSITIVE_REGULATION_OF_MYELOID_CELL_DIFFERENTIATION</t>
  </si>
  <si>
    <t>7124|920|3458|3605|7040|3123|3593|8600|6774|51561|1432|2353</t>
  </si>
  <si>
    <t>7124|920|3569|3553|7040|3105|3123|3593|3558|114548|50943|23411|3606|3565|51561|3107|5788|940|10673|912</t>
  </si>
  <si>
    <t>7124|920|3569|3553|7040|3105|3123|3586|3593|3558|114548|50943|23411|3606|3565|51561|941|3107|5788|940|10673|5133|912|29126|3106|11035|3575|3592|3329|196|958|406991</t>
  </si>
  <si>
    <t>GOBP_GENERATION_OF_PRECURSOR_METABOLITES_AND_ENERGY</t>
  </si>
  <si>
    <t>7124|1737|3458|5465|7157|3479|3630|6774|3565|207|1743|4843|9370|5467|3952|5443|10891|3098|4967|5741</t>
  </si>
  <si>
    <t>2475|551|1956|596|207|7422|1906|3479|2064|10413|3630|2335</t>
  </si>
  <si>
    <t>2475|5594|1499|7040|596|4609|183|4846|7422|1906|3569|3479|2668|5979|3091|10413|5595|3553|2335|406991|3082|5728|4088</t>
  </si>
  <si>
    <t>2475|1956|1950|5594|7040|207|7422|6774|5741|7124|673|3569|3479|6714|2064|3091|2247|6901|3630|5563|8862|4318|5562|3791|4282|5747|1026|718|6794|387|652|7474|5027|7494|2170|2252|3458|3606</t>
  </si>
  <si>
    <t>GOBP_REGULATION_OF_SMALL_MOLECULE_METABOLIC_PROCESS</t>
  </si>
  <si>
    <t>2475|551|5594|183|207|6774|5741|4790|7124|5468|3479|7157|6714|3091|1385|6901|3553|3630|5563|406991</t>
  </si>
  <si>
    <t>GOBP_CELLULAR_RESPONSE_TO_OXYGEN_LEVELS</t>
  </si>
  <si>
    <t>2475|7040|596|4609|207|7422|6774|3934|1906|5468|406952|7157|3091|358|406991|2353|846|5562</t>
  </si>
  <si>
    <t>2475|551|5594|183|207|6774|5741|7124|5468|3479|6714|3091|6901|3553|3630|5563</t>
  </si>
  <si>
    <t>GOBP_CARBOHYDRATE_DERIVATIVE_METABOLIC_PROCESS</t>
  </si>
  <si>
    <t>2475|1950|1499|7040|596|282679|6774|5741|4790|3479|406952|7157|6714|5105|3091|2247|6901|3553|3630|5563|10724|1471|5562|7357</t>
  </si>
  <si>
    <t>2475|2056|7040|596|4609|207|7422|6774|3934|7124|1906|5468|406952|7157|59341|3091|10631|1385|4763|358|406991|4088|4313|836|2353|846|5562</t>
  </si>
  <si>
    <t>2475|7040|596|1906|3479|5587</t>
  </si>
  <si>
    <t>2475|5594|1499|7040|207|6774|7124|3569|3479|3845|2064|2247|55107|5595|3553|4763|1191|5728|7431</t>
  </si>
  <si>
    <t>GOBP_HEMOPOIESIS</t>
  </si>
  <si>
    <t>7157|2056|100|947|3562|6208|4254|28982|3815|7037|10661|6688|1437|925|2309|2475|2908|3569|7066|212|2624|7124|920</t>
  </si>
  <si>
    <t>7157|2056|4254</t>
  </si>
  <si>
    <t>GOBP_CYTOKINE_MEDIATED_SIGNALING_PATHWAY</t>
  </si>
  <si>
    <t>7157|2056|3562|3815|6688|2688|1437|2309|3569|7066|7124|920|207|2057|2069|3717</t>
  </si>
  <si>
    <t>GOBP_RESPONSE_TO_PEPTIDE</t>
  </si>
  <si>
    <t>7157|2056|3562|3815|7037|10661|6688|2688|1437|2309|3569|7066|7124|920|207|2057|2069|3717|4780</t>
  </si>
  <si>
    <t>7157|2056|100|4254|3815|7037|6688|925|2309|2475|3569|920|207|3105|3717|6708|921|3558|4602|6693|6774|7040</t>
  </si>
  <si>
    <t>7157|2056|100|4254|3815|7037|4193|1437|2475|3569|2624|7124|207|308|3717|4780</t>
  </si>
  <si>
    <t>2056|6208|4254|28982|3815|7037|10661|6688|1437|2309|2475|2908|7066|212|2624|7124|920</t>
  </si>
  <si>
    <t>7157|2056|100|4254|3815|7037|6688|4193|1437|925|2309|2475|3569|2624|7124|920|207|1026|3105|3717</t>
  </si>
  <si>
    <t>7157|2056|100|4254|3815|7037|6688|925|2309|2475|3569|920|207|1026|3105|3717</t>
  </si>
  <si>
    <t>GOBP_REGULATION_OF_INTRINSIC_APOPTOTIC_SIGNALING_PATHWAY</t>
  </si>
  <si>
    <t>7157|2056</t>
  </si>
  <si>
    <t>GOBP_REGULATION_OF_TRANSMEMBRANE_TRANSPORT</t>
  </si>
  <si>
    <t>2688|3630|3479|7124|3553|3643|3458|7040|207|9370|920|2332|3596|1756|5741|9843|3762|596|1392|4318|5781|4878|2056|2147|2316|2719|5295|5566|183|796|857</t>
  </si>
  <si>
    <t>2688|3630|3479|627|2690|3643|2254|1956|207|7422|551</t>
  </si>
  <si>
    <t>5443|3630|3479|3643|207</t>
  </si>
  <si>
    <t>GOBP_ENERGY_DERIVATION_BY_OXIDATION_OF_ORGANIC_COMPOUNDS</t>
  </si>
  <si>
    <t>5443|3630|3479|7124|7157|3565|3643|3458|207|847</t>
  </si>
  <si>
    <t>3630|3105|7040|5468|3106</t>
  </si>
  <si>
    <t>2688|3630|3479|7124|3553|3643|207|9370</t>
  </si>
  <si>
    <t>GOBP_REGULATION_OF_INSULIN_LIKE_GROWTH_FACTOR_RECEPTOR_SIGNALING_PATHWAY</t>
  </si>
  <si>
    <t>2688|3479|3486</t>
  </si>
  <si>
    <t>GOBP_NEGATIVE_REGULATION_OF_CELL_KILLING</t>
  </si>
  <si>
    <t>3105|3565|7040|3106|3596</t>
  </si>
  <si>
    <t>GOBP_RESPONSE_TO_ESTRADIOL</t>
  </si>
  <si>
    <t>2688|2099|1499|2690|3586|7040|1956|847|920</t>
  </si>
  <si>
    <t>7157|7422|7124|351|3569|4790|1956|3091|3586|4609|2247|2099|5617|5468|2353|2908|3725|5460|4804|5914|9314|5465|657|4854|4602|2309|5970|7503|1958|8862|4086|8061</t>
  </si>
  <si>
    <t>7157|836|596|3569|581|3091|3586|1029|4609|23411|842|3558|29126|598|5133|356|3958|10018|4282|6387|5293|1399|3559|6352|4254|27113|6868|604|5291|8772|578|840|64919|407040</t>
  </si>
  <si>
    <t>7157|836|596|581|5599|1956|1432|4609|847|23411|842|5111|142|595|7486|1026|7076|5609|5429|4312|4193|3593|4311|4314|5970|5562|6794|9768|2876|578|840|56339|358|1991</t>
  </si>
  <si>
    <t>7157|7422|7124|351|3569|1956|3091|3586|4609|2247|2099|5617|5468|2353|2908|3725|5460|4804|5914|9314|5465|657|4854|4602|2309|5970|1958|8862|4086|8061</t>
  </si>
  <si>
    <t>7157|836|7124|596|581|1432|23411|142|595|7486|1026|3934|598|6648|4193|406991|7412|5788|3627|6591|5562|27113|1958|6794|2876|578</t>
  </si>
  <si>
    <t>7124|351|3553|3458|348</t>
  </si>
  <si>
    <t>174|836|7422|596|581|2796|6647|268|3952|4846|23411|2099|8322|598|5156|3973|2309|5241|4254|4323|2492|2069|269|1081|7544|4855</t>
  </si>
  <si>
    <t>2688|7422|596|627|4137|3952|4803|1432|2247|1385|3084|1826|657|3984|6387|9423|51738|983|5071|1435|7472|2691|4092|27302|89780|57698|8829|3574|79594|1813|5058|4916|2066|5629|6857|3297|6776</t>
  </si>
  <si>
    <t>7157|7124|3569|4790|1956|3091|3586|4609|2247|5617|5468|2353|2908|3725|4804|9314|657|4854|4602|2309|5970|7503|1958|8862|4086|8061</t>
  </si>
  <si>
    <t>GOBP_COGNITION</t>
  </si>
  <si>
    <t>1312|632|55636|9993|5594|7124|2778|7122|3630|1813|673</t>
  </si>
  <si>
    <t>GOBP_RESPONSE_TO_ALCOHOL</t>
  </si>
  <si>
    <t>1312|920|632|7124|2778|7122|1499|406961|1813</t>
  </si>
  <si>
    <t>1312|1399|632|2253|7124|7157|1499|10587|406961|1813|673|3586|1906</t>
  </si>
  <si>
    <t>1312|1399|632|8074|5297|5594|7124|3630|406961|1591|1906|207|410|3032|3458|1398|6622</t>
  </si>
  <si>
    <t>GOBP_SIGNAL_RELEASE</t>
  </si>
  <si>
    <t>1312|632|8074|55636|3569|9342|7124|5413|2778|3630|1813|673|1906|2641|3458|6926|6387|6622</t>
  </si>
  <si>
    <t>GOBP_CELLULAR_RESPONSE_TO_STRESS</t>
  </si>
  <si>
    <t>1312|54487|7353|632|54584|8318|3569|5594|7124|2778|7157|63901|7422|1813|673|65078|1906|7994|207|355|6598|6926|6387|6622|2138|213|596|675</t>
  </si>
  <si>
    <t>GOBP_DIGESTION</t>
  </si>
  <si>
    <t>GOBP_CHEMICAL_HOMEOSTASIS</t>
  </si>
  <si>
    <t>1312|632|2812|8074|55636|3569|5745|5594|2778|3630|406961|7422|1813|796|2811|7421|1906|207|2641|3458|3479|6598|6387|6622|356|596|2626|3383|4547|4669</t>
  </si>
  <si>
    <t>1312|5625|632|8074|5745|5594|7124|5744|7157|3630|406961|1591|1906|207|2641|3032|3458|3479</t>
  </si>
  <si>
    <t>1312|1399</t>
  </si>
  <si>
    <t>5741|7421|9365</t>
  </si>
  <si>
    <t>GOBP_PHOSPHATE_ION_TRANSPORT</t>
  </si>
  <si>
    <t>8074|7421</t>
  </si>
  <si>
    <t>351|348|7124|3458|3553</t>
  </si>
  <si>
    <t>351|3569|7124|3458|3553</t>
  </si>
  <si>
    <t>GOBP_REGULATION_OF_CALCIUM_MEDIATED_SIGNALING</t>
  </si>
  <si>
    <t>351|2915|1827|7124|920|2932|5621|5121|3358</t>
  </si>
  <si>
    <t>GOBP_REGULATION_OF_DEVELOPMENTAL_GROWTH</t>
  </si>
  <si>
    <t>351|2688|348|861|3952|2539|2932|1385|7422|596|1081|2691|27185</t>
  </si>
  <si>
    <t>351|348|7124|3458|3553|3586</t>
  </si>
  <si>
    <t>351|348|7124|3458|3553|3586|25825|23621</t>
  </si>
  <si>
    <t>351|2688|7157|1385|596|1312|2691</t>
  </si>
  <si>
    <t>351|3569|7124|7157|8061|3586|4609|7422|4790|5617|3091|5460|5978|2353|5468|6774|2099|1956|9314|2247|1958|2908|6688|9612|3725|9611</t>
  </si>
  <si>
    <t>GOBP_PRESYNAPSE_ASSEMBLY</t>
  </si>
  <si>
    <t>351|348|7124|3458|25825|1139|836|5621|23621|335|43</t>
  </si>
  <si>
    <t>596|581|23411|207|7157|836|5599|842|578|847|142|5562|1432|5481|5580|2876|4609|468|1956|6794|1026|56339|4436|51548|5609|840|4193|4318|595|5970|5295|4313</t>
  </si>
  <si>
    <t>351|10891|23411|6622|207|7124|3630|2475|5563|5594|9518|3091|11315|3553|183|6774|5562|5468|5465|3458|3479|348|9370|5663|2308|3146</t>
  </si>
  <si>
    <t>596|581|6622|7157|578|2932|598|664|6774|120892|10105|637|10018|3099|665|55288|10452|293|10989|5366|115209|9804|7417|79594|93974</t>
  </si>
  <si>
    <t>596|581|23411|7157|836|7124|6648|578|142|598|5562|7040|1432|27113|472|2876|10413|6794|1026|4436|4193|595|3934|672|406991|5788|3297|5591</t>
  </si>
  <si>
    <t>351|10891|23411|6622|207|3630|2475|5563|4790|3091|5562|5465|3458|3479|5663|2308|3146</t>
  </si>
  <si>
    <t>351|6622|207|23410|7157|7124|3630|2475|5563|2932|3091|11315|6774|5562|10105|5465|4843|3458|3479|5663|3146|55847</t>
  </si>
  <si>
    <t>GOBP_POSITIVE_REGULATION_OF_REACTIVE_OXYGEN_SPECIES_METABOLIC_PROCESS</t>
  </si>
  <si>
    <t>351|4780|6622|7157|6648|6647|4137|11315|183|7040|1432|706|2309|7099|5580|3952|355|11035|1026|5581|8737</t>
  </si>
  <si>
    <t>351|581|7157|836|7124|842|2932|1499|27113|51024|10018|4170|2309|472|5245|841|1649|468|835|1020|25|4842|8737|5621|840</t>
  </si>
  <si>
    <t>GOBP_THYMOCYTE_APOPTOTIC_PROCESS</t>
  </si>
  <si>
    <t>581|7157|578|3091|27113|10018</t>
  </si>
  <si>
    <t>596|4780|23411|836|6648|6647|578|3162|847|11315|664|5562|3569|10105|5580|2876|10628|11035|7295|8678|7226|25|84557|4217|8737|10013|1072|4193|2081|5970|1843|3934|3297|4313|1029|3066|8989|9314|1906</t>
  </si>
  <si>
    <t>7840|57679|51271|9907|338382</t>
  </si>
  <si>
    <t>GOBP_ORGANELLE_ASSEMBLY</t>
  </si>
  <si>
    <t>7840|9179|51271|9907|4534|10013|338382|55212|79065|582|4137|8195|10806|7124|583|51057|54903|64518|79738|80184|80199|207|5649</t>
  </si>
  <si>
    <t>10749|10013|4137|6647|3799</t>
  </si>
  <si>
    <t>GOBP_MICROTUBULE_BASED_PROCESS</t>
  </si>
  <si>
    <t>7840|10749|10013|4287|10382|2697|582|4137|6647|8195|10806|166379|3799|583|4204|6622|51057|64518|80199|89953|585|1155|1499|1769</t>
  </si>
  <si>
    <t>GOBP_INTERMEDIATE_FILAMENT_BASED_PROCESS</t>
  </si>
  <si>
    <t>7431|4534|2670|4287|6647</t>
  </si>
  <si>
    <t>GOBP_ACTIN_FILAMENT_BUNDLE_ORGANIZATION</t>
  </si>
  <si>
    <t>5741|796|2688</t>
  </si>
  <si>
    <t>5741|796|846|4881|9365|2247</t>
  </si>
  <si>
    <t>5741|796|846|9365|2247</t>
  </si>
  <si>
    <t>5741|796|846|4881|2641|3375|2520</t>
  </si>
  <si>
    <t>5741|796|846</t>
  </si>
  <si>
    <t>GOBP_RESPONSE_TO_METAL_ION</t>
  </si>
  <si>
    <t>5741|846</t>
  </si>
  <si>
    <t>GOBP_TRANSMEMBRANE_TRANSPORT</t>
  </si>
  <si>
    <t>5741|796|2688|846</t>
  </si>
  <si>
    <t>GOBP_CELLULAR_RESPONSE_TO_ENDOGENOUS_STIMULUS</t>
  </si>
  <si>
    <t>5741|796|2688|846|50964|9365|1591|2641|2247</t>
  </si>
  <si>
    <t>3135|3569|7040|7124|567|6347|3558|920|3458|2056|3559|3553|960|7412|114548|6352</t>
  </si>
  <si>
    <t>GOBP_NEGATIVE_REGULATION_OF_CELL_POPULATION_PROLIFERATION</t>
  </si>
  <si>
    <t>1401|3135|3569|7040|7124|3576|567|6347|3558|3458|7157|3559|3553|3586</t>
  </si>
  <si>
    <t>3135|3569|7040|7124|567|7099|6347|3558|920|3458|2056|3559|26762|3553|3586|7412|114548|6352</t>
  </si>
  <si>
    <t>3135|3569|7040|7124|567|3383|6347|3558|920|3458|2056|3559|3553|3586|960|5133|7412|114548|6352</t>
  </si>
  <si>
    <t>3135|3569|7040|7124|567|6347|3558|920|3458|2056|3559|3553|3586|960|7412|114548|6352|655|2244|3105</t>
  </si>
  <si>
    <t>GOBP_REGULATION_OF_SUPEROXIDE_ANION_GENERATION</t>
  </si>
  <si>
    <t>1401|7040|183</t>
  </si>
  <si>
    <t>3135|3569|7040|7124|567|3383|7099|3558|3553|3586|4843|5133|114548</t>
  </si>
  <si>
    <t>1401|3569|3934|7124|567|7099|4069|920|4353|3553|3586|4843|4790|796|2244|3105|3497|7018</t>
  </si>
  <si>
    <t>GOBP_NEGATIVE_REGULATION_OF_CELL_DIFFERENTIATION</t>
  </si>
  <si>
    <t>1401|3135|3569|7040|7124|6696|567|7099|3558|3458|7157|3553|7422|4318|655|796</t>
  </si>
  <si>
    <t>1401|3135|3569|7040|7099|973|3558|920|7157|2056|3559|3553|3586|7412|6352</t>
  </si>
  <si>
    <t>Source</t>
  </si>
  <si>
    <t>alpha demethylase inhibitors</t>
  </si>
  <si>
    <t>Articles</t>
  </si>
  <si>
    <t>PT3 (REL) Update</t>
  </si>
  <si>
    <t>Gene count [with annotated variant(s)]</t>
  </si>
  <si>
    <t>panel</t>
  </si>
  <si>
    <t>Australia</t>
  </si>
  <si>
    <t>Combined (Genomics England)</t>
  </si>
  <si>
    <t>Combined</t>
  </si>
  <si>
    <t>Genomics England</t>
  </si>
  <si>
    <t>PT3Relations</t>
  </si>
  <si>
    <t>PT3RelationsUpdate</t>
  </si>
  <si>
    <t>PanelApp gene panel count</t>
  </si>
  <si>
    <t>All genes</t>
  </si>
  <si>
    <t>Genes with annotated variant</t>
  </si>
  <si>
    <t>Genes with annotated variant or recurrence of at least 5</t>
  </si>
  <si>
    <t>5443|367|1588|2516</t>
  </si>
  <si>
    <t>GOBP_POSITIVE_REGULATION_OF_GENE_EXPRESSION</t>
  </si>
  <si>
    <t>5443|367|2516|11128|55703</t>
  </si>
  <si>
    <t>GOBP_RESPONSE_TO_HORMONE</t>
  </si>
  <si>
    <t>5443|367|2516|2492</t>
  </si>
  <si>
    <t>GOBP_POSITIVE_REGULATION_OF_MULTICELLULAR_ORGANISMAL_PROCESS</t>
  </si>
  <si>
    <t>367|1588|2516|11128|55703</t>
  </si>
  <si>
    <t>GOBP_REGULATION_OF_PROGRAMMED_CELL_DEATH</t>
  </si>
  <si>
    <t>5443|367</t>
  </si>
  <si>
    <t>GOBP_RESPONSE_TO_NITROGEN_COMPOUND</t>
  </si>
  <si>
    <t>5443|2516</t>
  </si>
  <si>
    <t>GOBP_RESPONSE_TO_ENDOGENOUS_STIMULUS</t>
  </si>
  <si>
    <t>367|2516|2492|1081</t>
  </si>
  <si>
    <t>GOBP_RESPONSE_TO_LIPID</t>
  </si>
  <si>
    <t>367|1588|2492</t>
  </si>
  <si>
    <t>GOBP_POSITIVE_REGULATION_OF_TRANSCRIPTION_BY_RNA_POLYMERASE_II</t>
  </si>
  <si>
    <t>5443|367|2516</t>
  </si>
  <si>
    <t>GOBP_RESPONSE_TO_BACTERIUM</t>
  </si>
  <si>
    <t>7124|26503|8856|4790|920|5243|6555</t>
  </si>
  <si>
    <t>7124|26503|8714|920|5243|6555|3458|10257|7421</t>
  </si>
  <si>
    <t>7124|26503|8714|6555|10257</t>
  </si>
  <si>
    <t>7124|26503|8714|5243|6555|10257</t>
  </si>
  <si>
    <t>7124|26503|8856|4790|920|5243|6555|3458</t>
  </si>
  <si>
    <t>GOBP_NEGATIVE_REGULATION_OF_TRANSCRIPTION_BY_RNA_POLYMERASE_II</t>
  </si>
  <si>
    <t>7124|8856|4790|3458|6256|1499|7421|2099</t>
  </si>
  <si>
    <t>GOBP_ORGANIC_ANION_TRANSPORT</t>
  </si>
  <si>
    <t>GOBP_INTRACELLULAR_RECEPTOR_SIGNALING_PATHWAY</t>
  </si>
  <si>
    <t>7124|8856|6256|7421|114548|2099</t>
  </si>
  <si>
    <t>GOBP_PROTEOLYSIS</t>
  </si>
  <si>
    <t>2678|7124|3458|1499</t>
  </si>
  <si>
    <t>7124|920|3458|1499</t>
  </si>
  <si>
    <t>7.50164844571844e-05</t>
  </si>
  <si>
    <t>6469|183|4846|7422|5979|1906|6790|6714|2625|3717</t>
  </si>
  <si>
    <t>GOBP_LOCOMOTION</t>
  </si>
  <si>
    <t>6469|183|1636|4846|7422|5979|1906|6714|2625|3717</t>
  </si>
  <si>
    <t>GOBP_CELL_MOTILITY</t>
  </si>
  <si>
    <t>GOBP_REGULATION_OF_LOCOMOTION</t>
  </si>
  <si>
    <t>GOBP_POSITIVE_REGULATION_OF_DEVELOPMENTAL_PROCESS</t>
  </si>
  <si>
    <t>6469|183|4846|7422|5979|1906|6790|6714|2625|3717|6794</t>
  </si>
  <si>
    <t>5972|6469|1636|4846|7422|1906|6790|6714|2625|6794|51684</t>
  </si>
  <si>
    <t>5972|6469|183|1636|7422|5979|1906</t>
  </si>
  <si>
    <t>GOBP_CIRCULATORY_SYSTEM_PROCESS</t>
  </si>
  <si>
    <t>5972|183|1636|4846|7422|1906|6714</t>
  </si>
  <si>
    <t>5972|183|1636|4846|5979|1906|6714|2625|3717</t>
  </si>
  <si>
    <t>GOBP_APOPTOTIC_PROCESS</t>
  </si>
  <si>
    <t>GOBP_CYTOKINE_PRODUCTION</t>
  </si>
  <si>
    <t>5443|3105|3630</t>
  </si>
  <si>
    <t>GOBP_DEFENSE_RESPONSE_TO_SYMBIONT</t>
  </si>
  <si>
    <t>5443|3105|3630|720|2099</t>
  </si>
  <si>
    <t>GOBP_REGULATION_OF_RESPONSE_TO_BIOTIC_STIMULUS</t>
  </si>
  <si>
    <t>5443|3105|3630|2099</t>
  </si>
  <si>
    <t>GOBP_NEGATIVE_REGULATION_OF_CYTOKINE_PRODUCTION</t>
  </si>
  <si>
    <t>GOBP_IMMUNE_EFFECTOR_PROCESS</t>
  </si>
  <si>
    <t>5443|3105|3630|720</t>
  </si>
  <si>
    <t>GOBP_DEFENSE_RESPONSE_TO_OTHER_ORGANISM</t>
  </si>
  <si>
    <t>5443|3105|3630|5972|720|2099</t>
  </si>
  <si>
    <t>GOBP_REGULATION_OF_DEFENSE_RESPONSE</t>
  </si>
  <si>
    <t>7157|3630|5443|7124|3105|351|4790|3848|348|2099|11005|3458|7431|7294|2147|3868|3853|3952|998|5468|5599|6347|801|2244|7369|3717|79188|3497|6714|720|3605|5293|4314|338382|6590|4792</t>
  </si>
  <si>
    <t>GOBP_POSITIVE_REGULATION_OF_TRANSPORT</t>
  </si>
  <si>
    <t>3630|2688|7124|7422|7466|351|4790|1950|2668|6647|920|3091|348|3553|3458|2147|3670|3952|8898|998|5468|6696|6347|4878|2244|3728|89780|3717|4193|5663|9722|163|720|3688|930|287|26585|5054</t>
  </si>
  <si>
    <t>7157|3630|6683|7124|1950|4609|1956|7039|8313|596|3553|324|5925|595|1026|998|9314|655|6347|801|4582|4193|1761</t>
  </si>
  <si>
    <t>7157|7124|7422|351|4790|3569|4609|1956|3091|2099|5460|5914|5468|9314|657|4086</t>
  </si>
  <si>
    <t>GOBP_EPIDERMIS_DEVELOPMENT</t>
  </si>
  <si>
    <t>1294|7124|3861|7399|3852|1956|6647|3858|2312|3848|80326|11005|596|1308|3872|57216|3868|3853|1026|64072|9314|10083|7401|55612|4014|79152|25861|22943|3280|3849|3605</t>
  </si>
  <si>
    <t>3630|2688|7124|7422|351|1950|3569|1956|6647|920|7039|348|3553|4803|5609|3952|998|5156|3084|2244|2064|3717|3486</t>
  </si>
  <si>
    <t>7157|7124|7422|351|3569|4609|1956|3091|2099|5460|5914|5468|9314|657|4086</t>
  </si>
  <si>
    <t>GOBP_MAPK_CASCADE</t>
  </si>
  <si>
    <t>3630|2688|7124|7422|351|4790|1950|83605|3569|4609|1956|6647|920|7039|348|3553|4803|5609|3952|998|5468|9314|5599|5156|3084|4086|4878|2244|2064|3717|3486</t>
  </si>
  <si>
    <t>GOBP_REGULATION_OF_GROWTH</t>
  </si>
  <si>
    <t>7157|3630|2688|7422|7466|351|1956|6647|3091|348|596|4803|3872|627|5925|2147|1026|3952|998|6696|3084|657|4878|2064|89780|3486</t>
  </si>
  <si>
    <t>796|1312|2778|5594</t>
  </si>
  <si>
    <t>796|1312|2778|5594|7421|7253</t>
  </si>
  <si>
    <t>796|1312|2778|5594|7421</t>
  </si>
  <si>
    <t>1312|2778|5594|7421|7253|1591</t>
  </si>
  <si>
    <t>796|2778</t>
  </si>
  <si>
    <t>796|2778|5594|7421|7253|1591</t>
  </si>
  <si>
    <t>796|2778|7421|7253</t>
  </si>
  <si>
    <t>GOBP_CELLULAR_HOMEOSTASIS</t>
  </si>
  <si>
    <t>5741|8074|7421</t>
  </si>
  <si>
    <t>5741|8074|7421|3630</t>
  </si>
  <si>
    <t>GOBP_REGULATION_OF_CELL_DIFFERENTIATION</t>
  </si>
  <si>
    <t>GOBP_NEGATIVE_REGULATION_OF_DEVELOPMENTAL_PROCESS</t>
  </si>
  <si>
    <t>GOBP_RESPONSE_TO_GROWTH_FACTOR</t>
  </si>
  <si>
    <t>GOBP_NEGATIVE_REGULATION_OF_GENE_EXPRESSION</t>
  </si>
  <si>
    <t>8.06567190712892e-05</t>
  </si>
  <si>
    <t>351|27303|7157|348|8087|5443|7124|3569|2932|1616|4790|9513|5925|1977|7422|2099|2335|10919|7298|2521|4193|23405|5978</t>
  </si>
  <si>
    <t>GOBP_REGULATION_OF_PROTEIN_METABOLIC_PROCESS</t>
  </si>
  <si>
    <t>351|27303|7157|348|8087|7124|3569|861|2932|1616|9513|387|4155|4318|5925|324|1977|7422</t>
  </si>
  <si>
    <t>351|7157|348|5443|7124|3569|4790</t>
  </si>
  <si>
    <t>GOBP_POSITIVE_REGULATION_OF_PROTEIN_METABOLIC_PROCESS</t>
  </si>
  <si>
    <t>351|27303|348|8087|7124|3569|2932|9513|387|4155|4318|324|7422</t>
  </si>
  <si>
    <t>351|7157|5443|7124|3569</t>
  </si>
  <si>
    <t>GOBP_PROTEIN_CONTAINING_COMPLEX_ORGANIZATION</t>
  </si>
  <si>
    <t>351|7157|348|8087|7124|2932|1616|1769|387|5925|324|114791|7422|2099|2335|2521|84557|4193|23405</t>
  </si>
  <si>
    <t>GOBP_POSITIVE_REGULATION_OF_RNA_METABOLIC_PROCESS</t>
  </si>
  <si>
    <t>351|7157|348|8087|5443|7124|3569|861|1616|4790|9513|2114|5617|5925|7422|2099</t>
  </si>
  <si>
    <t>GOBP_POSITIVE_REGULATION_OF_CELLULAR_COMPONENT_ORGANIZATION</t>
  </si>
  <si>
    <t>351|2688|7157|348|7124|3569|861|2932|387|4318|5925|324|7422|2335</t>
  </si>
  <si>
    <t>351|2688|7157|7124|3569|2932|4790|5617|387</t>
  </si>
  <si>
    <t>351|2688|7157|348|861|2932|5925|7422|2335</t>
  </si>
  <si>
    <t>1.13235689079034e-05</t>
  </si>
  <si>
    <t>836|596|581|351|207|3630|2475|6648|7157|6647|4137|1400|8678|2879|6774|7054|5663|348|120892|26291|3458|2670</t>
  </si>
  <si>
    <t>3.78851830035431e-05</t>
  </si>
  <si>
    <t>836|596|10891|581|351|207|3630|6622|23411|2475|6648|7157|6647|3162|5562|8678|5468|598|2879|23636|7416|11315|5663|348|120892|3458|578|834|10105|5295|4170|23435|5743|665|2641|1956|10533</t>
  </si>
  <si>
    <t>GOBP_REGULATION_OF_TRANSPORT</t>
  </si>
  <si>
    <t>836|596|581|351|207|3630|6622|23411|6647|23410|5562|7402|5468|598|4843|7416|6774|11315|5663|43|348|120892|26291|3458|2670|578|5972|10105|5295|23435</t>
  </si>
  <si>
    <t>GOBP_GENERATION_OF_NEURONS</t>
  </si>
  <si>
    <t>836|596|581|351|207|3630|6648|7157|6647|4137|1400|8678|2879|6774|7054|5663|348|120892|2670</t>
  </si>
  <si>
    <t>GOBP_REGULATION_OF_IMMUNE_SYSTEM_PROCESS</t>
  </si>
  <si>
    <t>836|596|581|351|207|3630|6622|23411|2475|6647|3162|5562|8678|5468|4843|6774|11315|5663|348|120892|3458|834</t>
  </si>
  <si>
    <t>836|596|10891|581|351|207|3630|23411|6648|7157|3162|5562|8678|5468|598|4843|23636|6774|348|120892|26291|3458|2670|578</t>
  </si>
  <si>
    <t>596|581|351|207|3630|6622|23411|2475|6648|7157|23410|4137|3162|5562|5468|598|23636|6774|11315|5663|43|348|120892|578|10105</t>
  </si>
  <si>
    <t>596|10891|351|207|3630|23411|2475|6647|4137|3162|5562|8678|5468|4843|6774|11315|5663|43|348|120892|26291|3458|2670|834</t>
  </si>
  <si>
    <t>GOBP_NEURON_DEVELOPMENT</t>
  </si>
  <si>
    <t>836|596|351|207|3630|6648|6647|4137|1400|8678|2879|7054|5663|348|120892|2670</t>
  </si>
  <si>
    <t>836|596|581|351|207|3630|6622|2475|7157|6647|4137|5562|6774|5663|348|120892|3458|578</t>
  </si>
  <si>
    <t>GOBP_INTRACELLULAR_TRANSPORT</t>
  </si>
  <si>
    <t>7840|57679|338382|10717|9179|23431|23435|23400|6647|51271|10749</t>
  </si>
  <si>
    <t>GOBP_VESICLE_MEDIATED_TRANSPORT</t>
  </si>
  <si>
    <t>7840|57679|338382|10717|9179|23431|23400|6647|51271|10749</t>
  </si>
  <si>
    <t>7840|338382|3329|4099</t>
  </si>
  <si>
    <t>338382|3329|10717|9179|23431|23435|23400|51271</t>
  </si>
  <si>
    <t>7840|1769|338382|9179</t>
  </si>
  <si>
    <t>GOBP_REGULATION_OF_MOLECULAR_FUNCTION</t>
  </si>
  <si>
    <t>57679|338382|7023|823|23400|6647</t>
  </si>
  <si>
    <t>GOBP_CYTOSKELETON_ORGANIZATION</t>
  </si>
  <si>
    <t>7840|1769</t>
  </si>
  <si>
    <t>GOBP_CELL_CYCLE</t>
  </si>
  <si>
    <t>7840|7023|23435</t>
  </si>
  <si>
    <t>GOBP_INTRACELLULAR_PROTEIN_TRANSPORT</t>
  </si>
  <si>
    <t>10717|9179|23431|23435|23400|51271</t>
  </si>
  <si>
    <t>5741|1591|632</t>
  </si>
  <si>
    <t>5741|9365|1591|632</t>
  </si>
  <si>
    <t>5741|9365</t>
  </si>
  <si>
    <t>GOBP_NEGATIVE_REGULATION_OF_MULTICELLULAR_ORGANISMAL_PROCESS</t>
  </si>
  <si>
    <t>5741|632|5744</t>
  </si>
  <si>
    <t>9.87055077897646e-05</t>
  </si>
  <si>
    <t>7124|7040|3569|183|7157|7422|3576|3565|3586</t>
  </si>
  <si>
    <t>7124|7040|3569|183|7422|3576|3577|3565|3586</t>
  </si>
  <si>
    <t>7124|7040|3569|183|7157|7422</t>
  </si>
  <si>
    <t>GOBP_POSITIVE_REGULATION_OF_INTRACELLULAR_SIGNAL_TRANSDUCTION</t>
  </si>
  <si>
    <t>7124|7040|3569|183|7157|7422|3576|3565|3586|114548</t>
  </si>
  <si>
    <t>2626|7422|6439|3791|5914|2263|5156|3479|3142|5077|183|6091|3082|53834|6910|947|7046|2033|2138</t>
  </si>
  <si>
    <t>2626|7422|3791|5914|2263|5156|3479|5175|3142|183|6091|6910|4233|947|7046|2138</t>
  </si>
  <si>
    <t>2626|7422|3791|5914|2263|5156|3479|5175|3142|183|6091|6910|4233|947|7046|2033|2138</t>
  </si>
  <si>
    <t>7422|3791|2263|5156|3479|5175|183|6091|3082|3480</t>
  </si>
  <si>
    <t>2626|7422|3791|5914|2263|5156|3479</t>
  </si>
  <si>
    <t>2626|7422|3791|5914|2263|3479|5175|183|6091|3082|6910|4233|947|341640|2033|2138</t>
  </si>
  <si>
    <t>7422|3791|2263|5156|3479|5175|6091|3082|3480</t>
  </si>
  <si>
    <t>7422|3791|5156|3479|999|5175|183|6091|3082|3480|6910|4233|7046</t>
  </si>
  <si>
    <t>2626|7422|3791|5914|2263|3479|183|6091|3082|6910|4233|341640|7046|2138</t>
  </si>
  <si>
    <t>5617|5443|3479|3630|1588|7200|4852|22930|7040|7124|1080|9370</t>
  </si>
  <si>
    <t>5617|3479|2688|3630|367|2516|2099|2492|7200|5594|1081|7040|5741|9370|1583|3643|7490</t>
  </si>
  <si>
    <t>5617|3479|3630|1588|7200|22930|7040|1080</t>
  </si>
  <si>
    <t>5617|5443|3479|2688|3630|367|2516|2099|2492|7200|5594|1081|7040|7124|5741|9370|1583|3643|7490</t>
  </si>
  <si>
    <t>GOBP_SECRETION</t>
  </si>
  <si>
    <t>5617|5443|3479|3630|1588|7200|4852|1081|22930|7040|7124|1080|9370</t>
  </si>
  <si>
    <t>5617|5443|3479|2688|3630|1588|7200|5594|4852|22930|7040|7124|7018|1080|5741|9370|3643|558|6469|8829|1950</t>
  </si>
  <si>
    <t>5443|3479|3630|1588|2099|55703|4852|7040|7124|9370|54726</t>
  </si>
  <si>
    <t>5617|5443|2688|5594|4852|213|7040|7124|5741|9370</t>
  </si>
  <si>
    <t>5617|3479|367|2516|2099|2492|7200|1081|5741|9370</t>
  </si>
  <si>
    <t>5617|3479|2688|3630|1588|7200|22930|7040|7124|7018|1080|5741|9370|3643|558|6469|1950|920|2737</t>
  </si>
  <si>
    <t>GOBP_PROTON_TRANSMEMBRANE_TRANSPORT</t>
  </si>
  <si>
    <t>26503|7124|6554|3553|8431|8714|9965|5243|6555|5465|10257|207|2806|28234|5468|10599|4363|6522|9429|6579|3952|2172</t>
  </si>
  <si>
    <t>26503|7124|6554|3553|8431|8714|9965|5243|6555|5465|10257|207|2806|28234|5468|10599|4363|9429|6579|3952|2172</t>
  </si>
  <si>
    <t>GOBP_INFLAMMATORY_RESPONSE</t>
  </si>
  <si>
    <t>2678|7124|3569|7040|3553|4790|5465|3458|3630|3586|207|836|4780|6347|7099|5468|4363|114548|2475|2099|4318|3606|2147|968|3123|3952|3559|3684|50943|929|2908|4851|3091|7132|940|196|6714|5578|4023|834|3663|6737|9370|6364|183|90865</t>
  </si>
  <si>
    <t>7124|3569|7040|3553|4790|8856|5465|3458|3586|207|4780|9970|3172|6256|7099|7421|1499|7422|5468|114548|7157|1956|4609|2099|3606|23411|10891|6927|50943|2908|5443|6662|4851|3091|6775|7132|940|196|10413|1906</t>
  </si>
  <si>
    <t>26503|7124|3569|3553|4790|8856|9965|5243|6555|3586|207|836|6347|3105|7099|114548|4318|3606|2147|968|3123|3684|7018|50943|999|4316|929|3592|4851|7132|196|1906|3595|5578|4023|834|3663|3575|4846|9370|6364|90865</t>
  </si>
  <si>
    <t>GOBP_CELLULAR_RESPONSE_TO_LIPID</t>
  </si>
  <si>
    <t>7124|3569|7040|3553|4790|5243|5465|151306|3586|207|6347|6256|7099|7421|114548|1956|2099|4318|3606|968|23411|3952|4313|929|2908|6662|196|6714|10413|1906|5578|4023|5563|834</t>
  </si>
  <si>
    <t>26503|7124|6554|3553|8431|8714|9965|6555|5465|10257|207|2806|28234|5468|10599|9429|6579|3952|2172</t>
  </si>
  <si>
    <t>7124|3569|6554|3553|4790|8431|8714|9965|5243|6555|5465|10257|207|6256|2806|28234|5468|10599|4363|1950|9429|6579|23411|3952|338|2172|5443|24|3931</t>
  </si>
  <si>
    <t>2678|7124|7040|3553|2597|3458|3586|207|836|4780|1499|7157|2475|1950|4609|4318|2147|23411|4313|7018|4316</t>
  </si>
  <si>
    <t>1.39633893407548e-05</t>
  </si>
  <si>
    <t>2475|1499|8100|5594|7040|6469|1956|999|5587|3630|7157|2335|3091|6608|836|5727|673|7422|6010|595|728378|2056|59341|2668|57096|5979|10413|3717|6790|3251|51684|7474|4218|6794|23405|1906|652|89780|403|2625|3815</t>
  </si>
  <si>
    <t>1.71740300959495e-05</t>
  </si>
  <si>
    <t>2475|1499|7040|6469|1950|2597|554|5587|3630|6714|2335|3091|6608|673|7422|183|595|7849|7490|7082|2056|59341|2668|6772|4846|5979|10413|3717|7474|820|7840|6794|23405|2688|1906|652|89780|2625|3815|1432|4739|3845|1277|5327|7099</t>
  </si>
  <si>
    <t>2.83439333707897e-05</t>
  </si>
  <si>
    <t>2475|1499|5594|7040|6469|1950|1956|2597|999|3630|7157|6714|2335|3091|6608|836|673|7422|183|1636|7490|6198|3717|6790|51684|7474|6794|1906|652</t>
  </si>
  <si>
    <t>3.22726748699962e-05</t>
  </si>
  <si>
    <t>2475|1499|7040|6469|1950|1080|5587|3630|6714|2335|3091|6608|5727|673|7422|183|595|7849|7490|7082|2056|2668|6772|4846|5979|10413|3717|6790|7474|820|6794|23405|2688|1906|652|89780|2625|3815|1432|4739|3845|1277</t>
  </si>
  <si>
    <t>3.84464347842463e-05</t>
  </si>
  <si>
    <t>1499|8100|7040|6469|1956|999|5587|3630|7157|2335|3091|6608|836|5727|673|7422|6010|595|728378|2056|59341|2668|57096|5979|3717|6790|3251|51684|7474|4218|6794|23405|1906|652|89780</t>
  </si>
  <si>
    <t>4.91102405788506e-05</t>
  </si>
  <si>
    <t>1499|5594|7040|6469|1950|1956|554|5587|3630|7157|2335|3091|6608|836|5727|673|7422|3172|183|1636|595|7490|7082|2056|2668|6772|4846|10413|3717|57560|7474|820|6794|23405|1906|652|89780|472|2625|3815|1432</t>
  </si>
  <si>
    <t>5.1355256247532e-05</t>
  </si>
  <si>
    <t>2475|1499|5594|7040|6469|1956|2597|5587|3630|7157|6714|3091|6608|836|673|7422|183|595|7849|7490|7082|2056|2668|6198|6772|4846|5979|10413|3717|6790|57560|7474|6794|23405|1906|652</t>
  </si>
  <si>
    <t>GOBP_REGULATION_OF_CELLULAR_LOCALIZATION</t>
  </si>
  <si>
    <t>5.92238776115174e-05</t>
  </si>
  <si>
    <t>2475|1499|5594|7040|6469|1950|1956|999|1080|5587|3630|6714|3091|6608|5727|7422|3172|2056|163|10413|3717|51684|7474|5116|4218|6794|1906|652|89780</t>
  </si>
  <si>
    <t>6.82482137019751e-05</t>
  </si>
  <si>
    <t>2475|1499|7040|6469|1950|2597|554|5587|3630|7157|6714|2335|3091|6608|673|7422|183|7490|59341|2668|6198|6772|4846|5979|10413|3717|7474|820|652|89780|472|2625|3815|1432</t>
  </si>
  <si>
    <t>7.1632347424147e-05</t>
  </si>
  <si>
    <t>1499|5972|5594|7040|6469|1950|999|1080|5587|3630|6714|3091|6608|836|5727|673|7422|3172|183|7849|2056|163|2668|4846|3717|51684|7474|5116|4218|6794|2688|1906|652|89780</t>
  </si>
  <si>
    <t>7157|2056|100|4193|2475|3815|7037|1026|2624|861|2175|7124|5788|4352|6146|581|2177|3043|60</t>
  </si>
  <si>
    <t>7157|2056|100|947|2475|3815|7037|51119|2624|861|28982|2175|7018|675|7124|5788|4352|7066|6146|581|2177|60|10661|2908|6774|1441|10456|3717</t>
  </si>
  <si>
    <t>7157|2056|100|4193|2475|3815|7037|2624|7015|308|7124</t>
  </si>
  <si>
    <t>7157|2056|100|4193|3815|7037|1026|2624|861|7015|2175|675|7124|5788|4352|7066|26277|581</t>
  </si>
  <si>
    <t>2056|100|947|2475|3815|7037|1026|2597|2624|861|7015|7124|5788|4352</t>
  </si>
  <si>
    <t>7157|2056|1026</t>
  </si>
  <si>
    <t>7157|2056|100|4193|2475|7037|1026|2597|2624|7015|308|675|7124|5788</t>
  </si>
  <si>
    <t>2056|100|947|4193|2475|3815|7037|2624|861|7015|7124|5788|4352|7066|581</t>
  </si>
  <si>
    <t>7157|947|4193|2475|3815|1026|2624|861|7015|28982|7124</t>
  </si>
  <si>
    <t>7157|2056|100|4193|2475|3815|7037|1026|2624|7015|308|7124|5788</t>
  </si>
  <si>
    <t>5443|3105|3630|7040|720|3815|3107|7157|3106</t>
  </si>
  <si>
    <t>5443|3105|3630|7040|3815|3107|3106</t>
  </si>
  <si>
    <t>5443|3105|3630|2099|2597|7040|720|3107|7157|3106</t>
  </si>
  <si>
    <t>5443|3105|7040|720|3815|3107|3106</t>
  </si>
  <si>
    <t>5443|3105|7040|3815|3107|3106</t>
  </si>
  <si>
    <t>GOBP_LEUKOCYTE_MEDIATED_CYTOTOXICITY</t>
  </si>
  <si>
    <t>5443|3105|2597|7040|3107|3106</t>
  </si>
  <si>
    <t>7148|3105|3630|3479|1499|2099|7040|2254|3815|30812|3643|60|4609|5076|207|8644|652|5594|4254|1081|4204|7124|183|2335|1950|1432|5741|6469|2737|551|2261|2069|3371|3667|4763|7474|7476|1956|2494|4851</t>
  </si>
  <si>
    <t>5443|3630|3479|1499|2099|2597|7040|7157|1617|4609|207|652|4204|5241|5468|7124|183|2335|1432|5741|6469</t>
  </si>
  <si>
    <t>5.5768788505753e-07</t>
  </si>
  <si>
    <t>7157|4609|7422|7124|3569|4790|1956|351|2247|5460|3091|5617|2099|9314|3725|4086|2353|657|5914|3586|5468|7503|4804|4854|2908|5155|2113|29102|5970</t>
  </si>
  <si>
    <t>GOBP_STEM_CELL_DIFFERENTIATION</t>
  </si>
  <si>
    <t>6.00258681814912e-07</t>
  </si>
  <si>
    <t>7157|2247|3861|2668|3091|5595|2932|2099|5788|596|3670|655|5156|1432|998|4086|657|6591|80326|632|3280|3084|3688|4254|26585|4093|8829|3065|6862|3976|2066|4780|5591|3066|6722|5978|10512|4902|1072|130497|3720|30812|144165|29947|3651|3169|5610|2487|8321|3204|2637|223117</t>
  </si>
  <si>
    <t>2.69995755349079e-06</t>
  </si>
  <si>
    <t>4609|7422|7124|1950|2247|2668|2099|596|655|57216|6591|3586|4192|6714|1746|26585|4824|10736|859|10253|3975|8829|5241|3082|3371|1435|7472|2246|2252|6722|1739|10252|3237|2885|10512|3217|4323|4855|5371|2119|30812|3611|5154|186|3169|2297|2637|5058|639|9021|6943|3202|64399|133|8945|7075</t>
  </si>
  <si>
    <t>3.14707866533126e-06</t>
  </si>
  <si>
    <t>3.76752604291461e-06</t>
  </si>
  <si>
    <t>4609|7124|4790|351|2247|5175|3553|5595|5599|3852|1432|3725|6262|4878|2353|1756|3728|1827|632|4192|84059|793|25861|859|7481|7099|3371|1111|3684|7057|5747|10631|9378|3064|5970|841|4792|5578|5978|3596|23621|6546|3690|4323|6507|654|51761|4099|3627|4353|7132|79955|891|7098|4762|6335</t>
  </si>
  <si>
    <t>7.15545155296578e-06</t>
  </si>
  <si>
    <t>7157|3630|4609|351|2247|3091|6647|596|7466|581|3315|6591|3586|2056|6714|4193|960|142|6615|4824|23411|1649|3065|6648|7158|4582|5625|4976|4780|857|5743|9181|7494|468|406991|5071|10625|10018|3651|3303|8321|5291|8678|406952|1191</t>
  </si>
  <si>
    <t>8.68375663860929e-06</t>
  </si>
  <si>
    <t>7157|4609|7124|3569|4790|1956|2247|3091|5617|9314|3725|4086|2353|657|3586|5468|7503|4804|4854|2908|5155|2113|5970|6722</t>
  </si>
  <si>
    <t>9.1005682694808e-06</t>
  </si>
  <si>
    <t>7157|4609|7422|7124|3569|1956|351|2247|5460|3091|5617|2099|9314|3725|4086|2353|657|5914|3586|5468|4804|4854|2908|5155|2113|5970</t>
  </si>
  <si>
    <t>1.06288804288529e-05</t>
  </si>
  <si>
    <t>7157|7422|5460|3091|8313|324|3670|655|3725|6262|998|7139|657|4846|89780|5914|57216|6591|3280|3084|2702|4193|6615|22943|859|1399|5663|8829|7481|6862|7137|5747|3398|7472|23462|6722|10252|4092|27302|6659|7122|9510|406991|10512|3611|144165|4634|7049|3037|8321|653|406952|7134|27063|3491|11096</t>
  </si>
  <si>
    <t>1.18793200820458e-05</t>
  </si>
  <si>
    <t>7157|3630|1950|5443|4790|351|3091|3458|2932|3952|6714|3486|2641|3973|5663|7345|23411|1642|2908|5155|10891|2308|3953|2887|6622|9370|405|57521|5163|6934|3667|5071|2645|5563</t>
  </si>
  <si>
    <t>GOBP_RESPONSE_TO_PEPTIDE_HORMONE</t>
  </si>
  <si>
    <t>1312|3630|5443|2688|2778|3479|7253</t>
  </si>
  <si>
    <t>GOBP_CELLULAR_RESPONSE_TO_NITROGEN_COMPOUND</t>
  </si>
  <si>
    <t>1312|3630|2688|2778|1399|3479|7253</t>
  </si>
  <si>
    <t>GOBP_PROTEIN_LOCALIZATION_TO_EXTRACELLULAR_REGION</t>
  </si>
  <si>
    <t>1312|3630|2778|3479</t>
  </si>
  <si>
    <t>GOBP_CARBOHYDRATE_METABOLIC_PROCESS</t>
  </si>
  <si>
    <t>1312|3630|5443|5745|3479</t>
  </si>
  <si>
    <t>1312|3630|5443|2778|3479|8600|7421|9342|673|5413|55636|7422|126206|2255</t>
  </si>
  <si>
    <t>1312|5443|29801|8600</t>
  </si>
  <si>
    <t>1312|3630|5443|2688|2778|1399|3479|7353|7253</t>
  </si>
  <si>
    <t>1312|796|3630|5443|2778|5745|3479|8600|7421|2812|1594|55636|7422</t>
  </si>
  <si>
    <t>GOBP_RESPONSE_TO_FIBROBLAST_GROWTH_FACTOR</t>
  </si>
  <si>
    <t>GOBP_ORGANOPHOSPHATE_BIOSYNTHETIC_PROCESS</t>
  </si>
  <si>
    <t>5741|3630|3479|2688|7124</t>
  </si>
  <si>
    <t>GOBP_POSITIVE_REGULATION_OF_TRANSMEMBRANE_TRANSPORT</t>
  </si>
  <si>
    <t>5741|3630|3479|2688</t>
  </si>
  <si>
    <t>GOBP_REGULATION_OF_GLUCOSE_METABOLIC_PROCESS</t>
  </si>
  <si>
    <t>2.080868623126e-06</t>
  </si>
  <si>
    <t>2597|351|7157|7124|5443|2932|847|3458|3952|5741|387|3417|1431|6774|9611|1312|2026|6714|10891|983|4843|57521|2539|1327|3953|6648|4436|5465|3356|1351|2023|6390|3667|3588|4513|5211|2821|2931|8850|28964|208</t>
  </si>
  <si>
    <t>2.73435145505896e-06</t>
  </si>
  <si>
    <t>2597|351|7157|7124|836|2932|10763|2247|387|1020|3725|596|3586|5925|595|1616|23621|355|4804|5609|1958|4842|3717|23411|2185|2908|10891|4908|4192|2539|116986|5621|6648|4436|25|2253|8326|3356|1292|1649|8829|3670|3791|2625|2931|1191|208|2309</t>
  </si>
  <si>
    <t>GOBP_ERK1_AND_ERK2_CASCADE</t>
  </si>
  <si>
    <t>5.84134573782993e-06</t>
  </si>
  <si>
    <t>351|4609|7124|348|1950|2247|3553|920|5595|7422|1139|1956|3725|2335|9314|5788|2641|5609|2048|2185|6714|7099|983|3976|3358|960|3084|3156|25|2253|2047|3356|3690|338599</t>
  </si>
  <si>
    <t>9.65631768024361e-06</t>
  </si>
  <si>
    <t>351|2688|4133|1385|2932|348|2247|861|3952|7422|79594|1020|596|6774|2335|1026|1432|27185|999|983|5950|2539|2735|1027|3084|2017|5465|25|2253|10371|51760|4654|375790|6405|8829|89780|7472</t>
  </si>
  <si>
    <t>1.03510052116933e-05</t>
  </si>
  <si>
    <t>351|7157|4609|7124|3569|4790|2247|2353|5460|5617|7422|1956|5978|3725|6774|3586|9314|2099|9611|4804|1958|9612|2908</t>
  </si>
  <si>
    <t>1.20182579235973e-05</t>
  </si>
  <si>
    <t>351|7157|7124|1385|348|4790|3553|3458|3952|5741|5978|6774|9611|2641|1958|3486|23411|225|6714|2908|10891|57521|3949|9971|3953|2308|5465|857|3356|5163|338|2023|190|3667|2931|8850|28964|208|650</t>
  </si>
  <si>
    <t>1.36855132617773e-05</t>
  </si>
  <si>
    <t>351|7157|7124|1950|3553|1977|4288|6198|1956|324|596|3586|5925|9314|595|1026|23411|4193|1029|2069|5310|5371|6929|983|57521|1027|4436|1019|25|2253|3275|25970|7023|11200</t>
  </si>
  <si>
    <t>GOBP_MYELOID_LEUKOCYTE_DIFFERENTIATION</t>
  </si>
  <si>
    <t>1.38244512953892e-05</t>
  </si>
  <si>
    <t>351|4609|7124|1385|2353|920|861|7018|3458|4318|7422|3725|5925|7037|1432|23411|6714|7099|2908|3726|3976|57521|4254|3605</t>
  </si>
  <si>
    <t>2.02457452963988e-05</t>
  </si>
  <si>
    <t>351|2688|2915|7124|3569|348|1950|2247|3553|920|5595|3952|7422|1139|1956|3725|5788|2641|5609|5923|3486|3717|2185|6714|7099|3976|4908|3358|960|1812|3084|25|2253|3356|10371|3690|6688|8829|3791|1464|2322</t>
  </si>
  <si>
    <t>2.38759636905636e-05</t>
  </si>
  <si>
    <t>4609|7124|3569|348|1950|2247|3952|5617|7422|1956|3725|6774|3586|5925|595|947|2099|1026|8549|4804|5923|3486|23411|1749|1029|2069|6667|57521|3605|4192|2735|1027|1019|9788|5241|1750|857|796|3690|8829|89780|7472|6331|3670|3791|2625|5291|659|1030</t>
  </si>
  <si>
    <t>1.11846311659623e-05</t>
  </si>
  <si>
    <t>10891|7124|207|3553|3630|351|2475|23411|6622|5594|3091|5563|5468|5465|3458|11315|5663|6774|3479|5562|348|5743|9370|183|3643|2308|3565|2641|3667|3146|9518|6720</t>
  </si>
  <si>
    <t>1.25740094627686e-05</t>
  </si>
  <si>
    <t>10891|596|4780|2475|23411|7157|5599|84557|5594|5563|5465|8678|1649|213|3309|5562|81631|7351|120892|2309|9474|9451|90550|8408|6513|83939|1026|468|10533|2308|5595|355|7494|6720|7942|4217|2353|2629|3920|2752</t>
  </si>
  <si>
    <t>1.6894783777029e-05</t>
  </si>
  <si>
    <t>10891|207|4790|3630|351|2475|23411|6622|7157|7040|3091|5563|5465|2932|3458|5663|6774|3479|5562|3952|9370|3643|2308|2641|3667|1950|3146</t>
  </si>
  <si>
    <t>3.39564252191442e-05</t>
  </si>
  <si>
    <t>10891|7124|207|847|6648|3630|2475|6622|7157|1431|23410|4843|2932|3458|11315|3479|3952|10105|3643|3565|3667|3146</t>
  </si>
  <si>
    <t>6.93762578782546e-05</t>
  </si>
  <si>
    <t>596|581|207|4780|6648|3630|6647|351|23411|7157|51024|142|3091|8678|598|3586|1649|11315|4609|120892|10105|2876|9451|5743|1499|468|4318|4170|10018|7494|2247|23604|4313|55486|27113|6714|2056</t>
  </si>
  <si>
    <t>7.05043024586755e-05</t>
  </si>
  <si>
    <t>836|596|581|207|847|23411|7157|842|5599|142|1432|4609|578|5562|5295|5970|2876|1026|468|4318|1956|840|595|5111|4313|6794</t>
  </si>
  <si>
    <t>GOBP_NEGATIVE_REGULATION_OF_APOPTOTIC_SIGNALING_PATHWAY</t>
  </si>
  <si>
    <t>596|7124|581|207|4780|3553|6648|3630|23411|3162|3091|2932|598|627|3586|11315|5663|578|3479|120892|4846|10105|5970|2876|5743|1499|468|3552|4318|6198|3383|4170|7494|2247|2668|293|8737|55486</t>
  </si>
  <si>
    <t>8.29128147995031e-05</t>
  </si>
  <si>
    <t>10891|207|4790|3630|351|2475|23411|6622|3091|5563|5465|3458|5663|3479|5562|3643|2308|2641|3667|1950|3146</t>
  </si>
  <si>
    <t>7124|581|207|3569|23411|60|5594|142|7040|7422|4609|1499|50507|1026|3565|5595|3146|1956|472|3558|3320|177|2247|5788|3014|5111|7037|2069|983|2521|2021|51548</t>
  </si>
  <si>
    <t>596|4780|2475|23411|7157|5599|84557|5594|5563|5465|8678|213|3309|5562|81631|7351|120892|2309|9474|9451|90550|6513|1026|468|10533|2308|5595|355|7494|6720|7942|4217|2353|2629|3920|2752</t>
  </si>
  <si>
    <t>GOBP_REGULATION_OF_CELL_DEVELOPMENT</t>
  </si>
  <si>
    <t>5.07940022335463e-05</t>
  </si>
  <si>
    <t>4609|60|4099|338382|6647|207|2670|3630|627|10013|4137|7157|2475|8829|7422|2064|1499|4133|1435|6310</t>
  </si>
  <si>
    <t>2597|4609|6647|207|57679|3630|10013|1956|351|4908|7157|2475|23636|8829|7422|79594|2064|7037|847|1499|3064|5071|5599|1435|1649</t>
  </si>
  <si>
    <t>6.03519176872149e-05</t>
  </si>
  <si>
    <t>2597|338382|3329|207|3630|10013|3916|351|7431|7157|8878|79594|2069|7018|3799|133|5599|1435|3960|79065|1401|3312|23098|81790|9181|8678</t>
  </si>
  <si>
    <t>2597|7840|1769|6647|10013|3916|351|4137|10749|4287|23636|2064|1499|582|3799|4133|2801|3064|583|6010|585|6314|8195|2697|10382|9181|1739|64518|1020</t>
  </si>
  <si>
    <t>GOBP_PROTEIN_LOCALIZATION_TO_ORGANELLE</t>
  </si>
  <si>
    <t>3329|207|3630|9179|3916|23435|351|4137|7157|8878|2475|23636|8829|7422|2064|7037|200576|9451|7251|10059|23400|582|5071|583|5599|5241|1649|79065|51271|585|3312|23098|25782|8678|1739|5663|1020|23645|4763|23345|27241|51024|581|10133|55737</t>
  </si>
  <si>
    <t>GOBP_MICROTUBULE_CYTOSKELETON_ORGANIZATION</t>
  </si>
  <si>
    <t>2597|7840|1769|10013|4137|4287|23636|1499|582|4133|2801|3064|583|6010|585|6314|2697|10382|9181|1739|1020</t>
  </si>
  <si>
    <t>GOBP_CHROMATIN_REMODELING</t>
  </si>
  <si>
    <t>4609|60|10013|351|7157</t>
  </si>
  <si>
    <t>GOBP_CELL_GROWTH</t>
  </si>
  <si>
    <t>4099|207|3630|627|10013|1956|351|4137|7157|2475|8829|7422|79594|2064|7037|1499|7251|4133|5071</t>
  </si>
  <si>
    <t>2597|338382|3329|207|3630|10013|3916|351|7431|7157|8878|79594|2069|7018|3799|133|5599|1435|3960|79065|1401|3312|23098|81790|9181|22978|8678</t>
  </si>
  <si>
    <t>4609|4099|6647|3329|207|3630|627|1956|4908|7157|8878|2475|23636|8829|7422|1270|2064|7037|847|1499|3064|5071|5599|79738|3316|4192|231|126393|9181|8678</t>
  </si>
  <si>
    <t>5741|3630|9365</t>
  </si>
  <si>
    <t>5741|1591|9365|213|632|2688|6696|846|6256|1277|207|7040</t>
  </si>
  <si>
    <t>5741|1591|3630|632|1593</t>
  </si>
  <si>
    <t>5741|3630|632|2688|6696|846|8600|7422|6256|6424|207|7040|60|6514</t>
  </si>
  <si>
    <t>5741|3630|9365|2688|6696|846|8600|2597|7422|2778|3135|6256|1277|1499|207|860|2247|7040|60|2263|3458|3845|649|3815|3791|5979|3265|673|3586|5295|4311|1958|6662</t>
  </si>
  <si>
    <t>2.49929553916361e-05</t>
  </si>
  <si>
    <t>1401|7124|7040|3569|3934|3553|22925|7422|6347|6741|183|3586|3576|7157|2335|6352|7431|1950|7099|114548|673|3565|5311|3630|5788</t>
  </si>
  <si>
    <t>7124|712|7040|5133|3569|1493|3497|2244|3553|6347|2056|3586|3576|7157|2335|6352|7099|114548|836|673|3565|3630|5788|3383|2177|3117</t>
  </si>
  <si>
    <t>5.52840359508435e-05</t>
  </si>
  <si>
    <t>1401|7124|7040|1636|3569|1493|10950|3553|7422|6347|2056|183|3586|3576|7157|2335|6352|1950|7099|836|673|3565|5311|3630|5788|5314|5743</t>
  </si>
  <si>
    <t>GOBP_REGULATION_OF_CELL_ADHESION</t>
  </si>
  <si>
    <t>7124|7040|5133|3569|1493|2244|3553|7422|6347|2056|3586|3576|2335|6352|114548|836|673|3565|5310|5788|5314|999|3117</t>
  </si>
  <si>
    <t>1401|7124|712|7040|3569|3497|3934|3553|6347|2056|183|3586|3576|2335|6352|7099|114548|836|3565|3630|5788|5743|2177|4283|7097|50943|4780</t>
  </si>
  <si>
    <t>1401|7124|712|7040|5133|1636|3569|3497|3553|3586|7157|7099|114548|3565|3630|5788|3502|3383</t>
  </si>
  <si>
    <t>7124|7040|5133|3569|1493|3934|22925|6347|183|3586|7157|6352|7099|836</t>
  </si>
  <si>
    <t>7124|7040|5133|3569|1493|2244|3553|7422|6347|2056|3586|6352|114548|836|3565|5310|5788|5314|999|3383|3117</t>
  </si>
  <si>
    <t>1401|7124|712|7040|3569|3497|2244|3934|3553|6347|2056|3586|3576|7157|2335|6352|8542|7431|7099|114548|836|3630|5788|3502|5743|999|3383|4283|7097|50943|4780</t>
  </si>
  <si>
    <t>7124|7040|1636|3569|2244|3934|3553|7422|6347|2056|183|3586|3576|7157|6352|7099|836|3565|5311|3630|5788|3309</t>
  </si>
  <si>
    <t>2626|5156|3142|6091|183|4233|7046|2138</t>
  </si>
  <si>
    <t>2626|6439|5156|5077|3142|6091|183|53834|7046|2138|2033</t>
  </si>
  <si>
    <t>2626|5156|3142|6091|183|4233|7046|2138|2033|6833</t>
  </si>
  <si>
    <t>2626|6091|183|4233|341640|7046|2138</t>
  </si>
  <si>
    <t>2626|5156|83595|3142|341640|7046|2138</t>
  </si>
  <si>
    <t>GOBP_MUSCLE_STRUCTURE_DEVELOPMENT</t>
  </si>
  <si>
    <t>2626|5156|5077|3142|84976|53834|7046|1674|2033|57492|4628</t>
  </si>
  <si>
    <t>2626|5156|6091|183|4233|53834|7046|2033</t>
  </si>
  <si>
    <t>2626|6091|183|4233|341640|2138|2033</t>
  </si>
  <si>
    <t>2626|5156|83595|3142|84976|341640|7046|2138|2033|4628|1387</t>
  </si>
  <si>
    <t>5617|2688|367|2516|2099|2492</t>
  </si>
  <si>
    <t>GOBP_GROWTH</t>
  </si>
  <si>
    <t>2688|367|268|2099|2492|1588|3486|8829|5361|8828|6662|6469|2263|1499|1630|7490|7040|2261|652|2778|5727|2690|7157|3558</t>
  </si>
  <si>
    <t>5617|367|2516|2099|2492|5972|9370</t>
  </si>
  <si>
    <t>GOBP_DEVELOPMENTAL_GROWTH</t>
  </si>
  <si>
    <t>2688|367|268|2099|2492|1588|8829|5361|8828|6662|6469|2263|1499|1630|7490|7040|2261|652|2778|5727|2690|7157</t>
  </si>
  <si>
    <t>5617|2688|367|2516|6736|1588|11128|55703|7124|2597|3815|8829|5015|9370|6662|6469|2263|558|1499|7490|7040|5080|1958|652|2778|2690|3558|4160|4204|5649|2626|7253|6714|5979</t>
  </si>
  <si>
    <t>5617|367|2099|2492|3486|7124|3815|8829|8828|6662|6469|2263|1499|7040|5080|652|5727</t>
  </si>
  <si>
    <t>GOBP_POSITIVE_REGULATION_OF_SIGNALING</t>
  </si>
  <si>
    <t>5617|2688|367|268|2492|1588|3486|7124|22930|2597|3815|8829|9370|1080|6469|2263|558</t>
  </si>
  <si>
    <t>GOBP_CELL_SURFACE_RECEPTOR_SIGNALING_PATHWAY_VIA_JAK_STAT</t>
  </si>
  <si>
    <t>5617|2688|7124|3815</t>
  </si>
  <si>
    <t>5617|2688|367|2516|6736|3486|7124|3815|8829|5015|9370|1080|6662|6469|2263|558|1499|7490|7040|5080|652|5727|2690|3558|4204|5649|2626|6714|1756|5979</t>
  </si>
  <si>
    <t>5617|2688|367|2516|2099|2492|7124|5972|8829|5015|9370|8828|6662|2263|269|10273|1499|7490|7040|2720|1958|2261|652|6716|2778|2690|7157|4160|4692|2626|7253|6714|1756|4842|4851|5894|122042</t>
  </si>
  <si>
    <t>26503|7124|3569|6554|8856|7040|4790|3630|5243|2597|5465|6555|4780|3586|7099|2147|59|1956|114548|7157|4318|2099|4851|3592|50943|3595|3952|338|4316|5443|7132|3663|1906|9370|941|19|5450|834|3856</t>
  </si>
  <si>
    <t>7124|3569|7040|4790|3630|5243|5465|3586|7099|2147|1499|7422|1956|114548|7157|6522|4851|3592|1493|4313|3559|50943|3952|6662|3156|5443|7132|1906|9370|941</t>
  </si>
  <si>
    <t>7124|3569|8856|7040|4790|5465|4780|3586|7099|3172|6256|1499|7421|7422|1956|114548|7157|10891|2099|4851|50943|1950|6662|6775|5443|10413|7132|3663|1906|940|941|5450|4591</t>
  </si>
  <si>
    <t>7124|3569|8856|7040|3630|2597|4780|3586|7099|1499|59|7421|7422|114548|3815|7157|10891|4851|3592|50943|3595|3952|338|1950|6662|5443|10413|3663|940|9370|941|5450|834|3115|3845|3575|4094|4023|2064|3717|4846</t>
  </si>
  <si>
    <t>7124|3569|2678|7040|4790|3630|5465|4780|3586|7099|2147|7422|4363|114548|4318|2099|4851|3592|3559|50943|3952|5443|7132|3663|1906|940|9370</t>
  </si>
  <si>
    <t>7124|3569|8856|7040|4790|5465|4780|3586|7099|3172|6256|1499|7421|7422|1956|114548|7157|10891|2099|4851|50943|6662|6775|5443|10413|7132|3663|1906|940</t>
  </si>
  <si>
    <t>7124|3569|7040|4790|3630|5243|5465|4780|3586|7099|2147|1499|7421|7422|1956|114548|3815|7157|6522|4318|4851|1493|3559|50943|3952|338|6662|10413|7132|1906|940|9370|941|19|3845|3575|4094|4023|2064|8651|3717|22806|2539|4855|1029|4137|673</t>
  </si>
  <si>
    <t>GOBP_NUCLEOBASE_CONTAINING_COMPOUND_CATABOLIC_PROCESS</t>
  </si>
  <si>
    <t>3569|3630|2597|5465</t>
  </si>
  <si>
    <t>7124|3569|7040|4790|3630|5465|4780|3586|7099|1499|7421|7422|1956|3815|7157|4318|10891|2099|2641|4851|3592|1493|4313|3952|3875|6662|5443|10413|7132|3663|1906|9966|940|9370|834|3845|3575|2064|3717|4846|22806|959|2539|1029</t>
  </si>
  <si>
    <t>26503|7124|6554|7040|8714|3630|5243|6555|4780|2147|28234|7421|10599|4363|6522|4318|9429|6579|10058|3952</t>
  </si>
  <si>
    <t>GOBP_REGULATION_OF_ANATOMICAL_STRUCTURE_MORPHOGENESIS</t>
  </si>
  <si>
    <t>9.0809156846664e-05</t>
  </si>
  <si>
    <t>5587|999|7040|1950|673|7422|3172|7490|183|7849|2668|5979|6790|4846|6772|7082</t>
  </si>
  <si>
    <t>5587|999|6927|7040|1950|7157|7422|2737|5727|3172|7490|183|7849|2668|5979|10413|6772|3717|4087|472|652|81|6299|1277|2138</t>
  </si>
  <si>
    <t>GOBP_REGULATION_OF_VESICLE_MEDIATED_TRANSPORT</t>
  </si>
  <si>
    <t>5587|1080|7040|1950|673|7422</t>
  </si>
  <si>
    <t>GOBP_REGULATION_OF_MULTICELLULAR_ORGANISMAL_DEVELOPMENT</t>
  </si>
  <si>
    <t>5587|999|1080|7040|1950|7157|673|7422|2737|5727|3172|7490|7849|2668|4846|10413|6772|7082|3845|23405|4739|652</t>
  </si>
  <si>
    <t>5587|999|5972|1080|7040|1636|7157|5727|3172|7490|183|9033|5979|57560|4846|10413|6772|6198|3717|6559|4087|472</t>
  </si>
  <si>
    <t>5587|5972|1080|6927|7040|1636|1950|673|7422|3172|183|7849|2668</t>
  </si>
  <si>
    <t>5587|1080|7040|1950|673|7422|2737|5727|7490|183|7849|2668|5979|6790|4846|10413|6772|7082|3717|3845|23405|4087|4739|652|6009|1277</t>
  </si>
  <si>
    <t>5587|999|1080|7040|1950|673|7422|2737|5727|2668</t>
  </si>
  <si>
    <t>5587|999|5972|1080|7040|1950|673|7422|2737|5727|3172|183|7849|2668|4846|51684|3717</t>
  </si>
  <si>
    <t>5587|554|7040|1950|7157|673|7422|7490|183|2668|5979|4846|10413|6772|6198|3717|3845|4087|472|652</t>
  </si>
  <si>
    <t>7157|2056|100|1026|7037|2624|7015|2175|4352|5788|26277</t>
  </si>
  <si>
    <t>GOBP_EMBRYO_DEVELOPMENT_ENDING_IN_BIRTH_OR_EGG_HATCHING</t>
  </si>
  <si>
    <t>7157|100|51119|1026|2624|28982</t>
  </si>
  <si>
    <t>7157|2056|100|947|51119|7037|2624|28982|2175|4352|5788|2908|2177</t>
  </si>
  <si>
    <t>GOBP_ANATOMICAL_STRUCTURE_FORMATION_INVOLVED_IN_MORPHOGENESIS</t>
  </si>
  <si>
    <t>7157|100|947|2624|7015|4352</t>
  </si>
  <si>
    <t>7157|51119|1026|7037|28982</t>
  </si>
  <si>
    <t>7157|947|1026|2624|7015|28982</t>
  </si>
  <si>
    <t>7157|2056|100|2624|7015|5788</t>
  </si>
  <si>
    <t>7157|2056|100|1026|7037|2624|2175|4352|5788</t>
  </si>
  <si>
    <t>7157|2056|100|7037|2624|7015</t>
  </si>
  <si>
    <t>GOBP_POSITIVE_REGULATION_OF_DEFENSE_RESPONSE</t>
  </si>
  <si>
    <t>5443|2099|7040|3569|7124|207|1392|183</t>
  </si>
  <si>
    <t>5443|7148|668|3479|1499|3815|2254|2597|3486|7157|7040|3569|7124|3643|1080|7039|8644|207|1392|183|4204|4254|4609|4216|627|7421|652|5468</t>
  </si>
  <si>
    <t>5443|668|1499|3486|7157|7040|3569|7124|8644|183|4609|7421|652|5468</t>
  </si>
  <si>
    <t>668|5972|3479|2099|1499|3815|2254|30812|3643|8644|3975|4254|652|6928|6715|6469</t>
  </si>
  <si>
    <t>5443|668|5972|2099|1585|3283|30812|3569|7124|1080|8644|1392|183|2778|5468|6928|6715|6469|1511</t>
  </si>
  <si>
    <t>5443|3479|2597|3486|7157|7040|7124|3643|207</t>
  </si>
  <si>
    <t>668|5972|3479|2099|1499|3815|2254|30812|7040|3643|1080|8644|207|3975|4204|4254|4216|10655|7421|652|6928|6715|6469|58524</t>
  </si>
  <si>
    <t>5443|668|3479|2099|1499|3815|3486|30812|7157|7040|3569|7124|8644|207|183|4204|4254|4609|627|7421|652|5468|6928|6469|2737|51741|3845|89884|9370</t>
  </si>
  <si>
    <t>GOBP_REGULATION_OF_SYSTEM_PROCESS</t>
  </si>
  <si>
    <t>5443|668|5972|3479|3815|7124|1392|183|4204</t>
  </si>
  <si>
    <t>5443|668|5972|3479|1499|3815|2254|3569|7124|1080|207|3975|1392|183|4204|2778|627|652|5468|6928|1756|6469</t>
  </si>
  <si>
    <t>7.19457154533568e-07</t>
  </si>
  <si>
    <t>7157|7124|836|2247|351|2668|627|6647|3091|595|596|2932|3670|3725|4747|5609|7466|6347|581|3586|4803|3717|5663|23411|142|22943|6622|4842|10891|8829|1649|2908|841|6648|1745|4908|5625|1958|842|1051|468|429</t>
  </si>
  <si>
    <t>9.155353587064e-07</t>
  </si>
  <si>
    <t>7157|7124|7422|4609|3569|1956|4790|2247|351|5460|3091|2099|4086|9314|3725|2353|657|5617|5468|3586|5914|7503|4854|2908|1958|2113|29102</t>
  </si>
  <si>
    <t>1.0182093830105e-06</t>
  </si>
  <si>
    <t>2.56238200885536e-06</t>
  </si>
  <si>
    <t>7124|7422|4609|836|2247|1950|2668|3091|4824|596|655|2099|8549|64399|83605|6262|57216|6714|89780|5914|26585|5663|1948|10736|7481|859|8829|10253|2908|3975|9355|9423|3371|4522|2246|4976|1435|5241|23513|1739|4855|186|3217|5916|3237|7976|4323|5293|130497|7472|3627|1072|30812|5371|317|7075|144165|3611|5754|6422|9788</t>
  </si>
  <si>
    <t>GOBP_CELL_FATE_COMMITMENT</t>
  </si>
  <si>
    <t>1.07678180767464e-05</t>
  </si>
  <si>
    <t>7157|3569|836|2247|5460|596|4086|3670|9314|998|79923|324|657|5468|89780|5914|3170|80326|5663|1746|3065|22943|2034|10736|7481|3714|4854|8829|10253|64919|2114|6862|1745|4976|3398|8643|5591|2066|429|4855|6929|55079|3716|7472|30812|5371|6776|6934|4916|220202|10919|2619|3236|639|9181|6422|6778|161882</t>
  </si>
  <si>
    <t>1.32686992351561e-05</t>
  </si>
  <si>
    <t>7157|7124|7422|4609|3569|1956|2247|351|5460|3091|2099|4086|9314|3725|2353|657|5617|5468|3586|5914|4854|2908</t>
  </si>
  <si>
    <t>GOBP_EPIDERMAL_CELL_DIFFERENTIATION</t>
  </si>
  <si>
    <t>1.46608175131601e-05</t>
  </si>
  <si>
    <t>836|2247|3861|1026|6647|7399|1029|3852|9314|3858|3848|2312|64072|11005|10083|2069|3065|7401|3714|3872|4014|25861|3853|64919|3605|3854|3868|23513|8643|3855|5978|79152|3849|6093|3204|5317|2118|79955</t>
  </si>
  <si>
    <t>1.54985538723361e-05</t>
  </si>
  <si>
    <t>7422|4609|3569|268|2668|3091|596|2932|8313|655|3670|3553|998|1829|324|657|3084|4846|89780|6591|3170|265|4684|4193|80326|26585|6615|4254|22943|10736|7481|8829|10253|5747|2066|4092|4855|10512|6659|130497|7472|1072|30812|223117|6093|6934|144165|4902|2487|7074|5754|6422</t>
  </si>
  <si>
    <t>1.74532765149149e-05</t>
  </si>
  <si>
    <t>7157|7124|7422|4609|3569|2932|655|1029|861|3553|2147|2064|4133|6696|657|5925|89780|5914|6591|4771|5663|2048|1746|3949|859|8829|3565|11023|9355|9423|10013|1745|3398|9370|1050|4092|5978|1072|23111|7098|6776|4916|3204|5108|2487|63976|4099|6422|161882|1600|55294|6259|406938</t>
  </si>
  <si>
    <t>GOBP_SKIN_DEVELOPMENT</t>
  </si>
  <si>
    <t>2.0524992558771e-05</t>
  </si>
  <si>
    <t>7124|836|1956|3861|1026|596|1029|3852|9314|8549|3858|3848|57216|2312|80326|3728|11005|2069|6615|5663|3065|22943|3872|4014|3853|64919|3605|3854|9355|3868|8643|10058|2252|55612|9076|9509|3855|79152|7976|3849|6093|3204|5317|2118|3606|5154</t>
  </si>
  <si>
    <t>1312|2778</t>
  </si>
  <si>
    <t>1312|5745|7421|8600|2812|1594|55636</t>
  </si>
  <si>
    <t>1312|5979|4221|2778|7353|54584|63901|673|8318|1493|1956|7422|65078</t>
  </si>
  <si>
    <t>1312|2778|7421|8600|5413|9342|673|55636|7422</t>
  </si>
  <si>
    <t>1312|2778|8600|5413|9342|673|55636</t>
  </si>
  <si>
    <t>1312|2778|5745|7421|8600|2812|1594|55636|7422</t>
  </si>
  <si>
    <t>GOBP_SKELETAL_SYSTEM_DEVELOPMENT</t>
  </si>
  <si>
    <t>2778|5745|7353|7421|8600|55636|7422|112744|4982|652|2138</t>
  </si>
  <si>
    <t>5745|7421|8600|2812|1594|55636</t>
  </si>
  <si>
    <t>GOBP_REGULATION_OF_BIOMINERAL_TISSUE_DEVELOPMENT</t>
  </si>
  <si>
    <t>5741|8074|7421|9365|1594</t>
  </si>
  <si>
    <t>GOBP_GLUCOSE_METABOLIC_PROCESS</t>
  </si>
  <si>
    <t>5741|3630</t>
  </si>
  <si>
    <t>GOBP_MONOSACCHARIDE_METABOLIC_PROCESS</t>
  </si>
  <si>
    <t>5741|7421</t>
  </si>
  <si>
    <t>GOBP_RIBOSE_PHOSPHATE_METABOLIC_PROCESS</t>
  </si>
  <si>
    <t>5741|3630|5744</t>
  </si>
  <si>
    <t>GOBP_REGULATION_OF_PROTEOLYSIS</t>
  </si>
  <si>
    <t>4.251415668083e-06</t>
  </si>
  <si>
    <t>2597|351|7157|7124|348|4155|2932|861|7018|3458|1020|1029|1950|3586|27185|5345|2147|5310</t>
  </si>
  <si>
    <t>351|7157|4609|7124|3569|5443|836|2932|1026|4318|5599|3458|1020|3952|1029|23621|3725|3586|5978|7099|324|4842|2908|3486|3717|5788|25|6648|1649|3356|11200|8326|650|7158|3275|29108|5621|1191|2923|668|4602|7098|8678</t>
  </si>
  <si>
    <t>7.71119794972201e-06</t>
  </si>
  <si>
    <t>2597|351|7157|7124|5443|2932|3458|3952|387|1431|6774|5741|9611|3417|1312|57521|4843|2539|4436|6390|6648|3953|3356|2023|2821|3667</t>
  </si>
  <si>
    <t>1.09067557495137e-05</t>
  </si>
  <si>
    <t>351|2688|4609|7124|3569|2915|348|4155|4790|5599|920|3952|1956|3725|1950|9611|1616|5609|7099|3486|5345|3717|3084|5788|3976|5156|4771|25|3358|10371|4221|3356|6688|146|799|650|960|4988|3690|4086|29108|1815|858|9986|1906|338599|9475</t>
  </si>
  <si>
    <t>GOBP_LEUKOCYTE_DIFFERENTIATION</t>
  </si>
  <si>
    <t>351|7157|4609|7124|3569|57379|2353|861|4318|7018|3458|920|3952|387|1029|6774|3725|925|3586|5925|7099|2908|5788|3976|57521|3605|9734|4436|25|6046|4221|3953|54790|102|6688|10320|799|8326|650|973|6794|6097|3716|10312|3567|4602|8451|7098|9474</t>
  </si>
  <si>
    <t>GOBP_POST_TRANSCRIPTIONAL_REGULATION_OF_GENE_EXPRESSION</t>
  </si>
  <si>
    <t>2.52722034009008e-05</t>
  </si>
  <si>
    <t>2597|351|7157|7124|3569|8087|9513|6198|6774|4691|2521|23405|27303</t>
  </si>
  <si>
    <t>351|7157|2915|348|836|8087|2353|1827|1020|6198|3952|57030|1956|6774|9611|1312|2908|9456|10919|8932|3949|57521|57555|25|3358|353|6648|590|3953|3356|266743|4160|7442|8326|2821|1394|4311|4988|5621|8850|4900|1815</t>
  </si>
  <si>
    <t>2597|351|7157|7124|5443|2932|4790|3458|3952|1431|6774|5741|1950|9611|3417|1312|2908|3486|57521|2539|3953|5950|3356|2023|2821|3667</t>
  </si>
  <si>
    <t>GOBP_APOPTOTIC_SIGNALING_PATHWAY</t>
  </si>
  <si>
    <t>6.37360414673655e-05</t>
  </si>
  <si>
    <t>351|7157|4609|7124|836|2932|1026|4318|3458|6198|1029|3065|5741|3586|1616|5925|7099|3717|3084|5788|4436|25|6648|1649|2017|6688|11200|8326|2023|960|7158|29108|3092|6794|952|1191|2923|3315|8451|7098|8678|4846|3429|2081|8454</t>
  </si>
  <si>
    <t>GOBP_MITOTIC_CELL_CYCLE</t>
  </si>
  <si>
    <t>351|7157|4609|7124|1030|1026|6198|387|1029|1956|4288|1950|3586|5925|324|114791|2069|5310|57521|9031|4436|25|1019|25970|11200|9055|3275|8850|858|5243|1906|1062|6790|9475|4602|8451|8678</t>
  </si>
  <si>
    <t>8.64198466274926e-07</t>
  </si>
  <si>
    <t>836|10891|7124|596|207|581|6648|2597|23411|6647|351|7157|6622|842|3091|142|51024|627|598|7040|2932|3586|5663|841|1649|11315|7351|664|2309|6347|2931|1499|2876|468|637|840|3725|23621|472|4842|3845|4170</t>
  </si>
  <si>
    <t>2.42480657542776e-06</t>
  </si>
  <si>
    <t>836|10891|207|4780|3569|2475|847|6648|23411|6647|7157|5599|6622|114548|3091|142|84557|4137|5563|8678|1649|11315|7295|9817|5562|664|2309|120892|4846|5743|9451|1728|2876|834|468|6513|10533|472|1029|4353|7494|9518|1906|5111|22933|4968|983|5601|355|25824|29108|948|2539|2021</t>
  </si>
  <si>
    <t>6.0487284148404e-06</t>
  </si>
  <si>
    <t>836|10891|7124|596|207|581|6648|23411|6647|351|7157|6622|842|3091|142|51024|627|598|2932|3586|5663|841|1649|11315|7351|2309|6347|2931|1499|468|840|3725|23621|472|4842|3845|4170</t>
  </si>
  <si>
    <t>1.88495099548103e-05</t>
  </si>
  <si>
    <t>10891|7124|207|3630|2475|4790|23411|351|7157|5594|6622|3553|3091|5468|142|51024|5465|5563|3458|348|6774|5663|3815|3479|11315|1385|5562|2931|5743|183|3952|9370|3643|3565</t>
  </si>
  <si>
    <t>GOBP_CELLULAR_RESPONSE_TO_OXIDATIVE_STRESS</t>
  </si>
  <si>
    <t>3.00276779217528e-05</t>
  </si>
  <si>
    <t>10891|207|4780|3569|847|6648|23411|6647|7157|5599|6622|3091|142|84557|4137|5563|8678|11315|7295|9817|5562|664|2309|120892|4846|1728|2876|468|472|1029|4353|7494|1906|5111|22933|4968|983|5601|25824|948|2539|2021</t>
  </si>
  <si>
    <t>GOBP_INTRINSIC_APOPTOTIC_SIGNALING_PATHWAY</t>
  </si>
  <si>
    <t>4.68652260294322e-05</t>
  </si>
  <si>
    <t>836|7124|596|207|581|3630|4780|6648|23411|6647|351|7157|842|3091|142|51024|598|8678|3586|578|1649|11315|4609|664|120892|5743|1499|9451|2876|468|637|1026|4318|472|7494|4170|55486</t>
  </si>
  <si>
    <t>6.14799583768156e-05</t>
  </si>
  <si>
    <t>10891|7124|207|3630|2475|847|6648|2597|351|7157|6622|1431|3091|23410|5465|5563|4843|3458|2932|6774|5663|3479|11315|7351|5562|2931|3952|9370|637|3643|3565|2548|3099|3098</t>
  </si>
  <si>
    <t>836|596|207|4780|3569|847|6648|23411|6647|5599|3091|3162|84557|4137|8678|348|578|11315|7351|7295|5562|664|2309|120892|4846|1728|2876|472|1029|4353|7352|1906|5111|4968|983|5601|25824|10628|948|2021</t>
  </si>
  <si>
    <t>7124|596|3630|4780|847|6648|6647|351|7157|6622|1432|23410|5465|7416|4137|4843|7099|7040|6774|11315|7351|7295|664|2309|120892|4846|1401|183|3952|1728|2876|1536|50507|1026|3099|4353|4129|3684|55486|1906|22933|355|25824|948|2539|2147</t>
  </si>
  <si>
    <t>10891|7124|207|3630|2475|847|6648|7157|6622|1431|23410|4843|3458|2932|3479|11315|2931|3952|637|3643|3565|2548</t>
  </si>
  <si>
    <t>7.95286715877051e-05</t>
  </si>
  <si>
    <t>2597|4155|7840|6647|10013|4099|3329|627|2670|4137|7124|4534|351|2475|7037|583|4915|8678|585|118460|2697|468|133|8195|5663|2643</t>
  </si>
  <si>
    <t>7840|6647|57679|10717|9179|9907|4534|351|23431|8878|11154|10749|836|6311|3064|23400|10059|7037|582|583|8678|133|80055|5663|5071|6843|120892|1080|1742|60412|10134|51209|10133</t>
  </si>
  <si>
    <t>7840|6647|10013|2670|57679|4137|10717|23435|9179|9907|4534|351|51308|23431|8878|10749|3064|23400|8678|4763|8195|80055|55212|5663|5071|129880|80184|166379|120892</t>
  </si>
  <si>
    <t>7840|10013|4137|7124|9179|9907|1769|4534|8878|2521|2475|6311|3064|582|583|79738|9363|8678|585|27241|64518|8195|55212|5663|129880|80184|120892</t>
  </si>
  <si>
    <t>GOBP_POSITIVE_REGULATION_OF_CELL_DEVELOPMENT</t>
  </si>
  <si>
    <t>10013|4099|627|2670|4137|7124|2475|4915</t>
  </si>
  <si>
    <t>2597|7840|10013|4137|1769|4287|3064|582|583|585|10382|2697</t>
  </si>
  <si>
    <t>2597|7840|6647|10013|4137|1769|351|4287|10749|3064|582|583|585|10382|2697|64518|8195</t>
  </si>
  <si>
    <t>GOBP_MITOCHONDRION_ORGANIZATION</t>
  </si>
  <si>
    <t>10013|3329|55669|23259|4137|4534|8878|23400|10059|7037</t>
  </si>
  <si>
    <t>2597|4155|10013|2670|57679|4137|23435|7124|4534|351|4287|8878|2475|836|6311|23400|4915|468|1636|55212|5663|5071|55024|120892|9101</t>
  </si>
  <si>
    <t>GOBP_POSITIVE_REGULATION_OF_NEUROGENESIS</t>
  </si>
  <si>
    <t>5741|6696|846|8600|2778|860|2597|6256|207|1277|2247|3815|2263|3845|3265|7040|60|3458|649|5979|673</t>
  </si>
  <si>
    <t>5741|1591|1593</t>
  </si>
  <si>
    <t>5741|1591|6696|846|1956|2591|2261|2778|6424|860|6256|207|1277|2247|1278|2263|7157|3845|3265|7040</t>
  </si>
  <si>
    <t>GOBP_RESPONSE_TO_NUTRIENT</t>
  </si>
  <si>
    <t>5741|1591|6696|846|6256|1277</t>
  </si>
  <si>
    <t>5741|846|2591|2261|860|1277|2247|2263</t>
  </si>
  <si>
    <t>GOBP_OSSIFICATION</t>
  </si>
  <si>
    <t>5741|1591|6696|846|8600|1956|2591|2261|860|6256|207|1277|56172|5745|2247|1278|2263|7040|649|4221|4041|121340|650|4763|5728|4322</t>
  </si>
  <si>
    <t>5741|1591|846|1956|2591|2261|2778|6424|860|6256|207|1277|2247|1278|2263|7157|3265|7040</t>
  </si>
  <si>
    <t>1.86531689005092e-07</t>
  </si>
  <si>
    <t>7.66645241810929e-05</t>
  </si>
  <si>
    <t>7124|1636|3569|7040|7422|3576|183|7099|3586|7157|3565|4591|114548</t>
  </si>
  <si>
    <t>1.77132558138829e-06</t>
  </si>
  <si>
    <t>7124|3569|7040|7422|183|6347|7157|3565|3606|54893|673|5310|5788|1950</t>
  </si>
  <si>
    <t>7124|1636|3569|7040|7422|3576|183|6347|3553|7099|3586|7157|3565|5311</t>
  </si>
  <si>
    <t>8.54481952027359e-06</t>
  </si>
  <si>
    <t>7124|3569|7040|7422|3576|183|6347|22925|3553|7099|3586|7157|3565|114548|5311|3606|673|5788|1950</t>
  </si>
  <si>
    <t>7124|3569|7040|7422|3553|7099|3586|7157|3565|114548|3606|673|5788</t>
  </si>
  <si>
    <t>1.16014444551818e-05</t>
  </si>
  <si>
    <t>7124|3569|7040|7422|183|6347|22925|3553|7099|3586|7157|114548|5311|3606|673|5788|1950|3383|7097</t>
  </si>
  <si>
    <t>1.24350715531905e-05</t>
  </si>
  <si>
    <t>7124|1636|3569|7040|7422|183|3553|3586|7157|3606|673|5310|5788|1950|3309</t>
  </si>
  <si>
    <t>1.99664980950932e-05</t>
  </si>
  <si>
    <t>7124|3569|7040|7422|183|3553|7099|3586|7157|3565|4591|114548|5311|3606|5310|1950|6927|3309|7097</t>
  </si>
  <si>
    <t>3.62014286022123e-05</t>
  </si>
  <si>
    <t>7124|1636|3569|7040|7422|3576|183|6347|3553|7099|3586|3565|673|5788|1950|3309|3383|3577</t>
  </si>
  <si>
    <t>4.18139483192682e-05</t>
  </si>
  <si>
    <t>7124|1636|3569|7040|7422|3553|7099|3586|7157|3565|114548|3606|673|5788</t>
  </si>
  <si>
    <t>367|3630|6736|11128|2516|55703</t>
  </si>
  <si>
    <t>367|6736|1586|2516|2099|2492|1081</t>
  </si>
  <si>
    <t>367|3630|2516|2099|2492|1081</t>
  </si>
  <si>
    <t>3630|1586|2516|10908|2099|1081|6770|4204</t>
  </si>
  <si>
    <t>367|3630|6736|2516</t>
  </si>
  <si>
    <t>367|3630</t>
  </si>
  <si>
    <t>367|6736|2516|2099|2492|1081</t>
  </si>
  <si>
    <t>367|6736|1586|2516|2099|2492|1081|4204</t>
  </si>
  <si>
    <t>GOBP_ESTABLISHMENT_OF_PROTEIN_LOCALIZATION</t>
  </si>
  <si>
    <t>7124|3569|7040</t>
  </si>
  <si>
    <t>7124|2678|3569|7040|1493|7048|3559|50943</t>
  </si>
  <si>
    <t>7124|3569|7040|1493|7048|3559|50943</t>
  </si>
  <si>
    <t>7124|2678|7040</t>
  </si>
  <si>
    <t>7124|3569|7040|1493|7048|3559|50943|5243|6647|6696</t>
  </si>
  <si>
    <t>7124|3569|7040|8856</t>
  </si>
  <si>
    <t>GOBP_MONOATOMIC_ION_TRANSPORT</t>
  </si>
  <si>
    <t>7040|183|207|282679|4846|1906|5587</t>
  </si>
  <si>
    <t>7040|183|207|282679|4846|7422|1906|5587</t>
  </si>
  <si>
    <t>7040|183|207|4846|7422|1906|5587|2668|5979|5728|4853</t>
  </si>
  <si>
    <t>GOBP_POSITIVE_REGULATION_OF_LOCOMOTION</t>
  </si>
  <si>
    <t>7040|183|207|4846|7422|1906|5587|5979</t>
  </si>
  <si>
    <t>7040|183|207|4846|7422|5587|2668|5979</t>
  </si>
  <si>
    <t>7040|183|207|282679|4846|7422|1906|5587|2668|5728|4853|185|6755|6794</t>
  </si>
  <si>
    <t>7040|183|207|7422|169792|1906|5587|2668|5979|5728|4853</t>
  </si>
  <si>
    <t>7040|183|207|4846|7422|1906|5587|2668|5979|5728</t>
  </si>
  <si>
    <t>7040|183|207|7422|1906|5587|5979|5728|4853</t>
  </si>
  <si>
    <t>7040|183|4846|7422|1906|5587|2668|5979|5728</t>
  </si>
  <si>
    <t>3105|7536|7124|2099|7148|3569|3553|3643|3486|2254|7421|1956|4763|5573|4204|3596</t>
  </si>
  <si>
    <t>7124|2099|7148|5972|3569|627|3553|3643|2254|7421|1956|1585|5573</t>
  </si>
  <si>
    <t>3105|7124|2099|7148|3569|3553|3643|2254|1956|4763|4204|3596</t>
  </si>
  <si>
    <t>GOBP_POSITIVE_REGULATION_OF_IMMUNE_RESPONSE</t>
  </si>
  <si>
    <t>3105|7124|2099|3569|3553</t>
  </si>
  <si>
    <t>7124|7148|5972|3569|3553|3643|3486|2254|1956|4763</t>
  </si>
  <si>
    <t>GOBP_REGULATION_OF_IMMUNE_RESPONSE</t>
  </si>
  <si>
    <t>2099|7148|5972|627|3553|3643|2254|7421|1956|1585|5573</t>
  </si>
  <si>
    <t>3105|7124|2099|3569|627|3553|3486|2254|1956|4763|5573</t>
  </si>
  <si>
    <t>3105|7536|7124|2099</t>
  </si>
  <si>
    <t>7124|2099|3569|3643|7421|1956|4763</t>
  </si>
  <si>
    <t>6.68372058389316e-07</t>
  </si>
  <si>
    <t>7157|7124|351|596|3569|3630|4790|5599|3553|5443|920|3458|3586|3105|4879|3952|11005|348|3576|2099|3605|2147|7099|6347|5468|3848|2244|3868|7431|3853|6622</t>
  </si>
  <si>
    <t>4.4587973356074e-06</t>
  </si>
  <si>
    <t>7157|7422|7124|596|3569|3630|3553|920|3091|6647|627|3458|4137|3586|1029|4803|2932|4609|11005|2247|3605|2147|7099|2064|8322|4747|861|6696|3565|9370|8313|655</t>
  </si>
  <si>
    <t>7.8501347280943e-06</t>
  </si>
  <si>
    <t>7157|7422|7124|351|596|3569|3553|920|6647|3458|3586|1029|3952|4609|11005|23411|3605|7099|5468|2064|861|3565|9370|3552|2908</t>
  </si>
  <si>
    <t>GOBP_DEFENSE_RESPONSE_TO_VIRUS</t>
  </si>
  <si>
    <t>7124|596|3569|3553|3458</t>
  </si>
  <si>
    <t>7157|7124|351|3630|4790|5599|5443|3458|3105|4879|3952|11005|348|3576|2099|3605|2147|7099|6347|5468|3848|2244|3868|7431|3853|6622</t>
  </si>
  <si>
    <t>GOBP_MONONUCLEAR_CELL_DIFFERENTIATION</t>
  </si>
  <si>
    <t>1.31297612523294e-05</t>
  </si>
  <si>
    <t>7157|7422|351|596|3569|3553|920|6647|3458|3586|1029|3952|4609|11005|23411|7099|5468|2064|861|3565|9370|3552|2908</t>
  </si>
  <si>
    <t>1.85702631009712e-05</t>
  </si>
  <si>
    <t>7157|2688|7422|351|596|3630|7466|1956|3091|6647|627|4137|83605|268|4879|1029|3952|4803|2932|348|2247|2099|2147|3872|2064|1312|861|6696|4878|7486</t>
  </si>
  <si>
    <t>7157|7422|7124|351|596|3569|3553|920|3091|6647|3458|3586|1029|3952|4609|11005|23411|3605|7099|5468|2064|861|3565|9370|2034|3552|2908|930|5156|6648</t>
  </si>
  <si>
    <t>2.08042398797509e-05</t>
  </si>
  <si>
    <t>2688|7422|7124|351|3630|4790|7466|3553|920|3091|6647|3458|4879|3952|2932|348|1950|23411|2147|4824|7099|6347|5468|2668|6696|3565|9370|2244|4878|3552|6622|23435|930</t>
  </si>
  <si>
    <t>2.13627346883417e-05</t>
  </si>
  <si>
    <t>7422|7124|351|596|3569|3630|5599|3553|1956|920|3091|627|3458|4137|1029|3952|2932|3852|348|1950|1829|2147|324|4824|7099|5468|2064|9370|2244|3552|6622|23435</t>
  </si>
  <si>
    <t>2778|3630|3032</t>
  </si>
  <si>
    <t>5741|8074|7421|3569</t>
  </si>
  <si>
    <t>5741|8074|7421|3569|4982</t>
  </si>
  <si>
    <t>351|348|3569|7124|7157|5443|3586|4790</t>
  </si>
  <si>
    <t>351|348|3569|7124|7157</t>
  </si>
  <si>
    <t>GOBP_REGULATION_OF_RESPONSE_TO_STRESS</t>
  </si>
  <si>
    <t>351|1827|348|3569|7124|7157|3586|4790|324</t>
  </si>
  <si>
    <t>351|3569|7124|7157|5443|3586</t>
  </si>
  <si>
    <t>1.04899428068214e-05</t>
  </si>
  <si>
    <t>596|581|207|836|7124|6648|6647|3630|842|2475|4790|847|598|11315|5562|7416|3479|4170|367</t>
  </si>
  <si>
    <t>2.22004772863684e-05</t>
  </si>
  <si>
    <t>596|581|207|836|7124|6647|3630|4790|7402|598|11315|5562|7416|90550|3479</t>
  </si>
  <si>
    <t>2.47137074148311e-05</t>
  </si>
  <si>
    <t>596|207|836|7124|6648|6647|3630|842|2475|4790|847|598|11315|5562|3479|367|1373</t>
  </si>
  <si>
    <t>596|581|207|836|6648|6647|3630</t>
  </si>
  <si>
    <t>596|581|207|836|7124|6648|6647|3630|2475</t>
  </si>
  <si>
    <t>9.98335585276184e-05</t>
  </si>
  <si>
    <t>596|581|836|7124|6648|6647|842|2475</t>
  </si>
  <si>
    <t>596|581|207|836|7124|6647|3630|2475|4790|598|11315</t>
  </si>
  <si>
    <t>596|581|207|7124|6648|6647|3630|2475|4790|598|11315|5562|3479|4170|367</t>
  </si>
  <si>
    <t>596|581|207|836|7124|6648|6647|842|2475|847|598|11315|5562|90550|4170</t>
  </si>
  <si>
    <t>7840|57679|23400|10717|9179|51271|10749|11154|23431</t>
  </si>
  <si>
    <t>7840|57679|23400|10717|9179|51271|10749|23431</t>
  </si>
  <si>
    <t>GOBP_REGULATION_OF_ORGANELLE_ORGANIZATION</t>
  </si>
  <si>
    <t>7840|23400|23259</t>
  </si>
  <si>
    <t>7840|23400</t>
  </si>
  <si>
    <t>GOBP_PROCESS_UTILIZING_AUTOPHAGIC_MECHANISM</t>
  </si>
  <si>
    <t>823|23400|9179</t>
  </si>
  <si>
    <t>7840|9179|51271</t>
  </si>
  <si>
    <t>23400|10717|9179|51271|23431</t>
  </si>
  <si>
    <t>GOBP_PROTEIN_CATABOLIC_PROCESS</t>
  </si>
  <si>
    <t>23400|11160|51271|3630|81790|10613</t>
  </si>
  <si>
    <t>23400|10717|3329|9179|51271|11154|23431|3630|338382|51308|23435|55212|582</t>
  </si>
  <si>
    <t>7040|183|7124|3576|3383|3577|7099</t>
  </si>
  <si>
    <t>7040|183|7124|3576</t>
  </si>
  <si>
    <t>7040|183|7124|3576|3383</t>
  </si>
  <si>
    <t>7124|3576|3383|3577|7099|7157|3586|3579</t>
  </si>
  <si>
    <t>7040|7124|3576|3383</t>
  </si>
  <si>
    <t>GOBP_POSITIVE_REGULATION_OF_CELL_DIFFERENTIATION</t>
  </si>
  <si>
    <t>7422|2626|7040|4846|1906|2255|3791|3479|7124|6469|60|3569|10413|5156|3091|5175|2247|5468|7076|7042|947</t>
  </si>
  <si>
    <t>7422|2626|7040|4846|1906|2255|3791|3479|6469|3973|7080|1909|5914|5156|207|5950|836|1499|3481|5972|6662|652|174|6928|659|7042|3371|3553|4313|2697</t>
  </si>
  <si>
    <t>7422|2626|7040|4846|1906|2255|3791|3479|7124|6469|60|1909|3569|10413|5156|3091|2252|5175|6657|836|2247|5468|7076|7042|947|3371|4313|8829|10630|3586|2908|6696|857|3170|5879|6774|7046</t>
  </si>
  <si>
    <t>7422|7040|3791|7124|1909|59|5914|10413|1910|207|3091|5175|2034|3383|6662|652</t>
  </si>
  <si>
    <t>2688|3479|367|5595|2691|5594|3486</t>
  </si>
  <si>
    <t>GOBP_REGULATION_OF_CARBOHYDRATE_CATABOLIC_PROCESS</t>
  </si>
  <si>
    <t>GOBP_NUCLEOSIDE_DIPHOSPHATE_METABOLIC_PROCESS</t>
  </si>
  <si>
    <t>GOBP_REGULATION_OF_INTRACELLULAR_STEROID_HORMONE_RECEPTOR_SIGNALING_PATHWAY</t>
  </si>
  <si>
    <t>3479|367|2492</t>
  </si>
  <si>
    <t>GOBP_POSITIVE_REGULATION_OF_NUCLEOTIDE_METABOLIC_PROCESS</t>
  </si>
  <si>
    <t>GOBP_FAT_SOLUBLE_VITAMIN_BIOSYNTHETIC_PROCESS</t>
  </si>
  <si>
    <t>7124|4790|3458|1576</t>
  </si>
  <si>
    <t>GOBP_VITAMIN_BIOSYNTHETIC_PROCESS</t>
  </si>
  <si>
    <t>2475|5594|1499|6469|7040|4609|596|183|4846|7422|2335|3091|3569|2668|3553|5979|10413|1906|3479|5595|5747|4192|2625|58|6772|25937|7490|7474|6608|51176|1000|2932|10736|3082|4851|5728|6662|2066|4088|54361</t>
  </si>
  <si>
    <t>2475|1956|207|596|3630|551|7422|2335|10413|1906|3479|2064</t>
  </si>
  <si>
    <t>2475|5594|1499|6469|7040|596|183|7422|2335|3091|3569|2668|3553|5979|1906|3479|5595|5747|4192|2625|6772|25937|7474|6608|51176|1000|2932|10736|3082|4851|5728|6662|2066|4088|54361</t>
  </si>
  <si>
    <t>2475|1956|207|1950|7040|183|3630|7124|6774|7422|2335|5587|3553|5979|1906|3479|6714|5747|2625|2064|5295|3717|5465|6794|7474|2688|57560|2261|3082|3135|3815</t>
  </si>
  <si>
    <t>2475|1499|207|6469|7040|2056|3569|3553|6347|3105|3479|6714|836|5105|387|2737|4192|2625|5562|2064|3717|673|51176|2736|3458|3135</t>
  </si>
  <si>
    <t>2056|947|100|4254|3815|2624|4193|1437|7124|861|3569|4352|2475|1440|3458|3553|7040|7066|207</t>
  </si>
  <si>
    <t>GOBP_REGULATION_OF_ENDOCRINE_PROCESS</t>
  </si>
  <si>
    <t>5443|5972|668</t>
  </si>
  <si>
    <t>5443|3630|3479|7040|3643</t>
  </si>
  <si>
    <t>7157|7124|7422|351|3569|4609|1956|3091|2099|5460|2247|5617|8061|5914|5468|9314|657|2353|4086|3586|3725|2908|4854|4804|5465|2113</t>
  </si>
  <si>
    <t>7157|7124|7422|351|4790|3569|4609|1956|3091|2099|5460|2247|5617|8061|5914|5468|9314|657|2353|4086|3586|3725|2908|4854|4804|5465|2113|6923|5155|1958|6722|6921|5970|5978|79727|6720</t>
  </si>
  <si>
    <t>7157|7124|7422|351|4790|3569|4609|1956|3091|2099|5460|2247|5617|8061|5914|5468|9314|657|2353|4086|3586|3725|2908|4854|4804|5465|2113</t>
  </si>
  <si>
    <t>7157|4790|3569|3091|861|4846|581|3952|5468|6696|632|1029|2034|7369|4193|2702|6714|7076|4192|3558|796|26585|1543|3552|2492|857|5578|186|3953|2185|9475|823|7189|2488|154|1471|5371|613|4323|729230|3976|6093|3593|4160|3606|3690|10512|1621|7879|51561</t>
  </si>
  <si>
    <t>7157|7124|4790|3569|4609|1956|3091|2247|5617|8061|5468|9314|657|2353|4086|3586|3725|2908|4854|4804|2113|5155|1958|6722</t>
  </si>
  <si>
    <t>6683|351|6647|3091|4747|6687|3315|4137|3798|23095|10013|11127|4976|4133|7345</t>
  </si>
  <si>
    <t>7124|351|3091|348|2099|3553|3458|4846|9314|3586|3717|9722|6648|5465|1543|4842|3320|3043|857|7099|4843|5743|9475</t>
  </si>
  <si>
    <t>7038|5625|7173|8836</t>
  </si>
  <si>
    <t>1312|632|213|8074|5594|7421|1591</t>
  </si>
  <si>
    <t>796|632|920|8600|7124|3605|3458|1499|4982|3123|7040</t>
  </si>
  <si>
    <t>351|348|1827|1385|2353|5020|1139|6285|5923|23237|793|1312|57030|5621|1621|6863|3356|266743|1812</t>
  </si>
  <si>
    <t>351|7157|7124|3952|225|387|1401|2539|355|4780|6774|7099|1026|873|1432|2147|3240|5465|6648</t>
  </si>
  <si>
    <t>GOBP_CHEMOKINE_PRODUCTION</t>
  </si>
  <si>
    <t>351|7124|3569|3553|3458|4155|79594|3586|9971|1958|7099|9314|9370|3091|3605</t>
  </si>
  <si>
    <t>836|596|581|23411|6647|598|2309|7422|4846|3952|3643|472|2099</t>
  </si>
  <si>
    <t>7840|57679|338382|51271|9907|8878|5071|200576|5594</t>
  </si>
  <si>
    <t>GOBP_INTERMEDIATE_FILAMENT_ORGANIZATION</t>
  </si>
  <si>
    <t>4534|2670|4741|7431|5630|9118|3267</t>
  </si>
  <si>
    <t>GOBP_NEGATIVE_REGULATION_OF_MACROAUTOPHAGY</t>
  </si>
  <si>
    <t>4534|207|10013|2475|7157|65018</t>
  </si>
  <si>
    <t>4534|55669|10013|4137|5071|3799|79594</t>
  </si>
  <si>
    <t>5741|9365|3630|3479|2475</t>
  </si>
  <si>
    <t>5741|3630|2688|3479</t>
  </si>
  <si>
    <t>GOBP_REGULATION_OF_D_GLUCOSE_IMPORT</t>
  </si>
  <si>
    <t>5741|3630|3479|7124</t>
  </si>
  <si>
    <t>5741|9365|1591|632|6696|846|6256|1277|920</t>
  </si>
  <si>
    <t>920|7124|5133|7040|3135|925|3569|3105|3558|3553|29126|712|7099|3383|3565|3123|567|3586|3578|114548|718|5788</t>
  </si>
  <si>
    <t>920|7124|1401|3569|4353|3105|4790|3553|3934|7099|4069|567|3586|4843|2244</t>
  </si>
  <si>
    <t>7124|5133|7040|3135|925|3569|1636|3105|3558|3553|29126|712|7099|3383|3565|3123|567|3586|4843|3578|114548|718|5788</t>
  </si>
  <si>
    <t>7124|7040|3135|3569|3558|3553|1493|7157|7422|7099|3565|567|999|6696|1499</t>
  </si>
  <si>
    <t>7422|1906|7040|6469|2255|1910|2247|652|59|1909|659|207|6662|3091|2252|4318|4313|7291|7474|7046|7048|4087|2335|8829|3815|4088|7042|9839|7076|2697|3911|5879|1000|3688|5781|2475|6608|3565|6899|7057</t>
  </si>
  <si>
    <t>2626|7422|4846|6469|2255|3791|5914|1499|3973|5156|7080|836|5950|6662|174|4313|6092|7474|7046|5972|8626|6647|2254|9353|3815|4323|7042|1636|3643|6928|5879|5781|6943|7301|2316|6736|595|657|596|4851|268|2296|3975|4089|2516|3952|4090|4880</t>
  </si>
  <si>
    <t>2626|1906|6469|2255|5914|2263|3479|2247|3142|5950|207|6662|2252|7472|6910|10413|3481|7046|4878|2735|7048|4087|5592|6647|2254|4628|7042|2261|10253|5781|5916|6608|4624|657|596|861|2260|4086|4851|1432|2296|1482|3952|4880|6257|7049|9241</t>
  </si>
  <si>
    <t>7422|1906|7040|1499|2263|3479|7080|652|183|1909|3569|3082|6662|3091|7472|6910|10630|7291|7474|7046|7048|4087|3170|4088|1277|7042|3553|10253|2475|94|7043|4092|4684|2022|2260|4851|6934</t>
  </si>
  <si>
    <t>5617|367|2099|7040|7124|3569|2247|6662|7490|2353|4609|5460|1958|7422|652|7157|2908|5080|4790|1956|6597|3586|6774|79727|3725|389421|2624</t>
  </si>
  <si>
    <t>GOBP_POSITIVE_REGULATION_OF_INSULIN_LIKE_GROWTH_FACTOR_RECEPTOR_SIGNALING_PATHWAY</t>
  </si>
  <si>
    <t>3479|2688|367|3486|2691</t>
  </si>
  <si>
    <t>5617|3479|2688|7040|7124|3569|1950|2261|3815|2690|2056|3558|3976|5618|3586|6774|2147|3565</t>
  </si>
  <si>
    <t>GOBP_BILE_ACID_AND_BILE_SALT_TRANSPORT</t>
  </si>
  <si>
    <t>6554|8431|8714|9965|6555|10257|28234|10599|6579</t>
  </si>
  <si>
    <t>GOBP_MONOATOMIC_ANION_TRANSPORT</t>
  </si>
  <si>
    <t>26503|8714|5243|10257|4363|6522</t>
  </si>
  <si>
    <t>7124|3569|7040|4790|5465|3586|7422|5468|6774|7157|5970|3725|1956|4609|2099|6720|2908|6662|4088|1958|3091|5617|5914|5467|2353|183|4854|5155|7042|367|4089|2247</t>
  </si>
  <si>
    <t>GOBP_PRODUCTION_OF_MOLECULAR_MEDIATOR_INVOLVED_IN_INFLAMMATORY_RESPONSE</t>
  </si>
  <si>
    <t>7124|3569|4790|5465|3630|7099|6774|3605|3162|4843|5970|1432|2147|3952|3091|4792|5054|5578|4615</t>
  </si>
  <si>
    <t>7124|3569|4790|5465|7099|6774|3605|3162|4843|5970|1432|2147|3952|3091|4792|5578|4615</t>
  </si>
  <si>
    <t>GOBP_NEGATIVE_REGULATION_OF_MYOBLAST_DIFFERENTIATION</t>
  </si>
  <si>
    <t>7124|7040|3606|6662|4851|1649|5467|3627</t>
  </si>
  <si>
    <t>7124|6554|7040|8431|9965|920|5465|2806|847|3558|6774|5970|968|3952|595|6647|841|6720|7412|5741|5914|5578|3596|2353|4615|6648|9370|1385|1392|632|2539|1374|2235|5562|1440|2247|4986</t>
  </si>
  <si>
    <t>GOBP_REGULATION_OF_MORPHOGENESIS_OF_AN_EPITHELIUM</t>
  </si>
  <si>
    <t>1499|7040|6469|1950|7124|6608|7422|183|7849|4192|2668|3217|7474|3934|2099|54361|3082|10736|2247|652|7472|2625|3975|6662|5154|655</t>
  </si>
  <si>
    <t>5594|6469|207|999|2735|6608|673|3569|7849|2932|7490|4192|1385|2736|5595|7474|5080|54361|1000|5156|1906|2247|652|2625|6009|9451|4088|6299|6662|7481|3651|6657|3170|4760|4821|4763|5894|1028|7046|1021</t>
  </si>
  <si>
    <t>2056|3562|3815|3569|1437|7124|5788|7040|7066|6774|5617|2322|3717|2688|3458|6776|51701|3479</t>
  </si>
  <si>
    <t>7157|4193|2475|2597|7015|7018|9349|10661|79594|4869|1029|836|5728|51701|3479|596|5292|573</t>
  </si>
  <si>
    <t>GOBP_REGULATION_OF_BIOLOGICAL_PROCESS_INVOLVED_IN_SYMBIOTIC_INTERACTION</t>
  </si>
  <si>
    <t>5443|2332|920</t>
  </si>
  <si>
    <t>GOBP_POSITIVE_REGULATION_OF_RECEPTOR_INTERNALIZATION</t>
  </si>
  <si>
    <t>2688|2332|3643|1950|7422</t>
  </si>
  <si>
    <t>GOBP_GLUCOCORTICOID_SECRETION</t>
  </si>
  <si>
    <t>5443|1392</t>
  </si>
  <si>
    <t>5443|3105|7040|3107|3106|3251|1511|3123|6845|2147|5295|2150|3135|114836|1773</t>
  </si>
  <si>
    <t>GOBP_NEUROPEPTIDE_SIGNALING_PATHWAY</t>
  </si>
  <si>
    <t>5443|4158</t>
  </si>
  <si>
    <t>7157|4609|7422|7124|3569|4790|1956|351|2247|5460|3091|5617|2099|9314|3725|4086|2353|657|5914|3586|5468|4804|5465|4854|2908|5155|1958|8061|2113|29102|5970|6722|79727|5978|6921|6923|4602|6688|2309|3169|27161</t>
  </si>
  <si>
    <t>7157|4609|7422|7124|3569|4790|1956|351|2247|5460|3091|5617|2099|9314|3725|4086|2353|657|5914|3586|5468|4804|5465|4854|2908|5155|1958|8061|2113|29102|5970|6722|5978</t>
  </si>
  <si>
    <t>7157|4609|7422|7124|3569|1956|351|2247|5460|3091|5617|2099|9314|3725|4086|2353|657|5914|3586|5468|4804|5465|4854|2908|5155|1958|8061|2113|5970|6722|5978|4602|6688|2309|3169</t>
  </si>
  <si>
    <t>4609|7422|7124|1950|2247|2668|2099|596|655|57216|4192|6714|26585|4824|10736|859|10253|3975|8829|5241|3371|1435|7472|2246|6722|1739|10252|3237|3217|4323|4855|5371|2119|30812|3611|186|3169|2297|2637|5058|6943|3202|64399|8945|7075</t>
  </si>
  <si>
    <t>GOBP_REGULATION_OF_EPITHELIAL_CELL_DIFFERENTIATION</t>
  </si>
  <si>
    <t>7422|7124|2247|2668|3553|3458|595|655|1829|3280|1003|7414|10736|1027|10253|3975|3976|5054|8643|857|9475|10252|3551|429|7122|57521|1051|3596|654|4855|130497|7132|2118|6776|5317|100133941|4821|8842|6093|2487|3204|10468|474|388585|4610|4825|5613</t>
  </si>
  <si>
    <t>7157|3630|7124|5443|351|3091|3458|2932|6714|983|5663|3565|7345|5465|3454|4843|2887|6622|405|57521|3667|2645|5563|5562|891|7415</t>
  </si>
  <si>
    <t>7157|4609|7124|3569|4790|1956|2247|3091|5617|9314|3725|4086|2353|657|3586|5468|4804|4854|2908|5155|1958|8061|2113|5970|6722|4602|6688|2309|3169</t>
  </si>
  <si>
    <t>GOBP_CELLULAR_RESPONSE_TO_TYPE_II_INTERFERON</t>
  </si>
  <si>
    <t>2597|7157|7124|7431|3458|7294|6198|998|6347|801|5468|3717|7099|4843|3593|9076|338382|3716|6352|7098|6997|356|7097|3460|23521|6348|199|3263|361|7454|2934</t>
  </si>
  <si>
    <t>GOBP_NEGATIVE_REGULATION_OF_INTRINSIC_APOPTOTIC_SIGNALING_PATHWAY</t>
  </si>
  <si>
    <t>3630|2247|3091|596|7466|3315|6591|3586|2056|6714|4193|960|6615|23411|3065|6648|4582|6387|4976|4780|5743|9181|7494|468|598|5071|10625|5478|3651|3303|8321|5291|1191|4282|5598|65018|2534|637|6423|624</t>
  </si>
  <si>
    <t>GOBP_REGULATION_OF_FAT_CELL_DIFFERENTIATION</t>
  </si>
  <si>
    <t>3630|7422|7124|3569|8313|655|1432|3952|1385|89780|6591|3280|5468|23411|1649|6648|1869|2308|3398|10013|5743|9370|1050|7494|1051</t>
  </si>
  <si>
    <t>213|1312|632|8074|5594|7421|1594|1591|3952|54474|5595|7157|6569|9213|1026|5251|8792|2752|355|2475</t>
  </si>
  <si>
    <t>920|632|8074|7421|1594|1591|7040|9365|6696</t>
  </si>
  <si>
    <t>920|8074|1399|3479|8600|5788|673|7124|2253|2641|7422|7040|2255|3553|652|2056|1813|5159|3123|1956|5595|9464|2244|59|408|8829|650|8792|5156|4851|2261|1236|2263|9378|351|5155</t>
  </si>
  <si>
    <t>GOBP_THYROID_HORMONE_METABOLIC_PROCESS</t>
  </si>
  <si>
    <t>7038|7173</t>
  </si>
  <si>
    <t>1312|3630|5443|3479|207</t>
  </si>
  <si>
    <t>1312|3630|5443|3479|9365|207|3952</t>
  </si>
  <si>
    <t>796|632|5745|3479|8600|3569|7421|55636|2253|7040|2255|1499|3952|6696|54|4208|3558|1636|7157|9464|4763|4790|3200|10512|8792|183|613|3091|3552|2296|182</t>
  </si>
  <si>
    <t>GOBP_POSITIVE_REGULATION_OF_KINASE_ACTIVITY</t>
  </si>
  <si>
    <t>796|920|3479|10178|5788|7124|3458|3952|5159|2260|7474|3123</t>
  </si>
  <si>
    <t>796|920|632|8600|7124|3605|7040|3458|1499|4982|3123|3565|4763|9935|8792|161882|2475|4609|9370</t>
  </si>
  <si>
    <t>GOBP_RESPONSE_TO_LEAD_ION</t>
  </si>
  <si>
    <t>5741|3630|3479|5443</t>
  </si>
  <si>
    <t>351|7157|4609|7124|3569|4790|2247|2353|5460|5617|7422|1956|5978|3725|6774|3586|9314|2099|9611|8061|4804|23405|1958|5468|9612|3091|2908|5970|5465|79727|5914|6688|2625|4086|2309|650|1655|6720|4602</t>
  </si>
  <si>
    <t>351|7157|4609|7124|3569|4790|2247|2353|5460|5617|7422|1956|5978|3725|6774|3586|9314|2099|9611|8061|4804|1958|5468|9612|3091|2908|5970|5465|5914|6688|2625|4086|2309|650|1655|6720|4602</t>
  </si>
  <si>
    <t>351|7157|4609|7124|3569|2247|2353|5460|5617|7422|1956|5978|3725|6774|3586|9314|2099|9611|8061|4804|1958|5468|9612|3091|2908|5970|5465|5914|6688|2625|4086|2309|650|1655|6720|4602</t>
  </si>
  <si>
    <t>351|7157|7124|5443|2932|3458|5741|387|6774|9611|6714|3091|3454|3565|983|4843|57521|5465|3356|3667|3588|2931|8850|28964|208|5562|5563|51085|51422|891|2887|5566</t>
  </si>
  <si>
    <t>7157|4609|7124|3569|4790|2247|2353|5617|1956|3725|6774|3586|9314|8061|4804|1958|5468|3091|2908|5970|6688|2625|4086|2309|650|6720|4602|657|6722</t>
  </si>
  <si>
    <t>7124|1385|2247|2353|920|847|3952|5741|6774|2796|595|6194|3066|3558|1392|983|5950|968|2539|9370|1621|6648|2534|5970|5465|5914|3596|6688|632|2625|841|1394|5578|1440|5562|6720|2354|761|1815|116443|1536|4916|6517|3371|70|5423</t>
  </si>
  <si>
    <t>7157|4133|7124|3569|3553|5978|1020|5925|23405|999|7070|2048|3949|3280|567|1746|1745|2147|79727|9423|4771|6405|8829|89780|6696|474|6092|5629|3398|655|8408|4916|657|388585|8091|7097|5108|6653|22943|65078|6356|3400</t>
  </si>
  <si>
    <t>351|7124|348|3553|3458|3586|9314|2099|4852|3717|3043|3091|7099|3320|6648|857|3689|5743|1191|5291|1524|9475|1906|5311</t>
  </si>
  <si>
    <t>351|7124|348|3553|3458</t>
  </si>
  <si>
    <t>836|596|4780|847|3569|6648|6647|23411|84557|3162|8678|11315|578|664|5562|7295|10105|5970|2876|2081|1029|5111|8737|4313|4217|983|11035|6714|1906|4878|3934|10628|5580|1277|6772|4193|10013|9314</t>
  </si>
  <si>
    <t>GOBP_APOPTOTIC_MITOCHONDRIAL_CHANGES</t>
  </si>
  <si>
    <t>596|581|207|6648|7157|51024|2932|598|578|664|3479|120892|10105|79594|2876|665|4318|637|3099|4170|10018|293|55486|2729|27113|55288|29108|4000|55737|292|7417|8743|5366|4088|2730|3082|3303|1191|599|64422|1386</t>
  </si>
  <si>
    <t>596|207|4780|6648|3630|23411|3091|598|3586|11315|120892|10105|2876|5743|1499|468|4318|637|7494|2247|55486|6714|2056|960|4193|3315|2023|5478|3303|3065|1191|6387|5291|5604|5770|25793|4282|6615|2534|3651</t>
  </si>
  <si>
    <t>GOBP_EXECUTION_PHASE_OF_APOPTOSIS</t>
  </si>
  <si>
    <t>836|581|207|3569|7157|842|598|841|2641|317|840|8737|27113|356|22933|2021|7132|1509</t>
  </si>
  <si>
    <t>4790|3553|7040|3479|1950</t>
  </si>
  <si>
    <t>10891|207|4790|3630|351|2475|23411|6622|3091|5563|5465|3458|5663|3479|5562|3643|2308|2641|3667|1950|3146|6714|7345|5366|8660|51547|57521|2645</t>
  </si>
  <si>
    <t>GOBP_RESPONSE_TO_NICOTINE</t>
  </si>
  <si>
    <t>836|596|7124|4790|5594|3162|5465|1385|5970|2876|6531|4313|567|7412|1906|3596</t>
  </si>
  <si>
    <t>596|581|6648|6647|55669|4137|142|598|213|11315|578|664|7351|120892|10105|79594|665|637|1029|2729|6714|706|3791|5366|4088|2730</t>
  </si>
  <si>
    <t>3630|1956|351|4908|1950|2475|7422|7124|847|3479|2247|7040|65018|5879|998|4734|1436|8678|79727|57142|7494|2688|4915|2335|5245|9518|930|3553|23411|3688|3952|5979</t>
  </si>
  <si>
    <t>4609|60|207|1956|5594|9314|7422|7037|7124|1499|2069|2521|2247|7040|3320|3569|5788|118460|581|57599|5595|672|10155|5609|23411|3297</t>
  </si>
  <si>
    <t>GOBP_POSITIVE_REGULATION_OF_INTERLEUKIN_6_PRODUCTION</t>
  </si>
  <si>
    <t>4155|338382|3329|351|7124|2069|7040|3569|9181|7494|3670|3458</t>
  </si>
  <si>
    <t>207|10013|1956|1950|5594|23636|2064|1499|2069|7251|7040|57142|6868|5595</t>
  </si>
  <si>
    <t>60|207|3630|1956|8878|8766|7124|56246|3799|7040|6622|367|5295|1605|1739|1020|3458|11337|1213|55737|27183</t>
  </si>
  <si>
    <t>GOBP_POLYOL_BIOSYNTHETIC_PROCESS</t>
  </si>
  <si>
    <t>5741|1591|1593|5745|3952</t>
  </si>
  <si>
    <t>5741|1591|9365|632|6696|846|6256|1277|2475|920|7040|2056|3952</t>
  </si>
  <si>
    <t>5741|2688|3479|2261|3952|162466</t>
  </si>
  <si>
    <t>5741|9365|632|5744|3479|2261|6256|860|5745|56172|2263|6575|3952|3091|1278|3381|162466|4322|6662|4256|650</t>
  </si>
  <si>
    <t>5741|10568|6424|2264|56172</t>
  </si>
  <si>
    <t>1401|7124|3569|718|4790</t>
  </si>
  <si>
    <t>1401|7124|3569|718|3934|3553|2056|2335|114548|3630|3552|3240|5743</t>
  </si>
  <si>
    <t>7124|3569|718|3553|114548|3630|5743</t>
  </si>
  <si>
    <t>7422|1906|2255|6469|7040|652|1909|1910|59|2247|207|2252|659|1000|6662|3091|7474|4318|7046|7048|7291|3815|4313|8829|2335|9839|4087|4088|5879|2475|6615|2697|6899|7042|2022|6608|7076|3565|3911</t>
  </si>
  <si>
    <t>2626|1906|2255|6469|5914|2263|3479|3142|2247|5950|207|2252|6662|3481|2735|6910|7046|7048|2254|2261|7472|10253|4087|4628|4878|5592|6647|4086|7042|657|6608|10413|10516|5447|1482|5781|596|4851|9241|861|1432|2260|2131|2296|3084|3952|4624</t>
  </si>
  <si>
    <t>7422|1906|7040|652|1499|2263|7080|1909|3479|3569|183|3082|6662|3091|7474|6910|7046|7048|7291|7472|10630|10253|4087|4088|2475|3553|6615|94|1277|3170|7042|2022|4684|650|3169|7043|4851|9241|2260|6934|2296|4089|4092</t>
  </si>
  <si>
    <t>2688|3630|3479|7124|207|9370|5741|3643|3553</t>
  </si>
  <si>
    <t>2688|3630|3479|207|9370|5741|3643</t>
  </si>
  <si>
    <t>26503|7124|3630|3553|9965|207|4780|3479|1432|6927|2688|3952|100506658|1906|5467|9370|26291|5741|718</t>
  </si>
  <si>
    <t>7124|7040|3458|920|7099|1499|3605|3565|2475|4609|3123|796|841|51561|3593|1385|9370|2353|5578|5914|632|8600|1051|7098|8737|5295|4254|3567</t>
  </si>
  <si>
    <t>7124|3569|7040|5465|3586|6774|5468|7422|1956|7157|5970|2099|4609|3725|4088|6720|1958|6662|3091|2908|5467|2353|183|5914|5617|4854|6721|7042|5155|4089|367</t>
  </si>
  <si>
    <t>7124|3569|7040|4790|5465|3586|6774|5468|7422|1956|7157|5970|2099|4609|3725|4088|6720|1958|6662|3091|2908|5467|2353|183|5914|5617|4854|6721|7042|5155|4089|367</t>
  </si>
  <si>
    <t>7124|3569|4790|3630|5465|7099|2147|6774|3605|3162|4843|1432|5970|3952|3091|4792|5054|4615|5578|5601|3717|3929|7098</t>
  </si>
  <si>
    <t>7124|3569|7040|3630|207|5468|7422|23411|1432|4088|3952|1385|5743|1649|10413|5467|9370|1050|6648|4023|1051|3280|7494|2308</t>
  </si>
  <si>
    <t>7124|3569|3630|1401|3553|3552|2147|6774|114548|2335|5743|3240|718|1050|2056|8600|1051|3929|6863|1991|445|3557|4852|1773|7442|7037|5294|9332|3934|3572|2214|50616|2152|2950</t>
  </si>
  <si>
    <t>7124|3569|3586|847|10891|2641|2335|4313|3952|3091|1385|2523|1906|5467|9370|2353|5563|183|2729|6648|632|5562|2730|5950</t>
  </si>
  <si>
    <t>GOBP_OSTEOCLAST_DIFFERENTIATION</t>
  </si>
  <si>
    <t>7124|7040|3458|7099|1499|3605|3565|6522|2475|1432|796|7018|51561|6714|3593|1385|2353|632|5026|3726|8600|1051|7098|5295|2719</t>
  </si>
  <si>
    <t>1956|6469|7040|7124|7039|2735|2737|6714|5727|4790|3569|596|3479|6778|4192|54361|7474|5080|2099|89780|652|1029|3082|581|3911|7042|4851|655|4313|6776|3371|2263|5154|2253|7048|4853|2908|2260|6662|5629|284217|374|857</t>
  </si>
  <si>
    <t>1499|4609|6469|6927|7040|7422|2737|5727|7490|6608|183|596|7849|2668|57216|7484|6772|10736|3217|7481|54361|2247|652|25937|7477|6299|2625|3911|2138|3975|2066|655|793</t>
  </si>
  <si>
    <t>5587|1499|7124|2735|7422|2737|5727|3569|2932|3479|5468|10413|4088|5728|51684|3398|8313|54361|5747|468|2247|652|25937|7477|3082|4851|655|182|2263|1021|8074|860|6662|7291|374|3611</t>
  </si>
  <si>
    <t>5587|2475|5594|5105|1026|213|7157|5595|596|5599|5465|7484|2353|23411|54361|9451|468|4780|1386|5562|5563|3309</t>
  </si>
  <si>
    <t>7157|2056|2475|7124|581|836</t>
  </si>
  <si>
    <t>7157|2475|207</t>
  </si>
  <si>
    <t>GOBP_B_CELL_DIFFERENTIATION</t>
  </si>
  <si>
    <t>7157|100|3815|4602|3569|5788|3635|581|2322|472|596|6688|6776|2323|930|3586|3558|5591|5896</t>
  </si>
  <si>
    <t>3630|7124|8909|207|3553</t>
  </si>
  <si>
    <t>5443|3630|3479|7040|3643|207|5741|4790|3667|1950</t>
  </si>
  <si>
    <t>5443|668|5972|1392|183|2150|3623|2661|4089</t>
  </si>
  <si>
    <t>5443|2332|920|2150|3123</t>
  </si>
  <si>
    <t>5443|3630|3479|3643|207|5741|3667|1312|2475</t>
  </si>
  <si>
    <t>2688|3630|3479|3643|207|1432|5741|9370|3667|7015|2719|673|8660|718</t>
  </si>
  <si>
    <t>7157|7124|7422|4609|3569|1956|4790|2247|351|5460|3091|2099|4086|9314|3725|2353|657|5617|5468|3586|5914|4804|5465|4854|2908|6722|5155|1958|2113|29102|5970|79727|5978|4602|3169|2309|6688|8061|27161|6923</t>
  </si>
  <si>
    <t>7157|7124|7422|4609|3569|1956|4790|2247|351|5460|3091|2099|4086|9314|3725|2353|657|5617|5468|3586|5914|4804|5465|4854|2908|6722|5155|1958|2113|29102|5970|5978|4602|3169|2309|6688|8061</t>
  </si>
  <si>
    <t>7124|7039|3569|1956|4790|4824|596|655|2099|1029|581|6714|89780|6591|4192|857|859|8829|2908|9423|3371|3082|1435|5241|23513|1051|5629|2252|9420|5916|10512|7494|3169|7430|2119|5371|6776|5154|11331|6422|6778|55294|8945|7052|4478|5423|10818|57142|6195|823|7128|3488|25928</t>
  </si>
  <si>
    <t>3630|7157|7124|5443|351|3091|3458|2932|6714|5663|983|2931|5465|6622|3565|7345|4843|3454|2887|57521|3667|405|891|7415|65018|63976|2645|5563</t>
  </si>
  <si>
    <t>7124|7422|2247|2668|3458|595|655|3553|1829|3280|1027|1003|10736|857|7414|10253|3975|5054|3976|8643|1051|429|4855|9475|10252|654|3596|3551|7122|57521|130497|8842|6776|7132|6093|3204|5317|2118|2487|4821|388585|474</t>
  </si>
  <si>
    <t>7157|7124|4609|3569|1956|4790|2247|3091|4086|9314|3725|2353|657|5617|5468|3586|4804|4854|2908|6722|5155|1958|2113|5970|4602|3169|2309|6688|8061</t>
  </si>
  <si>
    <t>7422|5595|1956|5460|655|3670|5156|998|657|3084|4878|89780|5914|3280|26585|3688|983|1948|22943|2931|5465|859|6862|6722|4205|10611|5629|27302|10252|10512|7412|5978|6474|891|8048|811|144165|6546|90410|5058|4211|5592|7049|10818|9474</t>
  </si>
  <si>
    <t>7422|174|836|268|2796|6647|596|2099|5156|3952|4846|581|2069|23411|3973|4254|3975|5241|9510|1051|4855|7544|269|598|8322|7301|4323|2309|2488|6776|558|2492|283|6422|578</t>
  </si>
  <si>
    <t>632|796|3479|5745|3569|7421|8600|2253|1499|55636|2255|1636|4790|7157|4208|3558|3952|54|6696|183|4763|9464|7040|3574|3552|2296|3200|8792|154|10512|613|182|2303|1513|4041|7166|51561|1909|3976</t>
  </si>
  <si>
    <t>632|5744|8074|3479|5745|7421|1594|9365|652|4208|3952|7020|6696|2260|1278|7040|4851|5251|6575|6662|650|5167|154|249|2623|2263|2261|860|1758</t>
  </si>
  <si>
    <t>3630|1401|3569|8600|7124|50616|3553|2056|6774|2335|2147|3552</t>
  </si>
  <si>
    <t>3630|1401|3569|8600|7124|50616|3553|2056|2214|6774|2335|2147|3552|1236|8792</t>
  </si>
  <si>
    <t>7038|1399|3569|5594|2253|673|2255|6469|652|207|5595|1482|3670|2691|6531|5308|1813|8854|7474|6657|4763|6495|1385|6662|3200|1392|650|999|2932|6928|3280|1906|7849|5156|2624|1000|3170|4487|1909|2627|4760|7490</t>
  </si>
  <si>
    <t>1312|3630|5443|3479|9365|207|3952|2932|2475|5167|3481</t>
  </si>
  <si>
    <t>3630|3479|7124|2253|5902|3553|652|1027|5159|7039|84861|7040|3552|5901|3481|1906|4288|1950|8815|472|5925|998|4041|5155</t>
  </si>
  <si>
    <t>GOBP_VITAMIN_D_BIOSYNTHETIC_PROCESS</t>
  </si>
  <si>
    <t>1594|7124|1591|1593|4790|3458|120227|1576</t>
  </si>
  <si>
    <t>351|7157|4609|7124|3569|4790|2353|5460|2247|1956|7422|6774|3725|5617|9611|3586|2099|9314|5468|5978|1958|4804|9612|2908|3091|23405|5970|5465|8061|6688|79727|2309|650|5914|4086|6720|4602|2625|1655|6722|657</t>
  </si>
  <si>
    <t>351|7157|4609|7124|3569|4790|2353|5460|2247|1956|7422|6774|3725|5617|9611|3586|2099|9314|5468|5978|1958|4804|9612|2908|3091|5970|5465|8061|6688|2309|650|5914|4086|6720|4602|2625|1655|6722|657</t>
  </si>
  <si>
    <t>2688|7124|3569|3458|3952|6774|1437|1950|5617|3586|6347|4760|2048|3717|3454|2149|801|5788|2147|5310|3565|3280|4771|2185|857|3592|3578|133396|3593|3588|3716|3567|7132|7428|2322|3456|3606|8091|1270|388585|958|5789|5311|51561|6776</t>
  </si>
  <si>
    <t>7157|4609|7124|3569|4790|2353|2247|1956|6774|3725|5617|3586|9314|5468|1958|4804|2908|3091|5970|8061|6688|2309|650|4086|6720|4602|2625|6722|657</t>
  </si>
  <si>
    <t>351|7157|7124|5443|2932|3458|387|2931|6774|5741|9611|3091|6714|983|3454|3565|57521|4843|5465|3356|3667|28964|8850|3588|891|208|5562|51422|51085|5563|2887|3416|5566|8660|64223</t>
  </si>
  <si>
    <t>761|7124|1385|2353|2247|847|920|3952|6774|595|5741|2796|3066|6194|3558|1392|983|2539|9370|2534|6648|1621|5970|5465|1440|5950|6688|841|1394|5914|968|5578|4988|3596|1815|6720|632|2625|6279|2354|5999|6517|116443|5562|4916|3371|5423|1814|70|1536|6869</t>
  </si>
  <si>
    <t>351|2932|3458|5901|3952|1029|1432|7037|999|4804|6714|3717|983|2147|3320|11261|4771|2534|6794|7341|4792|6612|3716|1906|7494|4869|10155</t>
  </si>
  <si>
    <t>836|596|4780|3569|847|6648|23411|6647|3162|84557|8678|578|11315|10105|7295|5562|664|2876|5970|2081|1029|4217|6714|4313|8737|11035|1906|5111|5580|983|10628|6772|10013|3934|4193|4878|25|1277|9314|3297</t>
  </si>
  <si>
    <t>596|207|581|6648|7157|51024|598|2932|578|3479|10105|664|120892|2931|2876|637|4318|665|3099|4170|55486|10018|8743|293|55288|4088|2729|29108|79594|4000|27113|55737|7417|292|5366|3082|2730|89941|1191|3303|64422|1386|93974|599</t>
  </si>
  <si>
    <t>596|207|3630|4780|6648|23411|3091|598|3586|11315|10105|120892|5743|1499|2876|468|637|4318|6714|7494|2247|2056|55486|4193|3315|5604|960|3065|5478|2023|4282|2534|6387|1191|3303|5770|6615</t>
  </si>
  <si>
    <t>7124|3569|4790|3091|3162|1432|5465|4843|7099|6774|3952|5970|3605|4792|4615|5601|29108|3717|2147|3661|5578|3551|2048|54209|7098</t>
  </si>
  <si>
    <t>7124|3630|3569|4790|3091|3162|1432|5465|4843|7099|6774|3952|5970|3605|4792|4615|5601|29108|3717|948|2147|5054|3661|7001|5578|653361|3551|2048|54209|7098|6571</t>
  </si>
  <si>
    <t>596|581|6648|6647|55669|142|213|4137|598|578|11315|10105|7351|664|120892|637|665|1029|6714|4088|2729|79594|706|3791|5366|25</t>
  </si>
  <si>
    <t>596|207|2475|7157|6622|3162|598|8678|3586|6774|120892|3952|4170|22933|7249|10013|706|2033|57521|5290|3953|3082|54209|7248|1977|7428|84749</t>
  </si>
  <si>
    <t>7124|207|3630|4780|3553|1432|3479|2931|3952|9370|3643|3667|26291|3099|1906|51548|2688|5295|5319|7015|8660|673|6506|100506658|718|208</t>
  </si>
  <si>
    <t>GOBP_POSITIVE_REGULATION_OF_NUCLEAR_DIVISION</t>
  </si>
  <si>
    <t>9587|3630|2069|7124|3479|23636|1950|7039|8452</t>
  </si>
  <si>
    <t>10013|207|5594|2069|1956|2064|7251|1499|5595|23636|7040|1950|7039|57142|6868</t>
  </si>
  <si>
    <t>4155|6647|8530|4099|207|5594|7124|23114|2475|3479|2064|1499|5595|9451|1739|7040|5453|4915|4763|1605|6334</t>
  </si>
  <si>
    <t>9587|3630|2069|7124|3479|23636|1950|7039|998|8452|811</t>
  </si>
  <si>
    <t>GOBP_POSITIVE_REGULATION_OF_MITOTIC_CELL_CYCLE_PHASE_TRANSITION</t>
  </si>
  <si>
    <t>9587|207|1956|8766|7040|6868|8452</t>
  </si>
  <si>
    <t>5741|50964|2778</t>
  </si>
  <si>
    <t>GOBP_ALCOHOL_BIOSYNTHETIC_PROCESS</t>
  </si>
  <si>
    <t>5741|1591|1593|5594|5745|2246|3952|650</t>
  </si>
  <si>
    <t>5741|9365|632|5744|3479|2261|860|6256|56172|5745|1278|2263|6575|162466|3952|3091|3381|650|4322|6662</t>
  </si>
  <si>
    <t>7124|3569|7040|3458|3630|2244|3553|7099|54474|3552|6352|6717|3123|4843|5319|7097|3596|2147|952|5950|5468|3091</t>
  </si>
  <si>
    <t>GOBP_REGULATION_OF_PHOSPHORYLATION</t>
  </si>
  <si>
    <t>7422|7040|7124|183|2255|4318|3791|796|3569|207|2321|3479|1950|2252|3952|4282|2247|4878|8817</t>
  </si>
  <si>
    <t>2626|7422|7040|4846|1906|7124|2255|3791|3569|836|3479|6648|7099|1909|2252|5156|10413|6696|2247|3091|3371|4313|6469|3146|5468|10630|462|3586|7042|4628|6506|7046|177|581|857|1432|1490|2475|3170|5879|6657|6774|7474</t>
  </si>
  <si>
    <t>7422|7040|7124|2255|4318|3791|796|3569|207|2321|3479|1950|2252|3952|4282|2247</t>
  </si>
  <si>
    <t>5617|367|3630|2688|3479|2516|2099|2492|1081|8074|632|7490|9370|2244|5741|7200|3553</t>
  </si>
  <si>
    <t>5617|367|3479|1588|2099|6662</t>
  </si>
  <si>
    <t>367|268|1588|6736|1586|2516|2099|2492|1081|7490|6662|4808|269|6716|10046|675|3643|174|2316|2626|7544|57647|3293|3623|7026|2189|5972|23411|122042</t>
  </si>
  <si>
    <t>7124|3569|5465|4790|1401|348|23411|335|5468|5467|3952</t>
  </si>
  <si>
    <t>GOBP_POSITIVE_REGULATION_OF_PROTEIN_TRANSPORT</t>
  </si>
  <si>
    <t>7124|3553|3458|7040|3552|3123|7099|3479|8431|348|3630|5468|1432|5467|3952|2641</t>
  </si>
  <si>
    <t>7124|1737|5465|7157|3479|3630|23411|207|1432|9370|5467|3952|2641|10891|3098|5741</t>
  </si>
  <si>
    <t>7124|3569|3553|7040|3105|3586|114548|7099|50943|23411|3606|3565|335</t>
  </si>
  <si>
    <t>7124|3569|3553|3458|7040|3552|3123|3593|7099|3479|8431|348|3630|5468|4843|5467|3952|2641</t>
  </si>
  <si>
    <t>2475|5594|1499|7040|596|4609|183|4846|7422|1906|3569|3479|2668|5979|3091|10413|5595|3553|2335|3082|5728|4088</t>
  </si>
  <si>
    <t>2475|551|5594|183|207|6774|5741|4790|7124|5468|3479|7157|6714|3091|1385|6901|3553|3630|5563</t>
  </si>
  <si>
    <t>2475|551|1956|596|207|7422|1906|3479|2688|2064|10413|2247|1385|3630|2335</t>
  </si>
  <si>
    <t>2475|551|1956|1499|7040|596|183|207|7422|1906|3479|7157|999|2064|10413|10631|10013|3630|2335|4088|6790</t>
  </si>
  <si>
    <t>GOBP_REGULATION_OF_MONOATOMIC_ION_TRANSPORT</t>
  </si>
  <si>
    <t>1080|1950|1499|2056|7040|596|6347|183|207|4846|3934|1906|5587</t>
  </si>
  <si>
    <t>7157|2056|100|4254|3815|7037|6688|925|2309|2475|3569</t>
  </si>
  <si>
    <t>GOBP_CELLULAR_RESPONSE_TO_XENOBIOTIC_STIMULUS</t>
  </si>
  <si>
    <t>7157|100|7037</t>
  </si>
  <si>
    <t>7157|2056|100|4254|3815|7037</t>
  </si>
  <si>
    <t>7157|947|4254</t>
  </si>
  <si>
    <t>2688|5617|7124|3569|2690|3565|3458|3586|3815|3567</t>
  </si>
  <si>
    <t>2688|3630|3479|7124|3553|3643|7040|1956|847|3815|7422</t>
  </si>
  <si>
    <t>5443|3630|3479|7124|7157|3565|3643|3458|207</t>
  </si>
  <si>
    <t>2688|3479|2690</t>
  </si>
  <si>
    <t>2688|2690|3565|3643|10894|5054|9370|7422|3576|2332</t>
  </si>
  <si>
    <t>7157|7422|7124|351|3569|4790|1956|3091|3586|4609|2247|2099|5617|5468|2353|2908|3725|5460|4804|5914|9314|5465|657|4854|4602|2309|5970|1958|8862|4086|8061</t>
  </si>
  <si>
    <t>7157|836|596|3569|581|3091|3586|1029|4609|23411|842|3558|29126|598|5133|356|3958|10018|4282|6387|5293|1399|3559|6352|4254|27113|6868|604|5291|8772|578|840</t>
  </si>
  <si>
    <t>7157|7124|351|3630|5443|3091|3458|2932|4843|3565|6622|5563|5663|5465|6714|7345|23410|65018|5562|983</t>
  </si>
  <si>
    <t>7157|836|7124|596|581|1432|23411|142|595|7486|1026|3934|598|6648|4193|7412|5788|3627|6591|5562|27113|1958|6794|2876|578</t>
  </si>
  <si>
    <t>836|7124|7466|6647|7399|4609|8322|1649|10083|64072|7401|65217|84059|1027|10804|7442|6387|124590|4155|25861|6591|79784</t>
  </si>
  <si>
    <t>2688|7124|3630|3553|3952|4780|1432|9370</t>
  </si>
  <si>
    <t>1312|920|632|7124|2778|7122|1499|1813</t>
  </si>
  <si>
    <t>1312|1399|632|2253|7124|7157|1499|10587|1813|673|3586|1906</t>
  </si>
  <si>
    <t>GOBP_RESPONSE_TO_ALKALOID</t>
  </si>
  <si>
    <t>GOBP_NEGATIVE_REGULATION_OF_OSSIFICATION</t>
  </si>
  <si>
    <t>5741|8074|50964</t>
  </si>
  <si>
    <t>5741|8074|7421|9365|632|2056|213|7124|595|2688|6696|7040|2520|3934|5251|3952|1591|1594|249</t>
  </si>
  <si>
    <t>GOBP_POSITIVE_REGULATION_OF_ENDOCYTOSIS</t>
  </si>
  <si>
    <t>351|2688|348|3458|7422|6347|3565|335|7018</t>
  </si>
  <si>
    <t>GOBP_REGULATION_OF_AMYLOID_BETA_CLEARANCE</t>
  </si>
  <si>
    <t>351|348|7124|3458|3565</t>
  </si>
  <si>
    <t>GOBP_POSITIVE_REGULATION_OF_PROTEIN_CATABOLIC_PROCESS</t>
  </si>
  <si>
    <t>351|348|7124|3458|3553|2932|4780|23411|324|7018</t>
  </si>
  <si>
    <t>351|5020</t>
  </si>
  <si>
    <t>351|348|6285|7124|5020|2932|8087|1385|6347|1139|5621</t>
  </si>
  <si>
    <t>351|348|7124|3952|7157|225|3458|3553|9370|1385|4790|5741|3565|23411|3486|335|3091|51422|2641|5978|5468|6774|190|632</t>
  </si>
  <si>
    <t>596|581|23411|207|7157|836|5599|842|578|847|142|5562|1432|5481|5580|2876|4609|468|1956|6794|1026|56339|4436|51548|5609|840|4193|4318|595|5970</t>
  </si>
  <si>
    <t>351|6622|207|23410|7157|7124|3630|2475|5563|2932|3091|11315|6774|5562|10105|5465|4843|3458|3479|5663|3146</t>
  </si>
  <si>
    <t>596|581|6622|7157|578|2932|598|664|6774|120892|10105|637|10018|3099|665|55288|10452|293|10989|5366|115209|9804</t>
  </si>
  <si>
    <t>596|581|23411|7157|836|7124|6648|578|142|598|5562|7040|1432|27113|472|2876|10413|6794|1026|4436|4193|595|3934|672|5788|3297|5591</t>
  </si>
  <si>
    <t>596|581|23411|207|7157|836|842|578|3091|598|3569|27113|10018|4609|3586|29126|355|11035</t>
  </si>
  <si>
    <t>GOBP_POSITIVE_REGULATION_OF_APOPTOTIC_SIGNALING_PATHWAY</t>
  </si>
  <si>
    <t>351|581|23411|7157|7124|6647|11315|183|5468|637|8743|27113|51024|10018|4170|7099|5580|317|4609|1649|835|857|355|11035|8678|5366</t>
  </si>
  <si>
    <t>596|581|207|7157|6648|578|2932|598|664|120892|10105|637|8743|27113|51024|3479|10018|4170|2876|3099|665|55288|293|5366</t>
  </si>
  <si>
    <t>GOBP_RELEASE_OF_CYTOCHROME_C_FROM_MITOCHONDRIA</t>
  </si>
  <si>
    <t>596|581|207|7157|6648|578|598|664|10105|637|8743|27113|3479|10018|4170|2876</t>
  </si>
  <si>
    <t>GOBP_ACTOMYOSIN_STRUCTURE_ORGANIZATION</t>
  </si>
  <si>
    <t>GOBP_REGULATION_OF_ACTOMYOSIN_STRUCTURE_ORGANIZATION</t>
  </si>
  <si>
    <t>GOBP_REGULATION_OF_ACTIN_FILAMENT_BUNDLE_ASSEMBLY</t>
  </si>
  <si>
    <t>GOBP_STRESS_FIBER_ASSEMBLY</t>
  </si>
  <si>
    <t>GOBP_REGULATION_OF_ACTIN_FILAMENT_BASED_PROCESS</t>
  </si>
  <si>
    <t>5741|2688</t>
  </si>
  <si>
    <t>1401|3135|3569|7040|7124|567|3383|7099|3558|3458|7157|4353|925|3553|3586|4843|5133|114548</t>
  </si>
  <si>
    <t>GOBP_SUPEROXIDE_ANION_GENERATION</t>
  </si>
  <si>
    <t>1401|3569|3934|7124|567|7099|4069|920|4353|3553|3586|4843|4790</t>
  </si>
  <si>
    <t>PubMed Query</t>
  </si>
  <si>
    <t>(PubMed Queries)</t>
  </si>
  <si>
    <t>Percent of Articles (PubMed Queries)</t>
  </si>
  <si>
    <t>Pie charts of genes identified by each PubTator tool for each disease context according to recurrence</t>
  </si>
  <si>
    <t>For each disease context examined (x-axis, along top) by each PubTator tool (y-axis) we show pie charts for the genes identified according to different recurrence groups (see legend). Most identified genes, regardless of tool and disease context, occur only once.</t>
  </si>
  <si>
    <r>
      <t>Significant (</t>
    </r>
    <r>
      <rPr>
        <b/>
        <i/>
        <sz val="11"/>
        <color theme="0"/>
        <rFont val="Calibri"/>
        <family val="2"/>
        <scheme val="minor"/>
      </rPr>
      <t>P</t>
    </r>
    <r>
      <rPr>
        <b/>
        <sz val="11"/>
        <color theme="0"/>
        <rFont val="Calibri"/>
        <family val="2"/>
        <scheme val="minor"/>
      </rPr>
      <t>&lt;0.05) overlap with PanelApp</t>
    </r>
  </si>
  <si>
    <t>Genes with annotated variants</t>
  </si>
  <si>
    <t>HGNC protein-coding genes</t>
  </si>
  <si>
    <t>Top 10 Biological Process pathways for each disease context and PubTator tool on gene lists of genes with annotated variants.</t>
  </si>
  <si>
    <t>For each disease context examined (x-axis, along top) by each PubTator tool (y-axis) we show Venn Diagrams for the panel genes identified by PubTator, LitVar, and non-human orthologs along with PanelApp panel genes (see legend). PanelApp genes fall within the outlined blue oval. PanelApp genes identified by PubTator, LitVar, and non-human orthologs alone fall within the overlaps between their corresponding ovals and the blue PanelApp oval. For example, for the PT3 FTP query of CDH, 6 genes were identified by PubTator annotations alone, 0 by LitVar alone, and 0 by non-human orthologs alone, but 3 were identified by LitVar and non-human orthologs; 27 panel genes were identified by all methods.</t>
  </si>
  <si>
    <t>For each disease context examined (x-axis, along top) and each PubTator tool (y-axis, right), we show counts (y-axis, left) normalized to each panel (i.e., sum = 1 for each panel) according to normalized gene ranks [x-axis, bottom (gene rank / max rank)*100] for PanelApp panel genes only. For example, rank 2 among 60 total ranks = 3.33%, or among the top 5 percent]. Bars to the left contain higher ranked panel genes (i.e., recurring frequently in the literature) while those to the right contain lower ranked genes (i.e., recurring only a few times). Overall, there is a trend for PanelApp panel genes to occur less frequently compared to identified additional genes.</t>
  </si>
  <si>
    <t>Sensitivity (%)</t>
  </si>
  <si>
    <t>HGNC-approved protein-coding genes</t>
  </si>
  <si>
    <r>
      <t xml:space="preserve">For each disease context examined (column 1), we show the number of Gene Ontology - Biological Processes pathways identified for </t>
    </r>
    <r>
      <rPr>
        <b/>
        <sz val="11"/>
        <color rgb="FF007A82"/>
        <rFont val="Calibri"/>
        <family val="2"/>
        <scheme val="minor"/>
      </rPr>
      <t>PanelApp</t>
    </r>
    <r>
      <rPr>
        <sz val="11"/>
        <color theme="1"/>
        <rFont val="Calibri"/>
        <family val="2"/>
        <scheme val="minor"/>
      </rPr>
      <t xml:space="preserve"> and each PubTator tool (</t>
    </r>
    <r>
      <rPr>
        <b/>
        <sz val="11"/>
        <color rgb="FFE55B4A"/>
        <rFont val="Calibri"/>
        <family val="2"/>
        <scheme val="minor"/>
      </rPr>
      <t>PT3 FTP</t>
    </r>
    <r>
      <rPr>
        <sz val="11"/>
        <color theme="1"/>
        <rFont val="Calibri"/>
        <family val="2"/>
        <scheme val="minor"/>
      </rPr>
      <t xml:space="preserve">, </t>
    </r>
    <r>
      <rPr>
        <b/>
        <sz val="11"/>
        <color rgb="FF318E34"/>
        <rFont val="Calibri"/>
        <family val="2"/>
        <scheme val="minor"/>
      </rPr>
      <t>PT3 API</t>
    </r>
    <r>
      <rPr>
        <sz val="11"/>
        <color theme="1"/>
        <rFont val="Calibri"/>
        <family val="2"/>
        <scheme val="minor"/>
      </rPr>
      <t xml:space="preserve">, </t>
    </r>
    <r>
      <rPr>
        <b/>
        <sz val="11"/>
        <color rgb="FFE1C420"/>
        <rFont val="Calibri"/>
        <family val="2"/>
        <scheme val="minor"/>
      </rPr>
      <t>PTC</t>
    </r>
    <r>
      <rPr>
        <sz val="11"/>
        <color theme="1"/>
        <rFont val="Calibri"/>
        <family val="2"/>
        <scheme val="minor"/>
      </rPr>
      <t xml:space="preserve">, </t>
    </r>
    <r>
      <rPr>
        <b/>
        <sz val="11"/>
        <color rgb="FFE58EDD"/>
        <rFont val="Calibri"/>
        <family val="2"/>
        <scheme val="minor"/>
      </rPr>
      <t>PT3 Relations</t>
    </r>
    <r>
      <rPr>
        <sz val="11"/>
        <color theme="1"/>
        <rFont val="Calibri"/>
        <family val="2"/>
        <scheme val="minor"/>
      </rPr>
      <t xml:space="preserve">), the total overlapp of PanelApp pathways with PubTator-tool pathways, and the percent overlap of these totals. These values are shown for all genes (orange), HGNC-approved protein-coding genes only (blue), and genes with annotated variants only (green). </t>
    </r>
    <r>
      <rPr>
        <b/>
        <sz val="11"/>
        <color rgb="FFFF6969"/>
        <rFont val="Calibri"/>
        <family val="2"/>
        <scheme val="minor"/>
      </rPr>
      <t>Red fill</t>
    </r>
    <r>
      <rPr>
        <sz val="11"/>
        <color theme="1"/>
        <rFont val="Calibri"/>
        <family val="2"/>
        <scheme val="minor"/>
      </rPr>
      <t xml:space="preserve"> in '</t>
    </r>
    <r>
      <rPr>
        <b/>
        <sz val="11"/>
        <color theme="1"/>
        <rFont val="Calibri"/>
        <family val="2"/>
        <scheme val="minor"/>
      </rPr>
      <t>% overlap with PanelApp</t>
    </r>
    <r>
      <rPr>
        <sz val="11"/>
        <color theme="1"/>
        <rFont val="Calibri"/>
        <family val="2"/>
        <scheme val="minor"/>
      </rPr>
      <t>' columns intensifies with greater overlap.</t>
    </r>
  </si>
  <si>
    <t>Significant (P&lt;0.05) Gene Ontology - Biological Process pathways for PanelApp genes grouped by disease context. Overlaps are shown with pathways linked to additional genes identified from PubTator-identified gene lists. P values are given for PanelApp and each query according to disease context. Bold and colored pathways are those that are significant for both PanelApp and the given gene list. Findings from different gene sets (i.e., All genes, HGNC protein-coding genes, and genes with Variant annotations) are given</t>
  </si>
  <si>
    <t>Top 10 Biological Process pathways for each disease context and PubTator tool. Bold text pathways are those with an associated significant PanelApp pathway (see Pathways), while those in red and italicized align well with the disease context.</t>
  </si>
  <si>
    <t>Top 10 Biological Process pathways for each disease context and PubTator tool on gene lists of HGNC protein-coding genes.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</si>
</sst>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0000000"/>
    <numFmt numFmtId="166" formatCode="0.0000000000"/>
  </numFmts>
  <fonts count="21" x14ac:knownFonts="1">
    <font>
      <sz val="11"/>
      <color theme="1"/>
      <name val="Calibri"/>
      <family val="2"/>
      <scheme val="minor"/>
    </font>
    <font>
      <b/>
      <sz val="11"/>
      <color theme="1"/>
      <name val="Calibri"/>
      <family val="2"/>
      <scheme val="minor"/>
    </font>
    <font>
      <u/>
      <sz val="11"/>
      <color theme="10"/>
      <name val="Calibri"/>
      <family val="2"/>
      <scheme val="minor"/>
    </font>
    <font>
      <b/>
      <sz val="11"/>
      <color rgb="FF3FAD46"/>
      <name val="Calibri"/>
      <family val="2"/>
      <scheme val="minor"/>
    </font>
    <font>
      <b/>
      <sz val="11"/>
      <color rgb="FFF0AD4E"/>
      <name val="Calibri"/>
      <family val="2"/>
      <scheme val="minor"/>
    </font>
    <font>
      <b/>
      <sz val="11"/>
      <color rgb="FFD9534F"/>
      <name val="Calibri"/>
      <family val="2"/>
      <scheme val="minor"/>
    </font>
    <font>
      <b/>
      <sz val="11"/>
      <color rgb="FF000000"/>
      <name val="Calibri"/>
      <family val="2"/>
      <scheme val="minor"/>
    </font>
    <font>
      <sz val="11"/>
      <color rgb="FF000000"/>
      <name val="Calibri"/>
      <family val="2"/>
      <scheme val="minor"/>
    </font>
    <font>
      <sz val="8"/>
      <name val="Calibri"/>
      <family val="2"/>
      <scheme val="minor"/>
    </font>
    <font>
      <i/>
      <sz val="11"/>
      <color rgb="FFC00000"/>
      <name val="Calibri"/>
      <family val="2"/>
      <scheme val="minor"/>
    </font>
    <font>
      <b/>
      <sz val="11"/>
      <color theme="0"/>
      <name val="Calibri"/>
      <family val="2"/>
      <scheme val="minor"/>
    </font>
    <font>
      <b/>
      <i/>
      <sz val="11"/>
      <color theme="1"/>
      <name val="Calibri"/>
      <family val="2"/>
      <scheme val="minor"/>
    </font>
    <font>
      <b/>
      <sz val="11"/>
      <color rgb="FFE55B4A"/>
      <name val="Calibri"/>
      <family val="2"/>
      <scheme val="minor"/>
    </font>
    <font>
      <b/>
      <sz val="11"/>
      <color rgb="FF318E34"/>
      <name val="Calibri"/>
      <family val="2"/>
      <scheme val="minor"/>
    </font>
    <font>
      <b/>
      <sz val="11"/>
      <color rgb="FFE1C420"/>
      <name val="Calibri"/>
      <family val="2"/>
      <scheme val="minor"/>
    </font>
    <font>
      <b/>
      <sz val="11"/>
      <color rgb="FFE58EDD"/>
      <name val="Calibri"/>
      <family val="2"/>
      <scheme val="minor"/>
    </font>
    <font>
      <b/>
      <i/>
      <sz val="11"/>
      <color rgb="FFC00000"/>
      <name val="Calibri"/>
      <family val="2"/>
      <scheme val="minor"/>
    </font>
    <font>
      <b/>
      <sz val="11"/>
      <name val="Calibri"/>
      <family val="2"/>
      <scheme val="minor"/>
    </font>
    <font>
      <b/>
      <i/>
      <sz val="11"/>
      <color theme="0"/>
      <name val="Calibri"/>
      <family val="2"/>
      <scheme val="minor"/>
    </font>
    <font>
      <b/>
      <sz val="11"/>
      <color rgb="FF007A82"/>
      <name val="Calibri"/>
      <family val="2"/>
      <scheme val="minor"/>
    </font>
    <font>
      <b/>
      <sz val="11"/>
      <color rgb="FFFF6969"/>
      <name val="Calibri"/>
      <family val="2"/>
      <scheme val="minor"/>
    </font>
  </fonts>
  <fills count="24">
    <fill>
      <patternFill patternType="none"/>
    </fill>
    <fill>
      <patternFill patternType="gray125"/>
    </fill>
    <fill>
      <patternFill patternType="solid">
        <fgColor rgb="FFBFBFBF"/>
        <bgColor indexed="64"/>
      </patternFill>
    </fill>
    <fill>
      <patternFill patternType="solid">
        <fgColor rgb="FFF2F2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007A82"/>
        <bgColor indexed="64"/>
      </patternFill>
    </fill>
    <fill>
      <patternFill patternType="solid">
        <fgColor rgb="FFE55B4A"/>
        <bgColor indexed="64"/>
      </patternFill>
    </fill>
    <fill>
      <patternFill patternType="solid">
        <fgColor rgb="FF318E34"/>
        <bgColor indexed="64"/>
      </patternFill>
    </fill>
    <fill>
      <patternFill patternType="solid">
        <fgColor rgb="FFE1C420"/>
        <bgColor indexed="64"/>
      </patternFill>
    </fill>
    <fill>
      <patternFill patternType="solid">
        <fgColor rgb="FFE58EDD"/>
        <bgColor indexed="64"/>
      </patternFill>
    </fill>
    <fill>
      <patternFill patternType="solid">
        <fgColor theme="5"/>
        <bgColor indexed="64"/>
      </patternFill>
    </fill>
    <fill>
      <patternFill patternType="solid">
        <fgColor theme="4"/>
        <bgColor indexed="64"/>
      </patternFill>
    </fill>
    <fill>
      <patternFill patternType="solid">
        <fgColor theme="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1"/>
        <bgColor indexed="64"/>
      </patternFill>
    </fill>
    <fill>
      <patternFill patternType="solid">
        <fgColor theme="9"/>
        <bgColor indexed="64"/>
      </patternFill>
    </fill>
    <fill>
      <patternFill patternType="solid">
        <fgColor theme="9" tint="0.59996337778862885"/>
        <bgColor indexed="64"/>
      </patternFill>
    </fill>
  </fills>
  <borders count="6">
    <border>
      <left/>
      <right/>
      <top/>
      <bottom/>
      <diagonal/>
    </border>
    <border>
      <left/>
      <right/>
      <top/>
      <bottom style="medium">
        <color indexed="64"/>
      </bottom>
      <diagonal/>
    </border>
    <border>
      <left/>
      <right/>
      <top style="medium">
        <color indexed="64"/>
      </top>
      <bottom style="medium">
        <color indexed="64"/>
      </bottom>
      <diagonal/>
    </border>
    <border>
      <left/>
      <right/>
      <top/>
      <bottom style="thin">
        <color indexed="64"/>
      </bottom>
      <diagonal/>
    </border>
    <border>
      <left/>
      <right/>
      <top/>
      <bottom style="thin">
        <color theme="1"/>
      </bottom>
      <diagonal/>
    </border>
    <border>
      <left/>
      <right/>
      <top style="thin">
        <color theme="1"/>
      </top>
      <bottom/>
      <diagonal/>
    </border>
  </borders>
  <cellStyleXfs count="2">
    <xf numFmtId="0" fontId="0" fillId="0" borderId="0"/>
    <xf numFmtId="0" fontId="2" fillId="0" borderId="0" applyNumberFormat="0" applyFill="0" applyBorder="0" applyAlignment="0" applyProtection="0"/>
  </cellStyleXfs>
  <cellXfs count="104">
    <xf numFmtId="0" fontId="0" fillId="0" borderId="0" xfId="0"/>
    <xf numFmtId="0" fontId="1" fillId="0" borderId="0" xfId="0" applyFont="1"/>
    <xf numFmtId="0" fontId="1" fillId="0" borderId="0" xfId="0" applyFont="1" applyAlignment="1">
      <alignment horizontal="left"/>
    </xf>
    <xf numFmtId="0" fontId="0" fillId="0" borderId="0" xfId="0" applyAlignment="1">
      <alignment horizontal="left"/>
    </xf>
    <xf numFmtId="0" fontId="0" fillId="0" borderId="0" xfId="0" applyAlignment="1">
      <alignment horizontal="left" wrapText="1"/>
    </xf>
    <xf numFmtId="0" fontId="0" fillId="0" borderId="0" xfId="0" applyAlignment="1">
      <alignment wrapText="1"/>
    </xf>
    <xf numFmtId="0" fontId="0" fillId="0" borderId="0" xfId="0" quotePrefix="1"/>
    <xf numFmtId="0" fontId="2" fillId="0" borderId="0" xfId="1" applyAlignment="1">
      <alignment horizontal="justify" vertical="center" wrapText="1"/>
    </xf>
    <xf numFmtId="0" fontId="2" fillId="3" borderId="0" xfId="1" applyFill="1" applyAlignment="1">
      <alignment horizontal="justify" vertical="center" wrapText="1"/>
    </xf>
    <xf numFmtId="0" fontId="0" fillId="0" borderId="0" xfId="0" applyAlignment="1">
      <alignment horizontal="justify" vertical="center" wrapText="1"/>
    </xf>
    <xf numFmtId="0" fontId="0" fillId="0" borderId="1" xfId="0" applyBorder="1" applyAlignment="1">
      <alignment horizontal="justify" vertical="center" wrapText="1"/>
    </xf>
    <xf numFmtId="0" fontId="1" fillId="0" borderId="1" xfId="0" applyFont="1" applyBorder="1" applyAlignment="1">
      <alignment horizontal="justify" vertical="center" wrapText="1"/>
    </xf>
    <xf numFmtId="0" fontId="3" fillId="0" borderId="2" xfId="0" applyFont="1" applyBorder="1" applyAlignment="1">
      <alignment horizontal="justify" vertical="center" wrapText="1"/>
    </xf>
    <xf numFmtId="0" fontId="4" fillId="0" borderId="2" xfId="0" applyFont="1" applyBorder="1" applyAlignment="1">
      <alignment horizontal="justify" vertical="center" wrapText="1"/>
    </xf>
    <xf numFmtId="0" fontId="5" fillId="0" borderId="2" xfId="0" applyFont="1" applyBorder="1" applyAlignment="1">
      <alignment horizontal="justify" vertical="center" wrapText="1"/>
    </xf>
    <xf numFmtId="0" fontId="6" fillId="2" borderId="0" xfId="0" applyFont="1" applyFill="1" applyAlignment="1">
      <alignment horizontal="justify" vertical="center" wrapText="1"/>
    </xf>
    <xf numFmtId="0" fontId="0" fillId="2" borderId="0" xfId="0" applyFill="1" applyAlignment="1">
      <alignment horizontal="justify" vertical="center" wrapText="1"/>
    </xf>
    <xf numFmtId="0" fontId="7" fillId="3" borderId="0" xfId="0" applyFont="1" applyFill="1" applyAlignment="1">
      <alignment horizontal="justify" vertical="center" wrapText="1"/>
    </xf>
    <xf numFmtId="0" fontId="1" fillId="2" borderId="0" xfId="0" applyFont="1" applyFill="1" applyAlignment="1">
      <alignment horizontal="justify" vertical="center" wrapText="1"/>
    </xf>
    <xf numFmtId="0" fontId="0" fillId="0" borderId="0" xfId="0" applyAlignment="1">
      <alignment horizontal="left" vertical="top" wrapText="1"/>
    </xf>
    <xf numFmtId="0" fontId="7" fillId="0" borderId="0" xfId="0" applyFont="1" applyAlignment="1">
      <alignment horizontal="justify" vertical="center" wrapText="1"/>
    </xf>
    <xf numFmtId="0" fontId="2" fillId="0" borderId="0" xfId="1" applyFill="1" applyAlignment="1">
      <alignment horizontal="justify" vertical="center" wrapText="1"/>
    </xf>
    <xf numFmtId="0" fontId="7" fillId="0" borderId="1" xfId="0" applyFont="1" applyBorder="1" applyAlignment="1">
      <alignment horizontal="justify" vertical="center" wrapText="1"/>
    </xf>
    <xf numFmtId="0" fontId="2" fillId="0" borderId="1" xfId="1" applyFill="1" applyBorder="1" applyAlignment="1">
      <alignment horizontal="justify" vertical="center" wrapText="1"/>
    </xf>
    <xf numFmtId="0" fontId="0" fillId="4" borderId="0" xfId="0" applyFill="1" applyAlignment="1">
      <alignment horizontal="justify" vertical="center" wrapText="1"/>
    </xf>
    <xf numFmtId="0" fontId="2" fillId="4" borderId="0" xfId="1" applyFill="1" applyAlignment="1">
      <alignment horizontal="justify" vertical="center" wrapText="1"/>
    </xf>
    <xf numFmtId="0" fontId="1" fillId="0" borderId="3" xfId="0" applyFont="1" applyBorder="1"/>
    <xf numFmtId="0" fontId="0" fillId="4" borderId="0" xfId="0" applyFill="1"/>
    <xf numFmtId="0" fontId="0" fillId="4" borderId="0" xfId="0" applyFill="1" applyAlignment="1">
      <alignment horizontal="left"/>
    </xf>
    <xf numFmtId="0" fontId="9" fillId="0" borderId="0" xfId="0" applyFont="1"/>
    <xf numFmtId="0" fontId="2" fillId="0" borderId="0" xfId="1"/>
    <xf numFmtId="15" fontId="0" fillId="0" borderId="0" xfId="0" applyNumberFormat="1"/>
    <xf numFmtId="0" fontId="1" fillId="0" borderId="0" xfId="0" applyFont="1" applyAlignment="1">
      <alignment horizontal="center"/>
    </xf>
    <xf numFmtId="0" fontId="1" fillId="0" borderId="0" xfId="0" applyFont="1" applyAlignment="1">
      <alignment horizontal="right"/>
    </xf>
    <xf numFmtId="2" fontId="0" fillId="0" borderId="0" xfId="0" applyNumberFormat="1" applyAlignment="1">
      <alignment horizontal="left"/>
    </xf>
    <xf numFmtId="0" fontId="10" fillId="6" borderId="3" xfId="0" applyFont="1" applyFill="1" applyBorder="1"/>
    <xf numFmtId="0" fontId="1" fillId="7" borderId="3" xfId="0" applyFont="1" applyFill="1" applyBorder="1"/>
    <xf numFmtId="0" fontId="10" fillId="8" borderId="3" xfId="0" applyFont="1" applyFill="1" applyBorder="1"/>
    <xf numFmtId="0" fontId="1" fillId="9" borderId="3" xfId="0" applyFont="1" applyFill="1" applyBorder="1"/>
    <xf numFmtId="0" fontId="1" fillId="10" borderId="3" xfId="0" applyFont="1" applyFill="1" applyBorder="1"/>
    <xf numFmtId="0" fontId="0" fillId="4" borderId="0" xfId="0" quotePrefix="1" applyFill="1" applyAlignment="1">
      <alignment horizontal="left"/>
    </xf>
    <xf numFmtId="164" fontId="0" fillId="0" borderId="0" xfId="0" applyNumberFormat="1" applyAlignment="1">
      <alignment horizontal="left"/>
    </xf>
    <xf numFmtId="164" fontId="0" fillId="4" borderId="0" xfId="0" applyNumberFormat="1" applyFill="1" applyAlignment="1">
      <alignment horizontal="left"/>
    </xf>
    <xf numFmtId="164" fontId="0" fillId="4" borderId="0" xfId="0" quotePrefix="1" applyNumberFormat="1" applyFill="1" applyAlignment="1">
      <alignment horizontal="left"/>
    </xf>
    <xf numFmtId="165" fontId="0" fillId="0" borderId="0" xfId="0" applyNumberFormat="1"/>
    <xf numFmtId="166" fontId="0" fillId="0" borderId="0" xfId="0" applyNumberFormat="1"/>
    <xf numFmtId="166" fontId="0" fillId="0" borderId="0" xfId="0" quotePrefix="1" applyNumberFormat="1"/>
    <xf numFmtId="0" fontId="0" fillId="0" borderId="0" xfId="0" applyAlignment="1">
      <alignment vertical="top" wrapText="1"/>
    </xf>
    <xf numFmtId="0" fontId="1" fillId="0" borderId="0" xfId="0" applyFont="1" applyAlignment="1">
      <alignment wrapText="1"/>
    </xf>
    <xf numFmtId="166" fontId="9" fillId="0" borderId="0" xfId="0" applyNumberFormat="1" applyFont="1"/>
    <xf numFmtId="165" fontId="9" fillId="0" borderId="0" xfId="0" applyNumberFormat="1" applyFont="1"/>
    <xf numFmtId="0" fontId="16" fillId="0" borderId="0" xfId="0" applyFont="1"/>
    <xf numFmtId="0" fontId="9" fillId="0" borderId="0" xfId="0" quotePrefix="1" applyFont="1"/>
    <xf numFmtId="166" fontId="9" fillId="0" borderId="0" xfId="0" quotePrefix="1" applyNumberFormat="1" applyFont="1"/>
    <xf numFmtId="0" fontId="17" fillId="0" borderId="0" xfId="0" applyFont="1"/>
    <xf numFmtId="0" fontId="0" fillId="13" borderId="0" xfId="0" applyFill="1"/>
    <xf numFmtId="0" fontId="0" fillId="13" borderId="0" xfId="0" applyFill="1" applyAlignment="1">
      <alignment horizontal="left"/>
    </xf>
    <xf numFmtId="164" fontId="0" fillId="13" borderId="0" xfId="0" applyNumberFormat="1" applyFill="1" applyAlignment="1">
      <alignment horizontal="left"/>
    </xf>
    <xf numFmtId="0" fontId="1" fillId="18" borderId="0" xfId="0" applyFont="1" applyFill="1"/>
    <xf numFmtId="0" fontId="0" fillId="18" borderId="0" xfId="0" applyFill="1"/>
    <xf numFmtId="0" fontId="0" fillId="19" borderId="0" xfId="0" applyFill="1"/>
    <xf numFmtId="0" fontId="1" fillId="19" borderId="0" xfId="0" applyFont="1" applyFill="1"/>
    <xf numFmtId="0" fontId="1" fillId="20" borderId="0" xfId="0" applyFont="1" applyFill="1"/>
    <xf numFmtId="0" fontId="0" fillId="20" borderId="0" xfId="0" applyFill="1"/>
    <xf numFmtId="1" fontId="0" fillId="0" borderId="0" xfId="0" applyNumberFormat="1"/>
    <xf numFmtId="0" fontId="12" fillId="0" borderId="0" xfId="0" applyFont="1"/>
    <xf numFmtId="0" fontId="13" fillId="0" borderId="0" xfId="0" applyFont="1"/>
    <xf numFmtId="0" fontId="14" fillId="0" borderId="0" xfId="0" applyFont="1"/>
    <xf numFmtId="0" fontId="15" fillId="0" borderId="0" xfId="0" applyFont="1"/>
    <xf numFmtId="2" fontId="1" fillId="0" borderId="0" xfId="0" applyNumberFormat="1" applyFont="1"/>
    <xf numFmtId="2" fontId="12" fillId="0" borderId="0" xfId="0" applyNumberFormat="1" applyFont="1"/>
    <xf numFmtId="2" fontId="14" fillId="0" borderId="0" xfId="0" applyNumberFormat="1" applyFont="1"/>
    <xf numFmtId="2" fontId="15" fillId="0" borderId="0" xfId="0" applyNumberFormat="1" applyFont="1"/>
    <xf numFmtId="2" fontId="13" fillId="0" borderId="0" xfId="0" applyNumberFormat="1" applyFont="1"/>
    <xf numFmtId="0" fontId="1" fillId="23" borderId="0" xfId="0" applyFont="1" applyFill="1"/>
    <xf numFmtId="0" fontId="1" fillId="0" borderId="0" xfId="0" quotePrefix="1" applyFont="1"/>
    <xf numFmtId="166" fontId="1" fillId="0" borderId="0" xfId="0" quotePrefix="1" applyNumberFormat="1" applyFont="1"/>
    <xf numFmtId="165" fontId="0" fillId="0" borderId="0" xfId="0" quotePrefix="1" applyNumberFormat="1"/>
    <xf numFmtId="165" fontId="1" fillId="0" borderId="0" xfId="0" applyNumberFormat="1" applyFont="1"/>
    <xf numFmtId="166" fontId="1" fillId="0" borderId="0" xfId="0" applyNumberFormat="1" applyFont="1"/>
    <xf numFmtId="165" fontId="9" fillId="0" borderId="0" xfId="0" quotePrefix="1" applyNumberFormat="1" applyFont="1"/>
    <xf numFmtId="165" fontId="1" fillId="0" borderId="0" xfId="0" quotePrefix="1" applyNumberFormat="1" applyFont="1"/>
    <xf numFmtId="166" fontId="17" fillId="0" borderId="0" xfId="0" applyNumberFormat="1" applyFont="1"/>
    <xf numFmtId="165" fontId="17" fillId="0" borderId="0" xfId="0" applyNumberFormat="1" applyFont="1"/>
    <xf numFmtId="0" fontId="0" fillId="0" borderId="4" xfId="0" applyBorder="1"/>
    <xf numFmtId="166" fontId="0" fillId="0" borderId="4" xfId="0" applyNumberFormat="1" applyBorder="1"/>
    <xf numFmtId="165" fontId="0" fillId="0" borderId="4" xfId="0" applyNumberFormat="1" applyBorder="1"/>
    <xf numFmtId="0" fontId="1" fillId="0" borderId="5" xfId="0" applyFont="1" applyBorder="1"/>
    <xf numFmtId="0" fontId="0" fillId="0" borderId="1" xfId="0" applyBorder="1" applyAlignment="1">
      <alignment horizontal="center" vertical="center" wrapText="1"/>
    </xf>
    <xf numFmtId="0" fontId="1" fillId="5" borderId="0" xfId="0" applyFont="1" applyFill="1" applyAlignment="1">
      <alignment horizontal="center"/>
    </xf>
    <xf numFmtId="0" fontId="1" fillId="14" borderId="0" xfId="0" applyFont="1" applyFill="1" applyAlignment="1">
      <alignment horizontal="center"/>
    </xf>
    <xf numFmtId="0" fontId="1" fillId="15" borderId="0" xfId="0" applyFont="1" applyFill="1" applyAlignment="1">
      <alignment horizontal="center"/>
    </xf>
    <xf numFmtId="0" fontId="10" fillId="16" borderId="0" xfId="0" applyFont="1" applyFill="1" applyAlignment="1">
      <alignment horizontal="center"/>
    </xf>
    <xf numFmtId="0" fontId="1" fillId="5" borderId="3" xfId="0" applyFont="1" applyFill="1" applyBorder="1" applyAlignment="1">
      <alignment horizontal="center"/>
    </xf>
    <xf numFmtId="0" fontId="1" fillId="17" borderId="3" xfId="0" applyFont="1" applyFill="1" applyBorder="1" applyAlignment="1">
      <alignment horizontal="center"/>
    </xf>
    <xf numFmtId="0" fontId="1" fillId="11" borderId="0" xfId="0" applyFont="1" applyFill="1" applyAlignment="1">
      <alignment horizontal="center"/>
    </xf>
    <xf numFmtId="0" fontId="1" fillId="12" borderId="0" xfId="0" applyFont="1" applyFill="1" applyAlignment="1">
      <alignment horizontal="center"/>
    </xf>
    <xf numFmtId="0" fontId="1" fillId="22" borderId="0" xfId="0" applyFont="1" applyFill="1" applyAlignment="1">
      <alignment horizontal="center"/>
    </xf>
    <xf numFmtId="0" fontId="1" fillId="0" borderId="3" xfId="0" applyFont="1" applyBorder="1" applyAlignment="1">
      <alignment horizontal="center"/>
    </xf>
    <xf numFmtId="0" fontId="10" fillId="21" borderId="0" xfId="0" applyFont="1" applyFill="1" applyAlignment="1">
      <alignment horizontal="center"/>
    </xf>
    <xf numFmtId="0" fontId="1" fillId="0" borderId="0" xfId="0" applyFont="1" applyAlignment="1">
      <alignment horizontal="center"/>
    </xf>
    <xf numFmtId="0" fontId="0" fillId="0" borderId="0" xfId="0" applyAlignment="1">
      <alignment horizontal="left" wrapText="1"/>
    </xf>
    <xf numFmtId="0" fontId="0" fillId="0" borderId="4" xfId="0" applyBorder="1" applyAlignment="1">
      <alignment horizontal="left" vertical="top" wrapText="1"/>
    </xf>
    <xf numFmtId="0" fontId="0" fillId="0" borderId="4" xfId="0" applyBorder="1" applyAlignment="1">
      <alignment horizontal="left"/>
    </xf>
  </cellXfs>
  <cellStyles count="2">
    <cellStyle name="Hyperlink" xfId="1" builtinId="8"/>
    <cellStyle name="Normal" xfId="0" builtinId="0"/>
  </cellStyles>
  <dxfs count="32">
    <dxf>
      <fill>
        <patternFill>
          <bgColor rgb="FFFFC7CE"/>
        </patternFill>
      </fill>
    </dxf>
    <dxf>
      <fill>
        <patternFill>
          <bgColor rgb="FFFFA3A3"/>
        </patternFill>
      </fill>
    </dxf>
    <dxf>
      <fill>
        <patternFill>
          <bgColor rgb="FFFF6969"/>
        </patternFill>
      </fill>
    </dxf>
    <dxf>
      <fill>
        <patternFill>
          <bgColor rgb="FFFF3333"/>
        </patternFill>
      </fill>
    </dxf>
    <dxf>
      <fill>
        <patternFill>
          <bgColor rgb="FFFFC7CE"/>
        </patternFill>
      </fill>
    </dxf>
    <dxf>
      <fill>
        <patternFill>
          <bgColor rgb="FFFFA3A3"/>
        </patternFill>
      </fill>
    </dxf>
    <dxf>
      <fill>
        <patternFill>
          <bgColor rgb="FFFF6969"/>
        </patternFill>
      </fill>
    </dxf>
    <dxf>
      <fill>
        <patternFill>
          <bgColor rgb="FFFF3333"/>
        </patternFill>
      </fill>
    </dxf>
    <dxf>
      <fill>
        <patternFill>
          <bgColor rgb="FFFFC7CE"/>
        </patternFill>
      </fill>
    </dxf>
    <dxf>
      <fill>
        <patternFill>
          <bgColor rgb="FFFFA3A3"/>
        </patternFill>
      </fill>
    </dxf>
    <dxf>
      <fill>
        <patternFill>
          <bgColor rgb="FFFF6969"/>
        </patternFill>
      </fill>
    </dxf>
    <dxf>
      <fill>
        <patternFill>
          <bgColor rgb="FFFF3333"/>
        </patternFill>
      </fill>
    </dxf>
    <dxf>
      <border outline="0">
        <top style="thin">
          <color theme="1"/>
        </top>
      </border>
    </dxf>
    <dxf>
      <border outline="0">
        <bottom style="thin">
          <color indexed="64"/>
        </bottom>
      </border>
    </dxf>
    <dxf>
      <font>
        <b/>
        <i val="0"/>
        <strike val="0"/>
        <condense val="0"/>
        <extend val="0"/>
        <outline val="0"/>
        <shadow val="0"/>
        <u val="none"/>
        <vertAlign val="baseline"/>
        <sz val="11"/>
        <color theme="1"/>
        <name val="Calibri"/>
        <family val="2"/>
        <scheme val="minor"/>
      </font>
    </dxf>
    <dxf>
      <border outline="0">
        <top style="thin">
          <color indexed="64"/>
        </top>
      </border>
    </dxf>
    <dxf>
      <border outline="0">
        <bottom style="thin">
          <color indexed="64"/>
        </bottom>
      </border>
    </dxf>
    <dxf>
      <font>
        <b/>
        <i val="0"/>
        <strike val="0"/>
        <condense val="0"/>
        <extend val="0"/>
        <outline val="0"/>
        <shadow val="0"/>
        <u val="none"/>
        <vertAlign val="baseline"/>
        <sz val="11"/>
        <color theme="1"/>
        <name val="Calibri"/>
        <family val="2"/>
        <scheme val="minor"/>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6" formatCode="0.0000000000"/>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outline="0">
        <bottom style="thin">
          <color indexed="64"/>
        </bottom>
      </border>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colors>
    <mruColors>
      <color rgb="FFFF6969"/>
      <color rgb="FF007A82"/>
      <color rgb="FFE55B4A"/>
      <color rgb="FF318E34"/>
      <color rgb="FFE1C420"/>
      <color rgb="FFE58EDD"/>
      <color rgb="FFFFA3A3"/>
      <color rgb="FFFF3333"/>
      <color rgb="FFFF5353"/>
      <color rgb="FFFFD5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11430</xdr:rowOff>
    </xdr:from>
    <xdr:to>
      <xdr:col>1</xdr:col>
      <xdr:colOff>544830</xdr:colOff>
      <xdr:row>27</xdr:row>
      <xdr:rowOff>106680</xdr:rowOff>
    </xdr:to>
    <xdr:pic>
      <xdr:nvPicPr>
        <xdr:cNvPr id="3" name="Picture 2">
          <a:extLst>
            <a:ext uri="{FF2B5EF4-FFF2-40B4-BE49-F238E27FC236}">
              <a16:creationId xmlns:a16="http://schemas.microsoft.com/office/drawing/2014/main" id="{41A80344-66B6-9848-7903-C4BE9DBD019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560070"/>
          <a:ext cx="14001750" cy="46672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xdr:row>
      <xdr:rowOff>4186</xdr:rowOff>
    </xdr:from>
    <xdr:to>
      <xdr:col>2</xdr:col>
      <xdr:colOff>678266</xdr:colOff>
      <xdr:row>29</xdr:row>
      <xdr:rowOff>171660</xdr:rowOff>
    </xdr:to>
    <xdr:pic>
      <xdr:nvPicPr>
        <xdr:cNvPr id="3" name="Picture 2">
          <a:extLst>
            <a:ext uri="{FF2B5EF4-FFF2-40B4-BE49-F238E27FC236}">
              <a16:creationId xmlns:a16="http://schemas.microsoft.com/office/drawing/2014/main" id="{6556D764-2DC6-C70B-D659-0CA5E47067D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36878"/>
          <a:ext cx="15424222" cy="514140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7620</xdr:colOff>
      <xdr:row>26</xdr:row>
      <xdr:rowOff>171450</xdr:rowOff>
    </xdr:to>
    <xdr:pic>
      <xdr:nvPicPr>
        <xdr:cNvPr id="4" name="Picture 3">
          <a:extLst>
            <a:ext uri="{FF2B5EF4-FFF2-40B4-BE49-F238E27FC236}">
              <a16:creationId xmlns:a16="http://schemas.microsoft.com/office/drawing/2014/main" id="{DD1924B5-DF00-CCB9-86F1-AD8D137BBA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14400"/>
          <a:ext cx="13681710" cy="456057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3F58FF3-B9A1-453D-A8F7-686350DAE945}" name="Table2" displayName="Table2" ref="A2:K562" totalsRowShown="0" headerRowDxfId="31" dataDxfId="29" headerRowBorderDxfId="30">
  <sortState xmlns:xlrd2="http://schemas.microsoft.com/office/spreadsheetml/2017/richdata2" ref="A3:K562">
    <sortCondition ref="A3:A562"/>
    <sortCondition ref="B3:B562"/>
    <sortCondition ref="E3:E562"/>
  </sortState>
  <tableColumns count="11">
    <tableColumn id="1" xr3:uid="{124D3618-0E2B-4151-AD85-03870A717B64}" name="Disease context" dataDxfId="28"/>
    <tableColumn id="2" xr3:uid="{CDFBF309-FE6C-42EC-B079-6E59C68C55A5}" name="Source" dataDxfId="27"/>
    <tableColumn id="3" xr3:uid="{DD11B919-4A19-4A79-BD38-B04B64B93FA9}" name="Pathway" dataDxfId="26"/>
    <tableColumn id="4" xr3:uid="{0298717C-0053-4CC6-AED5-9B2ADB31951E}" name="Associated significant PanelApp pathway" dataDxfId="25"/>
    <tableColumn id="5" xr3:uid="{6A6C2BAB-00B1-456C-A0BD-69E8BAC71A41}" name="P value" dataDxfId="24"/>
    <tableColumn id="6" xr3:uid="{678693A1-D3D9-48AF-8581-480FA493349A}" name="Adjusted P value" dataDxfId="23"/>
    <tableColumn id="7" xr3:uid="{42964710-16B6-491E-B1B2-689418BA819B}" name="log2err" dataDxfId="22"/>
    <tableColumn id="8" xr3:uid="{F47732F3-F09D-4E9A-8F3F-004310F0CFBA}" name="ES" dataDxfId="21"/>
    <tableColumn id="9" xr3:uid="{9F92D1C3-C6EB-4F04-9602-7BA5BB447CB7}" name="NES" dataDxfId="20"/>
    <tableColumn id="10" xr3:uid="{765D77E5-A3F2-4139-BE3B-E342FD6389DD}" name="size" dataDxfId="19"/>
    <tableColumn id="11" xr3:uid="{CEB553E5-787C-4106-9406-A17287C9F232}" name="leadingEdge" dataDxfId="18"/>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9FE133-8F2E-4628-B20F-6029547446C0}" name="Table1" displayName="Table1" ref="A3:J563" totalsRowShown="0" headerRowDxfId="17" headerRowBorderDxfId="16" tableBorderDxfId="15">
  <autoFilter ref="A3:J563" xr:uid="{B79FE133-8F2E-4628-B20F-6029547446C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70A938A-7CBC-41A1-9F73-246615F7BB68}" name="Disease context"/>
    <tableColumn id="2" xr3:uid="{92069A86-26B0-4789-ACD9-CB4FD8FEC491}" name="Source"/>
    <tableColumn id="3" xr3:uid="{8DE124B1-0C2E-49FE-9B5E-5A21A46F9CE7}" name="Pathway"/>
    <tableColumn id="4" xr3:uid="{2C504382-9963-4A26-B189-4C3B82000D12}" name="P value"/>
    <tableColumn id="5" xr3:uid="{174D0551-BF73-4DF8-B95F-F1E0D258B3C3}" name="Adjusted P value"/>
    <tableColumn id="6" xr3:uid="{B5ADEE16-7D42-4BB2-9F41-5BB714588B87}" name="log2err"/>
    <tableColumn id="7" xr3:uid="{F55BC859-CC54-4343-A7B1-3E684A5134FC}" name="ES"/>
    <tableColumn id="8" xr3:uid="{7EDCC9D5-3CED-44AD-BE4C-4BF4D55A66D8}" name="NES"/>
    <tableColumn id="9" xr3:uid="{0D0D277E-D16D-4276-9D1D-0501F2149223}" name="size"/>
    <tableColumn id="10" xr3:uid="{11802B3D-1A34-45E7-A82C-7CA5025DC185}" name="leadingEdge"/>
  </tableColumns>
  <tableStyleInfo name="TableStyleLight1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7A91407-29A8-41BE-918B-611B3E3AA533}" name="Table3" displayName="Table3" ref="A2:J500" totalsRowShown="0" headerRowDxfId="14" headerRowBorderDxfId="13" tableBorderDxfId="12">
  <autoFilter ref="A2:J500" xr:uid="{191955A0-0A28-4882-8103-0FEA47F1939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694E13E-7C22-4FB1-8ED7-799BDFA5EC5D}" name="Disease context"/>
    <tableColumn id="2" xr3:uid="{98A0E123-EF79-4C08-825B-12D00F92ACA8}" name="Source"/>
    <tableColumn id="3" xr3:uid="{35EB1C71-81C3-47A1-99DD-4E980674F5F4}" name="Pathway"/>
    <tableColumn id="4" xr3:uid="{C5ABE222-68A5-49B5-8E86-3C289BFB0986}" name="P value"/>
    <tableColumn id="5" xr3:uid="{741CC4A9-C76D-4FCF-A6C6-DD8112D7B428}" name="Adjusted P value"/>
    <tableColumn id="6" xr3:uid="{61BFB99F-F5EC-4195-93DF-BC2D9CA7165B}" name="log2err"/>
    <tableColumn id="7" xr3:uid="{7AC62D02-9584-4990-AC82-CF3E9E3882F2}" name="ES"/>
    <tableColumn id="8" xr3:uid="{8E45211F-9BE9-4FEB-9AB4-00E763FD2343}" name="NES"/>
    <tableColumn id="9" xr3:uid="{A9C9BAF6-A6B9-4AED-9ABD-4E0DAEE49B76}" name="size"/>
    <tableColumn id="10" xr3:uid="{AFDA601A-7918-4D3F-8B8C-633289E2FD83}" name="leadingEdge"/>
  </tableColumns>
  <tableStyleInfo name="TableStyleLight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panelapp.genomicsengland.co.uk/panels/92/" TargetMode="External"/><Relationship Id="rId13" Type="http://schemas.openxmlformats.org/officeDocument/2006/relationships/hyperlink" Target="https://panelapp.genomicsengland.co.uk/panels/548/" TargetMode="External"/><Relationship Id="rId18" Type="http://schemas.openxmlformats.org/officeDocument/2006/relationships/hyperlink" Target="https://panelapp-aus.org/panels/3763/" TargetMode="External"/><Relationship Id="rId3" Type="http://schemas.openxmlformats.org/officeDocument/2006/relationships/hyperlink" Target="https://panelapp.genomicsengland.co.uk/panels/9/" TargetMode="External"/><Relationship Id="rId21" Type="http://schemas.openxmlformats.org/officeDocument/2006/relationships/hyperlink" Target="https://panelapp-aus.org/panels/203/" TargetMode="External"/><Relationship Id="rId7" Type="http://schemas.openxmlformats.org/officeDocument/2006/relationships/hyperlink" Target="https://panelapp.genomicsengland.co.uk/panels/85/" TargetMode="External"/><Relationship Id="rId12" Type="http://schemas.openxmlformats.org/officeDocument/2006/relationships/hyperlink" Target="https://panelapp.genomicsengland.co.uk/panels/112/" TargetMode="External"/><Relationship Id="rId17" Type="http://schemas.openxmlformats.org/officeDocument/2006/relationships/hyperlink" Target="https://panelapp-aus.org/panels/3894/" TargetMode="External"/><Relationship Id="rId2" Type="http://schemas.openxmlformats.org/officeDocument/2006/relationships/hyperlink" Target="https://panelapp.genomicsengland.co.uk/panels/283/" TargetMode="External"/><Relationship Id="rId16" Type="http://schemas.openxmlformats.org/officeDocument/2006/relationships/hyperlink" Target="https://panelapp-aus.org/panels/99/" TargetMode="External"/><Relationship Id="rId20" Type="http://schemas.openxmlformats.org/officeDocument/2006/relationships/hyperlink" Target="https://panelapp-aus.org/panels/250/" TargetMode="External"/><Relationship Id="rId1" Type="http://schemas.openxmlformats.org/officeDocument/2006/relationships/hyperlink" Target="https://panelapp.genomicsengland.co.uk/panels/544/" TargetMode="External"/><Relationship Id="rId6" Type="http://schemas.openxmlformats.org/officeDocument/2006/relationships/hyperlink" Target="https://panelapp.genomicsengland.co.uk/panels/478/" TargetMode="External"/><Relationship Id="rId11" Type="http://schemas.openxmlformats.org/officeDocument/2006/relationships/hyperlink" Target="https://panelapp.genomicsengland.co.uk/panels/285/" TargetMode="External"/><Relationship Id="rId24" Type="http://schemas.openxmlformats.org/officeDocument/2006/relationships/hyperlink" Target="https://panelapp-aus.org/panels/98/" TargetMode="External"/><Relationship Id="rId5" Type="http://schemas.openxmlformats.org/officeDocument/2006/relationships/hyperlink" Target="https://panelapp.genomicsengland.co.uk/panels/312/" TargetMode="External"/><Relationship Id="rId15" Type="http://schemas.openxmlformats.org/officeDocument/2006/relationships/hyperlink" Target="https://panelapp-aus.org/panels/69/" TargetMode="External"/><Relationship Id="rId23" Type="http://schemas.openxmlformats.org/officeDocument/2006/relationships/hyperlink" Target="https://panelapp-aus.org/panels/199/" TargetMode="External"/><Relationship Id="rId10" Type="http://schemas.openxmlformats.org/officeDocument/2006/relationships/hyperlink" Target="https://panelapp.genomicsengland.co.uk/panels/482/" TargetMode="External"/><Relationship Id="rId19" Type="http://schemas.openxmlformats.org/officeDocument/2006/relationships/hyperlink" Target="https://panelapp-aus.org/panels/3120/" TargetMode="External"/><Relationship Id="rId4" Type="http://schemas.openxmlformats.org/officeDocument/2006/relationships/hyperlink" Target="https://panelapp.genomicsengland.co.uk/panels/480/" TargetMode="External"/><Relationship Id="rId9" Type="http://schemas.openxmlformats.org/officeDocument/2006/relationships/hyperlink" Target="https://panelapp.genomicsengland.co.uk/panels/650/" TargetMode="External"/><Relationship Id="rId14" Type="http://schemas.openxmlformats.org/officeDocument/2006/relationships/hyperlink" Target="https://panelapp-aus.org/panels/78/" TargetMode="External"/><Relationship Id="rId22" Type="http://schemas.openxmlformats.org/officeDocument/2006/relationships/hyperlink" Target="https://panelapp-aus.org/panels/263/"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hyperlink" Target="https://storage.googleapis.com/public-download-files/hgnc/tsv/tsv/hgnc_complete_set.txt" TargetMode="External"/><Relationship Id="rId13" Type="http://schemas.openxmlformats.org/officeDocument/2006/relationships/hyperlink" Target="https://panelapp-aus.org/api/v1/panels/" TargetMode="External"/><Relationship Id="rId3" Type="http://schemas.openxmlformats.org/officeDocument/2006/relationships/hyperlink" Target="https://ftp.ncbi.nlm.nih.gov/pub/lu/PubTatorCentral/gene2pubtatorcentral.gz" TargetMode="External"/><Relationship Id="rId7" Type="http://schemas.openxmlformats.org/officeDocument/2006/relationships/hyperlink" Target="https://ftp.ncbi.nih.gov/gene/DATA/gene_orthologs.gz" TargetMode="External"/><Relationship Id="rId12" Type="http://schemas.openxmlformats.org/officeDocument/2006/relationships/hyperlink" Target="https://panelapp.genomicsengland.co.uk/api/v1/panels/" TargetMode="External"/><Relationship Id="rId2" Type="http://schemas.openxmlformats.org/officeDocument/2006/relationships/hyperlink" Target="https://ftp.ncbi.nlm.nih.gov/pub/lu/PubTator3/relation2pubtator3.gz" TargetMode="External"/><Relationship Id="rId1" Type="http://schemas.openxmlformats.org/officeDocument/2006/relationships/hyperlink" Target="https://ftp.ncbi.nlm.nih.gov/pub/lu/PubTator3/gene2pubtator3.gz" TargetMode="External"/><Relationship Id="rId6" Type="http://schemas.openxmlformats.org/officeDocument/2006/relationships/hyperlink" Target="https://nlmpubs.nlm.nih.gov/projects/mesh/MESH_FILES/xmlmesh/desc2025.gz" TargetMode="External"/><Relationship Id="rId11" Type="http://schemas.openxmlformats.org/officeDocument/2006/relationships/hyperlink" Target="https://ftp.ncbi.nlm.nih.gov/pub/lu/LitVar/litvar2_variants.json.gz" TargetMode="External"/><Relationship Id="rId5" Type="http://schemas.openxmlformats.org/officeDocument/2006/relationships/hyperlink" Target="https://ftp.ncbi.nlm.nih.gov/pub/lu/PubTatorCentral/mutation2pubtatorcentral.gz" TargetMode="External"/><Relationship Id="rId15" Type="http://schemas.openxmlformats.org/officeDocument/2006/relationships/hyperlink" Target="https://nlmpubs.nlm.nih.gov/projects/mesh/MESH_FILES/xmlmesh/supp2025.gz" TargetMode="External"/><Relationship Id="rId10" Type="http://schemas.openxmlformats.org/officeDocument/2006/relationships/hyperlink" Target="https://www.ncbi.nlm.nih.gov/research/pubtator3-api/publications/export/biocjson?pmids=" TargetMode="External"/><Relationship Id="rId4" Type="http://schemas.openxmlformats.org/officeDocument/2006/relationships/hyperlink" Target="https://ftp.ncbi.nlm.nih.gov/pub/lu/PubTator3/mutation2pubtator3.gz" TargetMode="External"/><Relationship Id="rId9" Type="http://schemas.openxmlformats.org/officeDocument/2006/relationships/hyperlink" Target="https://www.gsea-msigdb.org/gsea/msigdb/download_file.jsp?filePath=/msigdb/release/2025.1.Hs/c5.go.bp.v2025.1.Hs.entrez.gmt" TargetMode="External"/><Relationship Id="rId14" Type="http://schemas.openxmlformats.org/officeDocument/2006/relationships/hyperlink" Target="https://ftp.ncbi.nlm.nih.gov/gene/DATA/gene_info.gz"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41E32-4ED8-45FF-AC74-507C589F8FB8}">
  <dimension ref="A1:H29"/>
  <sheetViews>
    <sheetView workbookViewId="0"/>
  </sheetViews>
  <sheetFormatPr defaultRowHeight="14.4" x14ac:dyDescent="0.55000000000000004"/>
  <cols>
    <col min="1" max="1" width="50" bestFit="1" customWidth="1"/>
    <col min="2" max="2" width="10.7890625" bestFit="1" customWidth="1"/>
    <col min="3" max="3" width="6.62890625" bestFit="1" customWidth="1"/>
    <col min="4" max="4" width="7.5234375" bestFit="1" customWidth="1"/>
    <col min="5" max="5" width="5.68359375" bestFit="1" customWidth="1"/>
    <col min="6" max="6" width="6.15625" bestFit="1" customWidth="1"/>
    <col min="7" max="7" width="3.83984375" bestFit="1" customWidth="1"/>
    <col min="8" max="8" width="43.5234375" bestFit="1" customWidth="1"/>
  </cols>
  <sheetData>
    <row r="1" spans="1:8" ht="14.7" thickBot="1" x14ac:dyDescent="0.6">
      <c r="A1" s="9"/>
      <c r="B1" s="9"/>
      <c r="C1" s="9"/>
      <c r="D1" s="88" t="s">
        <v>19</v>
      </c>
      <c r="E1" s="88"/>
      <c r="F1" s="88"/>
      <c r="G1" s="88"/>
      <c r="H1" s="9"/>
    </row>
    <row r="2" spans="1:8" ht="14.7" thickBot="1" x14ac:dyDescent="0.6">
      <c r="A2" s="10" t="s">
        <v>149</v>
      </c>
      <c r="B2" s="10" t="s">
        <v>13</v>
      </c>
      <c r="C2" s="10" t="s">
        <v>150</v>
      </c>
      <c r="D2" s="11" t="s">
        <v>148</v>
      </c>
      <c r="E2" s="12" t="s">
        <v>151</v>
      </c>
      <c r="F2" s="13" t="s">
        <v>152</v>
      </c>
      <c r="G2" s="14" t="s">
        <v>153</v>
      </c>
      <c r="H2" s="10" t="s">
        <v>154</v>
      </c>
    </row>
    <row r="3" spans="1:8" x14ac:dyDescent="0.55000000000000004">
      <c r="A3" s="15" t="s">
        <v>155</v>
      </c>
      <c r="B3" s="15"/>
      <c r="C3" s="16"/>
      <c r="D3" s="16"/>
      <c r="E3" s="16"/>
      <c r="F3" s="16"/>
      <c r="G3" s="16"/>
      <c r="H3" s="16"/>
    </row>
    <row r="4" spans="1:8" x14ac:dyDescent="0.55000000000000004">
      <c r="A4" s="9" t="s">
        <v>0</v>
      </c>
      <c r="B4" s="9" t="s">
        <v>4937</v>
      </c>
      <c r="C4" s="9">
        <v>3.12</v>
      </c>
      <c r="D4" s="9">
        <v>77</v>
      </c>
      <c r="E4" s="9">
        <v>58</v>
      </c>
      <c r="F4" s="9">
        <v>13</v>
      </c>
      <c r="G4" s="9">
        <v>6</v>
      </c>
      <c r="H4" s="7" t="s">
        <v>156</v>
      </c>
    </row>
    <row r="5" spans="1:8" x14ac:dyDescent="0.55000000000000004">
      <c r="A5" s="17" t="s">
        <v>2</v>
      </c>
      <c r="B5" s="17" t="s">
        <v>4944</v>
      </c>
      <c r="C5" s="17">
        <v>8.1</v>
      </c>
      <c r="D5" s="17">
        <v>77</v>
      </c>
      <c r="E5" s="17">
        <v>37</v>
      </c>
      <c r="F5" s="17">
        <v>8</v>
      </c>
      <c r="G5" s="17">
        <v>32</v>
      </c>
      <c r="H5" s="8" t="s">
        <v>157</v>
      </c>
    </row>
    <row r="6" spans="1:8" x14ac:dyDescent="0.55000000000000004">
      <c r="A6" s="9" t="s">
        <v>3</v>
      </c>
      <c r="B6" s="9" t="s">
        <v>15</v>
      </c>
      <c r="C6" s="9">
        <v>4.12</v>
      </c>
      <c r="D6" s="9">
        <v>67</v>
      </c>
      <c r="E6" s="9">
        <v>42</v>
      </c>
      <c r="F6" s="9">
        <v>9</v>
      </c>
      <c r="G6" s="9">
        <v>16</v>
      </c>
      <c r="H6" s="7" t="s">
        <v>158</v>
      </c>
    </row>
    <row r="7" spans="1:8" x14ac:dyDescent="0.55000000000000004">
      <c r="A7" s="17" t="s">
        <v>159</v>
      </c>
      <c r="B7" s="17" t="s">
        <v>487</v>
      </c>
      <c r="C7" s="17">
        <v>3.6</v>
      </c>
      <c r="D7" s="17">
        <v>11</v>
      </c>
      <c r="E7" s="17">
        <v>8</v>
      </c>
      <c r="F7" s="17">
        <v>3</v>
      </c>
      <c r="G7" s="17" t="s">
        <v>20</v>
      </c>
      <c r="H7" s="8" t="s">
        <v>160</v>
      </c>
    </row>
    <row r="8" spans="1:8" x14ac:dyDescent="0.55000000000000004">
      <c r="A8" s="9" t="s">
        <v>161</v>
      </c>
      <c r="B8" s="9" t="s">
        <v>4938</v>
      </c>
      <c r="C8" s="9">
        <v>3.1</v>
      </c>
      <c r="D8" s="9">
        <v>10</v>
      </c>
      <c r="E8" s="9">
        <v>8</v>
      </c>
      <c r="F8" s="9">
        <v>1</v>
      </c>
      <c r="G8" s="9">
        <v>1</v>
      </c>
      <c r="H8" s="7" t="s">
        <v>162</v>
      </c>
    </row>
    <row r="9" spans="1:8" x14ac:dyDescent="0.55000000000000004">
      <c r="A9" s="17" t="s">
        <v>4</v>
      </c>
      <c r="B9" s="17" t="s">
        <v>4939</v>
      </c>
      <c r="C9" s="17">
        <v>6.12</v>
      </c>
      <c r="D9" s="17">
        <v>2439</v>
      </c>
      <c r="E9" s="17">
        <v>1513</v>
      </c>
      <c r="F9" s="17">
        <v>450</v>
      </c>
      <c r="G9" s="17">
        <v>476</v>
      </c>
      <c r="H9" s="8" t="s">
        <v>163</v>
      </c>
    </row>
    <row r="10" spans="1:8" x14ac:dyDescent="0.55000000000000004">
      <c r="A10" s="9" t="s">
        <v>164</v>
      </c>
      <c r="B10" s="9" t="s">
        <v>4940</v>
      </c>
      <c r="C10" s="9">
        <v>1.5</v>
      </c>
      <c r="D10" s="9">
        <v>287</v>
      </c>
      <c r="E10" s="9">
        <v>159</v>
      </c>
      <c r="F10" s="9">
        <v>24</v>
      </c>
      <c r="G10" s="9">
        <v>104</v>
      </c>
      <c r="H10" s="7" t="s">
        <v>165</v>
      </c>
    </row>
    <row r="11" spans="1:8" x14ac:dyDescent="0.55000000000000004">
      <c r="A11" s="17" t="s">
        <v>6</v>
      </c>
      <c r="B11" s="17" t="s">
        <v>17</v>
      </c>
      <c r="C11" s="17">
        <v>1.41</v>
      </c>
      <c r="D11" s="17">
        <v>47</v>
      </c>
      <c r="E11" s="17">
        <v>30</v>
      </c>
      <c r="F11" s="17">
        <v>3</v>
      </c>
      <c r="G11" s="17">
        <v>14</v>
      </c>
      <c r="H11" s="8" t="s">
        <v>166</v>
      </c>
    </row>
    <row r="12" spans="1:8" x14ac:dyDescent="0.55000000000000004">
      <c r="A12" s="9" t="s">
        <v>167</v>
      </c>
      <c r="B12" s="9" t="s">
        <v>17</v>
      </c>
      <c r="C12" s="9">
        <v>4.0999999999999996</v>
      </c>
      <c r="D12" s="9">
        <v>48</v>
      </c>
      <c r="E12" s="9">
        <v>26</v>
      </c>
      <c r="F12" s="9">
        <v>13</v>
      </c>
      <c r="G12" s="9">
        <v>9</v>
      </c>
      <c r="H12" s="7" t="s">
        <v>168</v>
      </c>
    </row>
    <row r="13" spans="1:8" x14ac:dyDescent="0.55000000000000004">
      <c r="A13" s="17" t="s">
        <v>169</v>
      </c>
      <c r="B13" s="17" t="s">
        <v>198</v>
      </c>
      <c r="C13" s="17">
        <v>4.0999999999999996</v>
      </c>
      <c r="D13" s="17">
        <v>18</v>
      </c>
      <c r="E13" s="17">
        <v>13</v>
      </c>
      <c r="F13" s="17">
        <v>2</v>
      </c>
      <c r="G13" s="17">
        <v>3</v>
      </c>
      <c r="H13" s="8" t="s">
        <v>170</v>
      </c>
    </row>
    <row r="14" spans="1:8" x14ac:dyDescent="0.55000000000000004">
      <c r="A14" s="9" t="s">
        <v>9</v>
      </c>
      <c r="B14" s="9" t="s">
        <v>4941</v>
      </c>
      <c r="C14" s="9">
        <v>9.16</v>
      </c>
      <c r="D14" s="9">
        <v>2786</v>
      </c>
      <c r="E14" s="9">
        <v>1459</v>
      </c>
      <c r="F14" s="9">
        <v>389</v>
      </c>
      <c r="G14" s="9">
        <v>938</v>
      </c>
      <c r="H14" s="7" t="s">
        <v>171</v>
      </c>
    </row>
    <row r="15" spans="1:8" x14ac:dyDescent="0.55000000000000004">
      <c r="A15" s="17" t="s">
        <v>172</v>
      </c>
      <c r="B15" s="17" t="s">
        <v>4942</v>
      </c>
      <c r="C15" s="17">
        <v>9.36</v>
      </c>
      <c r="D15" s="17">
        <v>494</v>
      </c>
      <c r="E15" s="17">
        <v>262</v>
      </c>
      <c r="F15" s="17">
        <v>40</v>
      </c>
      <c r="G15" s="17">
        <v>192</v>
      </c>
      <c r="H15" s="8" t="s">
        <v>173</v>
      </c>
    </row>
    <row r="16" spans="1:8" x14ac:dyDescent="0.55000000000000004">
      <c r="A16" s="9" t="s">
        <v>12</v>
      </c>
      <c r="B16" s="9" t="s">
        <v>16</v>
      </c>
      <c r="C16" s="9">
        <v>3.1</v>
      </c>
      <c r="D16" s="9">
        <v>26</v>
      </c>
      <c r="E16" s="9">
        <v>20</v>
      </c>
      <c r="F16" s="9">
        <v>5</v>
      </c>
      <c r="G16" s="9">
        <v>1</v>
      </c>
      <c r="H16" s="7" t="s">
        <v>174</v>
      </c>
    </row>
    <row r="17" spans="1:8" x14ac:dyDescent="0.55000000000000004">
      <c r="A17" s="15" t="s">
        <v>175</v>
      </c>
      <c r="B17" s="15"/>
      <c r="C17" s="18"/>
      <c r="D17" s="18"/>
      <c r="E17" s="18"/>
      <c r="F17" s="18"/>
      <c r="G17" s="18"/>
      <c r="H17" s="18"/>
    </row>
    <row r="18" spans="1:8" x14ac:dyDescent="0.55000000000000004">
      <c r="A18" s="9" t="s">
        <v>0</v>
      </c>
      <c r="B18" s="9" t="s">
        <v>4937</v>
      </c>
      <c r="C18" s="9">
        <v>1.5</v>
      </c>
      <c r="D18" s="9">
        <v>98</v>
      </c>
      <c r="E18" s="9">
        <v>57</v>
      </c>
      <c r="F18" s="9">
        <v>11</v>
      </c>
      <c r="G18" s="9">
        <v>30</v>
      </c>
      <c r="H18" s="7" t="s">
        <v>176</v>
      </c>
    </row>
    <row r="19" spans="1:8" x14ac:dyDescent="0.55000000000000004">
      <c r="A19" s="17" t="s">
        <v>1</v>
      </c>
      <c r="B19" s="17" t="s">
        <v>14</v>
      </c>
      <c r="C19" s="17">
        <v>1.17</v>
      </c>
      <c r="D19" s="24">
        <v>49</v>
      </c>
      <c r="E19" s="17">
        <v>26</v>
      </c>
      <c r="F19" s="17">
        <v>9</v>
      </c>
      <c r="G19" s="17">
        <v>14</v>
      </c>
      <c r="H19" s="8" t="s">
        <v>177</v>
      </c>
    </row>
    <row r="20" spans="1:8" x14ac:dyDescent="0.55000000000000004">
      <c r="A20" s="20" t="s">
        <v>1614</v>
      </c>
      <c r="B20" s="20" t="s">
        <v>4943</v>
      </c>
      <c r="C20" s="20">
        <v>1.1100000000000001</v>
      </c>
      <c r="D20" s="9">
        <v>27</v>
      </c>
      <c r="E20" s="20">
        <v>14</v>
      </c>
      <c r="F20" s="20">
        <v>7</v>
      </c>
      <c r="G20" s="20">
        <v>6</v>
      </c>
      <c r="H20" s="21" t="s">
        <v>1615</v>
      </c>
    </row>
    <row r="21" spans="1:8" x14ac:dyDescent="0.55000000000000004">
      <c r="A21" s="24" t="s">
        <v>178</v>
      </c>
      <c r="B21" s="24" t="s">
        <v>15</v>
      </c>
      <c r="C21" s="24">
        <v>1.24</v>
      </c>
      <c r="D21" s="24">
        <v>138</v>
      </c>
      <c r="E21" s="24">
        <v>97</v>
      </c>
      <c r="F21" s="24">
        <v>21</v>
      </c>
      <c r="G21" s="24">
        <v>20</v>
      </c>
      <c r="H21" s="25" t="s">
        <v>179</v>
      </c>
    </row>
    <row r="22" spans="1:8" x14ac:dyDescent="0.55000000000000004">
      <c r="A22" s="20" t="s">
        <v>161</v>
      </c>
      <c r="B22" s="20" t="s">
        <v>4938</v>
      </c>
      <c r="C22" s="20">
        <v>1.7</v>
      </c>
      <c r="D22" s="9">
        <v>8</v>
      </c>
      <c r="E22" s="20">
        <v>8</v>
      </c>
      <c r="F22" s="20" t="s">
        <v>20</v>
      </c>
      <c r="G22" s="20" t="s">
        <v>20</v>
      </c>
      <c r="H22" s="21" t="s">
        <v>180</v>
      </c>
    </row>
    <row r="23" spans="1:8" x14ac:dyDescent="0.55000000000000004">
      <c r="A23" s="24" t="s">
        <v>4</v>
      </c>
      <c r="B23" s="24" t="s">
        <v>4939</v>
      </c>
      <c r="C23" s="24">
        <v>1.46</v>
      </c>
      <c r="D23" s="24">
        <v>2199</v>
      </c>
      <c r="E23" s="24">
        <v>1486</v>
      </c>
      <c r="F23" s="24">
        <v>247</v>
      </c>
      <c r="G23" s="24">
        <v>466</v>
      </c>
      <c r="H23" s="25" t="s">
        <v>181</v>
      </c>
    </row>
    <row r="24" spans="1:8" x14ac:dyDescent="0.55000000000000004">
      <c r="A24" s="20" t="s">
        <v>182</v>
      </c>
      <c r="B24" s="20" t="s">
        <v>4940</v>
      </c>
      <c r="C24" s="20">
        <v>2.77</v>
      </c>
      <c r="D24" s="9">
        <v>262</v>
      </c>
      <c r="E24" s="20">
        <v>217</v>
      </c>
      <c r="F24" s="20">
        <v>31</v>
      </c>
      <c r="G24" s="20">
        <v>14</v>
      </c>
      <c r="H24" s="21" t="s">
        <v>183</v>
      </c>
    </row>
    <row r="25" spans="1:8" x14ac:dyDescent="0.55000000000000004">
      <c r="A25" s="24" t="s">
        <v>184</v>
      </c>
      <c r="B25" s="24" t="s">
        <v>4941</v>
      </c>
      <c r="C25" s="24">
        <v>1.41</v>
      </c>
      <c r="D25" s="24">
        <v>2444</v>
      </c>
      <c r="E25" s="24">
        <v>1736</v>
      </c>
      <c r="F25" s="24">
        <v>274</v>
      </c>
      <c r="G25" s="24">
        <v>434</v>
      </c>
      <c r="H25" s="25" t="s">
        <v>185</v>
      </c>
    </row>
    <row r="26" spans="1:8" x14ac:dyDescent="0.55000000000000004">
      <c r="A26" s="20" t="s">
        <v>10</v>
      </c>
      <c r="B26" s="20" t="s">
        <v>4942</v>
      </c>
      <c r="C26" s="20">
        <v>0.108</v>
      </c>
      <c r="D26" s="9">
        <v>421</v>
      </c>
      <c r="E26" s="20">
        <v>342</v>
      </c>
      <c r="F26" s="20">
        <v>47</v>
      </c>
      <c r="G26" s="20">
        <v>32</v>
      </c>
      <c r="H26" s="21" t="s">
        <v>186</v>
      </c>
    </row>
    <row r="27" spans="1:8" x14ac:dyDescent="0.55000000000000004">
      <c r="A27" s="24" t="s">
        <v>187</v>
      </c>
      <c r="B27" s="24" t="s">
        <v>4944</v>
      </c>
      <c r="C27" s="24">
        <v>1.1000000000000001</v>
      </c>
      <c r="D27" s="24">
        <v>125</v>
      </c>
      <c r="E27" s="24">
        <v>89</v>
      </c>
      <c r="F27" s="24">
        <v>16</v>
      </c>
      <c r="G27" s="24">
        <v>20</v>
      </c>
      <c r="H27" s="25" t="s">
        <v>188</v>
      </c>
    </row>
    <row r="28" spans="1:8" ht="14.7" thickBot="1" x14ac:dyDescent="0.6">
      <c r="A28" s="22" t="s">
        <v>189</v>
      </c>
      <c r="B28" s="22" t="s">
        <v>16</v>
      </c>
      <c r="C28" s="22">
        <v>1.7</v>
      </c>
      <c r="D28" s="10">
        <v>8</v>
      </c>
      <c r="E28" s="22">
        <v>8</v>
      </c>
      <c r="F28" s="22" t="s">
        <v>20</v>
      </c>
      <c r="G28" s="22" t="s">
        <v>20</v>
      </c>
      <c r="H28" s="23" t="s">
        <v>190</v>
      </c>
    </row>
    <row r="29" spans="1:8" x14ac:dyDescent="0.55000000000000004">
      <c r="A29" s="9"/>
      <c r="B29" s="9"/>
      <c r="C29" s="9"/>
      <c r="D29" s="9"/>
      <c r="E29" s="9"/>
      <c r="F29" s="9"/>
      <c r="G29" s="9"/>
      <c r="H29" s="9"/>
    </row>
  </sheetData>
  <mergeCells count="1">
    <mergeCell ref="D1:G1"/>
  </mergeCells>
  <hyperlinks>
    <hyperlink ref="H4" r:id="rId1" xr:uid="{CE5C580B-757E-487E-A1D7-E7C654405912}"/>
    <hyperlink ref="H5" r:id="rId2" xr:uid="{9EE5FB17-0A00-4618-831F-399685212849}"/>
    <hyperlink ref="H6" r:id="rId3" xr:uid="{CC3FFBA6-0F81-461D-8D6E-2C0E7D060CD7}"/>
    <hyperlink ref="H7" r:id="rId4" xr:uid="{1DB88A83-7D7C-4DA7-9BA9-9E97ED82BF3A}"/>
    <hyperlink ref="H8" r:id="rId5" xr:uid="{4AED89FD-8EF7-4087-841A-A87D22FEDCA9}"/>
    <hyperlink ref="H9" r:id="rId6" xr:uid="{FE1CB8D8-F471-46D1-8F80-41B9C6B0346E}"/>
    <hyperlink ref="H10" r:id="rId7" xr:uid="{34802FBF-25CD-49BD-B806-E19002BFB0A8}"/>
    <hyperlink ref="H11" r:id="rId8" xr:uid="{F88388C4-82B8-4431-8F5F-B6EC5A969F0C}"/>
    <hyperlink ref="H12" r:id="rId9" xr:uid="{C70741AC-A350-439F-AAFE-3F7C0F898C70}"/>
    <hyperlink ref="H13" r:id="rId10" xr:uid="{F8D14FE3-A331-42C2-B662-12F09637F482}"/>
    <hyperlink ref="H14" r:id="rId11" xr:uid="{C0D8A8A0-11C0-4D74-88B0-91B26A840FEF}"/>
    <hyperlink ref="H15" r:id="rId12" xr:uid="{AD38B875-1F35-43E3-9F72-0CD987164C86}"/>
    <hyperlink ref="H16" r:id="rId13" xr:uid="{FD720649-D910-428B-ADE9-032DDD4D0DCE}"/>
    <hyperlink ref="H18" r:id="rId14" xr:uid="{BABA6DAB-0DC8-4B08-8580-909502175724}"/>
    <hyperlink ref="H19" r:id="rId15" xr:uid="{CC481C4D-F5AD-47C3-B14B-94D87C8FDA00}"/>
    <hyperlink ref="H21" r:id="rId16" xr:uid="{079F8709-3665-4632-9527-A061FFB51494}"/>
    <hyperlink ref="H22" r:id="rId17" xr:uid="{DA6E88FF-3128-4568-B6BC-A786D1238C85}"/>
    <hyperlink ref="H23" r:id="rId18" xr:uid="{5B0AE5F6-0A34-4BA9-B449-9E5937E06A7D}"/>
    <hyperlink ref="H24" r:id="rId19" xr:uid="{92DF8C8F-FA0E-40DB-BA62-787F48CA40EC}"/>
    <hyperlink ref="H25" r:id="rId20" xr:uid="{A122F4C3-9A28-4D11-83C4-13FC1243375B}"/>
    <hyperlink ref="H26" r:id="rId21" xr:uid="{E7B8D6FA-622D-4D38-B4B3-7780C48B1B61}"/>
    <hyperlink ref="H27" r:id="rId22" xr:uid="{76789D75-58DF-43E2-8FF8-FCAECAB2ECF6}"/>
    <hyperlink ref="H28" r:id="rId23" xr:uid="{2AF3FA0E-72DB-49A3-92FA-5AC36A309113}"/>
    <hyperlink ref="H20" r:id="rId24" xr:uid="{9269F294-AF4E-4A87-A74E-7D03D3B1FC5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C2EDA-C27C-4E64-9E83-8E298B9FE74F}">
  <dimension ref="A1:AE21"/>
  <sheetViews>
    <sheetView zoomScaleNormal="100" workbookViewId="0"/>
  </sheetViews>
  <sheetFormatPr defaultRowHeight="14.4" x14ac:dyDescent="0.55000000000000004"/>
  <cols>
    <col min="1" max="1" width="27.62890625" style="3" bestFit="1" customWidth="1"/>
    <col min="2" max="2" width="11.26171875" style="3" bestFit="1" customWidth="1"/>
    <col min="3" max="3" width="72.26171875" style="3" customWidth="1"/>
    <col min="4" max="4" width="15.62890625" style="3" bestFit="1" customWidth="1"/>
    <col min="5" max="5" width="4.578125" style="3" customWidth="1"/>
    <col min="6" max="9" width="8.83984375" style="3"/>
    <col min="10" max="10" width="14.734375" style="3" bestFit="1" customWidth="1"/>
    <col min="11" max="11" width="4.578125" customWidth="1"/>
    <col min="12" max="12" width="9.68359375" customWidth="1"/>
    <col min="13" max="16" width="8.83984375" style="3"/>
    <col min="17" max="17" width="14.734375" style="3" bestFit="1" customWidth="1"/>
    <col min="18" max="18" width="4.578125" style="3" customWidth="1"/>
    <col min="19" max="23" width="8.83984375" style="3"/>
    <col min="24" max="24" width="14.734375" style="3" bestFit="1" customWidth="1"/>
    <col min="25" max="30" width="8.83984375" style="3"/>
    <col min="31" max="31" width="14.734375" style="3" bestFit="1" customWidth="1"/>
    <col min="32" max="16384" width="8.83984375" style="3"/>
  </cols>
  <sheetData>
    <row r="1" spans="1:31" s="2" customFormat="1" x14ac:dyDescent="0.55000000000000004">
      <c r="A1" s="2" t="s">
        <v>18</v>
      </c>
      <c r="B1" s="2" t="s">
        <v>13</v>
      </c>
      <c r="C1" s="2" t="s">
        <v>14057</v>
      </c>
      <c r="D1" s="2" t="s">
        <v>13140</v>
      </c>
      <c r="E1" s="32"/>
      <c r="F1" s="89" t="s">
        <v>4945</v>
      </c>
      <c r="G1" s="89"/>
      <c r="H1" s="89"/>
      <c r="I1" s="89"/>
      <c r="J1" s="89"/>
      <c r="K1"/>
      <c r="L1" s="90" t="s">
        <v>19</v>
      </c>
      <c r="M1" s="90"/>
      <c r="N1" s="90"/>
      <c r="O1" s="90"/>
      <c r="P1" s="90"/>
      <c r="Q1" s="90"/>
      <c r="S1" s="91" t="s">
        <v>12159</v>
      </c>
      <c r="T1" s="91"/>
      <c r="U1" s="91"/>
      <c r="V1" s="91"/>
      <c r="W1" s="91"/>
      <c r="X1" s="91"/>
      <c r="Z1" s="92" t="s">
        <v>13142</v>
      </c>
      <c r="AA1" s="92"/>
      <c r="AB1" s="92"/>
      <c r="AC1" s="92"/>
      <c r="AD1" s="92"/>
      <c r="AE1" s="92"/>
    </row>
    <row r="2" spans="1:31" s="2" customFormat="1" x14ac:dyDescent="0.55000000000000004">
      <c r="D2" s="2" t="s">
        <v>14058</v>
      </c>
      <c r="F2" s="2" t="s">
        <v>4946</v>
      </c>
      <c r="G2" s="2" t="s">
        <v>4947</v>
      </c>
      <c r="H2" s="2" t="s">
        <v>3143</v>
      </c>
      <c r="I2" s="2" t="s">
        <v>5403</v>
      </c>
      <c r="J2" s="2" t="s">
        <v>13141</v>
      </c>
      <c r="K2"/>
      <c r="L2" s="2" t="s">
        <v>148</v>
      </c>
      <c r="M2" s="2" t="s">
        <v>4946</v>
      </c>
      <c r="N2" s="2" t="s">
        <v>4947</v>
      </c>
      <c r="O2" s="2" t="s">
        <v>3143</v>
      </c>
      <c r="P2" s="2" t="s">
        <v>5403</v>
      </c>
      <c r="Q2" s="2" t="s">
        <v>13141</v>
      </c>
      <c r="S2" s="2" t="s">
        <v>148</v>
      </c>
      <c r="T2" s="2" t="s">
        <v>4946</v>
      </c>
      <c r="U2" s="2" t="s">
        <v>4947</v>
      </c>
      <c r="V2" s="2" t="s">
        <v>3143</v>
      </c>
      <c r="W2" s="2" t="s">
        <v>5403</v>
      </c>
      <c r="X2" s="2" t="s">
        <v>13141</v>
      </c>
      <c r="Z2" s="2" t="s">
        <v>148</v>
      </c>
      <c r="AA2" s="2" t="s">
        <v>4946</v>
      </c>
      <c r="AB2" s="2" t="s">
        <v>4947</v>
      </c>
      <c r="AC2" s="2" t="s">
        <v>3143</v>
      </c>
      <c r="AD2" s="2" t="s">
        <v>5403</v>
      </c>
      <c r="AE2" s="2" t="s">
        <v>13141</v>
      </c>
    </row>
    <row r="3" spans="1:31" x14ac:dyDescent="0.55000000000000004">
      <c r="A3" s="3" t="s">
        <v>1</v>
      </c>
      <c r="B3" s="3" t="s">
        <v>14</v>
      </c>
      <c r="C3" s="4" t="s">
        <v>1460</v>
      </c>
      <c r="D3" s="3">
        <v>6307</v>
      </c>
      <c r="F3" s="3">
        <v>996</v>
      </c>
      <c r="G3" s="3">
        <v>741</v>
      </c>
      <c r="H3" s="3">
        <v>1237</v>
      </c>
      <c r="I3" s="3">
        <v>600</v>
      </c>
      <c r="J3" s="3">
        <v>1028</v>
      </c>
      <c r="L3" s="3">
        <v>3482</v>
      </c>
      <c r="M3" s="3">
        <v>2673</v>
      </c>
      <c r="N3" s="3">
        <v>760</v>
      </c>
      <c r="O3" s="3">
        <v>3083</v>
      </c>
      <c r="P3" s="3">
        <v>579</v>
      </c>
      <c r="Q3" s="3">
        <v>744</v>
      </c>
      <c r="S3" s="3">
        <v>3024</v>
      </c>
      <c r="T3" s="3">
        <v>2376</v>
      </c>
      <c r="U3" s="3">
        <v>665</v>
      </c>
      <c r="V3" s="3">
        <v>2718</v>
      </c>
      <c r="W3" s="3">
        <v>520</v>
      </c>
      <c r="X3" s="3">
        <v>661</v>
      </c>
      <c r="Z3" s="3">
        <v>225</v>
      </c>
      <c r="AA3">
        <v>206</v>
      </c>
      <c r="AB3">
        <v>26</v>
      </c>
      <c r="AC3">
        <v>133</v>
      </c>
      <c r="AD3">
        <v>23</v>
      </c>
      <c r="AE3">
        <v>40</v>
      </c>
    </row>
    <row r="4" spans="1:31" x14ac:dyDescent="0.55000000000000004">
      <c r="A4" s="3" t="s">
        <v>6</v>
      </c>
      <c r="B4" s="3" t="s">
        <v>17</v>
      </c>
      <c r="C4" s="4" t="s">
        <v>1461</v>
      </c>
      <c r="D4" s="3">
        <v>6246</v>
      </c>
      <c r="F4" s="3">
        <v>3551</v>
      </c>
      <c r="G4" s="3">
        <v>3194</v>
      </c>
      <c r="H4" s="3">
        <v>3268</v>
      </c>
      <c r="I4" s="3">
        <v>2883</v>
      </c>
      <c r="J4" s="3">
        <v>3080</v>
      </c>
      <c r="L4" s="3">
        <v>5256</v>
      </c>
      <c r="M4" s="3">
        <v>4103</v>
      </c>
      <c r="N4" s="3">
        <v>1265</v>
      </c>
      <c r="O4" s="3">
        <v>4603</v>
      </c>
      <c r="P4" s="3">
        <v>900</v>
      </c>
      <c r="Q4" s="3">
        <v>945</v>
      </c>
      <c r="S4" s="3">
        <v>4344</v>
      </c>
      <c r="T4" s="3">
        <v>3476</v>
      </c>
      <c r="U4" s="3">
        <v>1151</v>
      </c>
      <c r="V4" s="3">
        <v>3883</v>
      </c>
      <c r="W4" s="3">
        <v>837</v>
      </c>
      <c r="X4" s="3">
        <v>879</v>
      </c>
      <c r="Z4" s="3">
        <v>636</v>
      </c>
      <c r="AA4">
        <v>619</v>
      </c>
      <c r="AB4">
        <v>137</v>
      </c>
      <c r="AC4">
        <v>407</v>
      </c>
      <c r="AD4">
        <v>114</v>
      </c>
      <c r="AE4">
        <v>116</v>
      </c>
    </row>
    <row r="5" spans="1:31" x14ac:dyDescent="0.55000000000000004">
      <c r="A5" s="3" t="s">
        <v>0</v>
      </c>
      <c r="B5" s="3" t="s">
        <v>4937</v>
      </c>
      <c r="C5" s="4" t="s">
        <v>1462</v>
      </c>
      <c r="D5" s="3">
        <v>20499</v>
      </c>
      <c r="F5" s="3">
        <v>9166</v>
      </c>
      <c r="G5" s="3">
        <v>7635</v>
      </c>
      <c r="H5" s="3">
        <v>8259</v>
      </c>
      <c r="I5" s="3">
        <v>6228</v>
      </c>
      <c r="J5" s="3">
        <v>6625</v>
      </c>
      <c r="L5" s="3">
        <v>14733</v>
      </c>
      <c r="M5" s="3">
        <v>12830</v>
      </c>
      <c r="N5" s="3">
        <v>2756</v>
      </c>
      <c r="O5" s="3">
        <v>13732</v>
      </c>
      <c r="P5" s="3">
        <v>2010</v>
      </c>
      <c r="Q5" s="3">
        <v>2102</v>
      </c>
      <c r="S5" s="3">
        <v>7782</v>
      </c>
      <c r="T5" s="3">
        <v>6646</v>
      </c>
      <c r="U5" s="3">
        <v>2296</v>
      </c>
      <c r="V5" s="3">
        <v>7156</v>
      </c>
      <c r="W5" s="3">
        <v>1774</v>
      </c>
      <c r="X5" s="3">
        <v>1852</v>
      </c>
      <c r="Z5" s="3">
        <v>993</v>
      </c>
      <c r="AA5">
        <v>968</v>
      </c>
      <c r="AB5">
        <v>195</v>
      </c>
      <c r="AC5">
        <v>672</v>
      </c>
      <c r="AD5">
        <v>74</v>
      </c>
      <c r="AE5">
        <v>87</v>
      </c>
    </row>
    <row r="6" spans="1:31" ht="28.8" x14ac:dyDescent="0.55000000000000004">
      <c r="A6" s="3" t="s">
        <v>2</v>
      </c>
      <c r="B6" s="3" t="s">
        <v>4944</v>
      </c>
      <c r="C6" s="4" t="s">
        <v>1463</v>
      </c>
      <c r="D6" s="3">
        <v>5465</v>
      </c>
      <c r="F6" s="3">
        <v>3466</v>
      </c>
      <c r="G6" s="3">
        <v>3131</v>
      </c>
      <c r="H6" s="3">
        <v>3092</v>
      </c>
      <c r="I6" s="3">
        <v>4036</v>
      </c>
      <c r="J6" s="3">
        <v>4552</v>
      </c>
      <c r="L6" s="3">
        <v>7923</v>
      </c>
      <c r="M6" s="3">
        <v>6419</v>
      </c>
      <c r="N6" s="3">
        <v>1671</v>
      </c>
      <c r="O6" s="3">
        <v>7020</v>
      </c>
      <c r="P6" s="3">
        <v>1247</v>
      </c>
      <c r="Q6" s="3">
        <v>1380</v>
      </c>
      <c r="S6" s="3">
        <v>5828</v>
      </c>
      <c r="T6" s="3">
        <v>4854</v>
      </c>
      <c r="U6" s="3">
        <v>1429</v>
      </c>
      <c r="V6" s="3">
        <v>5283</v>
      </c>
      <c r="W6" s="3">
        <v>1097</v>
      </c>
      <c r="X6" s="3">
        <v>1211</v>
      </c>
      <c r="Z6" s="3">
        <v>619</v>
      </c>
      <c r="AA6">
        <v>597</v>
      </c>
      <c r="AB6">
        <v>114</v>
      </c>
      <c r="AC6">
        <v>408</v>
      </c>
      <c r="AD6">
        <v>70</v>
      </c>
      <c r="AE6">
        <v>99</v>
      </c>
    </row>
    <row r="7" spans="1:31" x14ac:dyDescent="0.55000000000000004">
      <c r="A7" s="20" t="s">
        <v>1614</v>
      </c>
      <c r="B7" s="3" t="s">
        <v>4943</v>
      </c>
      <c r="C7" s="4" t="s">
        <v>1616</v>
      </c>
      <c r="D7" s="3">
        <v>1072</v>
      </c>
      <c r="F7" s="3">
        <v>671</v>
      </c>
      <c r="G7" s="3">
        <v>582</v>
      </c>
      <c r="H7" s="3">
        <v>575</v>
      </c>
      <c r="I7" s="3">
        <v>641</v>
      </c>
      <c r="J7" s="3">
        <v>641</v>
      </c>
      <c r="L7" s="3">
        <v>3651</v>
      </c>
      <c r="M7" s="3">
        <v>2762</v>
      </c>
      <c r="N7" s="3">
        <v>485</v>
      </c>
      <c r="O7" s="3">
        <v>3098</v>
      </c>
      <c r="P7" s="3">
        <v>365</v>
      </c>
      <c r="Q7" s="3">
        <v>365</v>
      </c>
      <c r="S7" s="3">
        <v>2532</v>
      </c>
      <c r="T7" s="3">
        <v>2013</v>
      </c>
      <c r="U7" s="3">
        <v>410</v>
      </c>
      <c r="V7" s="3">
        <v>2155</v>
      </c>
      <c r="W7" s="3">
        <v>335</v>
      </c>
      <c r="X7" s="3">
        <v>335</v>
      </c>
      <c r="Z7" s="3">
        <v>237</v>
      </c>
      <c r="AA7">
        <v>233</v>
      </c>
      <c r="AB7">
        <v>24</v>
      </c>
      <c r="AC7">
        <v>144</v>
      </c>
      <c r="AD7">
        <v>17</v>
      </c>
      <c r="AE7">
        <v>17</v>
      </c>
    </row>
    <row r="8" spans="1:31" ht="28.8" x14ac:dyDescent="0.55000000000000004">
      <c r="A8" s="3" t="s">
        <v>3</v>
      </c>
      <c r="B8" s="3" t="s">
        <v>15</v>
      </c>
      <c r="C8" s="4" t="s">
        <v>1464</v>
      </c>
      <c r="D8" s="3">
        <v>11296</v>
      </c>
      <c r="F8" s="3">
        <v>5735</v>
      </c>
      <c r="G8" s="3">
        <v>5062</v>
      </c>
      <c r="H8" s="3">
        <v>5288</v>
      </c>
      <c r="I8" s="3">
        <v>7660</v>
      </c>
      <c r="J8" s="3">
        <v>9483</v>
      </c>
      <c r="L8" s="3">
        <v>8210</v>
      </c>
      <c r="M8" s="3">
        <v>6195</v>
      </c>
      <c r="N8" s="3">
        <v>1798</v>
      </c>
      <c r="O8" s="3">
        <v>6967</v>
      </c>
      <c r="P8" s="3">
        <v>1918</v>
      </c>
      <c r="Q8" s="3">
        <v>2191</v>
      </c>
      <c r="S8" s="3">
        <v>6055</v>
      </c>
      <c r="T8" s="3">
        <v>4701</v>
      </c>
      <c r="U8" s="3">
        <v>1414</v>
      </c>
      <c r="V8" s="3">
        <v>5240</v>
      </c>
      <c r="W8" s="3">
        <v>1668</v>
      </c>
      <c r="X8" s="3">
        <v>1917</v>
      </c>
      <c r="Z8" s="3">
        <v>877</v>
      </c>
      <c r="AA8">
        <v>802</v>
      </c>
      <c r="AB8">
        <v>195</v>
      </c>
      <c r="AC8">
        <v>572</v>
      </c>
      <c r="AD8">
        <v>191</v>
      </c>
      <c r="AE8">
        <v>235</v>
      </c>
    </row>
    <row r="9" spans="1:31" ht="28.8" x14ac:dyDescent="0.55000000000000004">
      <c r="A9" s="3" t="s">
        <v>4</v>
      </c>
      <c r="B9" s="3" t="s">
        <v>4939</v>
      </c>
      <c r="C9" s="4" t="s">
        <v>1465</v>
      </c>
      <c r="D9" s="3">
        <v>159771</v>
      </c>
      <c r="F9" s="3">
        <v>75044</v>
      </c>
      <c r="G9" s="3">
        <v>65234</v>
      </c>
      <c r="H9" s="3">
        <v>70100</v>
      </c>
      <c r="I9" s="3">
        <v>111671</v>
      </c>
      <c r="J9" s="3">
        <v>133208</v>
      </c>
      <c r="L9" s="3">
        <v>39681</v>
      </c>
      <c r="M9" s="3">
        <v>33751</v>
      </c>
      <c r="N9" s="3">
        <v>13127</v>
      </c>
      <c r="O9" s="3">
        <v>34538</v>
      </c>
      <c r="P9" s="3">
        <v>14087</v>
      </c>
      <c r="Q9" s="3">
        <v>15519</v>
      </c>
      <c r="S9" s="3">
        <v>17033</v>
      </c>
      <c r="T9" s="3">
        <v>16102</v>
      </c>
      <c r="U9" s="3">
        <v>9665</v>
      </c>
      <c r="V9" s="3">
        <v>16511</v>
      </c>
      <c r="W9" s="3">
        <v>10019</v>
      </c>
      <c r="X9" s="3">
        <v>10705</v>
      </c>
      <c r="Z9" s="3">
        <v>9380</v>
      </c>
      <c r="AA9">
        <v>9298</v>
      </c>
      <c r="AB9">
        <v>2836</v>
      </c>
      <c r="AC9">
        <v>7077</v>
      </c>
      <c r="AD9">
        <v>2274</v>
      </c>
      <c r="AE9">
        <v>2558</v>
      </c>
    </row>
    <row r="10" spans="1:31" x14ac:dyDescent="0.55000000000000004">
      <c r="A10" s="3" t="s">
        <v>5</v>
      </c>
      <c r="B10" s="3" t="s">
        <v>487</v>
      </c>
      <c r="C10" s="4" t="s">
        <v>1467</v>
      </c>
      <c r="D10" s="3">
        <v>29087</v>
      </c>
      <c r="F10" s="3">
        <v>14985</v>
      </c>
      <c r="G10" s="3">
        <v>13633</v>
      </c>
      <c r="H10" s="3">
        <v>12735</v>
      </c>
      <c r="I10" s="3">
        <v>5466</v>
      </c>
      <c r="J10" s="3">
        <v>5466</v>
      </c>
      <c r="L10" s="3">
        <v>4931</v>
      </c>
      <c r="M10" s="3">
        <v>3401</v>
      </c>
      <c r="N10" s="3">
        <v>1270</v>
      </c>
      <c r="O10" s="3">
        <v>4279</v>
      </c>
      <c r="P10" s="3">
        <v>932</v>
      </c>
      <c r="Q10" s="3">
        <v>933</v>
      </c>
      <c r="S10" s="3">
        <v>4025</v>
      </c>
      <c r="T10" s="3">
        <v>2854</v>
      </c>
      <c r="U10" s="3">
        <v>1139</v>
      </c>
      <c r="V10" s="3">
        <v>3556</v>
      </c>
      <c r="W10" s="3">
        <v>828</v>
      </c>
      <c r="X10" s="3">
        <v>829</v>
      </c>
      <c r="Z10" s="3">
        <v>394</v>
      </c>
      <c r="AA10">
        <v>383</v>
      </c>
      <c r="AB10">
        <v>79</v>
      </c>
      <c r="AC10">
        <v>227</v>
      </c>
      <c r="AD10">
        <v>38</v>
      </c>
      <c r="AE10">
        <v>38</v>
      </c>
    </row>
    <row r="11" spans="1:31" x14ac:dyDescent="0.55000000000000004">
      <c r="A11" s="3" t="s">
        <v>8</v>
      </c>
      <c r="B11" s="3" t="s">
        <v>198</v>
      </c>
      <c r="C11" s="4" t="s">
        <v>2938</v>
      </c>
      <c r="D11" s="3">
        <v>15780</v>
      </c>
      <c r="F11" s="3">
        <v>6291</v>
      </c>
      <c r="G11" s="3">
        <v>5285</v>
      </c>
      <c r="H11" s="3">
        <v>5695</v>
      </c>
      <c r="I11" s="3">
        <v>1336</v>
      </c>
      <c r="J11" s="3">
        <v>1373</v>
      </c>
      <c r="L11" s="3">
        <v>5718</v>
      </c>
      <c r="M11" s="3">
        <v>4259</v>
      </c>
      <c r="N11" s="3">
        <v>1156</v>
      </c>
      <c r="O11" s="3">
        <v>5019</v>
      </c>
      <c r="P11" s="3">
        <v>335</v>
      </c>
      <c r="Q11" s="3">
        <v>352</v>
      </c>
      <c r="S11" s="3">
        <v>3861</v>
      </c>
      <c r="T11" s="3">
        <v>2878</v>
      </c>
      <c r="U11" s="3">
        <v>1048</v>
      </c>
      <c r="V11" s="3">
        <v>3476</v>
      </c>
      <c r="W11" s="3">
        <v>185</v>
      </c>
      <c r="X11" s="3">
        <v>200</v>
      </c>
      <c r="Z11" s="3">
        <v>478</v>
      </c>
      <c r="AA11">
        <v>469</v>
      </c>
      <c r="AB11">
        <v>90</v>
      </c>
      <c r="AC11">
        <v>272</v>
      </c>
      <c r="AD11">
        <v>15</v>
      </c>
      <c r="AE11">
        <v>16</v>
      </c>
    </row>
    <row r="12" spans="1:31" x14ac:dyDescent="0.55000000000000004">
      <c r="A12" s="3" t="s">
        <v>7</v>
      </c>
      <c r="B12" s="3" t="s">
        <v>4938</v>
      </c>
      <c r="C12" s="4" t="s">
        <v>1466</v>
      </c>
      <c r="D12" s="3">
        <v>9184</v>
      </c>
      <c r="F12" s="3">
        <v>4017</v>
      </c>
      <c r="G12" s="3">
        <v>3311</v>
      </c>
      <c r="H12" s="3">
        <v>3572</v>
      </c>
      <c r="I12" s="3">
        <v>1603</v>
      </c>
      <c r="J12" s="3">
        <v>3532</v>
      </c>
      <c r="L12" s="3">
        <v>5213</v>
      </c>
      <c r="M12" s="3">
        <v>3803</v>
      </c>
      <c r="N12" s="3">
        <v>887</v>
      </c>
      <c r="O12" s="3">
        <v>4544</v>
      </c>
      <c r="P12" s="3">
        <v>504</v>
      </c>
      <c r="Q12" s="3">
        <v>837</v>
      </c>
      <c r="S12" s="3">
        <v>3821</v>
      </c>
      <c r="T12" s="3">
        <v>2782</v>
      </c>
      <c r="U12" s="3">
        <v>789</v>
      </c>
      <c r="V12" s="3">
        <v>3337</v>
      </c>
      <c r="W12" s="3">
        <v>447</v>
      </c>
      <c r="X12" s="3">
        <v>722</v>
      </c>
      <c r="Z12" s="3">
        <v>347</v>
      </c>
      <c r="AA12">
        <v>336</v>
      </c>
      <c r="AB12">
        <v>64</v>
      </c>
      <c r="AC12">
        <v>178</v>
      </c>
      <c r="AD12">
        <v>33</v>
      </c>
      <c r="AE12">
        <v>47</v>
      </c>
    </row>
    <row r="13" spans="1:31" ht="28.8" x14ac:dyDescent="0.55000000000000004">
      <c r="A13" s="3" t="s">
        <v>9</v>
      </c>
      <c r="B13" s="3" t="s">
        <v>4941</v>
      </c>
      <c r="C13" s="4" t="s">
        <v>1468</v>
      </c>
      <c r="D13" s="3">
        <v>85895</v>
      </c>
      <c r="F13" s="3">
        <v>33044</v>
      </c>
      <c r="G13" s="3">
        <v>28449</v>
      </c>
      <c r="H13" s="3">
        <v>31679</v>
      </c>
      <c r="I13" s="3">
        <v>23329</v>
      </c>
      <c r="J13" s="3">
        <v>29248</v>
      </c>
      <c r="L13" s="3">
        <v>30163</v>
      </c>
      <c r="M13" s="3">
        <v>26470</v>
      </c>
      <c r="N13" s="3">
        <v>9047</v>
      </c>
      <c r="O13" s="3">
        <v>27710</v>
      </c>
      <c r="P13" s="3">
        <v>5419</v>
      </c>
      <c r="Q13" s="3">
        <v>6756</v>
      </c>
      <c r="S13" s="3">
        <v>15630</v>
      </c>
      <c r="T13" s="3">
        <v>14651</v>
      </c>
      <c r="U13" s="3">
        <v>7373</v>
      </c>
      <c r="V13" s="3">
        <v>15090</v>
      </c>
      <c r="W13" s="3">
        <v>4686</v>
      </c>
      <c r="X13" s="3">
        <v>5728</v>
      </c>
      <c r="Z13" s="3">
        <v>6070</v>
      </c>
      <c r="AA13">
        <v>6004</v>
      </c>
      <c r="AB13">
        <v>1592</v>
      </c>
      <c r="AC13">
        <v>4094</v>
      </c>
      <c r="AD13">
        <v>856</v>
      </c>
      <c r="AE13">
        <v>1244</v>
      </c>
    </row>
    <row r="14" spans="1:31" ht="28.8" x14ac:dyDescent="0.55000000000000004">
      <c r="A14" s="3" t="s">
        <v>10</v>
      </c>
      <c r="B14" s="3" t="s">
        <v>4942</v>
      </c>
      <c r="C14" s="4" t="s">
        <v>1469</v>
      </c>
      <c r="D14" s="3">
        <v>56009</v>
      </c>
      <c r="F14" s="3">
        <v>38480</v>
      </c>
      <c r="G14" s="3">
        <v>32505</v>
      </c>
      <c r="H14" s="3">
        <v>31011</v>
      </c>
      <c r="I14" s="3">
        <v>22520</v>
      </c>
      <c r="J14" s="3">
        <v>22778</v>
      </c>
      <c r="L14" s="3">
        <v>31359</v>
      </c>
      <c r="M14" s="3">
        <v>27672</v>
      </c>
      <c r="N14" s="3">
        <v>7863</v>
      </c>
      <c r="O14" s="3">
        <v>28866</v>
      </c>
      <c r="P14" s="3">
        <v>5312</v>
      </c>
      <c r="Q14" s="3">
        <v>5354</v>
      </c>
      <c r="S14" s="3">
        <v>15251</v>
      </c>
      <c r="T14" s="3">
        <v>14634</v>
      </c>
      <c r="U14" s="3">
        <v>5743</v>
      </c>
      <c r="V14" s="3">
        <v>14866</v>
      </c>
      <c r="W14" s="3">
        <v>4121</v>
      </c>
      <c r="X14" s="3">
        <v>4156</v>
      </c>
      <c r="Z14" s="3">
        <v>3950</v>
      </c>
      <c r="AA14">
        <v>3896</v>
      </c>
      <c r="AB14">
        <v>660</v>
      </c>
      <c r="AC14">
        <v>2453</v>
      </c>
      <c r="AD14">
        <v>396</v>
      </c>
      <c r="AE14">
        <v>416</v>
      </c>
    </row>
    <row r="15" spans="1:31" ht="28.8" x14ac:dyDescent="0.55000000000000004">
      <c r="A15" s="3" t="s">
        <v>11</v>
      </c>
      <c r="B15" s="3" t="s">
        <v>4940</v>
      </c>
      <c r="C15" s="4" t="s">
        <v>1470</v>
      </c>
      <c r="D15" s="3">
        <v>6392</v>
      </c>
      <c r="F15" s="3">
        <v>4695</v>
      </c>
      <c r="G15" s="3">
        <v>4236</v>
      </c>
      <c r="H15" s="3">
        <v>4282</v>
      </c>
      <c r="I15" s="3">
        <v>4030</v>
      </c>
      <c r="J15" s="3">
        <v>8177</v>
      </c>
      <c r="L15" s="3">
        <v>8269</v>
      </c>
      <c r="M15" s="3">
        <v>5954</v>
      </c>
      <c r="N15" s="3">
        <v>1354</v>
      </c>
      <c r="O15" s="3">
        <v>6910</v>
      </c>
      <c r="P15" s="3">
        <v>969</v>
      </c>
      <c r="Q15" s="3">
        <v>2154</v>
      </c>
      <c r="S15" s="3">
        <v>5651</v>
      </c>
      <c r="T15" s="3">
        <v>4066</v>
      </c>
      <c r="U15" s="3">
        <v>1182</v>
      </c>
      <c r="V15" s="3">
        <v>4749</v>
      </c>
      <c r="W15" s="3">
        <v>819</v>
      </c>
      <c r="X15" s="3">
        <v>1833</v>
      </c>
      <c r="Z15" s="3">
        <v>1274</v>
      </c>
      <c r="AA15">
        <v>1221</v>
      </c>
      <c r="AB15">
        <v>224</v>
      </c>
      <c r="AC15">
        <v>811</v>
      </c>
      <c r="AD15">
        <v>187</v>
      </c>
      <c r="AE15">
        <v>290</v>
      </c>
    </row>
    <row r="16" spans="1:31" ht="28.8" x14ac:dyDescent="0.55000000000000004">
      <c r="A16" s="3" t="s">
        <v>12</v>
      </c>
      <c r="B16" s="3" t="s">
        <v>16</v>
      </c>
      <c r="C16" s="4" t="s">
        <v>1471</v>
      </c>
      <c r="D16" s="3">
        <v>5788</v>
      </c>
      <c r="F16" s="3">
        <v>1919</v>
      </c>
      <c r="G16" s="3">
        <v>1392</v>
      </c>
      <c r="H16" s="3">
        <v>1815</v>
      </c>
      <c r="I16" s="3">
        <v>1085</v>
      </c>
      <c r="J16" s="3">
        <v>5118</v>
      </c>
      <c r="L16" s="3">
        <v>4167</v>
      </c>
      <c r="M16" s="3">
        <v>2664</v>
      </c>
      <c r="N16" s="3">
        <v>907</v>
      </c>
      <c r="O16" s="3">
        <v>2948</v>
      </c>
      <c r="P16" s="3">
        <v>532</v>
      </c>
      <c r="Q16" s="3">
        <v>1568</v>
      </c>
      <c r="S16" s="3">
        <v>3359</v>
      </c>
      <c r="T16" s="3">
        <v>2177</v>
      </c>
      <c r="U16" s="3">
        <v>806</v>
      </c>
      <c r="V16" s="3">
        <v>2453</v>
      </c>
      <c r="W16" s="3">
        <v>472</v>
      </c>
      <c r="X16" s="3">
        <v>200</v>
      </c>
      <c r="Z16" s="3">
        <v>328</v>
      </c>
      <c r="AA16">
        <v>300</v>
      </c>
      <c r="AB16">
        <v>55</v>
      </c>
      <c r="AC16">
        <v>213</v>
      </c>
      <c r="AD16">
        <v>16</v>
      </c>
      <c r="AE16">
        <v>81</v>
      </c>
    </row>
    <row r="17" spans="3:31" x14ac:dyDescent="0.55000000000000004">
      <c r="C17" s="4"/>
    </row>
    <row r="18" spans="3:31" x14ac:dyDescent="0.55000000000000004">
      <c r="C18" s="33" t="s">
        <v>148</v>
      </c>
      <c r="D18" s="2">
        <f>SUM(D3:D16)</f>
        <v>418791</v>
      </c>
      <c r="E18" s="2"/>
      <c r="F18" s="2">
        <f>SUM(F3:F16)</f>
        <v>202060</v>
      </c>
      <c r="G18" s="2">
        <f>SUM(G3:G16)</f>
        <v>174390</v>
      </c>
      <c r="H18" s="2">
        <f>SUM(H3:H16)</f>
        <v>182608</v>
      </c>
      <c r="I18" s="2">
        <f>SUM(I3:I16)</f>
        <v>193088</v>
      </c>
      <c r="J18" s="2">
        <f>SUM(J3:J16)</f>
        <v>234309</v>
      </c>
      <c r="L18" s="2">
        <f t="shared" ref="L18:Q18" si="0">SUM(L3:L16)</f>
        <v>172756</v>
      </c>
      <c r="M18" s="3">
        <f t="shared" si="0"/>
        <v>142956</v>
      </c>
      <c r="N18" s="3">
        <f t="shared" si="0"/>
        <v>44346</v>
      </c>
      <c r="O18" s="3">
        <f t="shared" si="0"/>
        <v>153317</v>
      </c>
      <c r="P18" s="3">
        <f t="shared" si="0"/>
        <v>35109</v>
      </c>
      <c r="Q18" s="3">
        <f t="shared" si="0"/>
        <v>41200</v>
      </c>
      <c r="S18" s="2">
        <f>SUM(S3:S16)</f>
        <v>98196</v>
      </c>
      <c r="T18" s="3">
        <f t="shared" ref="T18:X18" si="1">SUM(T3:T16)</f>
        <v>84210</v>
      </c>
      <c r="U18" s="3">
        <f t="shared" si="1"/>
        <v>35110</v>
      </c>
      <c r="V18" s="3">
        <f t="shared" si="1"/>
        <v>90473</v>
      </c>
      <c r="W18" s="3">
        <f t="shared" si="1"/>
        <v>27808</v>
      </c>
      <c r="X18" s="3">
        <f t="shared" si="1"/>
        <v>31228</v>
      </c>
      <c r="Z18" s="2">
        <f>SUM(Z3:Z16)</f>
        <v>25808</v>
      </c>
      <c r="AA18" s="3">
        <f t="shared" ref="AA18:AE18" si="2">SUM(AA3:AA16)</f>
        <v>25332</v>
      </c>
      <c r="AB18" s="3">
        <f t="shared" si="2"/>
        <v>6291</v>
      </c>
      <c r="AC18" s="3">
        <f t="shared" si="2"/>
        <v>17661</v>
      </c>
      <c r="AD18" s="3">
        <f t="shared" si="2"/>
        <v>4304</v>
      </c>
      <c r="AE18" s="3">
        <f t="shared" si="2"/>
        <v>5284</v>
      </c>
    </row>
    <row r="19" spans="3:31" x14ac:dyDescent="0.55000000000000004">
      <c r="C19" s="33" t="s">
        <v>9253</v>
      </c>
      <c r="D19" s="2">
        <v>363991</v>
      </c>
      <c r="E19" s="2"/>
      <c r="F19" s="2">
        <v>174132</v>
      </c>
      <c r="G19" s="2">
        <v>147462</v>
      </c>
      <c r="H19" s="2">
        <v>154757</v>
      </c>
      <c r="I19" s="2">
        <v>159810</v>
      </c>
      <c r="J19" s="2">
        <v>169059</v>
      </c>
      <c r="L19" s="2">
        <v>61998</v>
      </c>
      <c r="M19" s="3">
        <v>55584</v>
      </c>
      <c r="N19" s="3">
        <v>18359</v>
      </c>
      <c r="O19" s="3">
        <v>56359</v>
      </c>
      <c r="P19" s="3">
        <v>16486</v>
      </c>
      <c r="Q19" s="3">
        <v>16968</v>
      </c>
      <c r="S19" s="2">
        <v>18191</v>
      </c>
      <c r="T19" s="3">
        <v>17819</v>
      </c>
      <c r="U19" s="3">
        <v>12196</v>
      </c>
      <c r="V19" s="3">
        <v>18042</v>
      </c>
      <c r="W19" s="3">
        <v>11228</v>
      </c>
      <c r="X19" s="3">
        <v>11456</v>
      </c>
      <c r="Z19" s="2">
        <v>5427</v>
      </c>
      <c r="AA19" s="3">
        <v>5346</v>
      </c>
      <c r="AB19" s="3">
        <v>2033</v>
      </c>
      <c r="AC19" s="3">
        <v>3544</v>
      </c>
      <c r="AD19" s="3">
        <v>1516</v>
      </c>
      <c r="AE19" s="3">
        <v>1628</v>
      </c>
    </row>
    <row r="20" spans="3:31" x14ac:dyDescent="0.55000000000000004">
      <c r="C20" s="33" t="s">
        <v>14059</v>
      </c>
      <c r="F20" s="34">
        <f>F19/D19*100</f>
        <v>47.839644386811763</v>
      </c>
      <c r="G20" s="34">
        <f>G19/D19*100</f>
        <v>40.512540145223369</v>
      </c>
      <c r="H20" s="34">
        <f>H19/D19*100</f>
        <v>42.516710578008798</v>
      </c>
      <c r="I20" s="34">
        <f>I19/D19*100</f>
        <v>43.90493171534461</v>
      </c>
      <c r="J20" s="34">
        <f>J19/D19*100</f>
        <v>46.445928608124923</v>
      </c>
      <c r="M20" s="34"/>
      <c r="N20" s="34"/>
      <c r="O20" s="34"/>
      <c r="P20" s="34"/>
    </row>
    <row r="21" spans="3:31" x14ac:dyDescent="0.55000000000000004">
      <c r="F21" s="34"/>
      <c r="G21" s="34"/>
      <c r="H21" s="34"/>
      <c r="I21" s="34"/>
      <c r="J21" s="34"/>
    </row>
  </sheetData>
  <mergeCells count="4">
    <mergeCell ref="F1:J1"/>
    <mergeCell ref="L1:Q1"/>
    <mergeCell ref="S1:X1"/>
    <mergeCell ref="Z1:AE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07335-E715-4986-A459-BCB3F5D938D9}">
  <dimension ref="A1:D16"/>
  <sheetViews>
    <sheetView workbookViewId="0"/>
  </sheetViews>
  <sheetFormatPr defaultRowHeight="14.4" x14ac:dyDescent="0.55000000000000004"/>
  <cols>
    <col min="1" max="1" width="25.68359375" bestFit="1" customWidth="1"/>
    <col min="2" max="2" width="23.05078125" bestFit="1" customWidth="1"/>
  </cols>
  <sheetData>
    <row r="1" spans="1:4" x14ac:dyDescent="0.55000000000000004">
      <c r="A1" s="1" t="s">
        <v>4933</v>
      </c>
      <c r="B1" s="1" t="s">
        <v>4934</v>
      </c>
      <c r="C1" s="1" t="s">
        <v>154</v>
      </c>
    </row>
    <row r="2" spans="1:4" x14ac:dyDescent="0.55000000000000004">
      <c r="A2" t="s">
        <v>5392</v>
      </c>
      <c r="B2" s="31">
        <v>45746</v>
      </c>
      <c r="C2" s="30" t="s">
        <v>4931</v>
      </c>
    </row>
    <row r="3" spans="1:4" x14ac:dyDescent="0.55000000000000004">
      <c r="A3" t="s">
        <v>155</v>
      </c>
      <c r="B3" s="31">
        <v>45966</v>
      </c>
      <c r="C3" s="30" t="s">
        <v>5395</v>
      </c>
    </row>
    <row r="4" spans="1:4" x14ac:dyDescent="0.55000000000000004">
      <c r="A4" t="s">
        <v>4936</v>
      </c>
      <c r="B4" s="31">
        <v>45974</v>
      </c>
      <c r="C4" s="30" t="s">
        <v>4935</v>
      </c>
    </row>
    <row r="5" spans="1:4" x14ac:dyDescent="0.55000000000000004">
      <c r="A5" t="s">
        <v>4932</v>
      </c>
      <c r="B5" s="31">
        <v>45982</v>
      </c>
      <c r="C5" s="30" t="s">
        <v>9252</v>
      </c>
    </row>
    <row r="6" spans="1:4" x14ac:dyDescent="0.55000000000000004">
      <c r="A6" t="s">
        <v>5384</v>
      </c>
      <c r="B6" s="31">
        <v>45977</v>
      </c>
      <c r="C6" s="30" t="s">
        <v>5385</v>
      </c>
    </row>
    <row r="7" spans="1:4" x14ac:dyDescent="0.55000000000000004">
      <c r="A7" t="s">
        <v>4929</v>
      </c>
      <c r="B7" s="31">
        <v>45889</v>
      </c>
      <c r="C7" s="30" t="s">
        <v>4930</v>
      </c>
    </row>
    <row r="8" spans="1:4" x14ac:dyDescent="0.55000000000000004">
      <c r="A8" t="s">
        <v>9250</v>
      </c>
      <c r="B8" s="31">
        <v>45891</v>
      </c>
      <c r="C8" s="30" t="s">
        <v>9251</v>
      </c>
    </row>
    <row r="9" spans="1:4" x14ac:dyDescent="0.55000000000000004">
      <c r="A9" t="s">
        <v>5393</v>
      </c>
      <c r="B9" s="31">
        <v>45965</v>
      </c>
      <c r="C9" s="30" t="s">
        <v>5394</v>
      </c>
    </row>
    <row r="10" spans="1:4" x14ac:dyDescent="0.55000000000000004">
      <c r="A10" t="s">
        <v>175</v>
      </c>
      <c r="B10" s="31">
        <v>45966</v>
      </c>
      <c r="C10" s="30" t="s">
        <v>5396</v>
      </c>
    </row>
    <row r="11" spans="1:4" x14ac:dyDescent="0.55000000000000004">
      <c r="A11" t="s">
        <v>5386</v>
      </c>
      <c r="B11" s="1"/>
      <c r="C11" s="30" t="s">
        <v>5383</v>
      </c>
      <c r="D11" s="30"/>
    </row>
    <row r="12" spans="1:4" x14ac:dyDescent="0.55000000000000004">
      <c r="A12" t="s">
        <v>5387</v>
      </c>
      <c r="B12" s="31">
        <v>45886</v>
      </c>
      <c r="C12" s="30" t="s">
        <v>4924</v>
      </c>
    </row>
    <row r="13" spans="1:4" x14ac:dyDescent="0.55000000000000004">
      <c r="A13" t="s">
        <v>5389</v>
      </c>
      <c r="B13" s="31">
        <v>45886</v>
      </c>
      <c r="C13" s="30" t="s">
        <v>4925</v>
      </c>
    </row>
    <row r="14" spans="1:4" x14ac:dyDescent="0.55000000000000004">
      <c r="A14" t="s">
        <v>5388</v>
      </c>
      <c r="B14" s="31">
        <v>45886</v>
      </c>
      <c r="C14" s="30" t="s">
        <v>4927</v>
      </c>
    </row>
    <row r="15" spans="1:4" x14ac:dyDescent="0.55000000000000004">
      <c r="A15" t="s">
        <v>5390</v>
      </c>
      <c r="B15" s="31">
        <v>45370</v>
      </c>
      <c r="C15" s="30" t="s">
        <v>4926</v>
      </c>
    </row>
    <row r="16" spans="1:4" x14ac:dyDescent="0.55000000000000004">
      <c r="A16" t="s">
        <v>5391</v>
      </c>
      <c r="B16" s="31">
        <v>45370</v>
      </c>
      <c r="C16" s="30" t="s">
        <v>4928</v>
      </c>
    </row>
  </sheetData>
  <sortState xmlns:xlrd2="http://schemas.microsoft.com/office/spreadsheetml/2017/richdata2" ref="A2:C16">
    <sortCondition ref="A1:A16"/>
  </sortState>
  <hyperlinks>
    <hyperlink ref="C12" r:id="rId1" xr:uid="{2FC89C4C-509D-425E-BC00-5912A8154A1E}"/>
    <hyperlink ref="C13" r:id="rId2" xr:uid="{490E685A-7C6B-4D21-BA6B-EFD69F8A2FCC}"/>
    <hyperlink ref="C15" r:id="rId3" xr:uid="{BF0706A1-A46B-4B21-BFAC-6766D74D2176}"/>
    <hyperlink ref="C14" r:id="rId4" xr:uid="{492EB99D-5501-4E08-92C8-D4E2EADCB9E4}"/>
    <hyperlink ref="C16" r:id="rId5" xr:uid="{02913E0C-5C7F-43AA-8767-6646A72910FB}"/>
    <hyperlink ref="C7" r:id="rId6" xr:uid="{E15EE2C1-8F71-4511-85A9-ED1FC37FDD60}"/>
    <hyperlink ref="C2" r:id="rId7" xr:uid="{3A08EDB2-665F-4850-992C-2FE5692A64AF}"/>
    <hyperlink ref="C5" r:id="rId8" xr:uid="{632F913B-4C72-42B5-9A90-64B73519A787}"/>
    <hyperlink ref="C4" r:id="rId9" xr:uid="{E734A8C8-019A-47CF-B7F2-1060327BEE91}"/>
    <hyperlink ref="C11" r:id="rId10" xr:uid="{427FD300-EBA8-4207-AA34-AB63988BA225}"/>
    <hyperlink ref="C6" r:id="rId11" xr:uid="{3F127532-C640-45AB-9998-4F7A041DA575}"/>
    <hyperlink ref="C3" r:id="rId12" xr:uid="{D89F92A9-2413-4105-9E03-A8CED21C7BCB}"/>
    <hyperlink ref="C10" r:id="rId13" xr:uid="{1F756517-1013-4D0F-927D-9BEE1B9DFA1C}"/>
    <hyperlink ref="C9" r:id="rId14" xr:uid="{8C2B3D18-2C7A-4107-B5F9-A8A092C71576}"/>
    <hyperlink ref="C8" r:id="rId15" xr:uid="{26A858D8-9FA4-4EE5-A94C-EBB219ABBFDC}"/>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03088-9C2C-4C43-A4F7-7975DD28D464}">
  <dimension ref="A1:A2"/>
  <sheetViews>
    <sheetView zoomScale="90" zoomScaleNormal="90" workbookViewId="0"/>
  </sheetViews>
  <sheetFormatPr defaultRowHeight="14.4" x14ac:dyDescent="0.55000000000000004"/>
  <cols>
    <col min="1" max="1" width="185.89453125" customWidth="1"/>
  </cols>
  <sheetData>
    <row r="1" spans="1:1" x14ac:dyDescent="0.55000000000000004">
      <c r="A1" s="1" t="s">
        <v>14060</v>
      </c>
    </row>
    <row r="2" spans="1:1" ht="28.8" x14ac:dyDescent="0.55000000000000004">
      <c r="A2" s="5" t="s">
        <v>14061</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58719-75BF-4D82-8CEC-E36F2FF72D66}">
  <dimension ref="A1:R4"/>
  <sheetViews>
    <sheetView zoomScale="90" zoomScaleNormal="90" workbookViewId="0"/>
  </sheetViews>
  <sheetFormatPr defaultRowHeight="14.4" x14ac:dyDescent="0.55000000000000004"/>
  <cols>
    <col min="1" max="1" width="193" customWidth="1"/>
    <col min="2" max="2" width="10.68359375" bestFit="1" customWidth="1"/>
    <col min="3" max="3" width="15.734375" bestFit="1" customWidth="1"/>
    <col min="4" max="4" width="9.9453125" bestFit="1" customWidth="1"/>
    <col min="5" max="5" width="13.1015625" bestFit="1" customWidth="1"/>
    <col min="6" max="6" width="10.41796875" bestFit="1" customWidth="1"/>
    <col min="7" max="7" width="17.1015625" bestFit="1" customWidth="1"/>
    <col min="8" max="8" width="14.3671875" bestFit="1" customWidth="1"/>
    <col min="9" max="9" width="9.5234375" bestFit="1" customWidth="1"/>
    <col min="10" max="10" width="11.7890625" bestFit="1" customWidth="1"/>
    <col min="11" max="11" width="13.47265625" bestFit="1" customWidth="1"/>
    <col min="12" max="12" width="10.7890625" bestFit="1" customWidth="1"/>
    <col min="13" max="13" width="17.47265625" bestFit="1" customWidth="1"/>
    <col min="14" max="14" width="14.734375" bestFit="1" customWidth="1"/>
    <col min="15" max="15" width="9.89453125" bestFit="1" customWidth="1"/>
    <col min="16" max="16" width="12.15625" bestFit="1" customWidth="1"/>
    <col min="17" max="17" width="13.26171875" bestFit="1" customWidth="1"/>
    <col min="18" max="18" width="75.734375" bestFit="1" customWidth="1"/>
    <col min="19" max="19" width="5.41796875" bestFit="1" customWidth="1"/>
  </cols>
  <sheetData>
    <row r="1" spans="1:18" x14ac:dyDescent="0.55000000000000004">
      <c r="A1" s="1" t="s">
        <v>1581</v>
      </c>
    </row>
    <row r="2" spans="1:18" ht="43.2" x14ac:dyDescent="0.55000000000000004">
      <c r="A2" s="5" t="s">
        <v>14066</v>
      </c>
    </row>
    <row r="3" spans="1:18" x14ac:dyDescent="0.55000000000000004">
      <c r="R3" s="1"/>
    </row>
    <row r="4" spans="1:18" x14ac:dyDescent="0.55000000000000004">
      <c r="R4" s="5"/>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FC396-4815-493B-BA31-C90544252939}">
  <dimension ref="A1:N3"/>
  <sheetViews>
    <sheetView zoomScale="90" zoomScaleNormal="90" workbookViewId="0"/>
  </sheetViews>
  <sheetFormatPr defaultRowHeight="14.4" x14ac:dyDescent="0.55000000000000004"/>
  <cols>
    <col min="1" max="1" width="188.89453125" customWidth="1"/>
    <col min="14" max="14" width="70.68359375" bestFit="1" customWidth="1"/>
  </cols>
  <sheetData>
    <row r="1" spans="1:14" x14ac:dyDescent="0.55000000000000004">
      <c r="A1" s="1" t="s">
        <v>1558</v>
      </c>
    </row>
    <row r="2" spans="1:14" ht="43.2" x14ac:dyDescent="0.55000000000000004">
      <c r="A2" s="5" t="s">
        <v>14067</v>
      </c>
      <c r="N2" s="1"/>
    </row>
    <row r="3" spans="1:14" x14ac:dyDescent="0.55000000000000004">
      <c r="N3" s="5"/>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6D86F-AB3F-413D-8781-E8A13F1E345D}">
  <dimension ref="A1:L1926"/>
  <sheetViews>
    <sheetView zoomScale="96" workbookViewId="0"/>
  </sheetViews>
  <sheetFormatPr defaultRowHeight="14.4" x14ac:dyDescent="0.55000000000000004"/>
  <cols>
    <col min="1" max="1" width="16.1015625" bestFit="1" customWidth="1"/>
    <col min="2" max="2" width="11.05078125" bestFit="1" customWidth="1"/>
    <col min="3" max="3" width="11.3125" bestFit="1" customWidth="1"/>
    <col min="4" max="4" width="19.5234375" bestFit="1" customWidth="1"/>
    <col min="5" max="5" width="27.68359375" customWidth="1"/>
    <col min="7" max="7" width="13.3671875" customWidth="1"/>
    <col min="8" max="8" width="21.734375" customWidth="1"/>
    <col min="9" max="9" width="10.734375" customWidth="1"/>
    <col min="11" max="11" width="33.62890625" bestFit="1" customWidth="1"/>
  </cols>
  <sheetData>
    <row r="1" spans="1:12" x14ac:dyDescent="0.55000000000000004">
      <c r="A1" s="1" t="s">
        <v>5103</v>
      </c>
      <c r="B1" s="1" t="s">
        <v>5578</v>
      </c>
      <c r="C1" s="1" t="s">
        <v>5579</v>
      </c>
      <c r="D1" s="1" t="s">
        <v>5104</v>
      </c>
      <c r="E1" s="1" t="s">
        <v>5580</v>
      </c>
      <c r="F1" s="1" t="s">
        <v>5581</v>
      </c>
      <c r="G1" s="1" t="s">
        <v>5106</v>
      </c>
      <c r="H1" s="1" t="s">
        <v>6139</v>
      </c>
      <c r="I1" s="1" t="s">
        <v>5109</v>
      </c>
      <c r="J1" s="1" t="s">
        <v>6142</v>
      </c>
      <c r="K1" s="1" t="s">
        <v>5107</v>
      </c>
      <c r="L1" s="1" t="s">
        <v>5108</v>
      </c>
    </row>
    <row r="2" spans="1:12" x14ac:dyDescent="0.55000000000000004">
      <c r="A2" t="s">
        <v>14</v>
      </c>
      <c r="B2" t="s">
        <v>193</v>
      </c>
      <c r="C2" t="s">
        <v>151</v>
      </c>
      <c r="D2" t="s">
        <v>4949</v>
      </c>
      <c r="E2" t="s">
        <v>324</v>
      </c>
      <c r="F2" t="s">
        <v>2236</v>
      </c>
      <c r="G2" t="s">
        <v>323</v>
      </c>
      <c r="H2">
        <v>33461977</v>
      </c>
      <c r="I2" t="s">
        <v>5110</v>
      </c>
      <c r="J2" t="s">
        <v>6143</v>
      </c>
      <c r="K2" t="s">
        <v>482</v>
      </c>
    </row>
    <row r="3" spans="1:12" x14ac:dyDescent="0.55000000000000004">
      <c r="A3" t="s">
        <v>14</v>
      </c>
      <c r="B3" t="s">
        <v>515</v>
      </c>
      <c r="C3" t="s">
        <v>153</v>
      </c>
      <c r="D3" t="s">
        <v>4949</v>
      </c>
      <c r="E3" t="s">
        <v>516</v>
      </c>
      <c r="F3" t="s">
        <v>2237</v>
      </c>
      <c r="G3">
        <v>33461977</v>
      </c>
      <c r="H3">
        <v>33461977</v>
      </c>
      <c r="I3" t="s">
        <v>6144</v>
      </c>
      <c r="J3" t="s">
        <v>6145</v>
      </c>
      <c r="K3" t="s">
        <v>482</v>
      </c>
    </row>
    <row r="4" spans="1:12" x14ac:dyDescent="0.55000000000000004">
      <c r="A4" t="s">
        <v>14</v>
      </c>
      <c r="B4" t="s">
        <v>566</v>
      </c>
      <c r="C4" t="s">
        <v>153</v>
      </c>
      <c r="D4" t="s">
        <v>4949</v>
      </c>
      <c r="E4" t="s">
        <v>386</v>
      </c>
      <c r="I4" t="s">
        <v>5111</v>
      </c>
      <c r="J4" t="s">
        <v>6146</v>
      </c>
      <c r="K4" t="s">
        <v>5098</v>
      </c>
    </row>
    <row r="5" spans="1:12" x14ac:dyDescent="0.55000000000000004">
      <c r="A5" t="s">
        <v>14</v>
      </c>
      <c r="B5" t="s">
        <v>3079</v>
      </c>
      <c r="C5" t="s">
        <v>153</v>
      </c>
      <c r="D5" t="s">
        <v>4948</v>
      </c>
      <c r="E5" t="s">
        <v>3080</v>
      </c>
      <c r="I5" t="s">
        <v>5112</v>
      </c>
      <c r="J5" t="s">
        <v>6147</v>
      </c>
      <c r="K5" t="s">
        <v>1501</v>
      </c>
    </row>
    <row r="6" spans="1:12" x14ac:dyDescent="0.55000000000000004">
      <c r="A6" t="s">
        <v>14</v>
      </c>
      <c r="B6" t="s">
        <v>24</v>
      </c>
      <c r="C6" t="s">
        <v>152</v>
      </c>
      <c r="D6" t="s">
        <v>4949</v>
      </c>
      <c r="E6" t="s">
        <v>605</v>
      </c>
      <c r="F6" t="s">
        <v>2238</v>
      </c>
      <c r="G6" t="s">
        <v>604</v>
      </c>
      <c r="H6">
        <v>17576576</v>
      </c>
      <c r="I6" t="s">
        <v>6148</v>
      </c>
      <c r="J6" t="s">
        <v>6149</v>
      </c>
      <c r="K6" t="s">
        <v>482</v>
      </c>
    </row>
    <row r="7" spans="1:12" x14ac:dyDescent="0.55000000000000004">
      <c r="A7" t="s">
        <v>14</v>
      </c>
      <c r="B7" t="s">
        <v>286</v>
      </c>
      <c r="C7" t="s">
        <v>153</v>
      </c>
      <c r="D7" t="s">
        <v>4949</v>
      </c>
      <c r="E7" t="s">
        <v>377</v>
      </c>
      <c r="I7" t="s">
        <v>5113</v>
      </c>
      <c r="J7" t="s">
        <v>6150</v>
      </c>
      <c r="K7" t="s">
        <v>5098</v>
      </c>
    </row>
    <row r="8" spans="1:12" x14ac:dyDescent="0.55000000000000004">
      <c r="A8" t="s">
        <v>14</v>
      </c>
      <c r="B8" t="s">
        <v>289</v>
      </c>
      <c r="C8" t="s">
        <v>151</v>
      </c>
      <c r="D8" t="s">
        <v>4949</v>
      </c>
      <c r="E8" t="s">
        <v>380</v>
      </c>
      <c r="G8" t="s">
        <v>379</v>
      </c>
      <c r="I8" t="s">
        <v>5114</v>
      </c>
      <c r="J8" t="s">
        <v>6151</v>
      </c>
      <c r="K8" t="s">
        <v>5098</v>
      </c>
    </row>
    <row r="9" spans="1:12" x14ac:dyDescent="0.55000000000000004">
      <c r="A9" t="s">
        <v>14</v>
      </c>
      <c r="B9" t="s">
        <v>3081</v>
      </c>
      <c r="C9" t="s">
        <v>151</v>
      </c>
      <c r="D9" t="s">
        <v>4948</v>
      </c>
      <c r="E9" t="s">
        <v>3082</v>
      </c>
      <c r="I9" t="s">
        <v>6152</v>
      </c>
      <c r="J9" t="s">
        <v>6153</v>
      </c>
      <c r="K9" t="s">
        <v>1501</v>
      </c>
    </row>
    <row r="10" spans="1:12" x14ac:dyDescent="0.55000000000000004">
      <c r="A10" t="s">
        <v>14</v>
      </c>
      <c r="B10" t="s">
        <v>800</v>
      </c>
      <c r="C10" t="s">
        <v>153</v>
      </c>
      <c r="D10" t="s">
        <v>4950</v>
      </c>
      <c r="E10" t="s">
        <v>802</v>
      </c>
      <c r="F10" t="s">
        <v>2239</v>
      </c>
      <c r="G10" t="s">
        <v>801</v>
      </c>
      <c r="I10" t="s">
        <v>5115</v>
      </c>
      <c r="K10" t="s">
        <v>1501</v>
      </c>
      <c r="L10" t="s">
        <v>4981</v>
      </c>
    </row>
    <row r="11" spans="1:12" x14ac:dyDescent="0.55000000000000004">
      <c r="A11" t="s">
        <v>14</v>
      </c>
      <c r="B11" t="s">
        <v>3083</v>
      </c>
      <c r="C11" t="s">
        <v>152</v>
      </c>
      <c r="D11" t="s">
        <v>4948</v>
      </c>
      <c r="E11" t="s">
        <v>3084</v>
      </c>
      <c r="I11" t="s">
        <v>5116</v>
      </c>
      <c r="J11" t="s">
        <v>6154</v>
      </c>
      <c r="K11" t="s">
        <v>1501</v>
      </c>
    </row>
    <row r="12" spans="1:12" x14ac:dyDescent="0.55000000000000004">
      <c r="A12" t="s">
        <v>14</v>
      </c>
      <c r="B12" t="s">
        <v>216</v>
      </c>
      <c r="C12" t="s">
        <v>153</v>
      </c>
      <c r="D12" t="s">
        <v>4949</v>
      </c>
      <c r="E12" t="s">
        <v>420</v>
      </c>
      <c r="F12" t="s">
        <v>2237</v>
      </c>
      <c r="G12">
        <v>33461977</v>
      </c>
      <c r="H12">
        <v>33461977</v>
      </c>
      <c r="I12">
        <v>33461977</v>
      </c>
      <c r="J12" t="s">
        <v>6155</v>
      </c>
      <c r="K12" t="s">
        <v>482</v>
      </c>
    </row>
    <row r="13" spans="1:12" x14ac:dyDescent="0.55000000000000004">
      <c r="A13" t="s">
        <v>14</v>
      </c>
      <c r="B13" t="s">
        <v>3085</v>
      </c>
      <c r="C13" t="s">
        <v>152</v>
      </c>
      <c r="D13" t="s">
        <v>4948</v>
      </c>
      <c r="E13" t="s">
        <v>3082</v>
      </c>
      <c r="F13" t="s">
        <v>3087</v>
      </c>
      <c r="G13" t="s">
        <v>3086</v>
      </c>
      <c r="H13">
        <v>27589329</v>
      </c>
      <c r="I13" t="s">
        <v>5117</v>
      </c>
      <c r="J13" t="s">
        <v>6156</v>
      </c>
      <c r="K13" t="s">
        <v>482</v>
      </c>
    </row>
    <row r="14" spans="1:12" x14ac:dyDescent="0.55000000000000004">
      <c r="A14" t="s">
        <v>14</v>
      </c>
      <c r="B14" t="s">
        <v>221</v>
      </c>
      <c r="C14" t="s">
        <v>153</v>
      </c>
      <c r="D14" t="s">
        <v>4949</v>
      </c>
      <c r="E14" t="s">
        <v>434</v>
      </c>
      <c r="F14" t="s">
        <v>2237</v>
      </c>
      <c r="G14">
        <v>33461977</v>
      </c>
      <c r="H14">
        <v>33461977</v>
      </c>
      <c r="I14">
        <v>33461977</v>
      </c>
      <c r="J14" t="s">
        <v>6155</v>
      </c>
      <c r="K14" t="s">
        <v>482</v>
      </c>
    </row>
    <row r="15" spans="1:12" x14ac:dyDescent="0.55000000000000004">
      <c r="A15" t="s">
        <v>14</v>
      </c>
      <c r="B15" t="s">
        <v>225</v>
      </c>
      <c r="C15" t="s">
        <v>151</v>
      </c>
      <c r="D15" t="s">
        <v>4949</v>
      </c>
      <c r="E15" t="s">
        <v>438</v>
      </c>
      <c r="F15" t="s">
        <v>2240</v>
      </c>
      <c r="G15">
        <v>25026905</v>
      </c>
      <c r="I15" t="s">
        <v>6157</v>
      </c>
      <c r="J15" t="s">
        <v>6158</v>
      </c>
      <c r="K15" t="s">
        <v>5098</v>
      </c>
    </row>
    <row r="16" spans="1:12" x14ac:dyDescent="0.55000000000000004">
      <c r="A16" t="s">
        <v>14</v>
      </c>
      <c r="B16" t="s">
        <v>1183</v>
      </c>
      <c r="C16" t="s">
        <v>151</v>
      </c>
      <c r="D16" t="s">
        <v>4949</v>
      </c>
      <c r="E16" t="s">
        <v>1184</v>
      </c>
      <c r="F16" t="s">
        <v>2241</v>
      </c>
      <c r="G16">
        <v>30125677</v>
      </c>
      <c r="I16" t="s">
        <v>5118</v>
      </c>
      <c r="J16" t="s">
        <v>6159</v>
      </c>
      <c r="K16" t="s">
        <v>5098</v>
      </c>
    </row>
    <row r="17" spans="1:12" x14ac:dyDescent="0.55000000000000004">
      <c r="A17" t="s">
        <v>14</v>
      </c>
      <c r="B17" t="s">
        <v>1188</v>
      </c>
      <c r="C17" t="s">
        <v>153</v>
      </c>
      <c r="D17" t="s">
        <v>4949</v>
      </c>
      <c r="E17" t="s">
        <v>1189</v>
      </c>
      <c r="F17" t="s">
        <v>2237</v>
      </c>
      <c r="G17">
        <v>33461977</v>
      </c>
      <c r="H17">
        <v>33461977</v>
      </c>
      <c r="I17" t="s">
        <v>5119</v>
      </c>
      <c r="J17" t="s">
        <v>6160</v>
      </c>
      <c r="K17" t="s">
        <v>482</v>
      </c>
    </row>
    <row r="18" spans="1:12" x14ac:dyDescent="0.55000000000000004">
      <c r="A18" t="s">
        <v>14</v>
      </c>
      <c r="B18" t="s">
        <v>231</v>
      </c>
      <c r="C18" t="s">
        <v>151</v>
      </c>
      <c r="D18" t="s">
        <v>4951</v>
      </c>
      <c r="E18" t="s">
        <v>445</v>
      </c>
      <c r="F18" t="s">
        <v>2242</v>
      </c>
      <c r="G18" t="s">
        <v>444</v>
      </c>
      <c r="K18" t="s">
        <v>1501</v>
      </c>
      <c r="L18" t="s">
        <v>4982</v>
      </c>
    </row>
    <row r="19" spans="1:12" x14ac:dyDescent="0.55000000000000004">
      <c r="A19" t="s">
        <v>14</v>
      </c>
      <c r="B19" t="s">
        <v>5404</v>
      </c>
      <c r="C19" t="s">
        <v>151</v>
      </c>
      <c r="D19" t="s">
        <v>4948</v>
      </c>
      <c r="E19" t="s">
        <v>338</v>
      </c>
      <c r="F19" t="s">
        <v>5583</v>
      </c>
      <c r="G19" t="s">
        <v>5584</v>
      </c>
      <c r="H19">
        <v>28263952</v>
      </c>
      <c r="I19" t="s">
        <v>6161</v>
      </c>
      <c r="J19" t="s">
        <v>6162</v>
      </c>
      <c r="K19" t="s">
        <v>482</v>
      </c>
    </row>
    <row r="20" spans="1:12" x14ac:dyDescent="0.55000000000000004">
      <c r="A20" t="s">
        <v>14</v>
      </c>
      <c r="B20" t="s">
        <v>1296</v>
      </c>
      <c r="C20" t="s">
        <v>152</v>
      </c>
      <c r="D20" t="s">
        <v>4949</v>
      </c>
      <c r="E20" t="s">
        <v>1297</v>
      </c>
      <c r="I20" t="s">
        <v>6163</v>
      </c>
      <c r="J20" t="s">
        <v>6164</v>
      </c>
      <c r="K20" t="s">
        <v>1501</v>
      </c>
    </row>
    <row r="21" spans="1:12" x14ac:dyDescent="0.55000000000000004">
      <c r="A21" t="s">
        <v>14</v>
      </c>
      <c r="B21" t="s">
        <v>1298</v>
      </c>
      <c r="C21" t="s">
        <v>152</v>
      </c>
      <c r="D21" t="s">
        <v>4949</v>
      </c>
      <c r="E21" t="s">
        <v>1299</v>
      </c>
      <c r="I21" t="s">
        <v>6165</v>
      </c>
      <c r="J21" t="s">
        <v>6166</v>
      </c>
      <c r="K21" t="s">
        <v>1501</v>
      </c>
    </row>
    <row r="22" spans="1:12" x14ac:dyDescent="0.55000000000000004">
      <c r="A22" t="s">
        <v>14</v>
      </c>
      <c r="B22" t="s">
        <v>257</v>
      </c>
      <c r="C22" t="s">
        <v>153</v>
      </c>
      <c r="D22" t="s">
        <v>4951</v>
      </c>
      <c r="E22" t="s">
        <v>475</v>
      </c>
      <c r="F22" t="s">
        <v>2243</v>
      </c>
      <c r="G22">
        <v>30827496</v>
      </c>
      <c r="K22" t="s">
        <v>1501</v>
      </c>
      <c r="L22" t="s">
        <v>4983</v>
      </c>
    </row>
    <row r="23" spans="1:12" x14ac:dyDescent="0.55000000000000004">
      <c r="A23" t="s">
        <v>17</v>
      </c>
      <c r="B23" t="s">
        <v>524</v>
      </c>
      <c r="C23" t="s">
        <v>151</v>
      </c>
      <c r="D23" t="s">
        <v>4948</v>
      </c>
      <c r="E23" t="s">
        <v>3088</v>
      </c>
      <c r="F23" t="s">
        <v>2266</v>
      </c>
      <c r="G23">
        <v>36178483</v>
      </c>
      <c r="H23">
        <v>36178483</v>
      </c>
      <c r="I23">
        <v>36178483</v>
      </c>
      <c r="J23" t="s">
        <v>6167</v>
      </c>
      <c r="K23" t="s">
        <v>482</v>
      </c>
    </row>
    <row r="24" spans="1:12" x14ac:dyDescent="0.55000000000000004">
      <c r="A24" t="s">
        <v>17</v>
      </c>
      <c r="B24" t="s">
        <v>3089</v>
      </c>
      <c r="C24" t="s">
        <v>423</v>
      </c>
      <c r="D24" t="s">
        <v>4948</v>
      </c>
      <c r="E24" t="s">
        <v>3090</v>
      </c>
      <c r="I24" t="s">
        <v>6168</v>
      </c>
      <c r="J24" t="s">
        <v>6169</v>
      </c>
      <c r="K24" t="s">
        <v>1501</v>
      </c>
    </row>
    <row r="25" spans="1:12" x14ac:dyDescent="0.55000000000000004">
      <c r="A25" t="s">
        <v>17</v>
      </c>
      <c r="B25" t="s">
        <v>1480</v>
      </c>
      <c r="C25" t="s">
        <v>151</v>
      </c>
      <c r="D25" t="s">
        <v>4948</v>
      </c>
      <c r="E25" t="s">
        <v>6</v>
      </c>
      <c r="F25" t="s">
        <v>2278</v>
      </c>
      <c r="G25">
        <v>33495532</v>
      </c>
      <c r="H25">
        <v>33495532</v>
      </c>
      <c r="I25" t="s">
        <v>6170</v>
      </c>
      <c r="J25" t="s">
        <v>6171</v>
      </c>
      <c r="K25" t="s">
        <v>482</v>
      </c>
    </row>
    <row r="26" spans="1:12" x14ac:dyDescent="0.55000000000000004">
      <c r="A26" t="s">
        <v>17</v>
      </c>
      <c r="B26" t="s">
        <v>1247</v>
      </c>
      <c r="C26" t="s">
        <v>151</v>
      </c>
      <c r="D26" t="s">
        <v>4948</v>
      </c>
      <c r="E26" t="s">
        <v>6</v>
      </c>
      <c r="F26" t="s">
        <v>2278</v>
      </c>
      <c r="G26">
        <v>33495532</v>
      </c>
      <c r="H26">
        <v>33495532</v>
      </c>
      <c r="I26" t="s">
        <v>6172</v>
      </c>
      <c r="J26" t="s">
        <v>6173</v>
      </c>
      <c r="K26" t="s">
        <v>482</v>
      </c>
    </row>
    <row r="27" spans="1:12" x14ac:dyDescent="0.55000000000000004">
      <c r="A27" t="s">
        <v>17</v>
      </c>
      <c r="B27" t="s">
        <v>3091</v>
      </c>
      <c r="C27" t="s">
        <v>423</v>
      </c>
      <c r="D27" t="s">
        <v>4948</v>
      </c>
      <c r="E27" t="s">
        <v>3092</v>
      </c>
      <c r="I27">
        <v>20039160</v>
      </c>
      <c r="J27" t="s">
        <v>6174</v>
      </c>
      <c r="K27" t="s">
        <v>1501</v>
      </c>
    </row>
    <row r="28" spans="1:12" x14ac:dyDescent="0.55000000000000004">
      <c r="A28" t="s">
        <v>4937</v>
      </c>
      <c r="B28" t="s">
        <v>3093</v>
      </c>
      <c r="C28" t="s">
        <v>151</v>
      </c>
      <c r="D28" t="s">
        <v>4948</v>
      </c>
      <c r="E28" t="s">
        <v>3095</v>
      </c>
      <c r="F28" t="s">
        <v>3096</v>
      </c>
      <c r="G28" t="s">
        <v>3094</v>
      </c>
      <c r="H28" t="s">
        <v>4952</v>
      </c>
      <c r="I28" t="s">
        <v>6175</v>
      </c>
      <c r="J28" t="s">
        <v>6176</v>
      </c>
      <c r="K28" t="s">
        <v>482</v>
      </c>
    </row>
    <row r="29" spans="1:12" x14ac:dyDescent="0.55000000000000004">
      <c r="A29" t="s">
        <v>4937</v>
      </c>
      <c r="B29" t="s">
        <v>3097</v>
      </c>
      <c r="C29" t="s">
        <v>151</v>
      </c>
      <c r="D29" t="s">
        <v>4948</v>
      </c>
      <c r="E29" t="s">
        <v>3099</v>
      </c>
      <c r="F29" t="s">
        <v>3100</v>
      </c>
      <c r="G29" t="s">
        <v>3098</v>
      </c>
      <c r="H29" t="s">
        <v>4953</v>
      </c>
      <c r="I29" t="s">
        <v>6177</v>
      </c>
      <c r="J29" t="s">
        <v>6178</v>
      </c>
      <c r="K29" t="s">
        <v>482</v>
      </c>
    </row>
    <row r="30" spans="1:12" x14ac:dyDescent="0.55000000000000004">
      <c r="A30" t="s">
        <v>4937</v>
      </c>
      <c r="B30" t="s">
        <v>266</v>
      </c>
      <c r="C30" t="s">
        <v>151</v>
      </c>
      <c r="D30" t="s">
        <v>4949</v>
      </c>
      <c r="E30" t="s">
        <v>344</v>
      </c>
      <c r="I30" t="s">
        <v>6179</v>
      </c>
      <c r="J30" t="s">
        <v>6180</v>
      </c>
      <c r="K30" t="s">
        <v>1501</v>
      </c>
    </row>
    <row r="31" spans="1:12" x14ac:dyDescent="0.55000000000000004">
      <c r="A31" t="s">
        <v>4937</v>
      </c>
      <c r="B31" t="s">
        <v>633</v>
      </c>
      <c r="C31" t="s">
        <v>151</v>
      </c>
      <c r="D31" t="s">
        <v>4949</v>
      </c>
      <c r="E31" t="s">
        <v>346</v>
      </c>
      <c r="F31" t="s">
        <v>2244</v>
      </c>
      <c r="G31" t="s">
        <v>634</v>
      </c>
      <c r="I31" t="s">
        <v>5120</v>
      </c>
      <c r="J31" t="s">
        <v>6181</v>
      </c>
      <c r="K31" t="s">
        <v>5098</v>
      </c>
    </row>
    <row r="32" spans="1:12" x14ac:dyDescent="0.55000000000000004">
      <c r="A32" t="s">
        <v>4937</v>
      </c>
      <c r="B32" t="s">
        <v>2165</v>
      </c>
      <c r="C32" t="s">
        <v>398</v>
      </c>
      <c r="D32" t="s">
        <v>4949</v>
      </c>
      <c r="E32" t="s">
        <v>2166</v>
      </c>
      <c r="F32" t="s">
        <v>2952</v>
      </c>
      <c r="G32">
        <v>40684071</v>
      </c>
      <c r="I32" t="s">
        <v>5585</v>
      </c>
      <c r="J32" t="s">
        <v>6182</v>
      </c>
      <c r="K32" t="s">
        <v>5098</v>
      </c>
    </row>
    <row r="33" spans="1:12" x14ac:dyDescent="0.55000000000000004">
      <c r="A33" t="s">
        <v>4937</v>
      </c>
      <c r="B33" t="s">
        <v>735</v>
      </c>
      <c r="C33" t="s">
        <v>152</v>
      </c>
      <c r="D33" t="s">
        <v>4954</v>
      </c>
      <c r="E33" t="s">
        <v>3102</v>
      </c>
      <c r="F33" t="s">
        <v>3103</v>
      </c>
      <c r="G33" t="s">
        <v>3101</v>
      </c>
      <c r="I33">
        <v>40191063</v>
      </c>
      <c r="K33" t="s">
        <v>5049</v>
      </c>
      <c r="L33" t="s">
        <v>5037</v>
      </c>
    </row>
    <row r="34" spans="1:12" x14ac:dyDescent="0.55000000000000004">
      <c r="A34" t="s">
        <v>4937</v>
      </c>
      <c r="B34" t="s">
        <v>3104</v>
      </c>
      <c r="C34" t="s">
        <v>152</v>
      </c>
      <c r="D34" t="s">
        <v>4954</v>
      </c>
      <c r="E34" t="s">
        <v>3106</v>
      </c>
      <c r="F34" t="s">
        <v>3107</v>
      </c>
      <c r="G34" t="s">
        <v>3105</v>
      </c>
      <c r="I34">
        <v>40191063</v>
      </c>
      <c r="K34" t="s">
        <v>5049</v>
      </c>
      <c r="L34" t="s">
        <v>5037</v>
      </c>
    </row>
    <row r="35" spans="1:12" x14ac:dyDescent="0.55000000000000004">
      <c r="A35" t="s">
        <v>4937</v>
      </c>
      <c r="B35" t="s">
        <v>3108</v>
      </c>
      <c r="C35" t="s">
        <v>151</v>
      </c>
      <c r="D35" t="s">
        <v>4954</v>
      </c>
      <c r="E35" t="s">
        <v>3109</v>
      </c>
      <c r="F35" t="s">
        <v>3110</v>
      </c>
      <c r="G35">
        <v>35864190</v>
      </c>
      <c r="I35">
        <v>40662096</v>
      </c>
      <c r="K35" t="s">
        <v>5050</v>
      </c>
      <c r="L35" t="s">
        <v>5039</v>
      </c>
    </row>
    <row r="36" spans="1:12" x14ac:dyDescent="0.55000000000000004">
      <c r="A36" t="s">
        <v>4937</v>
      </c>
      <c r="B36" t="s">
        <v>756</v>
      </c>
      <c r="C36" t="s">
        <v>151</v>
      </c>
      <c r="D36" t="s">
        <v>4949</v>
      </c>
      <c r="E36" t="s">
        <v>757</v>
      </c>
      <c r="F36" t="s">
        <v>2245</v>
      </c>
      <c r="G36">
        <v>27604308</v>
      </c>
      <c r="I36" t="s">
        <v>5121</v>
      </c>
      <c r="J36" t="s">
        <v>6183</v>
      </c>
      <c r="K36" t="s">
        <v>5098</v>
      </c>
    </row>
    <row r="37" spans="1:12" x14ac:dyDescent="0.55000000000000004">
      <c r="A37" t="s">
        <v>4937</v>
      </c>
      <c r="B37" t="s">
        <v>758</v>
      </c>
      <c r="C37" t="s">
        <v>151</v>
      </c>
      <c r="D37" t="s">
        <v>4951</v>
      </c>
      <c r="E37" t="s">
        <v>2246</v>
      </c>
      <c r="F37" t="s">
        <v>2247</v>
      </c>
      <c r="G37" t="s">
        <v>759</v>
      </c>
      <c r="K37" t="s">
        <v>1501</v>
      </c>
      <c r="L37" t="s">
        <v>4984</v>
      </c>
    </row>
    <row r="38" spans="1:12" x14ac:dyDescent="0.55000000000000004">
      <c r="A38" t="s">
        <v>4937</v>
      </c>
      <c r="B38" t="s">
        <v>3111</v>
      </c>
      <c r="C38" t="s">
        <v>151</v>
      </c>
      <c r="D38" t="s">
        <v>4948</v>
      </c>
      <c r="E38" t="s">
        <v>3112</v>
      </c>
      <c r="F38" t="s">
        <v>3113</v>
      </c>
      <c r="G38">
        <v>30693370</v>
      </c>
      <c r="H38">
        <v>30693370</v>
      </c>
      <c r="I38" t="s">
        <v>6184</v>
      </c>
      <c r="J38" t="s">
        <v>6185</v>
      </c>
      <c r="K38" t="s">
        <v>482</v>
      </c>
    </row>
    <row r="39" spans="1:12" x14ac:dyDescent="0.55000000000000004">
      <c r="A39" t="s">
        <v>4937</v>
      </c>
      <c r="B39" t="s">
        <v>761</v>
      </c>
      <c r="C39" t="s">
        <v>398</v>
      </c>
      <c r="D39" t="s">
        <v>4949</v>
      </c>
      <c r="E39" t="s">
        <v>762</v>
      </c>
      <c r="F39" t="s">
        <v>2248</v>
      </c>
      <c r="G39" t="s">
        <v>1472</v>
      </c>
      <c r="I39" t="s">
        <v>6186</v>
      </c>
      <c r="J39" t="s">
        <v>6187</v>
      </c>
      <c r="K39" t="s">
        <v>5098</v>
      </c>
    </row>
    <row r="40" spans="1:12" x14ac:dyDescent="0.55000000000000004">
      <c r="A40" t="s">
        <v>4937</v>
      </c>
      <c r="B40" t="s">
        <v>799</v>
      </c>
      <c r="C40" t="s">
        <v>441</v>
      </c>
      <c r="D40" t="s">
        <v>4948</v>
      </c>
      <c r="E40" t="s">
        <v>3115</v>
      </c>
      <c r="F40" t="s">
        <v>3116</v>
      </c>
      <c r="G40" t="s">
        <v>3114</v>
      </c>
      <c r="H40">
        <v>10518281</v>
      </c>
      <c r="I40" t="s">
        <v>6188</v>
      </c>
      <c r="J40" t="s">
        <v>6189</v>
      </c>
      <c r="K40" t="s">
        <v>482</v>
      </c>
    </row>
    <row r="41" spans="1:12" x14ac:dyDescent="0.55000000000000004">
      <c r="A41" t="s">
        <v>4937</v>
      </c>
      <c r="B41" t="s">
        <v>809</v>
      </c>
      <c r="C41" t="s">
        <v>153</v>
      </c>
      <c r="D41" t="s">
        <v>4949</v>
      </c>
      <c r="E41" t="s">
        <v>810</v>
      </c>
      <c r="I41" t="s">
        <v>6190</v>
      </c>
      <c r="J41" t="s">
        <v>6191</v>
      </c>
      <c r="K41" t="s">
        <v>1501</v>
      </c>
    </row>
    <row r="42" spans="1:12" x14ac:dyDescent="0.55000000000000004">
      <c r="A42" t="s">
        <v>4937</v>
      </c>
      <c r="B42" t="s">
        <v>870</v>
      </c>
      <c r="C42" t="s">
        <v>152</v>
      </c>
      <c r="D42" t="s">
        <v>4949</v>
      </c>
      <c r="E42" t="s">
        <v>872</v>
      </c>
      <c r="F42" t="s">
        <v>3117</v>
      </c>
      <c r="G42" t="s">
        <v>871</v>
      </c>
      <c r="I42" t="s">
        <v>6192</v>
      </c>
      <c r="J42" t="s">
        <v>6193</v>
      </c>
      <c r="K42" t="s">
        <v>5098</v>
      </c>
    </row>
    <row r="43" spans="1:12" x14ac:dyDescent="0.55000000000000004">
      <c r="A43" t="s">
        <v>4937</v>
      </c>
      <c r="B43" t="s">
        <v>3118</v>
      </c>
      <c r="C43" t="s">
        <v>337</v>
      </c>
      <c r="D43" t="s">
        <v>4948</v>
      </c>
      <c r="E43" t="s">
        <v>3120</v>
      </c>
      <c r="F43" t="s">
        <v>3121</v>
      </c>
      <c r="G43" t="s">
        <v>3119</v>
      </c>
      <c r="H43">
        <v>26137452</v>
      </c>
      <c r="I43" t="s">
        <v>6194</v>
      </c>
      <c r="J43" t="s">
        <v>6195</v>
      </c>
      <c r="K43" t="s">
        <v>482</v>
      </c>
    </row>
    <row r="44" spans="1:12" x14ac:dyDescent="0.55000000000000004">
      <c r="A44" t="s">
        <v>4937</v>
      </c>
      <c r="B44" t="s">
        <v>3122</v>
      </c>
      <c r="C44" t="s">
        <v>153</v>
      </c>
      <c r="D44" t="s">
        <v>4948</v>
      </c>
      <c r="E44" t="s">
        <v>3123</v>
      </c>
      <c r="I44" t="s">
        <v>5122</v>
      </c>
      <c r="J44" t="s">
        <v>6196</v>
      </c>
      <c r="K44" t="s">
        <v>1501</v>
      </c>
    </row>
    <row r="45" spans="1:12" x14ac:dyDescent="0.55000000000000004">
      <c r="A45" t="s">
        <v>4937</v>
      </c>
      <c r="B45" t="s">
        <v>2182</v>
      </c>
      <c r="C45" t="s">
        <v>337</v>
      </c>
      <c r="D45" t="s">
        <v>4948</v>
      </c>
      <c r="E45" t="s">
        <v>3125</v>
      </c>
      <c r="F45" t="s">
        <v>3126</v>
      </c>
      <c r="G45" t="s">
        <v>3124</v>
      </c>
      <c r="I45" t="s">
        <v>6197</v>
      </c>
      <c r="J45" t="s">
        <v>6198</v>
      </c>
      <c r="K45" t="s">
        <v>5098</v>
      </c>
    </row>
    <row r="46" spans="1:12" x14ac:dyDescent="0.55000000000000004">
      <c r="A46" t="s">
        <v>4937</v>
      </c>
      <c r="B46" t="s">
        <v>3127</v>
      </c>
      <c r="C46" t="s">
        <v>441</v>
      </c>
      <c r="D46" t="s">
        <v>4948</v>
      </c>
      <c r="E46" t="s">
        <v>3128</v>
      </c>
      <c r="I46" t="s">
        <v>6199</v>
      </c>
      <c r="J46" t="s">
        <v>6200</v>
      </c>
      <c r="K46" t="s">
        <v>1501</v>
      </c>
    </row>
    <row r="47" spans="1:12" x14ac:dyDescent="0.55000000000000004">
      <c r="A47" t="s">
        <v>4937</v>
      </c>
      <c r="B47" t="s">
        <v>3129</v>
      </c>
      <c r="C47" t="s">
        <v>151</v>
      </c>
      <c r="D47" t="s">
        <v>4948</v>
      </c>
      <c r="E47" t="s">
        <v>3131</v>
      </c>
      <c r="F47" t="s">
        <v>3132</v>
      </c>
      <c r="G47" t="s">
        <v>3130</v>
      </c>
      <c r="I47" t="s">
        <v>5123</v>
      </c>
      <c r="J47" t="s">
        <v>6201</v>
      </c>
      <c r="K47" t="s">
        <v>5098</v>
      </c>
    </row>
    <row r="48" spans="1:12" x14ac:dyDescent="0.55000000000000004">
      <c r="A48" t="s">
        <v>4937</v>
      </c>
      <c r="B48" t="s">
        <v>3133</v>
      </c>
      <c r="C48" t="s">
        <v>153</v>
      </c>
      <c r="D48" t="s">
        <v>4948</v>
      </c>
      <c r="E48" t="s">
        <v>3134</v>
      </c>
      <c r="I48" t="s">
        <v>6202</v>
      </c>
      <c r="J48" t="s">
        <v>6203</v>
      </c>
      <c r="K48" t="s">
        <v>1501</v>
      </c>
    </row>
    <row r="49" spans="1:12" x14ac:dyDescent="0.55000000000000004">
      <c r="A49" t="s">
        <v>4937</v>
      </c>
      <c r="B49" t="s">
        <v>1091</v>
      </c>
      <c r="C49" t="s">
        <v>153</v>
      </c>
      <c r="D49" t="s">
        <v>4949</v>
      </c>
      <c r="E49" t="s">
        <v>1092</v>
      </c>
      <c r="I49" t="s">
        <v>6204</v>
      </c>
      <c r="J49" t="s">
        <v>6205</v>
      </c>
      <c r="K49" t="s">
        <v>1501</v>
      </c>
    </row>
    <row r="50" spans="1:12" x14ac:dyDescent="0.55000000000000004">
      <c r="A50" t="s">
        <v>4937</v>
      </c>
      <c r="B50" t="s">
        <v>1093</v>
      </c>
      <c r="C50" t="s">
        <v>151</v>
      </c>
      <c r="D50" t="s">
        <v>4948</v>
      </c>
      <c r="E50" t="s">
        <v>5586</v>
      </c>
      <c r="F50" t="s">
        <v>5587</v>
      </c>
      <c r="G50" t="s">
        <v>5588</v>
      </c>
      <c r="I50" t="s">
        <v>6206</v>
      </c>
      <c r="J50" t="s">
        <v>6207</v>
      </c>
      <c r="K50" t="s">
        <v>5582</v>
      </c>
    </row>
    <row r="51" spans="1:12" x14ac:dyDescent="0.55000000000000004">
      <c r="A51" t="s">
        <v>4937</v>
      </c>
      <c r="B51" t="s">
        <v>1096</v>
      </c>
      <c r="C51" t="s">
        <v>153</v>
      </c>
      <c r="D51" t="s">
        <v>4949</v>
      </c>
      <c r="E51" t="s">
        <v>1097</v>
      </c>
      <c r="I51" t="s">
        <v>6208</v>
      </c>
      <c r="J51" t="s">
        <v>6209</v>
      </c>
      <c r="K51" t="s">
        <v>1501</v>
      </c>
    </row>
    <row r="52" spans="1:12" x14ac:dyDescent="0.55000000000000004">
      <c r="A52" t="s">
        <v>4937</v>
      </c>
      <c r="B52" t="s">
        <v>1098</v>
      </c>
      <c r="C52" t="s">
        <v>152</v>
      </c>
      <c r="D52" t="s">
        <v>4948</v>
      </c>
      <c r="E52" t="s">
        <v>1101</v>
      </c>
      <c r="F52" t="s">
        <v>5589</v>
      </c>
      <c r="G52" t="s">
        <v>5590</v>
      </c>
      <c r="H52" t="s">
        <v>5591</v>
      </c>
      <c r="I52" t="s">
        <v>6210</v>
      </c>
      <c r="J52" t="s">
        <v>6211</v>
      </c>
      <c r="K52" t="s">
        <v>482</v>
      </c>
    </row>
    <row r="53" spans="1:12" x14ac:dyDescent="0.55000000000000004">
      <c r="A53" t="s">
        <v>4937</v>
      </c>
      <c r="B53" t="s">
        <v>1100</v>
      </c>
      <c r="C53" t="s">
        <v>153</v>
      </c>
      <c r="D53" t="s">
        <v>4949</v>
      </c>
      <c r="E53" t="s">
        <v>1101</v>
      </c>
      <c r="I53" t="s">
        <v>6212</v>
      </c>
      <c r="J53" t="s">
        <v>6213</v>
      </c>
      <c r="K53" t="s">
        <v>1501</v>
      </c>
    </row>
    <row r="54" spans="1:12" x14ac:dyDescent="0.55000000000000004">
      <c r="A54" t="s">
        <v>4937</v>
      </c>
      <c r="B54" t="s">
        <v>1102</v>
      </c>
      <c r="C54" t="s">
        <v>153</v>
      </c>
      <c r="D54" t="s">
        <v>4949</v>
      </c>
      <c r="E54" t="s">
        <v>1103</v>
      </c>
      <c r="F54" t="s">
        <v>2249</v>
      </c>
      <c r="G54">
        <v>20683989</v>
      </c>
      <c r="I54" t="s">
        <v>6214</v>
      </c>
      <c r="J54" t="s">
        <v>6215</v>
      </c>
      <c r="K54" t="s">
        <v>5098</v>
      </c>
    </row>
    <row r="55" spans="1:12" x14ac:dyDescent="0.55000000000000004">
      <c r="A55" t="s">
        <v>4937</v>
      </c>
      <c r="B55" t="s">
        <v>1104</v>
      </c>
      <c r="C55" t="s">
        <v>153</v>
      </c>
      <c r="D55" t="s">
        <v>4949</v>
      </c>
      <c r="E55" t="s">
        <v>1105</v>
      </c>
      <c r="I55" t="s">
        <v>6216</v>
      </c>
      <c r="J55" t="s">
        <v>6217</v>
      </c>
      <c r="K55" t="s">
        <v>1501</v>
      </c>
    </row>
    <row r="56" spans="1:12" x14ac:dyDescent="0.55000000000000004">
      <c r="A56" t="s">
        <v>4937</v>
      </c>
      <c r="B56" t="s">
        <v>1106</v>
      </c>
      <c r="C56" t="s">
        <v>153</v>
      </c>
      <c r="D56" t="s">
        <v>4949</v>
      </c>
      <c r="E56" t="s">
        <v>1107</v>
      </c>
      <c r="I56" t="s">
        <v>6218</v>
      </c>
      <c r="J56" t="s">
        <v>6219</v>
      </c>
      <c r="K56" t="s">
        <v>1501</v>
      </c>
    </row>
    <row r="57" spans="1:12" x14ac:dyDescent="0.55000000000000004">
      <c r="A57" t="s">
        <v>4937</v>
      </c>
      <c r="B57" t="s">
        <v>3135</v>
      </c>
      <c r="C57" t="s">
        <v>151</v>
      </c>
      <c r="D57" t="s">
        <v>4948</v>
      </c>
      <c r="E57" t="s">
        <v>3137</v>
      </c>
      <c r="F57" t="s">
        <v>3138</v>
      </c>
      <c r="G57" t="s">
        <v>3136</v>
      </c>
      <c r="I57" t="s">
        <v>6220</v>
      </c>
      <c r="J57" t="s">
        <v>0</v>
      </c>
      <c r="K57" t="s">
        <v>5098</v>
      </c>
    </row>
    <row r="58" spans="1:12" x14ac:dyDescent="0.55000000000000004">
      <c r="A58" t="s">
        <v>4937</v>
      </c>
      <c r="B58" t="s">
        <v>1108</v>
      </c>
      <c r="C58" t="s">
        <v>153</v>
      </c>
      <c r="D58" t="s">
        <v>4949</v>
      </c>
      <c r="E58" t="s">
        <v>1109</v>
      </c>
      <c r="I58" t="s">
        <v>6221</v>
      </c>
      <c r="J58" t="s">
        <v>6222</v>
      </c>
      <c r="K58" t="s">
        <v>1501</v>
      </c>
    </row>
    <row r="59" spans="1:12" x14ac:dyDescent="0.55000000000000004">
      <c r="A59" t="s">
        <v>4937</v>
      </c>
      <c r="B59" t="s">
        <v>3139</v>
      </c>
      <c r="C59" t="s">
        <v>153</v>
      </c>
      <c r="D59" t="s">
        <v>4948</v>
      </c>
      <c r="E59" t="s">
        <v>3141</v>
      </c>
      <c r="F59" t="s">
        <v>3142</v>
      </c>
      <c r="G59" t="s">
        <v>3140</v>
      </c>
      <c r="H59" t="s">
        <v>3140</v>
      </c>
      <c r="I59" t="s">
        <v>6223</v>
      </c>
      <c r="J59" t="s">
        <v>6224</v>
      </c>
      <c r="K59" t="s">
        <v>482</v>
      </c>
    </row>
    <row r="60" spans="1:12" x14ac:dyDescent="0.55000000000000004">
      <c r="A60" t="s">
        <v>4937</v>
      </c>
      <c r="B60" t="s">
        <v>227</v>
      </c>
      <c r="C60" t="s">
        <v>398</v>
      </c>
      <c r="D60" t="s">
        <v>3143</v>
      </c>
      <c r="E60" t="s">
        <v>0</v>
      </c>
      <c r="F60" t="s">
        <v>2262</v>
      </c>
      <c r="G60">
        <v>39132680</v>
      </c>
      <c r="H60">
        <v>39132680</v>
      </c>
      <c r="I60" t="s">
        <v>5124</v>
      </c>
      <c r="J60" t="s">
        <v>6225</v>
      </c>
      <c r="K60" t="s">
        <v>5049</v>
      </c>
      <c r="L60" t="s">
        <v>5382</v>
      </c>
    </row>
    <row r="61" spans="1:12" x14ac:dyDescent="0.55000000000000004">
      <c r="A61" t="s">
        <v>4937</v>
      </c>
      <c r="B61" t="s">
        <v>230</v>
      </c>
      <c r="C61" t="s">
        <v>151</v>
      </c>
      <c r="D61" t="s">
        <v>4951</v>
      </c>
      <c r="E61" t="s">
        <v>443</v>
      </c>
      <c r="F61" t="s">
        <v>2250</v>
      </c>
      <c r="G61">
        <v>31204009</v>
      </c>
      <c r="K61" t="s">
        <v>1501</v>
      </c>
      <c r="L61" t="s">
        <v>5125</v>
      </c>
    </row>
    <row r="62" spans="1:12" x14ac:dyDescent="0.55000000000000004">
      <c r="A62" t="s">
        <v>4937</v>
      </c>
      <c r="B62" t="s">
        <v>238</v>
      </c>
      <c r="C62" t="s">
        <v>153</v>
      </c>
      <c r="D62" t="s">
        <v>4949</v>
      </c>
      <c r="E62" t="s">
        <v>452</v>
      </c>
      <c r="I62" t="s">
        <v>5126</v>
      </c>
      <c r="J62" t="s">
        <v>6226</v>
      </c>
      <c r="K62" t="s">
        <v>1501</v>
      </c>
    </row>
    <row r="63" spans="1:12" x14ac:dyDescent="0.55000000000000004">
      <c r="A63" t="s">
        <v>4937</v>
      </c>
      <c r="B63" t="s">
        <v>3144</v>
      </c>
      <c r="C63" t="s">
        <v>441</v>
      </c>
      <c r="D63" t="s">
        <v>4948</v>
      </c>
      <c r="E63" t="s">
        <v>3145</v>
      </c>
      <c r="I63" t="s">
        <v>6227</v>
      </c>
      <c r="J63" t="s">
        <v>6228</v>
      </c>
      <c r="K63" t="s">
        <v>1501</v>
      </c>
    </row>
    <row r="64" spans="1:12" x14ac:dyDescent="0.55000000000000004">
      <c r="A64" t="s">
        <v>4937</v>
      </c>
      <c r="B64" t="s">
        <v>1336</v>
      </c>
      <c r="C64" t="s">
        <v>153</v>
      </c>
      <c r="D64" t="s">
        <v>4955</v>
      </c>
      <c r="E64" t="s">
        <v>1338</v>
      </c>
      <c r="F64" t="s">
        <v>2251</v>
      </c>
      <c r="G64" t="s">
        <v>1337</v>
      </c>
      <c r="I64" t="s">
        <v>6229</v>
      </c>
      <c r="J64" t="s">
        <v>6230</v>
      </c>
      <c r="K64" t="s">
        <v>5098</v>
      </c>
    </row>
    <row r="65" spans="1:12" x14ac:dyDescent="0.55000000000000004">
      <c r="A65" t="s">
        <v>4937</v>
      </c>
      <c r="B65" t="s">
        <v>252</v>
      </c>
      <c r="C65" t="s">
        <v>153</v>
      </c>
      <c r="D65" t="s">
        <v>4949</v>
      </c>
      <c r="E65" t="s">
        <v>466</v>
      </c>
      <c r="I65" t="s">
        <v>5127</v>
      </c>
      <c r="J65" t="s">
        <v>6231</v>
      </c>
      <c r="K65" t="s">
        <v>1501</v>
      </c>
    </row>
    <row r="66" spans="1:12" x14ac:dyDescent="0.55000000000000004">
      <c r="A66" t="s">
        <v>4937</v>
      </c>
      <c r="B66" t="s">
        <v>1377</v>
      </c>
      <c r="C66" t="s">
        <v>337</v>
      </c>
      <c r="D66" t="s">
        <v>4948</v>
      </c>
      <c r="E66" t="s">
        <v>1378</v>
      </c>
      <c r="F66" t="s">
        <v>3147</v>
      </c>
      <c r="G66" t="s">
        <v>3146</v>
      </c>
      <c r="I66" t="s">
        <v>6232</v>
      </c>
      <c r="J66" t="s">
        <v>6233</v>
      </c>
      <c r="K66" t="s">
        <v>5098</v>
      </c>
    </row>
    <row r="67" spans="1:12" x14ac:dyDescent="0.55000000000000004">
      <c r="A67" t="s">
        <v>4937</v>
      </c>
      <c r="B67" t="s">
        <v>5405</v>
      </c>
      <c r="C67" t="s">
        <v>151</v>
      </c>
      <c r="D67" t="s">
        <v>4948</v>
      </c>
      <c r="E67" t="s">
        <v>5592</v>
      </c>
      <c r="F67" t="s">
        <v>5593</v>
      </c>
      <c r="G67" t="s">
        <v>5594</v>
      </c>
      <c r="H67" t="s">
        <v>5595</v>
      </c>
      <c r="I67" t="s">
        <v>6234</v>
      </c>
      <c r="J67" t="s">
        <v>6235</v>
      </c>
      <c r="K67" t="s">
        <v>482</v>
      </c>
    </row>
    <row r="68" spans="1:12" x14ac:dyDescent="0.55000000000000004">
      <c r="A68" t="s">
        <v>4937</v>
      </c>
      <c r="B68" t="s">
        <v>5406</v>
      </c>
      <c r="C68" t="s">
        <v>398</v>
      </c>
      <c r="D68" t="s">
        <v>4948</v>
      </c>
      <c r="E68" t="s">
        <v>5596</v>
      </c>
      <c r="F68" t="s">
        <v>5597</v>
      </c>
      <c r="G68">
        <v>34037727</v>
      </c>
      <c r="H68">
        <v>34037727</v>
      </c>
      <c r="I68" t="s">
        <v>6236</v>
      </c>
      <c r="J68" t="s">
        <v>6237</v>
      </c>
      <c r="K68" t="s">
        <v>482</v>
      </c>
    </row>
    <row r="69" spans="1:12" x14ac:dyDescent="0.55000000000000004">
      <c r="A69" t="s">
        <v>4937</v>
      </c>
      <c r="B69" t="s">
        <v>1434</v>
      </c>
      <c r="C69" t="s">
        <v>151</v>
      </c>
      <c r="D69" t="s">
        <v>4949</v>
      </c>
      <c r="E69" t="s">
        <v>1436</v>
      </c>
      <c r="F69" t="s">
        <v>3148</v>
      </c>
      <c r="G69" t="s">
        <v>1435</v>
      </c>
      <c r="I69" t="s">
        <v>6238</v>
      </c>
      <c r="J69" t="s">
        <v>6239</v>
      </c>
      <c r="K69" t="s">
        <v>5098</v>
      </c>
    </row>
    <row r="70" spans="1:12" x14ac:dyDescent="0.55000000000000004">
      <c r="A70" t="s">
        <v>4944</v>
      </c>
      <c r="B70" t="s">
        <v>498</v>
      </c>
      <c r="C70" t="s">
        <v>152</v>
      </c>
      <c r="D70" t="s">
        <v>4948</v>
      </c>
      <c r="E70" t="s">
        <v>5598</v>
      </c>
      <c r="F70" t="s">
        <v>2931</v>
      </c>
      <c r="G70">
        <v>30609407</v>
      </c>
      <c r="H70">
        <v>30609407</v>
      </c>
      <c r="I70" t="s">
        <v>6240</v>
      </c>
      <c r="J70" t="s">
        <v>6241</v>
      </c>
      <c r="K70" t="s">
        <v>482</v>
      </c>
    </row>
    <row r="71" spans="1:12" x14ac:dyDescent="0.55000000000000004">
      <c r="A71" t="s">
        <v>4944</v>
      </c>
      <c r="B71" t="s">
        <v>526</v>
      </c>
      <c r="C71" t="s">
        <v>423</v>
      </c>
      <c r="D71" t="s">
        <v>4955</v>
      </c>
      <c r="E71" t="s">
        <v>2252</v>
      </c>
      <c r="F71" t="s">
        <v>2991</v>
      </c>
      <c r="G71" t="s">
        <v>527</v>
      </c>
      <c r="I71" t="s">
        <v>6242</v>
      </c>
      <c r="J71" t="s">
        <v>6243</v>
      </c>
      <c r="K71" t="s">
        <v>5062</v>
      </c>
      <c r="L71" t="s">
        <v>5377</v>
      </c>
    </row>
    <row r="72" spans="1:12" x14ac:dyDescent="0.55000000000000004">
      <c r="A72" t="s">
        <v>4944</v>
      </c>
      <c r="B72" t="s">
        <v>1617</v>
      </c>
      <c r="C72" t="s">
        <v>153</v>
      </c>
      <c r="D72" t="s">
        <v>4948</v>
      </c>
      <c r="E72" t="s">
        <v>3149</v>
      </c>
      <c r="F72" t="s">
        <v>3150</v>
      </c>
      <c r="G72">
        <v>21565611</v>
      </c>
      <c r="H72">
        <v>21565611</v>
      </c>
      <c r="I72" t="s">
        <v>5128</v>
      </c>
      <c r="J72" t="s">
        <v>6244</v>
      </c>
      <c r="K72" t="s">
        <v>482</v>
      </c>
    </row>
    <row r="73" spans="1:12" x14ac:dyDescent="0.55000000000000004">
      <c r="A73" t="s">
        <v>4944</v>
      </c>
      <c r="B73" t="s">
        <v>545</v>
      </c>
      <c r="C73" t="s">
        <v>151</v>
      </c>
      <c r="D73" t="s">
        <v>4948</v>
      </c>
      <c r="E73" t="s">
        <v>3151</v>
      </c>
      <c r="F73" t="s">
        <v>5599</v>
      </c>
      <c r="G73" t="s">
        <v>5600</v>
      </c>
      <c r="H73" t="s">
        <v>5601</v>
      </c>
      <c r="I73" t="s">
        <v>6245</v>
      </c>
      <c r="J73" t="s">
        <v>6246</v>
      </c>
      <c r="K73" t="s">
        <v>482</v>
      </c>
    </row>
    <row r="74" spans="1:12" x14ac:dyDescent="0.55000000000000004">
      <c r="A74" t="s">
        <v>4944</v>
      </c>
      <c r="B74" t="s">
        <v>546</v>
      </c>
      <c r="C74" t="s">
        <v>152</v>
      </c>
      <c r="D74" t="s">
        <v>4948</v>
      </c>
      <c r="E74" t="s">
        <v>5602</v>
      </c>
      <c r="F74" t="s">
        <v>5603</v>
      </c>
      <c r="G74">
        <v>21763481</v>
      </c>
      <c r="H74">
        <v>21763481</v>
      </c>
      <c r="I74" t="s">
        <v>6247</v>
      </c>
      <c r="J74" t="s">
        <v>6248</v>
      </c>
      <c r="K74" t="s">
        <v>482</v>
      </c>
    </row>
    <row r="75" spans="1:12" x14ac:dyDescent="0.55000000000000004">
      <c r="A75" t="s">
        <v>4944</v>
      </c>
      <c r="B75" t="s">
        <v>551</v>
      </c>
      <c r="C75" t="s">
        <v>151</v>
      </c>
      <c r="D75" t="s">
        <v>4949</v>
      </c>
      <c r="E75" t="s">
        <v>553</v>
      </c>
      <c r="F75" t="s">
        <v>2253</v>
      </c>
      <c r="G75" t="s">
        <v>552</v>
      </c>
      <c r="I75" t="s">
        <v>6249</v>
      </c>
      <c r="J75" t="s">
        <v>6250</v>
      </c>
      <c r="K75" t="s">
        <v>5098</v>
      </c>
    </row>
    <row r="76" spans="1:12" x14ac:dyDescent="0.55000000000000004">
      <c r="A76" t="s">
        <v>4944</v>
      </c>
      <c r="B76" t="s">
        <v>554</v>
      </c>
      <c r="C76" t="s">
        <v>423</v>
      </c>
      <c r="D76" t="s">
        <v>4955</v>
      </c>
      <c r="E76" t="s">
        <v>2254</v>
      </c>
      <c r="F76" t="s">
        <v>2992</v>
      </c>
      <c r="G76" t="s">
        <v>555</v>
      </c>
      <c r="I76" t="s">
        <v>6251</v>
      </c>
      <c r="J76" t="s">
        <v>6252</v>
      </c>
      <c r="K76" t="s">
        <v>5062</v>
      </c>
      <c r="L76" t="s">
        <v>5376</v>
      </c>
    </row>
    <row r="77" spans="1:12" x14ac:dyDescent="0.55000000000000004">
      <c r="A77" t="s">
        <v>4944</v>
      </c>
      <c r="B77" t="s">
        <v>556</v>
      </c>
      <c r="C77" t="s">
        <v>151</v>
      </c>
      <c r="D77" t="s">
        <v>4949</v>
      </c>
      <c r="E77" t="s">
        <v>558</v>
      </c>
      <c r="F77" t="s">
        <v>2255</v>
      </c>
      <c r="G77" t="s">
        <v>557</v>
      </c>
      <c r="I77" t="s">
        <v>6253</v>
      </c>
      <c r="J77" t="s">
        <v>6254</v>
      </c>
      <c r="K77" t="s">
        <v>5062</v>
      </c>
      <c r="L77" t="s">
        <v>5375</v>
      </c>
    </row>
    <row r="78" spans="1:12" x14ac:dyDescent="0.55000000000000004">
      <c r="A78" t="s">
        <v>4944</v>
      </c>
      <c r="B78" t="s">
        <v>265</v>
      </c>
      <c r="C78" t="s">
        <v>153</v>
      </c>
      <c r="D78" t="s">
        <v>4948</v>
      </c>
      <c r="E78" t="s">
        <v>5604</v>
      </c>
      <c r="I78" t="s">
        <v>6255</v>
      </c>
      <c r="J78" t="s">
        <v>6256</v>
      </c>
      <c r="K78" t="s">
        <v>1501</v>
      </c>
    </row>
    <row r="79" spans="1:12" x14ac:dyDescent="0.55000000000000004">
      <c r="A79" t="s">
        <v>4944</v>
      </c>
      <c r="B79" t="s">
        <v>5407</v>
      </c>
      <c r="C79" t="s">
        <v>153</v>
      </c>
      <c r="D79" t="s">
        <v>4948</v>
      </c>
      <c r="E79" t="s">
        <v>5605</v>
      </c>
      <c r="I79" t="s">
        <v>6257</v>
      </c>
      <c r="J79" t="s">
        <v>6258</v>
      </c>
      <c r="K79" t="s">
        <v>1501</v>
      </c>
    </row>
    <row r="80" spans="1:12" x14ac:dyDescent="0.55000000000000004">
      <c r="A80" t="s">
        <v>4944</v>
      </c>
      <c r="B80" t="s">
        <v>5408</v>
      </c>
      <c r="C80" t="s">
        <v>153</v>
      </c>
      <c r="D80" t="s">
        <v>4948</v>
      </c>
      <c r="E80" t="s">
        <v>5606</v>
      </c>
      <c r="I80" t="s">
        <v>6259</v>
      </c>
      <c r="J80" t="s">
        <v>6260</v>
      </c>
      <c r="K80" t="s">
        <v>1501</v>
      </c>
    </row>
    <row r="81" spans="1:12" x14ac:dyDescent="0.55000000000000004">
      <c r="A81" t="s">
        <v>4944</v>
      </c>
      <c r="B81" t="s">
        <v>5409</v>
      </c>
      <c r="C81" t="s">
        <v>153</v>
      </c>
      <c r="D81" t="s">
        <v>4948</v>
      </c>
      <c r="E81" t="s">
        <v>5607</v>
      </c>
      <c r="I81" t="s">
        <v>6261</v>
      </c>
      <c r="J81" t="s">
        <v>6262</v>
      </c>
      <c r="K81" t="s">
        <v>1501</v>
      </c>
    </row>
    <row r="82" spans="1:12" x14ac:dyDescent="0.55000000000000004">
      <c r="A82" t="s">
        <v>4944</v>
      </c>
      <c r="B82" t="s">
        <v>5410</v>
      </c>
      <c r="C82" t="s">
        <v>152</v>
      </c>
      <c r="D82" t="s">
        <v>4948</v>
      </c>
      <c r="E82" t="s">
        <v>5608</v>
      </c>
      <c r="I82" t="s">
        <v>6263</v>
      </c>
      <c r="J82" t="s">
        <v>6264</v>
      </c>
      <c r="K82" t="s">
        <v>1501</v>
      </c>
    </row>
    <row r="83" spans="1:12" x14ac:dyDescent="0.55000000000000004">
      <c r="A83" t="s">
        <v>4944</v>
      </c>
      <c r="B83" t="s">
        <v>596</v>
      </c>
      <c r="C83" t="s">
        <v>349</v>
      </c>
      <c r="D83" t="s">
        <v>4948</v>
      </c>
      <c r="E83" t="s">
        <v>5609</v>
      </c>
      <c r="F83" t="s">
        <v>3038</v>
      </c>
      <c r="G83">
        <v>22246503</v>
      </c>
      <c r="H83">
        <v>22246503</v>
      </c>
      <c r="I83" t="s">
        <v>6265</v>
      </c>
      <c r="J83" t="s">
        <v>6266</v>
      </c>
      <c r="K83" t="s">
        <v>482</v>
      </c>
    </row>
    <row r="84" spans="1:12" x14ac:dyDescent="0.55000000000000004">
      <c r="A84" t="s">
        <v>4944</v>
      </c>
      <c r="B84" t="s">
        <v>599</v>
      </c>
      <c r="C84" t="s">
        <v>151</v>
      </c>
      <c r="D84" t="s">
        <v>4948</v>
      </c>
      <c r="E84" t="s">
        <v>5610</v>
      </c>
      <c r="F84" t="s">
        <v>5611</v>
      </c>
      <c r="G84" t="s">
        <v>5612</v>
      </c>
      <c r="H84">
        <v>24882706</v>
      </c>
      <c r="I84" t="s">
        <v>6267</v>
      </c>
      <c r="J84" t="s">
        <v>6268</v>
      </c>
      <c r="K84" t="s">
        <v>482</v>
      </c>
    </row>
    <row r="85" spans="1:12" x14ac:dyDescent="0.55000000000000004">
      <c r="A85" t="s">
        <v>4944</v>
      </c>
      <c r="B85" t="s">
        <v>271</v>
      </c>
      <c r="C85" t="s">
        <v>152</v>
      </c>
      <c r="D85" t="s">
        <v>3143</v>
      </c>
      <c r="E85" t="s">
        <v>3152</v>
      </c>
      <c r="G85">
        <v>39698362</v>
      </c>
      <c r="H85">
        <v>39698362</v>
      </c>
      <c r="I85" t="s">
        <v>1657</v>
      </c>
      <c r="K85" t="s">
        <v>484</v>
      </c>
      <c r="L85" t="s">
        <v>5031</v>
      </c>
    </row>
    <row r="86" spans="1:12" x14ac:dyDescent="0.55000000000000004">
      <c r="A86" t="s">
        <v>4944</v>
      </c>
      <c r="B86" t="s">
        <v>5411</v>
      </c>
      <c r="C86" t="s">
        <v>151</v>
      </c>
      <c r="D86" t="s">
        <v>4948</v>
      </c>
      <c r="E86" t="s">
        <v>5613</v>
      </c>
      <c r="F86" t="s">
        <v>5614</v>
      </c>
      <c r="G86" t="s">
        <v>5615</v>
      </c>
      <c r="H86" t="s">
        <v>5616</v>
      </c>
      <c r="I86" t="s">
        <v>6269</v>
      </c>
      <c r="J86" t="s">
        <v>6270</v>
      </c>
      <c r="K86" t="s">
        <v>482</v>
      </c>
    </row>
    <row r="87" spans="1:12" x14ac:dyDescent="0.55000000000000004">
      <c r="A87" t="s">
        <v>4944</v>
      </c>
      <c r="B87" t="s">
        <v>3153</v>
      </c>
      <c r="C87" t="s">
        <v>151</v>
      </c>
      <c r="D87" t="s">
        <v>4948</v>
      </c>
      <c r="E87" t="s">
        <v>3155</v>
      </c>
      <c r="F87" t="s">
        <v>3156</v>
      </c>
      <c r="G87" t="s">
        <v>3154</v>
      </c>
      <c r="H87">
        <v>34307984</v>
      </c>
      <c r="I87" t="s">
        <v>5129</v>
      </c>
      <c r="J87" t="s">
        <v>6271</v>
      </c>
      <c r="K87" t="s">
        <v>482</v>
      </c>
    </row>
    <row r="88" spans="1:12" x14ac:dyDescent="0.55000000000000004">
      <c r="A88" t="s">
        <v>4944</v>
      </c>
      <c r="B88" t="s">
        <v>669</v>
      </c>
      <c r="C88" t="s">
        <v>151</v>
      </c>
      <c r="D88" t="s">
        <v>4948</v>
      </c>
      <c r="E88" t="s">
        <v>5617</v>
      </c>
      <c r="F88" t="s">
        <v>5618</v>
      </c>
      <c r="G88" t="s">
        <v>5619</v>
      </c>
      <c r="H88" t="s">
        <v>5620</v>
      </c>
      <c r="I88" t="s">
        <v>6272</v>
      </c>
      <c r="J88" t="s">
        <v>6273</v>
      </c>
      <c r="K88" t="s">
        <v>482</v>
      </c>
    </row>
    <row r="89" spans="1:12" x14ac:dyDescent="0.55000000000000004">
      <c r="A89" t="s">
        <v>4944</v>
      </c>
      <c r="B89" t="s">
        <v>672</v>
      </c>
      <c r="C89" t="s">
        <v>152</v>
      </c>
      <c r="D89" t="s">
        <v>4949</v>
      </c>
      <c r="E89" t="s">
        <v>673</v>
      </c>
      <c r="F89" t="s">
        <v>2257</v>
      </c>
      <c r="G89" t="s">
        <v>2256</v>
      </c>
      <c r="I89" t="s">
        <v>5130</v>
      </c>
      <c r="J89" t="s">
        <v>6231</v>
      </c>
      <c r="K89" t="s">
        <v>5098</v>
      </c>
    </row>
    <row r="90" spans="1:12" x14ac:dyDescent="0.55000000000000004">
      <c r="A90" t="s">
        <v>4944</v>
      </c>
      <c r="B90" t="s">
        <v>682</v>
      </c>
      <c r="C90" t="s">
        <v>151</v>
      </c>
      <c r="D90" t="s">
        <v>5412</v>
      </c>
      <c r="E90" t="s">
        <v>683</v>
      </c>
      <c r="F90" t="s">
        <v>2258</v>
      </c>
      <c r="G90">
        <v>32631816</v>
      </c>
      <c r="I90">
        <v>32631816</v>
      </c>
      <c r="J90" t="s">
        <v>6274</v>
      </c>
      <c r="K90" t="s">
        <v>1501</v>
      </c>
      <c r="L90" t="s">
        <v>4985</v>
      </c>
    </row>
    <row r="91" spans="1:12" x14ac:dyDescent="0.55000000000000004">
      <c r="A91" t="s">
        <v>4944</v>
      </c>
      <c r="B91" t="s">
        <v>719</v>
      </c>
      <c r="C91" t="s">
        <v>151</v>
      </c>
      <c r="D91" t="s">
        <v>4949</v>
      </c>
      <c r="E91" t="s">
        <v>720</v>
      </c>
      <c r="I91" t="s">
        <v>6275</v>
      </c>
      <c r="J91" t="s">
        <v>6276</v>
      </c>
      <c r="K91" t="s">
        <v>1501</v>
      </c>
    </row>
    <row r="92" spans="1:12" x14ac:dyDescent="0.55000000000000004">
      <c r="A92" t="s">
        <v>4944</v>
      </c>
      <c r="B92" t="s">
        <v>3157</v>
      </c>
      <c r="C92" t="s">
        <v>153</v>
      </c>
      <c r="D92" t="s">
        <v>4948</v>
      </c>
      <c r="E92" t="s">
        <v>3158</v>
      </c>
      <c r="I92" t="s">
        <v>6277</v>
      </c>
      <c r="J92" t="s">
        <v>6278</v>
      </c>
      <c r="K92" t="s">
        <v>1501</v>
      </c>
    </row>
    <row r="93" spans="1:12" x14ac:dyDescent="0.55000000000000004">
      <c r="A93" t="s">
        <v>4944</v>
      </c>
      <c r="B93" t="s">
        <v>747</v>
      </c>
      <c r="C93" t="s">
        <v>153</v>
      </c>
      <c r="D93" t="s">
        <v>4949</v>
      </c>
      <c r="E93" t="s">
        <v>748</v>
      </c>
      <c r="I93" t="s">
        <v>6279</v>
      </c>
      <c r="J93" t="s">
        <v>6280</v>
      </c>
      <c r="K93" t="s">
        <v>1501</v>
      </c>
    </row>
    <row r="94" spans="1:12" x14ac:dyDescent="0.55000000000000004">
      <c r="A94" t="s">
        <v>4944</v>
      </c>
      <c r="B94" t="s">
        <v>772</v>
      </c>
      <c r="C94" t="s">
        <v>151</v>
      </c>
      <c r="D94" t="s">
        <v>4955</v>
      </c>
      <c r="E94" t="s">
        <v>774</v>
      </c>
      <c r="F94" t="s">
        <v>2259</v>
      </c>
      <c r="G94" t="s">
        <v>773</v>
      </c>
      <c r="I94" t="s">
        <v>6281</v>
      </c>
      <c r="J94" t="s">
        <v>6282</v>
      </c>
      <c r="K94" t="s">
        <v>5098</v>
      </c>
    </row>
    <row r="95" spans="1:12" x14ac:dyDescent="0.55000000000000004">
      <c r="A95" t="s">
        <v>4944</v>
      </c>
      <c r="B95" t="s">
        <v>826</v>
      </c>
      <c r="C95" t="s">
        <v>153</v>
      </c>
      <c r="D95" t="s">
        <v>4948</v>
      </c>
      <c r="E95" t="s">
        <v>5621</v>
      </c>
      <c r="F95" t="s">
        <v>5622</v>
      </c>
      <c r="G95" t="s">
        <v>5623</v>
      </c>
      <c r="H95">
        <v>26830932</v>
      </c>
      <c r="I95" t="s">
        <v>6283</v>
      </c>
      <c r="J95" t="s">
        <v>6284</v>
      </c>
      <c r="K95" t="s">
        <v>482</v>
      </c>
    </row>
    <row r="96" spans="1:12" x14ac:dyDescent="0.55000000000000004">
      <c r="A96" t="s">
        <v>4944</v>
      </c>
      <c r="B96" t="s">
        <v>3159</v>
      </c>
      <c r="C96" t="s">
        <v>152</v>
      </c>
      <c r="D96" t="s">
        <v>4948</v>
      </c>
      <c r="E96" t="s">
        <v>3161</v>
      </c>
      <c r="F96" t="s">
        <v>3162</v>
      </c>
      <c r="G96" t="s">
        <v>3160</v>
      </c>
      <c r="I96" t="s">
        <v>6285</v>
      </c>
      <c r="J96" t="s">
        <v>6286</v>
      </c>
      <c r="K96" t="s">
        <v>5098</v>
      </c>
    </row>
    <row r="97" spans="1:12" x14ac:dyDescent="0.55000000000000004">
      <c r="A97" t="s">
        <v>4944</v>
      </c>
      <c r="B97" t="s">
        <v>1629</v>
      </c>
      <c r="C97" t="s">
        <v>151</v>
      </c>
      <c r="D97" t="s">
        <v>4948</v>
      </c>
      <c r="E97" t="s">
        <v>3164</v>
      </c>
      <c r="F97" t="s">
        <v>3165</v>
      </c>
      <c r="G97" t="s">
        <v>3163</v>
      </c>
      <c r="I97" t="s">
        <v>6287</v>
      </c>
      <c r="J97" t="s">
        <v>6288</v>
      </c>
      <c r="K97" t="s">
        <v>5098</v>
      </c>
    </row>
    <row r="98" spans="1:12" x14ac:dyDescent="0.55000000000000004">
      <c r="A98" t="s">
        <v>4944</v>
      </c>
      <c r="B98" t="s">
        <v>3166</v>
      </c>
      <c r="C98" t="s">
        <v>151</v>
      </c>
      <c r="D98" t="s">
        <v>4948</v>
      </c>
      <c r="E98" t="s">
        <v>3168</v>
      </c>
      <c r="F98" t="s">
        <v>3169</v>
      </c>
      <c r="G98" t="s">
        <v>3167</v>
      </c>
      <c r="I98" t="s">
        <v>6289</v>
      </c>
      <c r="J98" t="s">
        <v>6290</v>
      </c>
      <c r="K98" t="s">
        <v>5098</v>
      </c>
    </row>
    <row r="99" spans="1:12" x14ac:dyDescent="0.55000000000000004">
      <c r="A99" t="s">
        <v>4944</v>
      </c>
      <c r="B99" t="s">
        <v>5413</v>
      </c>
      <c r="C99" t="s">
        <v>153</v>
      </c>
      <c r="D99" t="s">
        <v>4948</v>
      </c>
      <c r="E99" t="s">
        <v>5624</v>
      </c>
      <c r="I99" t="s">
        <v>6291</v>
      </c>
      <c r="J99" t="s">
        <v>6292</v>
      </c>
      <c r="K99" t="s">
        <v>1501</v>
      </c>
    </row>
    <row r="100" spans="1:12" x14ac:dyDescent="0.55000000000000004">
      <c r="A100" t="s">
        <v>4944</v>
      </c>
      <c r="B100" t="s">
        <v>3170</v>
      </c>
      <c r="C100" t="s">
        <v>151</v>
      </c>
      <c r="D100" t="s">
        <v>4948</v>
      </c>
      <c r="E100" t="s">
        <v>3172</v>
      </c>
      <c r="F100" t="s">
        <v>3173</v>
      </c>
      <c r="G100" t="s">
        <v>3171</v>
      </c>
      <c r="I100" t="s">
        <v>6293</v>
      </c>
      <c r="J100" t="s">
        <v>6294</v>
      </c>
      <c r="K100" t="s">
        <v>5098</v>
      </c>
    </row>
    <row r="101" spans="1:12" x14ac:dyDescent="0.55000000000000004">
      <c r="A101" t="s">
        <v>4944</v>
      </c>
      <c r="B101" t="s">
        <v>1517</v>
      </c>
      <c r="C101" t="s">
        <v>153</v>
      </c>
      <c r="D101" t="s">
        <v>4949</v>
      </c>
      <c r="E101" t="s">
        <v>1527</v>
      </c>
      <c r="F101" t="s">
        <v>2260</v>
      </c>
      <c r="G101">
        <v>26275418</v>
      </c>
      <c r="I101" t="s">
        <v>6295</v>
      </c>
      <c r="J101" t="s">
        <v>6296</v>
      </c>
      <c r="K101" t="s">
        <v>5098</v>
      </c>
    </row>
    <row r="102" spans="1:12" x14ac:dyDescent="0.55000000000000004">
      <c r="A102" t="s">
        <v>4944</v>
      </c>
      <c r="B102" t="s">
        <v>5414</v>
      </c>
      <c r="C102" t="s">
        <v>423</v>
      </c>
      <c r="D102" t="s">
        <v>4948</v>
      </c>
      <c r="E102" t="s">
        <v>5625</v>
      </c>
      <c r="F102" t="s">
        <v>5626</v>
      </c>
      <c r="G102" t="s">
        <v>5627</v>
      </c>
      <c r="H102" t="s">
        <v>5628</v>
      </c>
      <c r="I102" t="s">
        <v>6297</v>
      </c>
      <c r="J102" t="s">
        <v>6298</v>
      </c>
      <c r="K102" t="s">
        <v>482</v>
      </c>
    </row>
    <row r="103" spans="1:12" x14ac:dyDescent="0.55000000000000004">
      <c r="A103" t="s">
        <v>4944</v>
      </c>
      <c r="B103" t="s">
        <v>5415</v>
      </c>
      <c r="C103" t="s">
        <v>153</v>
      </c>
      <c r="D103" t="s">
        <v>4948</v>
      </c>
      <c r="E103" t="s">
        <v>5629</v>
      </c>
      <c r="F103" t="s">
        <v>5630</v>
      </c>
      <c r="G103" t="s">
        <v>5631</v>
      </c>
      <c r="H103" t="s">
        <v>5631</v>
      </c>
      <c r="I103" t="s">
        <v>6299</v>
      </c>
      <c r="J103" t="s">
        <v>6300</v>
      </c>
      <c r="K103" t="s">
        <v>482</v>
      </c>
    </row>
    <row r="104" spans="1:12" x14ac:dyDescent="0.55000000000000004">
      <c r="A104" t="s">
        <v>4944</v>
      </c>
      <c r="B104" t="s">
        <v>5416</v>
      </c>
      <c r="C104" t="s">
        <v>153</v>
      </c>
      <c r="D104" t="s">
        <v>4948</v>
      </c>
      <c r="E104" t="s">
        <v>5632</v>
      </c>
      <c r="F104" t="s">
        <v>5633</v>
      </c>
      <c r="G104" t="s">
        <v>5634</v>
      </c>
      <c r="H104">
        <v>29138412</v>
      </c>
      <c r="I104" t="s">
        <v>6301</v>
      </c>
      <c r="J104" t="s">
        <v>6302</v>
      </c>
      <c r="K104" t="s">
        <v>482</v>
      </c>
    </row>
    <row r="105" spans="1:12" x14ac:dyDescent="0.55000000000000004">
      <c r="A105" t="s">
        <v>4944</v>
      </c>
      <c r="B105" t="s">
        <v>1618</v>
      </c>
      <c r="C105" t="s">
        <v>153</v>
      </c>
      <c r="D105" t="s">
        <v>4948</v>
      </c>
      <c r="I105" t="s">
        <v>6303</v>
      </c>
      <c r="J105" t="s">
        <v>6304</v>
      </c>
      <c r="K105" t="s">
        <v>1473</v>
      </c>
    </row>
    <row r="106" spans="1:12" x14ac:dyDescent="0.55000000000000004">
      <c r="A106" t="s">
        <v>4944</v>
      </c>
      <c r="B106" t="s">
        <v>5417</v>
      </c>
      <c r="C106" t="s">
        <v>153</v>
      </c>
      <c r="D106" t="s">
        <v>4948</v>
      </c>
      <c r="E106" t="s">
        <v>5635</v>
      </c>
      <c r="I106" t="s">
        <v>6305</v>
      </c>
      <c r="J106" t="s">
        <v>6306</v>
      </c>
      <c r="K106" t="s">
        <v>1501</v>
      </c>
    </row>
    <row r="107" spans="1:12" x14ac:dyDescent="0.55000000000000004">
      <c r="A107" t="s">
        <v>4944</v>
      </c>
      <c r="B107" t="s">
        <v>898</v>
      </c>
      <c r="C107" t="s">
        <v>151</v>
      </c>
      <c r="D107" t="s">
        <v>4949</v>
      </c>
      <c r="E107" t="s">
        <v>900</v>
      </c>
      <c r="F107" t="s">
        <v>2261</v>
      </c>
      <c r="G107" t="s">
        <v>899</v>
      </c>
      <c r="I107" t="s">
        <v>6307</v>
      </c>
      <c r="J107" t="s">
        <v>6308</v>
      </c>
      <c r="K107" t="s">
        <v>5098</v>
      </c>
    </row>
    <row r="108" spans="1:12" x14ac:dyDescent="0.55000000000000004">
      <c r="A108" t="s">
        <v>4944</v>
      </c>
      <c r="B108" t="s">
        <v>3174</v>
      </c>
      <c r="C108" t="s">
        <v>151</v>
      </c>
      <c r="D108" t="s">
        <v>4948</v>
      </c>
      <c r="E108" t="s">
        <v>5636</v>
      </c>
      <c r="F108" t="s">
        <v>5637</v>
      </c>
      <c r="G108" t="s">
        <v>5638</v>
      </c>
      <c r="H108">
        <v>28089251</v>
      </c>
      <c r="I108" t="s">
        <v>6309</v>
      </c>
      <c r="J108" t="s">
        <v>6310</v>
      </c>
      <c r="K108" t="s">
        <v>482</v>
      </c>
    </row>
    <row r="109" spans="1:12" x14ac:dyDescent="0.55000000000000004">
      <c r="A109" t="s">
        <v>4944</v>
      </c>
      <c r="B109" t="s">
        <v>3175</v>
      </c>
      <c r="C109" t="s">
        <v>152</v>
      </c>
      <c r="D109" t="s">
        <v>4948</v>
      </c>
      <c r="E109" t="s">
        <v>3176</v>
      </c>
      <c r="F109" t="s">
        <v>3177</v>
      </c>
      <c r="G109">
        <v>24166846</v>
      </c>
      <c r="H109">
        <v>24166846</v>
      </c>
      <c r="I109" t="s">
        <v>6311</v>
      </c>
      <c r="J109" t="s">
        <v>6312</v>
      </c>
      <c r="K109" t="s">
        <v>482</v>
      </c>
    </row>
    <row r="110" spans="1:12" x14ac:dyDescent="0.55000000000000004">
      <c r="A110" t="s">
        <v>4944</v>
      </c>
      <c r="B110" t="s">
        <v>227</v>
      </c>
      <c r="C110" t="s">
        <v>151</v>
      </c>
      <c r="D110" t="s">
        <v>4951</v>
      </c>
      <c r="E110" t="s">
        <v>0</v>
      </c>
      <c r="F110" t="s">
        <v>2262</v>
      </c>
      <c r="G110">
        <v>39132680</v>
      </c>
      <c r="K110" t="s">
        <v>1501</v>
      </c>
      <c r="L110" t="s">
        <v>4986</v>
      </c>
    </row>
    <row r="111" spans="1:12" x14ac:dyDescent="0.55000000000000004">
      <c r="A111" t="s">
        <v>4944</v>
      </c>
      <c r="B111" t="s">
        <v>5418</v>
      </c>
      <c r="C111" t="s">
        <v>423</v>
      </c>
      <c r="D111" t="s">
        <v>4948</v>
      </c>
      <c r="E111" t="s">
        <v>5639</v>
      </c>
      <c r="F111" t="s">
        <v>5640</v>
      </c>
      <c r="G111" t="s">
        <v>5641</v>
      </c>
      <c r="H111" t="s">
        <v>5642</v>
      </c>
      <c r="I111" t="s">
        <v>6313</v>
      </c>
      <c r="J111" t="s">
        <v>6314</v>
      </c>
      <c r="K111" t="s">
        <v>482</v>
      </c>
    </row>
    <row r="112" spans="1:12" x14ac:dyDescent="0.55000000000000004">
      <c r="A112" t="s">
        <v>4944</v>
      </c>
      <c r="B112" t="s">
        <v>233</v>
      </c>
      <c r="C112" t="s">
        <v>152</v>
      </c>
      <c r="D112" t="s">
        <v>4950</v>
      </c>
      <c r="E112" t="s">
        <v>447</v>
      </c>
      <c r="F112" t="s">
        <v>2263</v>
      </c>
      <c r="G112">
        <v>28375157</v>
      </c>
      <c r="I112">
        <v>26485645</v>
      </c>
      <c r="J112" t="s">
        <v>6231</v>
      </c>
      <c r="K112" t="s">
        <v>5051</v>
      </c>
      <c r="L112" t="s">
        <v>5038</v>
      </c>
    </row>
    <row r="113" spans="1:12" x14ac:dyDescent="0.55000000000000004">
      <c r="A113" t="s">
        <v>4944</v>
      </c>
      <c r="B113" t="s">
        <v>5419</v>
      </c>
      <c r="C113" t="s">
        <v>153</v>
      </c>
      <c r="D113" t="s">
        <v>4948</v>
      </c>
      <c r="E113" t="s">
        <v>5643</v>
      </c>
      <c r="F113" t="s">
        <v>5644</v>
      </c>
      <c r="G113">
        <v>23661805</v>
      </c>
      <c r="H113">
        <v>23661805</v>
      </c>
      <c r="I113" t="s">
        <v>6315</v>
      </c>
      <c r="J113" t="s">
        <v>6316</v>
      </c>
      <c r="K113" t="s">
        <v>482</v>
      </c>
    </row>
    <row r="114" spans="1:12" x14ac:dyDescent="0.55000000000000004">
      <c r="A114" t="s">
        <v>4944</v>
      </c>
      <c r="B114" t="s">
        <v>5420</v>
      </c>
      <c r="C114" t="s">
        <v>151</v>
      </c>
      <c r="D114" t="s">
        <v>4948</v>
      </c>
      <c r="E114" t="s">
        <v>5645</v>
      </c>
      <c r="F114" t="s">
        <v>5646</v>
      </c>
      <c r="G114" t="s">
        <v>5647</v>
      </c>
      <c r="H114" t="s">
        <v>5647</v>
      </c>
      <c r="I114" t="s">
        <v>6317</v>
      </c>
      <c r="J114" t="s">
        <v>6318</v>
      </c>
      <c r="K114" t="s">
        <v>482</v>
      </c>
    </row>
    <row r="115" spans="1:12" x14ac:dyDescent="0.55000000000000004">
      <c r="A115" t="s">
        <v>4944</v>
      </c>
      <c r="B115" t="s">
        <v>5421</v>
      </c>
      <c r="C115" t="s">
        <v>423</v>
      </c>
      <c r="D115" t="s">
        <v>4948</v>
      </c>
      <c r="E115" t="s">
        <v>5648</v>
      </c>
      <c r="F115" t="s">
        <v>5649</v>
      </c>
      <c r="G115" t="s">
        <v>5650</v>
      </c>
      <c r="H115" t="s">
        <v>5650</v>
      </c>
      <c r="I115" t="s">
        <v>6319</v>
      </c>
      <c r="J115" t="s">
        <v>6320</v>
      </c>
      <c r="K115" t="s">
        <v>482</v>
      </c>
    </row>
    <row r="116" spans="1:12" x14ac:dyDescent="0.55000000000000004">
      <c r="A116" t="s">
        <v>4944</v>
      </c>
      <c r="B116" t="s">
        <v>2167</v>
      </c>
      <c r="C116" t="s">
        <v>151</v>
      </c>
      <c r="D116" t="s">
        <v>4949</v>
      </c>
      <c r="E116" t="s">
        <v>2168</v>
      </c>
      <c r="F116" t="s">
        <v>2980</v>
      </c>
      <c r="G116">
        <v>41054827</v>
      </c>
      <c r="H116">
        <v>41054827</v>
      </c>
      <c r="I116" t="s">
        <v>6321</v>
      </c>
      <c r="J116" t="s">
        <v>6322</v>
      </c>
      <c r="K116" t="s">
        <v>482</v>
      </c>
    </row>
    <row r="117" spans="1:12" x14ac:dyDescent="0.55000000000000004">
      <c r="A117" t="s">
        <v>4944</v>
      </c>
      <c r="B117" t="s">
        <v>254</v>
      </c>
      <c r="C117" t="s">
        <v>423</v>
      </c>
      <c r="D117" t="s">
        <v>4948</v>
      </c>
      <c r="E117" t="s">
        <v>5651</v>
      </c>
      <c r="F117" t="s">
        <v>5652</v>
      </c>
      <c r="G117" t="s">
        <v>5653</v>
      </c>
      <c r="H117" t="s">
        <v>5654</v>
      </c>
      <c r="I117" t="s">
        <v>6323</v>
      </c>
      <c r="J117" t="s">
        <v>6324</v>
      </c>
      <c r="K117" t="s">
        <v>482</v>
      </c>
    </row>
    <row r="118" spans="1:12" x14ac:dyDescent="0.55000000000000004">
      <c r="A118" t="s">
        <v>4944</v>
      </c>
      <c r="B118" t="s">
        <v>3178</v>
      </c>
      <c r="C118" t="s">
        <v>423</v>
      </c>
      <c r="D118" t="s">
        <v>4948</v>
      </c>
      <c r="E118" t="s">
        <v>5655</v>
      </c>
      <c r="F118" t="s">
        <v>3179</v>
      </c>
      <c r="G118">
        <v>22152675</v>
      </c>
      <c r="H118">
        <v>22152675</v>
      </c>
      <c r="I118" t="s">
        <v>6325</v>
      </c>
      <c r="J118" t="s">
        <v>6326</v>
      </c>
      <c r="K118" t="s">
        <v>482</v>
      </c>
    </row>
    <row r="119" spans="1:12" x14ac:dyDescent="0.55000000000000004">
      <c r="A119" t="s">
        <v>4944</v>
      </c>
      <c r="B119" t="s">
        <v>1369</v>
      </c>
      <c r="C119" t="s">
        <v>153</v>
      </c>
      <c r="D119" t="s">
        <v>4948</v>
      </c>
      <c r="E119" t="s">
        <v>5656</v>
      </c>
      <c r="F119" t="s">
        <v>2815</v>
      </c>
      <c r="G119">
        <v>16606853</v>
      </c>
      <c r="I119" t="s">
        <v>6327</v>
      </c>
      <c r="J119" t="s">
        <v>6328</v>
      </c>
      <c r="K119" t="s">
        <v>5582</v>
      </c>
    </row>
    <row r="120" spans="1:12" x14ac:dyDescent="0.55000000000000004">
      <c r="A120" t="s">
        <v>4944</v>
      </c>
      <c r="B120" t="s">
        <v>5422</v>
      </c>
      <c r="C120" t="s">
        <v>151</v>
      </c>
      <c r="D120" t="s">
        <v>4948</v>
      </c>
      <c r="E120" t="s">
        <v>5657</v>
      </c>
      <c r="F120" t="s">
        <v>5658</v>
      </c>
      <c r="G120" t="s">
        <v>5659</v>
      </c>
      <c r="H120" t="s">
        <v>5659</v>
      </c>
      <c r="I120" t="s">
        <v>6329</v>
      </c>
      <c r="J120" t="s">
        <v>6330</v>
      </c>
      <c r="K120" t="s">
        <v>482</v>
      </c>
    </row>
    <row r="121" spans="1:12" x14ac:dyDescent="0.55000000000000004">
      <c r="A121" t="s">
        <v>4944</v>
      </c>
      <c r="B121" t="s">
        <v>31</v>
      </c>
      <c r="C121" t="s">
        <v>152</v>
      </c>
      <c r="D121" t="s">
        <v>4955</v>
      </c>
      <c r="E121" t="s">
        <v>346</v>
      </c>
      <c r="F121" t="s">
        <v>2264</v>
      </c>
      <c r="G121">
        <v>40267907</v>
      </c>
      <c r="I121" t="s">
        <v>6331</v>
      </c>
      <c r="J121" t="s">
        <v>6332</v>
      </c>
      <c r="K121" t="s">
        <v>5098</v>
      </c>
    </row>
    <row r="122" spans="1:12" x14ac:dyDescent="0.55000000000000004">
      <c r="A122" t="s">
        <v>4944</v>
      </c>
      <c r="B122" t="s">
        <v>5423</v>
      </c>
      <c r="C122" t="s">
        <v>423</v>
      </c>
      <c r="D122" t="s">
        <v>4948</v>
      </c>
      <c r="E122" t="s">
        <v>5660</v>
      </c>
      <c r="F122" t="s">
        <v>5661</v>
      </c>
      <c r="G122" t="s">
        <v>5662</v>
      </c>
      <c r="H122">
        <v>28289185</v>
      </c>
      <c r="I122" t="s">
        <v>6333</v>
      </c>
      <c r="J122" t="s">
        <v>6334</v>
      </c>
      <c r="K122" t="s">
        <v>482</v>
      </c>
    </row>
    <row r="123" spans="1:12" x14ac:dyDescent="0.55000000000000004">
      <c r="A123" t="s">
        <v>4944</v>
      </c>
      <c r="B123" t="s">
        <v>259</v>
      </c>
      <c r="C123" t="s">
        <v>151</v>
      </c>
      <c r="D123" t="s">
        <v>4949</v>
      </c>
      <c r="E123" t="s">
        <v>1414</v>
      </c>
      <c r="I123" t="s">
        <v>6335</v>
      </c>
      <c r="J123" t="s">
        <v>6336</v>
      </c>
      <c r="K123" t="s">
        <v>1501</v>
      </c>
    </row>
    <row r="124" spans="1:12" x14ac:dyDescent="0.55000000000000004">
      <c r="A124" t="s">
        <v>4944</v>
      </c>
      <c r="B124" t="s">
        <v>5424</v>
      </c>
      <c r="C124" t="s">
        <v>151</v>
      </c>
      <c r="D124" t="s">
        <v>4948</v>
      </c>
      <c r="E124" t="s">
        <v>5663</v>
      </c>
      <c r="F124" t="s">
        <v>5664</v>
      </c>
      <c r="G124">
        <v>21473986</v>
      </c>
      <c r="I124" t="s">
        <v>6337</v>
      </c>
      <c r="J124" t="s">
        <v>6338</v>
      </c>
      <c r="K124" t="s">
        <v>5582</v>
      </c>
    </row>
    <row r="125" spans="1:12" x14ac:dyDescent="0.55000000000000004">
      <c r="A125" t="s">
        <v>4944</v>
      </c>
      <c r="B125" t="s">
        <v>1416</v>
      </c>
      <c r="C125" t="s">
        <v>151</v>
      </c>
      <c r="D125" t="s">
        <v>4949</v>
      </c>
      <c r="E125" t="s">
        <v>1418</v>
      </c>
      <c r="F125" t="s">
        <v>2265</v>
      </c>
      <c r="G125" t="s">
        <v>1417</v>
      </c>
      <c r="I125" t="s">
        <v>6339</v>
      </c>
      <c r="J125" t="s">
        <v>6340</v>
      </c>
      <c r="K125" t="s">
        <v>5098</v>
      </c>
    </row>
    <row r="126" spans="1:12" x14ac:dyDescent="0.55000000000000004">
      <c r="A126" t="s">
        <v>15</v>
      </c>
      <c r="B126" t="s">
        <v>524</v>
      </c>
      <c r="C126" t="s">
        <v>151</v>
      </c>
      <c r="D126" t="s">
        <v>4951</v>
      </c>
      <c r="E126" t="s">
        <v>6</v>
      </c>
      <c r="F126" t="s">
        <v>2266</v>
      </c>
      <c r="G126">
        <v>36178483</v>
      </c>
      <c r="K126" t="s">
        <v>1501</v>
      </c>
      <c r="L126" t="s">
        <v>4987</v>
      </c>
    </row>
    <row r="127" spans="1:12" x14ac:dyDescent="0.55000000000000004">
      <c r="A127" t="s">
        <v>15</v>
      </c>
      <c r="B127" t="s">
        <v>537</v>
      </c>
      <c r="C127" t="s">
        <v>153</v>
      </c>
      <c r="D127" t="s">
        <v>4955</v>
      </c>
      <c r="I127" t="s">
        <v>6341</v>
      </c>
      <c r="J127" t="s">
        <v>6342</v>
      </c>
      <c r="K127" t="s">
        <v>1473</v>
      </c>
    </row>
    <row r="128" spans="1:12" x14ac:dyDescent="0.55000000000000004">
      <c r="A128" t="s">
        <v>15</v>
      </c>
      <c r="B128" t="s">
        <v>262</v>
      </c>
      <c r="C128" t="s">
        <v>153</v>
      </c>
      <c r="D128" t="s">
        <v>4949</v>
      </c>
      <c r="E128" t="s">
        <v>334</v>
      </c>
      <c r="I128">
        <v>36282544</v>
      </c>
      <c r="J128" t="s">
        <v>6343</v>
      </c>
      <c r="K128" t="s">
        <v>1501</v>
      </c>
    </row>
    <row r="129" spans="1:12" x14ac:dyDescent="0.55000000000000004">
      <c r="A129" t="s">
        <v>15</v>
      </c>
      <c r="B129" t="s">
        <v>601</v>
      </c>
      <c r="C129" t="s">
        <v>151</v>
      </c>
      <c r="D129" t="s">
        <v>4951</v>
      </c>
      <c r="E129" t="s">
        <v>603</v>
      </c>
      <c r="F129" t="s">
        <v>2993</v>
      </c>
      <c r="G129" t="s">
        <v>602</v>
      </c>
      <c r="K129" t="s">
        <v>1501</v>
      </c>
      <c r="L129" t="s">
        <v>4988</v>
      </c>
    </row>
    <row r="130" spans="1:12" x14ac:dyDescent="0.55000000000000004">
      <c r="A130" t="s">
        <v>15</v>
      </c>
      <c r="B130" t="s">
        <v>5425</v>
      </c>
      <c r="C130" t="s">
        <v>151</v>
      </c>
      <c r="D130" t="s">
        <v>4948</v>
      </c>
      <c r="E130" t="s">
        <v>5665</v>
      </c>
      <c r="F130" t="s">
        <v>5666</v>
      </c>
      <c r="G130" t="s">
        <v>5667</v>
      </c>
      <c r="H130">
        <v>26120850</v>
      </c>
      <c r="I130" t="s">
        <v>6344</v>
      </c>
      <c r="J130" t="s">
        <v>6345</v>
      </c>
      <c r="K130" t="s">
        <v>482</v>
      </c>
    </row>
    <row r="131" spans="1:12" x14ac:dyDescent="0.55000000000000004">
      <c r="A131" t="s">
        <v>15</v>
      </c>
      <c r="B131" t="s">
        <v>666</v>
      </c>
      <c r="C131" t="s">
        <v>151</v>
      </c>
      <c r="D131" t="s">
        <v>4951</v>
      </c>
      <c r="E131" t="s">
        <v>668</v>
      </c>
      <c r="F131" t="s">
        <v>2267</v>
      </c>
      <c r="G131" t="s">
        <v>667</v>
      </c>
      <c r="K131" t="s">
        <v>1501</v>
      </c>
      <c r="L131" t="s">
        <v>4989</v>
      </c>
    </row>
    <row r="132" spans="1:12" x14ac:dyDescent="0.55000000000000004">
      <c r="A132" t="s">
        <v>15</v>
      </c>
      <c r="B132" t="s">
        <v>284</v>
      </c>
      <c r="C132" t="s">
        <v>153</v>
      </c>
      <c r="D132" t="s">
        <v>4956</v>
      </c>
      <c r="I132">
        <v>18987494</v>
      </c>
      <c r="J132" t="s">
        <v>6346</v>
      </c>
      <c r="K132" t="s">
        <v>1473</v>
      </c>
    </row>
    <row r="133" spans="1:12" x14ac:dyDescent="0.55000000000000004">
      <c r="A133" t="s">
        <v>15</v>
      </c>
      <c r="B133" t="s">
        <v>1474</v>
      </c>
      <c r="C133" t="s">
        <v>153</v>
      </c>
      <c r="D133" t="s">
        <v>4949</v>
      </c>
      <c r="E133" t="s">
        <v>1476</v>
      </c>
      <c r="F133" t="s">
        <v>2268</v>
      </c>
      <c r="G133" t="s">
        <v>1475</v>
      </c>
      <c r="I133" t="s">
        <v>5131</v>
      </c>
      <c r="J133" t="s">
        <v>6347</v>
      </c>
      <c r="K133" t="s">
        <v>5098</v>
      </c>
    </row>
    <row r="134" spans="1:12" x14ac:dyDescent="0.55000000000000004">
      <c r="A134" t="s">
        <v>15</v>
      </c>
      <c r="B134" t="s">
        <v>1477</v>
      </c>
      <c r="C134" t="s">
        <v>151</v>
      </c>
      <c r="D134" t="s">
        <v>4955</v>
      </c>
      <c r="E134" t="s">
        <v>2269</v>
      </c>
      <c r="I134" t="s">
        <v>6348</v>
      </c>
      <c r="J134" t="s">
        <v>6349</v>
      </c>
      <c r="K134" t="s">
        <v>1501</v>
      </c>
    </row>
    <row r="135" spans="1:12" x14ac:dyDescent="0.55000000000000004">
      <c r="A135" t="s">
        <v>15</v>
      </c>
      <c r="B135" t="s">
        <v>3180</v>
      </c>
      <c r="C135" t="s">
        <v>349</v>
      </c>
      <c r="D135" t="s">
        <v>4948</v>
      </c>
      <c r="E135" t="s">
        <v>3181</v>
      </c>
      <c r="F135" t="s">
        <v>3182</v>
      </c>
      <c r="G135">
        <v>28449065</v>
      </c>
      <c r="H135">
        <v>28449065</v>
      </c>
      <c r="I135" t="s">
        <v>5132</v>
      </c>
      <c r="J135" t="s">
        <v>6350</v>
      </c>
      <c r="K135" t="s">
        <v>482</v>
      </c>
    </row>
    <row r="136" spans="1:12" x14ac:dyDescent="0.55000000000000004">
      <c r="A136" t="s">
        <v>15</v>
      </c>
      <c r="B136" t="s">
        <v>5426</v>
      </c>
      <c r="C136" t="s">
        <v>151</v>
      </c>
      <c r="D136" t="s">
        <v>4948</v>
      </c>
      <c r="E136" t="s">
        <v>5668</v>
      </c>
      <c r="F136" t="s">
        <v>5669</v>
      </c>
      <c r="G136" t="s">
        <v>5670</v>
      </c>
      <c r="I136" t="s">
        <v>6351</v>
      </c>
      <c r="J136" t="s">
        <v>6352</v>
      </c>
      <c r="K136" t="s">
        <v>5582</v>
      </c>
    </row>
    <row r="137" spans="1:12" x14ac:dyDescent="0.55000000000000004">
      <c r="A137" t="s">
        <v>15</v>
      </c>
      <c r="B137" t="s">
        <v>819</v>
      </c>
      <c r="C137" t="s">
        <v>151</v>
      </c>
      <c r="D137" t="s">
        <v>4949</v>
      </c>
      <c r="E137" t="s">
        <v>821</v>
      </c>
      <c r="F137" t="s">
        <v>2270</v>
      </c>
      <c r="G137" t="s">
        <v>820</v>
      </c>
      <c r="I137" t="s">
        <v>6353</v>
      </c>
      <c r="J137" t="s">
        <v>6354</v>
      </c>
      <c r="K137" t="s">
        <v>5098</v>
      </c>
    </row>
    <row r="138" spans="1:12" x14ac:dyDescent="0.55000000000000004">
      <c r="A138" t="s">
        <v>15</v>
      </c>
      <c r="B138" t="s">
        <v>3183</v>
      </c>
      <c r="C138" t="s">
        <v>153</v>
      </c>
      <c r="D138" t="s">
        <v>4948</v>
      </c>
      <c r="E138" t="s">
        <v>3184</v>
      </c>
      <c r="I138" t="s">
        <v>5133</v>
      </c>
      <c r="J138" t="s">
        <v>6355</v>
      </c>
      <c r="K138" t="s">
        <v>1501</v>
      </c>
    </row>
    <row r="139" spans="1:12" x14ac:dyDescent="0.55000000000000004">
      <c r="A139" t="s">
        <v>15</v>
      </c>
      <c r="B139" t="s">
        <v>3185</v>
      </c>
      <c r="C139" t="s">
        <v>151</v>
      </c>
      <c r="D139" t="s">
        <v>4948</v>
      </c>
      <c r="E139" t="s">
        <v>3187</v>
      </c>
      <c r="F139" t="s">
        <v>3188</v>
      </c>
      <c r="G139" t="s">
        <v>3186</v>
      </c>
      <c r="I139" t="s">
        <v>6356</v>
      </c>
      <c r="J139" t="s">
        <v>6357</v>
      </c>
      <c r="K139" t="s">
        <v>5098</v>
      </c>
    </row>
    <row r="140" spans="1:12" x14ac:dyDescent="0.55000000000000004">
      <c r="A140" t="s">
        <v>15</v>
      </c>
      <c r="B140" t="s">
        <v>839</v>
      </c>
      <c r="C140" t="s">
        <v>153</v>
      </c>
      <c r="D140" t="s">
        <v>4951</v>
      </c>
      <c r="E140" t="s">
        <v>840</v>
      </c>
      <c r="F140" t="s">
        <v>2271</v>
      </c>
      <c r="G140">
        <v>19668215</v>
      </c>
      <c r="K140" t="s">
        <v>1501</v>
      </c>
      <c r="L140" t="s">
        <v>4990</v>
      </c>
    </row>
    <row r="141" spans="1:12" x14ac:dyDescent="0.55000000000000004">
      <c r="A141" t="s">
        <v>15</v>
      </c>
      <c r="B141" t="s">
        <v>841</v>
      </c>
      <c r="C141" t="s">
        <v>151</v>
      </c>
      <c r="D141" t="s">
        <v>4949</v>
      </c>
      <c r="E141" t="s">
        <v>842</v>
      </c>
      <c r="G141">
        <v>20301581</v>
      </c>
      <c r="I141" t="s">
        <v>6358</v>
      </c>
      <c r="J141" t="s">
        <v>6359</v>
      </c>
      <c r="K141" t="s">
        <v>5098</v>
      </c>
    </row>
    <row r="142" spans="1:12" x14ac:dyDescent="0.55000000000000004">
      <c r="A142" t="s">
        <v>15</v>
      </c>
      <c r="B142" t="s">
        <v>206</v>
      </c>
      <c r="C142" t="s">
        <v>151</v>
      </c>
      <c r="D142" t="s">
        <v>4951</v>
      </c>
      <c r="E142" t="s">
        <v>413</v>
      </c>
      <c r="F142" t="s">
        <v>2272</v>
      </c>
      <c r="G142">
        <v>36195757</v>
      </c>
      <c r="K142" t="s">
        <v>1501</v>
      </c>
      <c r="L142" t="s">
        <v>5134</v>
      </c>
    </row>
    <row r="143" spans="1:12" x14ac:dyDescent="0.55000000000000004">
      <c r="A143" t="s">
        <v>15</v>
      </c>
      <c r="B143" t="s">
        <v>3189</v>
      </c>
      <c r="C143" t="s">
        <v>151</v>
      </c>
      <c r="D143" t="s">
        <v>4948</v>
      </c>
      <c r="E143" t="s">
        <v>5671</v>
      </c>
      <c r="F143" t="s">
        <v>5672</v>
      </c>
      <c r="G143" t="s">
        <v>5673</v>
      </c>
      <c r="H143" t="s">
        <v>5674</v>
      </c>
      <c r="I143" t="s">
        <v>6360</v>
      </c>
      <c r="J143" t="s">
        <v>6361</v>
      </c>
      <c r="K143" t="s">
        <v>482</v>
      </c>
    </row>
    <row r="144" spans="1:12" x14ac:dyDescent="0.55000000000000004">
      <c r="A144" t="s">
        <v>15</v>
      </c>
      <c r="B144" t="s">
        <v>215</v>
      </c>
      <c r="C144" t="s">
        <v>151</v>
      </c>
      <c r="D144" t="s">
        <v>4951</v>
      </c>
      <c r="E144" t="s">
        <v>419</v>
      </c>
      <c r="F144" t="s">
        <v>2273</v>
      </c>
      <c r="G144" t="s">
        <v>319</v>
      </c>
      <c r="H144" t="s">
        <v>319</v>
      </c>
      <c r="K144" t="s">
        <v>485</v>
      </c>
      <c r="L144" t="s">
        <v>4991</v>
      </c>
    </row>
    <row r="145" spans="1:12" x14ac:dyDescent="0.55000000000000004">
      <c r="A145" t="s">
        <v>15</v>
      </c>
      <c r="B145" t="s">
        <v>1478</v>
      </c>
      <c r="C145" t="s">
        <v>153</v>
      </c>
      <c r="D145" t="s">
        <v>4951</v>
      </c>
      <c r="E145" t="s">
        <v>2274</v>
      </c>
      <c r="F145" t="s">
        <v>2275</v>
      </c>
      <c r="G145">
        <v>28198391</v>
      </c>
      <c r="K145" t="s">
        <v>1501</v>
      </c>
      <c r="L145" t="s">
        <v>4992</v>
      </c>
    </row>
    <row r="146" spans="1:12" x14ac:dyDescent="0.55000000000000004">
      <c r="A146" t="s">
        <v>15</v>
      </c>
      <c r="B146" t="s">
        <v>934</v>
      </c>
      <c r="C146" t="s">
        <v>153</v>
      </c>
      <c r="D146" t="s">
        <v>4956</v>
      </c>
      <c r="E146" t="s">
        <v>936</v>
      </c>
      <c r="F146" t="s">
        <v>2276</v>
      </c>
      <c r="G146" t="s">
        <v>935</v>
      </c>
      <c r="I146" t="s">
        <v>5135</v>
      </c>
      <c r="J146" t="s">
        <v>6362</v>
      </c>
      <c r="K146" t="s">
        <v>5052</v>
      </c>
      <c r="L146" t="s">
        <v>5040</v>
      </c>
    </row>
    <row r="147" spans="1:12" x14ac:dyDescent="0.55000000000000004">
      <c r="A147" t="s">
        <v>15</v>
      </c>
      <c r="B147" t="s">
        <v>1479</v>
      </c>
      <c r="C147" t="s">
        <v>153</v>
      </c>
      <c r="D147" t="s">
        <v>4951</v>
      </c>
      <c r="E147" t="s">
        <v>5136</v>
      </c>
      <c r="F147" t="s">
        <v>2277</v>
      </c>
      <c r="G147">
        <v>35066646</v>
      </c>
      <c r="K147" t="s">
        <v>1501</v>
      </c>
      <c r="L147" t="s">
        <v>4987</v>
      </c>
    </row>
    <row r="148" spans="1:12" x14ac:dyDescent="0.55000000000000004">
      <c r="A148" t="s">
        <v>15</v>
      </c>
      <c r="B148" t="s">
        <v>1480</v>
      </c>
      <c r="C148" t="s">
        <v>151</v>
      </c>
      <c r="D148" t="s">
        <v>4949</v>
      </c>
      <c r="E148" t="s">
        <v>6</v>
      </c>
      <c r="F148" t="s">
        <v>2278</v>
      </c>
      <c r="G148">
        <v>33495532</v>
      </c>
      <c r="I148" t="s">
        <v>6363</v>
      </c>
      <c r="J148" t="s">
        <v>6364</v>
      </c>
      <c r="K148" t="s">
        <v>5098</v>
      </c>
    </row>
    <row r="149" spans="1:12" x14ac:dyDescent="0.55000000000000004">
      <c r="A149" t="s">
        <v>15</v>
      </c>
      <c r="B149" t="s">
        <v>1137</v>
      </c>
      <c r="C149" t="s">
        <v>153</v>
      </c>
      <c r="D149" t="s">
        <v>4949</v>
      </c>
      <c r="E149" t="s">
        <v>326</v>
      </c>
      <c r="F149" t="s">
        <v>3192</v>
      </c>
      <c r="G149" t="s">
        <v>1138</v>
      </c>
      <c r="I149" t="s">
        <v>5675</v>
      </c>
      <c r="J149" t="s">
        <v>6365</v>
      </c>
      <c r="K149" t="s">
        <v>5098</v>
      </c>
    </row>
    <row r="150" spans="1:12" x14ac:dyDescent="0.55000000000000004">
      <c r="A150" t="s">
        <v>15</v>
      </c>
      <c r="B150" t="s">
        <v>1481</v>
      </c>
      <c r="C150" t="s">
        <v>151</v>
      </c>
      <c r="D150" t="s">
        <v>4949</v>
      </c>
      <c r="E150" t="s">
        <v>1483</v>
      </c>
      <c r="F150" t="s">
        <v>2994</v>
      </c>
      <c r="G150" t="s">
        <v>1482</v>
      </c>
      <c r="I150" t="s">
        <v>6366</v>
      </c>
      <c r="J150" t="s">
        <v>6367</v>
      </c>
      <c r="K150" t="s">
        <v>5098</v>
      </c>
    </row>
    <row r="151" spans="1:12" x14ac:dyDescent="0.55000000000000004">
      <c r="A151" t="s">
        <v>15</v>
      </c>
      <c r="B151" t="s">
        <v>1153</v>
      </c>
      <c r="C151" t="s">
        <v>152</v>
      </c>
      <c r="D151" t="s">
        <v>4951</v>
      </c>
      <c r="E151" t="s">
        <v>2279</v>
      </c>
      <c r="F151" t="s">
        <v>2280</v>
      </c>
      <c r="G151" t="s">
        <v>1154</v>
      </c>
      <c r="K151" t="s">
        <v>1501</v>
      </c>
      <c r="L151" t="s">
        <v>4987</v>
      </c>
    </row>
    <row r="152" spans="1:12" x14ac:dyDescent="0.55000000000000004">
      <c r="A152" t="s">
        <v>15</v>
      </c>
      <c r="B152" t="s">
        <v>1211</v>
      </c>
      <c r="C152" t="s">
        <v>151</v>
      </c>
      <c r="D152" t="s">
        <v>4949</v>
      </c>
      <c r="E152" t="s">
        <v>840</v>
      </c>
      <c r="F152" t="s">
        <v>2281</v>
      </c>
      <c r="G152" t="s">
        <v>1212</v>
      </c>
      <c r="I152" t="s">
        <v>6368</v>
      </c>
      <c r="J152" t="s">
        <v>6369</v>
      </c>
      <c r="K152" t="s">
        <v>5098</v>
      </c>
    </row>
    <row r="153" spans="1:12" x14ac:dyDescent="0.55000000000000004">
      <c r="A153" t="s">
        <v>15</v>
      </c>
      <c r="B153" t="s">
        <v>232</v>
      </c>
      <c r="C153" t="s">
        <v>151</v>
      </c>
      <c r="D153" t="s">
        <v>5412</v>
      </c>
      <c r="E153" t="s">
        <v>446</v>
      </c>
      <c r="F153" t="s">
        <v>2282</v>
      </c>
      <c r="G153">
        <v>37296101</v>
      </c>
      <c r="I153">
        <v>37296101</v>
      </c>
      <c r="J153" t="s">
        <v>6370</v>
      </c>
      <c r="K153" t="s">
        <v>1501</v>
      </c>
      <c r="L153" t="s">
        <v>4993</v>
      </c>
    </row>
    <row r="154" spans="1:12" x14ac:dyDescent="0.55000000000000004">
      <c r="A154" t="s">
        <v>15</v>
      </c>
      <c r="B154" t="s">
        <v>1247</v>
      </c>
      <c r="C154" t="s">
        <v>151</v>
      </c>
      <c r="D154" t="s">
        <v>4949</v>
      </c>
      <c r="E154" t="s">
        <v>6</v>
      </c>
      <c r="F154" t="s">
        <v>2278</v>
      </c>
      <c r="G154">
        <v>33495532</v>
      </c>
      <c r="I154">
        <v>34266601</v>
      </c>
      <c r="J154" t="s">
        <v>6371</v>
      </c>
      <c r="K154" t="s">
        <v>5098</v>
      </c>
    </row>
    <row r="155" spans="1:12" x14ac:dyDescent="0.55000000000000004">
      <c r="A155" t="s">
        <v>15</v>
      </c>
      <c r="B155" t="s">
        <v>1254</v>
      </c>
      <c r="C155" t="s">
        <v>151</v>
      </c>
      <c r="D155" t="s">
        <v>4955</v>
      </c>
      <c r="E155" t="s">
        <v>2284</v>
      </c>
      <c r="F155" t="s">
        <v>2285</v>
      </c>
      <c r="G155" t="s">
        <v>2283</v>
      </c>
      <c r="I155" t="s">
        <v>6372</v>
      </c>
      <c r="J155" t="s">
        <v>6373</v>
      </c>
      <c r="K155" t="s">
        <v>5098</v>
      </c>
    </row>
    <row r="156" spans="1:12" x14ac:dyDescent="0.55000000000000004">
      <c r="A156" t="s">
        <v>15</v>
      </c>
      <c r="B156" t="s">
        <v>237</v>
      </c>
      <c r="C156" t="s">
        <v>151</v>
      </c>
      <c r="D156" t="s">
        <v>4951</v>
      </c>
      <c r="E156" t="s">
        <v>451</v>
      </c>
      <c r="G156">
        <v>32850778</v>
      </c>
      <c r="K156" t="s">
        <v>1501</v>
      </c>
      <c r="L156" t="s">
        <v>4994</v>
      </c>
    </row>
    <row r="157" spans="1:12" x14ac:dyDescent="0.55000000000000004">
      <c r="A157" t="s">
        <v>15</v>
      </c>
      <c r="B157" t="s">
        <v>1484</v>
      </c>
      <c r="C157" t="s">
        <v>151</v>
      </c>
      <c r="D157" t="s">
        <v>4949</v>
      </c>
      <c r="E157" t="s">
        <v>1486</v>
      </c>
      <c r="F157" t="s">
        <v>2286</v>
      </c>
      <c r="G157" t="s">
        <v>1485</v>
      </c>
      <c r="H157">
        <v>35341651</v>
      </c>
      <c r="I157" t="s">
        <v>5137</v>
      </c>
      <c r="J157" t="s">
        <v>6374</v>
      </c>
      <c r="K157" t="s">
        <v>5051</v>
      </c>
      <c r="L157" t="s">
        <v>5367</v>
      </c>
    </row>
    <row r="158" spans="1:12" x14ac:dyDescent="0.55000000000000004">
      <c r="A158" t="s">
        <v>15</v>
      </c>
      <c r="B158" t="s">
        <v>1325</v>
      </c>
      <c r="C158" t="s">
        <v>153</v>
      </c>
      <c r="D158" t="s">
        <v>4955</v>
      </c>
      <c r="E158" t="s">
        <v>1326</v>
      </c>
      <c r="F158" t="s">
        <v>2287</v>
      </c>
      <c r="G158">
        <v>24431330</v>
      </c>
      <c r="I158" t="s">
        <v>6375</v>
      </c>
      <c r="J158" t="s">
        <v>6376</v>
      </c>
      <c r="K158" t="s">
        <v>5098</v>
      </c>
    </row>
    <row r="159" spans="1:12" x14ac:dyDescent="0.55000000000000004">
      <c r="A159" t="s">
        <v>15</v>
      </c>
      <c r="B159" t="s">
        <v>256</v>
      </c>
      <c r="C159" t="s">
        <v>151</v>
      </c>
      <c r="D159" t="s">
        <v>5412</v>
      </c>
      <c r="E159" t="s">
        <v>352</v>
      </c>
      <c r="F159" t="s">
        <v>2288</v>
      </c>
      <c r="G159">
        <v>28092684</v>
      </c>
      <c r="I159">
        <v>38596058</v>
      </c>
      <c r="K159" t="s">
        <v>1501</v>
      </c>
      <c r="L159" t="s">
        <v>4995</v>
      </c>
    </row>
    <row r="160" spans="1:12" x14ac:dyDescent="0.55000000000000004">
      <c r="A160" t="s">
        <v>15</v>
      </c>
      <c r="B160" t="s">
        <v>1385</v>
      </c>
      <c r="C160" t="s">
        <v>153</v>
      </c>
      <c r="D160" t="s">
        <v>4951</v>
      </c>
      <c r="E160" t="s">
        <v>1386</v>
      </c>
      <c r="F160" t="s">
        <v>2289</v>
      </c>
      <c r="G160">
        <v>26119818</v>
      </c>
      <c r="K160" t="s">
        <v>1501</v>
      </c>
      <c r="L160" t="s">
        <v>4996</v>
      </c>
    </row>
    <row r="161" spans="1:12" x14ac:dyDescent="0.55000000000000004">
      <c r="A161" t="s">
        <v>15</v>
      </c>
      <c r="B161" t="s">
        <v>1487</v>
      </c>
      <c r="C161" t="s">
        <v>151</v>
      </c>
      <c r="D161" t="s">
        <v>4951</v>
      </c>
      <c r="E161" t="s">
        <v>2290</v>
      </c>
      <c r="F161" t="s">
        <v>2291</v>
      </c>
      <c r="G161">
        <v>39721588</v>
      </c>
      <c r="K161" t="s">
        <v>1501</v>
      </c>
      <c r="L161" t="s">
        <v>4997</v>
      </c>
    </row>
    <row r="162" spans="1:12" x14ac:dyDescent="0.55000000000000004">
      <c r="A162" t="s">
        <v>15</v>
      </c>
      <c r="B162" t="s">
        <v>31</v>
      </c>
      <c r="C162" t="s">
        <v>151</v>
      </c>
      <c r="D162" t="s">
        <v>4951</v>
      </c>
      <c r="E162" t="s">
        <v>346</v>
      </c>
      <c r="K162" t="s">
        <v>1501</v>
      </c>
    </row>
    <row r="163" spans="1:12" x14ac:dyDescent="0.55000000000000004">
      <c r="A163" t="s">
        <v>4939</v>
      </c>
      <c r="B163" t="s">
        <v>492</v>
      </c>
      <c r="C163" t="s">
        <v>332</v>
      </c>
      <c r="D163" t="s">
        <v>4955</v>
      </c>
      <c r="E163" t="s">
        <v>2292</v>
      </c>
      <c r="I163" t="s">
        <v>6377</v>
      </c>
      <c r="J163" t="s">
        <v>6378</v>
      </c>
      <c r="K163" t="s">
        <v>1501</v>
      </c>
    </row>
    <row r="164" spans="1:12" x14ac:dyDescent="0.55000000000000004">
      <c r="A164" t="s">
        <v>4939</v>
      </c>
      <c r="B164" t="s">
        <v>3194</v>
      </c>
      <c r="C164" t="s">
        <v>153</v>
      </c>
      <c r="D164" t="s">
        <v>4948</v>
      </c>
      <c r="E164" t="s">
        <v>2468</v>
      </c>
      <c r="I164" t="s">
        <v>6379</v>
      </c>
      <c r="J164" t="s">
        <v>6380</v>
      </c>
      <c r="K164" t="s">
        <v>1501</v>
      </c>
    </row>
    <row r="165" spans="1:12" x14ac:dyDescent="0.55000000000000004">
      <c r="A165" t="s">
        <v>4939</v>
      </c>
      <c r="B165" t="s">
        <v>494</v>
      </c>
      <c r="C165" t="s">
        <v>151</v>
      </c>
      <c r="D165" t="s">
        <v>4955</v>
      </c>
      <c r="E165" t="s">
        <v>2293</v>
      </c>
      <c r="G165">
        <v>26475292</v>
      </c>
      <c r="I165" t="s">
        <v>6381</v>
      </c>
      <c r="J165" t="s">
        <v>6382</v>
      </c>
      <c r="K165" t="s">
        <v>5098</v>
      </c>
    </row>
    <row r="166" spans="1:12" x14ac:dyDescent="0.55000000000000004">
      <c r="A166" t="s">
        <v>4939</v>
      </c>
      <c r="B166" t="s">
        <v>3195</v>
      </c>
      <c r="C166" t="s">
        <v>153</v>
      </c>
      <c r="D166" t="s">
        <v>4948</v>
      </c>
      <c r="E166" t="s">
        <v>3197</v>
      </c>
      <c r="F166" t="s">
        <v>3198</v>
      </c>
      <c r="G166" t="s">
        <v>3196</v>
      </c>
      <c r="I166" t="s">
        <v>6383</v>
      </c>
      <c r="J166" t="s">
        <v>6384</v>
      </c>
      <c r="K166" t="s">
        <v>5098</v>
      </c>
    </row>
    <row r="167" spans="1:12" x14ac:dyDescent="0.55000000000000004">
      <c r="A167" t="s">
        <v>4939</v>
      </c>
      <c r="B167" t="s">
        <v>5427</v>
      </c>
      <c r="C167" t="s">
        <v>151</v>
      </c>
      <c r="D167" t="s">
        <v>4948</v>
      </c>
      <c r="E167" t="s">
        <v>5676</v>
      </c>
      <c r="I167" t="s">
        <v>6385</v>
      </c>
      <c r="J167" t="s">
        <v>6386</v>
      </c>
      <c r="K167" t="s">
        <v>1501</v>
      </c>
    </row>
    <row r="168" spans="1:12" x14ac:dyDescent="0.55000000000000004">
      <c r="A168" t="s">
        <v>4939</v>
      </c>
      <c r="B168" t="s">
        <v>505</v>
      </c>
      <c r="C168" t="s">
        <v>153</v>
      </c>
      <c r="D168" t="s">
        <v>4955</v>
      </c>
      <c r="E168" t="s">
        <v>2294</v>
      </c>
      <c r="F168" t="s">
        <v>2995</v>
      </c>
      <c r="G168" t="s">
        <v>1488</v>
      </c>
      <c r="I168" t="s">
        <v>6387</v>
      </c>
      <c r="J168" t="s">
        <v>6388</v>
      </c>
      <c r="K168" t="s">
        <v>5098</v>
      </c>
    </row>
    <row r="169" spans="1:12" x14ac:dyDescent="0.55000000000000004">
      <c r="A169" t="s">
        <v>4939</v>
      </c>
      <c r="B169" t="s">
        <v>306</v>
      </c>
      <c r="C169" t="s">
        <v>153</v>
      </c>
      <c r="D169" t="s">
        <v>4948</v>
      </c>
      <c r="E169" t="s">
        <v>3200</v>
      </c>
      <c r="F169" t="s">
        <v>3201</v>
      </c>
      <c r="G169" t="s">
        <v>3199</v>
      </c>
      <c r="I169" t="s">
        <v>5138</v>
      </c>
      <c r="J169" t="s">
        <v>6389</v>
      </c>
      <c r="K169" t="s">
        <v>5098</v>
      </c>
    </row>
    <row r="170" spans="1:12" x14ac:dyDescent="0.55000000000000004">
      <c r="A170" t="s">
        <v>4939</v>
      </c>
      <c r="B170" t="s">
        <v>486</v>
      </c>
      <c r="C170" t="s">
        <v>151</v>
      </c>
      <c r="D170" t="s">
        <v>4951</v>
      </c>
      <c r="E170" t="s">
        <v>1529</v>
      </c>
      <c r="F170" t="s">
        <v>2295</v>
      </c>
      <c r="G170" t="s">
        <v>1528</v>
      </c>
      <c r="H170">
        <v>39513328</v>
      </c>
      <c r="K170" t="s">
        <v>484</v>
      </c>
      <c r="L170" t="s">
        <v>5027</v>
      </c>
    </row>
    <row r="171" spans="1:12" x14ac:dyDescent="0.55000000000000004">
      <c r="A171" t="s">
        <v>4939</v>
      </c>
      <c r="B171" t="s">
        <v>506</v>
      </c>
      <c r="C171" t="s">
        <v>153</v>
      </c>
      <c r="D171" t="s">
        <v>4955</v>
      </c>
      <c r="E171" t="s">
        <v>2296</v>
      </c>
      <c r="I171" t="s">
        <v>6390</v>
      </c>
      <c r="J171" t="s">
        <v>6391</v>
      </c>
      <c r="K171" t="s">
        <v>1501</v>
      </c>
    </row>
    <row r="172" spans="1:12" x14ac:dyDescent="0.55000000000000004">
      <c r="A172" t="s">
        <v>4939</v>
      </c>
      <c r="B172" t="s">
        <v>1489</v>
      </c>
      <c r="C172" t="s">
        <v>153</v>
      </c>
      <c r="D172" t="s">
        <v>4949</v>
      </c>
      <c r="E172" t="s">
        <v>2297</v>
      </c>
      <c r="I172" t="s">
        <v>5139</v>
      </c>
      <c r="J172" t="s">
        <v>6392</v>
      </c>
      <c r="K172" t="s">
        <v>1501</v>
      </c>
    </row>
    <row r="173" spans="1:12" x14ac:dyDescent="0.55000000000000004">
      <c r="A173" t="s">
        <v>4939</v>
      </c>
      <c r="B173" t="s">
        <v>511</v>
      </c>
      <c r="C173" t="s">
        <v>151</v>
      </c>
      <c r="D173" t="s">
        <v>4955</v>
      </c>
      <c r="E173" t="s">
        <v>2299</v>
      </c>
      <c r="F173" t="s">
        <v>2300</v>
      </c>
      <c r="G173" t="s">
        <v>2298</v>
      </c>
      <c r="I173" t="s">
        <v>6393</v>
      </c>
      <c r="J173" t="s">
        <v>6394</v>
      </c>
      <c r="K173" t="s">
        <v>5098</v>
      </c>
    </row>
    <row r="174" spans="1:12" x14ac:dyDescent="0.55000000000000004">
      <c r="A174" t="s">
        <v>4939</v>
      </c>
      <c r="B174" t="s">
        <v>3203</v>
      </c>
      <c r="C174" t="s">
        <v>151</v>
      </c>
      <c r="D174" t="s">
        <v>4948</v>
      </c>
      <c r="E174" t="s">
        <v>3205</v>
      </c>
      <c r="F174" t="s">
        <v>3206</v>
      </c>
      <c r="G174" t="s">
        <v>3204</v>
      </c>
      <c r="I174" t="s">
        <v>5140</v>
      </c>
      <c r="J174" t="s">
        <v>6395</v>
      </c>
      <c r="K174" t="s">
        <v>5098</v>
      </c>
    </row>
    <row r="175" spans="1:12" x14ac:dyDescent="0.55000000000000004">
      <c r="A175" t="s">
        <v>4939</v>
      </c>
      <c r="B175" t="s">
        <v>521</v>
      </c>
      <c r="C175" t="s">
        <v>153</v>
      </c>
      <c r="D175" t="s">
        <v>4956</v>
      </c>
      <c r="E175" t="s">
        <v>2301</v>
      </c>
      <c r="F175" t="s">
        <v>2519</v>
      </c>
      <c r="G175">
        <v>25175347</v>
      </c>
      <c r="I175">
        <v>30656193</v>
      </c>
      <c r="J175" t="s">
        <v>6396</v>
      </c>
      <c r="K175" t="s">
        <v>5058</v>
      </c>
      <c r="L175" t="s">
        <v>5041</v>
      </c>
    </row>
    <row r="176" spans="1:12" x14ac:dyDescent="0.55000000000000004">
      <c r="A176" t="s">
        <v>4939</v>
      </c>
      <c r="B176" t="s">
        <v>528</v>
      </c>
      <c r="C176" t="s">
        <v>153</v>
      </c>
      <c r="D176" t="s">
        <v>4955</v>
      </c>
      <c r="E176" t="s">
        <v>529</v>
      </c>
      <c r="G176">
        <v>35047857</v>
      </c>
      <c r="I176" t="s">
        <v>6397</v>
      </c>
      <c r="J176" t="s">
        <v>6398</v>
      </c>
      <c r="K176" t="s">
        <v>5098</v>
      </c>
    </row>
    <row r="177" spans="1:12" x14ac:dyDescent="0.55000000000000004">
      <c r="A177" t="s">
        <v>4939</v>
      </c>
      <c r="B177" t="s">
        <v>3207</v>
      </c>
      <c r="C177" t="s">
        <v>152</v>
      </c>
      <c r="D177" t="s">
        <v>4948</v>
      </c>
      <c r="E177" t="s">
        <v>338</v>
      </c>
      <c r="F177" t="s">
        <v>2360</v>
      </c>
      <c r="G177" t="s">
        <v>3208</v>
      </c>
      <c r="I177" t="s">
        <v>5141</v>
      </c>
      <c r="J177" t="s">
        <v>6399</v>
      </c>
      <c r="K177" t="s">
        <v>5098</v>
      </c>
    </row>
    <row r="178" spans="1:12" x14ac:dyDescent="0.55000000000000004">
      <c r="A178" t="s">
        <v>4939</v>
      </c>
      <c r="B178" t="s">
        <v>3209</v>
      </c>
      <c r="C178" t="s">
        <v>152</v>
      </c>
      <c r="D178" t="s">
        <v>4948</v>
      </c>
      <c r="E178" t="s">
        <v>3211</v>
      </c>
      <c r="F178" t="s">
        <v>3212</v>
      </c>
      <c r="G178" t="s">
        <v>3210</v>
      </c>
      <c r="H178">
        <v>29706646</v>
      </c>
      <c r="I178" t="s">
        <v>6400</v>
      </c>
      <c r="J178" t="s">
        <v>6401</v>
      </c>
      <c r="K178" t="s">
        <v>482</v>
      </c>
    </row>
    <row r="179" spans="1:12" x14ac:dyDescent="0.55000000000000004">
      <c r="A179" t="s">
        <v>4939</v>
      </c>
      <c r="B179" t="s">
        <v>3213</v>
      </c>
      <c r="C179" t="s">
        <v>152</v>
      </c>
      <c r="D179" t="s">
        <v>4948</v>
      </c>
      <c r="E179" t="s">
        <v>3214</v>
      </c>
      <c r="F179" t="s">
        <v>2410</v>
      </c>
      <c r="G179">
        <v>33082562</v>
      </c>
      <c r="I179" t="s">
        <v>6402</v>
      </c>
      <c r="J179" t="s">
        <v>6403</v>
      </c>
      <c r="K179" t="s">
        <v>5098</v>
      </c>
    </row>
    <row r="180" spans="1:12" x14ac:dyDescent="0.55000000000000004">
      <c r="A180" t="s">
        <v>4939</v>
      </c>
      <c r="B180" t="s">
        <v>3215</v>
      </c>
      <c r="C180" t="s">
        <v>153</v>
      </c>
      <c r="D180" t="s">
        <v>4948</v>
      </c>
      <c r="E180" t="s">
        <v>3216</v>
      </c>
      <c r="I180" t="s">
        <v>6404</v>
      </c>
      <c r="J180" t="s">
        <v>6405</v>
      </c>
      <c r="K180" t="s">
        <v>1501</v>
      </c>
    </row>
    <row r="181" spans="1:12" x14ac:dyDescent="0.55000000000000004">
      <c r="A181" t="s">
        <v>4939</v>
      </c>
      <c r="B181" t="s">
        <v>541</v>
      </c>
      <c r="C181" t="s">
        <v>152</v>
      </c>
      <c r="D181" t="s">
        <v>4955</v>
      </c>
      <c r="E181" t="s">
        <v>543</v>
      </c>
      <c r="F181" t="s">
        <v>2302</v>
      </c>
      <c r="G181" t="s">
        <v>542</v>
      </c>
      <c r="I181" t="s">
        <v>6406</v>
      </c>
      <c r="J181" t="s">
        <v>6407</v>
      </c>
      <c r="K181" t="s">
        <v>5098</v>
      </c>
    </row>
    <row r="182" spans="1:12" x14ac:dyDescent="0.55000000000000004">
      <c r="A182" t="s">
        <v>4939</v>
      </c>
      <c r="B182" t="s">
        <v>131</v>
      </c>
      <c r="C182" t="s">
        <v>153</v>
      </c>
      <c r="D182" t="s">
        <v>4955</v>
      </c>
      <c r="E182" t="s">
        <v>2303</v>
      </c>
      <c r="I182" t="s">
        <v>6408</v>
      </c>
      <c r="J182" t="s">
        <v>6409</v>
      </c>
      <c r="K182" t="s">
        <v>1501</v>
      </c>
    </row>
    <row r="183" spans="1:12" x14ac:dyDescent="0.55000000000000004">
      <c r="A183" t="s">
        <v>4939</v>
      </c>
      <c r="B183" t="s">
        <v>561</v>
      </c>
      <c r="C183" t="s">
        <v>332</v>
      </c>
      <c r="D183" t="s">
        <v>4949</v>
      </c>
      <c r="E183" t="s">
        <v>2304</v>
      </c>
      <c r="F183" t="s">
        <v>2996</v>
      </c>
      <c r="G183" t="s">
        <v>562</v>
      </c>
      <c r="I183" t="s">
        <v>6410</v>
      </c>
      <c r="J183" t="s">
        <v>6411</v>
      </c>
      <c r="K183" t="s">
        <v>5098</v>
      </c>
    </row>
    <row r="184" spans="1:12" x14ac:dyDescent="0.55000000000000004">
      <c r="A184" t="s">
        <v>4939</v>
      </c>
      <c r="B184" t="s">
        <v>563</v>
      </c>
      <c r="C184" t="s">
        <v>152</v>
      </c>
      <c r="D184" t="s">
        <v>4955</v>
      </c>
      <c r="E184" t="s">
        <v>2305</v>
      </c>
      <c r="F184" t="s">
        <v>2997</v>
      </c>
      <c r="G184" t="s">
        <v>564</v>
      </c>
      <c r="I184" t="s">
        <v>6412</v>
      </c>
      <c r="J184" t="s">
        <v>6413</v>
      </c>
      <c r="K184" t="s">
        <v>5370</v>
      </c>
      <c r="L184" t="s">
        <v>5369</v>
      </c>
    </row>
    <row r="185" spans="1:12" x14ac:dyDescent="0.55000000000000004">
      <c r="A185" t="s">
        <v>4939</v>
      </c>
      <c r="B185" t="s">
        <v>2169</v>
      </c>
      <c r="C185" t="s">
        <v>398</v>
      </c>
      <c r="D185" t="s">
        <v>4955</v>
      </c>
      <c r="E185" t="s">
        <v>2306</v>
      </c>
      <c r="G185">
        <v>40385417</v>
      </c>
      <c r="I185" t="s">
        <v>5677</v>
      </c>
      <c r="J185" t="s">
        <v>6414</v>
      </c>
      <c r="K185" t="s">
        <v>5098</v>
      </c>
    </row>
    <row r="186" spans="1:12" x14ac:dyDescent="0.55000000000000004">
      <c r="A186" t="s">
        <v>4939</v>
      </c>
      <c r="B186" t="s">
        <v>2170</v>
      </c>
      <c r="C186" t="s">
        <v>153</v>
      </c>
      <c r="D186" t="s">
        <v>4949</v>
      </c>
      <c r="E186" t="s">
        <v>502</v>
      </c>
      <c r="F186" t="s">
        <v>2307</v>
      </c>
      <c r="G186">
        <v>38128568</v>
      </c>
      <c r="I186">
        <v>31561383</v>
      </c>
      <c r="J186" t="s">
        <v>6415</v>
      </c>
      <c r="K186" t="s">
        <v>5098</v>
      </c>
      <c r="L186" t="s">
        <v>3202</v>
      </c>
    </row>
    <row r="187" spans="1:12" x14ac:dyDescent="0.55000000000000004">
      <c r="A187" t="s">
        <v>4939</v>
      </c>
      <c r="B187" t="s">
        <v>264</v>
      </c>
      <c r="C187" t="s">
        <v>151</v>
      </c>
      <c r="D187" t="s">
        <v>4948</v>
      </c>
      <c r="E187" t="s">
        <v>5678</v>
      </c>
      <c r="I187" t="s">
        <v>6416</v>
      </c>
      <c r="J187" t="s">
        <v>6417</v>
      </c>
      <c r="K187" t="s">
        <v>1501</v>
      </c>
    </row>
    <row r="188" spans="1:12" x14ac:dyDescent="0.55000000000000004">
      <c r="A188" t="s">
        <v>4939</v>
      </c>
      <c r="B188" t="s">
        <v>29</v>
      </c>
      <c r="C188" t="s">
        <v>152</v>
      </c>
      <c r="D188" t="s">
        <v>4951</v>
      </c>
      <c r="E188" t="s">
        <v>338</v>
      </c>
      <c r="F188" t="s">
        <v>2308</v>
      </c>
      <c r="G188">
        <v>39824192</v>
      </c>
      <c r="K188" t="s">
        <v>1501</v>
      </c>
      <c r="L188" t="s">
        <v>5028</v>
      </c>
    </row>
    <row r="189" spans="1:12" x14ac:dyDescent="0.55000000000000004">
      <c r="A189" t="s">
        <v>4939</v>
      </c>
      <c r="B189" t="s">
        <v>113</v>
      </c>
      <c r="C189" t="s">
        <v>152</v>
      </c>
      <c r="D189" t="s">
        <v>4949</v>
      </c>
      <c r="E189" t="s">
        <v>2309</v>
      </c>
      <c r="F189" t="s">
        <v>2943</v>
      </c>
      <c r="G189">
        <v>39979680</v>
      </c>
      <c r="H189">
        <v>39979680</v>
      </c>
      <c r="I189" t="s">
        <v>6418</v>
      </c>
      <c r="J189" t="s">
        <v>6419</v>
      </c>
      <c r="K189" t="s">
        <v>482</v>
      </c>
    </row>
    <row r="190" spans="1:12" x14ac:dyDescent="0.55000000000000004">
      <c r="A190" t="s">
        <v>4939</v>
      </c>
      <c r="B190" t="s">
        <v>48</v>
      </c>
      <c r="C190" t="s">
        <v>151</v>
      </c>
      <c r="D190" t="s">
        <v>4949</v>
      </c>
      <c r="E190" t="s">
        <v>2311</v>
      </c>
      <c r="F190" t="s">
        <v>2312</v>
      </c>
      <c r="G190" t="s">
        <v>2310</v>
      </c>
      <c r="H190" t="s">
        <v>4957</v>
      </c>
      <c r="I190" t="s">
        <v>5679</v>
      </c>
      <c r="J190" t="s">
        <v>6420</v>
      </c>
      <c r="K190" t="s">
        <v>482</v>
      </c>
    </row>
    <row r="191" spans="1:12" x14ac:dyDescent="0.55000000000000004">
      <c r="A191" t="s">
        <v>4939</v>
      </c>
      <c r="B191" t="s">
        <v>1490</v>
      </c>
      <c r="C191" t="s">
        <v>151</v>
      </c>
      <c r="D191" t="s">
        <v>4959</v>
      </c>
      <c r="E191" t="s">
        <v>1492</v>
      </c>
      <c r="F191" t="s">
        <v>2313</v>
      </c>
      <c r="G191" t="s">
        <v>1491</v>
      </c>
      <c r="I191" t="s">
        <v>5680</v>
      </c>
      <c r="J191" t="s">
        <v>6421</v>
      </c>
      <c r="K191" t="s">
        <v>5060</v>
      </c>
      <c r="L191" t="s">
        <v>5042</v>
      </c>
    </row>
    <row r="192" spans="1:12" x14ac:dyDescent="0.55000000000000004">
      <c r="A192" t="s">
        <v>4939</v>
      </c>
      <c r="B192" t="s">
        <v>569</v>
      </c>
      <c r="C192" t="s">
        <v>152</v>
      </c>
      <c r="D192" t="s">
        <v>4949</v>
      </c>
      <c r="E192" t="s">
        <v>351</v>
      </c>
      <c r="F192" t="s">
        <v>2314</v>
      </c>
      <c r="G192" t="s">
        <v>570</v>
      </c>
      <c r="I192" t="s">
        <v>6422</v>
      </c>
      <c r="J192" t="s">
        <v>6423</v>
      </c>
      <c r="K192" t="s">
        <v>5098</v>
      </c>
    </row>
    <row r="193" spans="1:12" x14ac:dyDescent="0.55000000000000004">
      <c r="A193" t="s">
        <v>4939</v>
      </c>
      <c r="B193" t="s">
        <v>2171</v>
      </c>
      <c r="C193" t="s">
        <v>153</v>
      </c>
      <c r="D193" t="s">
        <v>4949</v>
      </c>
      <c r="E193" t="s">
        <v>2315</v>
      </c>
      <c r="F193" t="s">
        <v>2550</v>
      </c>
      <c r="G193" t="s">
        <v>2548</v>
      </c>
      <c r="I193" t="s">
        <v>6424</v>
      </c>
      <c r="J193" t="s">
        <v>6425</v>
      </c>
      <c r="K193" t="s">
        <v>5098</v>
      </c>
    </row>
    <row r="194" spans="1:12" x14ac:dyDescent="0.55000000000000004">
      <c r="A194" t="s">
        <v>4939</v>
      </c>
      <c r="B194" t="s">
        <v>581</v>
      </c>
      <c r="C194" t="s">
        <v>332</v>
      </c>
      <c r="D194" t="s">
        <v>4955</v>
      </c>
      <c r="E194" t="s">
        <v>2316</v>
      </c>
      <c r="F194" t="s">
        <v>2998</v>
      </c>
      <c r="G194" t="s">
        <v>582</v>
      </c>
      <c r="I194" t="s">
        <v>6426</v>
      </c>
      <c r="J194" t="s">
        <v>6427</v>
      </c>
      <c r="K194" t="s">
        <v>5098</v>
      </c>
    </row>
    <row r="195" spans="1:12" x14ac:dyDescent="0.55000000000000004">
      <c r="A195" t="s">
        <v>4939</v>
      </c>
      <c r="B195" t="s">
        <v>267</v>
      </c>
      <c r="C195" t="s">
        <v>153</v>
      </c>
      <c r="D195" t="s">
        <v>4948</v>
      </c>
      <c r="E195" t="s">
        <v>3217</v>
      </c>
      <c r="F195" t="s">
        <v>2554</v>
      </c>
      <c r="G195">
        <v>26833332</v>
      </c>
      <c r="I195" t="s">
        <v>6428</v>
      </c>
      <c r="J195" t="s">
        <v>6429</v>
      </c>
      <c r="K195" t="s">
        <v>5098</v>
      </c>
    </row>
    <row r="196" spans="1:12" x14ac:dyDescent="0.55000000000000004">
      <c r="A196" t="s">
        <v>4939</v>
      </c>
      <c r="B196" t="s">
        <v>25</v>
      </c>
      <c r="C196" t="s">
        <v>332</v>
      </c>
      <c r="D196" t="s">
        <v>4955</v>
      </c>
      <c r="E196" t="s">
        <v>2317</v>
      </c>
      <c r="F196" t="s">
        <v>2999</v>
      </c>
      <c r="G196">
        <v>22818856</v>
      </c>
      <c r="I196" t="s">
        <v>6430</v>
      </c>
      <c r="J196" t="s">
        <v>6431</v>
      </c>
      <c r="K196" t="s">
        <v>5098</v>
      </c>
    </row>
    <row r="197" spans="1:12" x14ac:dyDescent="0.55000000000000004">
      <c r="A197" t="s">
        <v>4939</v>
      </c>
      <c r="B197" t="s">
        <v>270</v>
      </c>
      <c r="C197" t="s">
        <v>153</v>
      </c>
      <c r="D197" t="s">
        <v>4949</v>
      </c>
      <c r="E197" t="s">
        <v>2318</v>
      </c>
      <c r="F197" t="s">
        <v>2319</v>
      </c>
      <c r="G197">
        <v>39480921</v>
      </c>
      <c r="I197" t="s">
        <v>6432</v>
      </c>
      <c r="J197" t="s">
        <v>6433</v>
      </c>
      <c r="K197" t="s">
        <v>5098</v>
      </c>
    </row>
    <row r="198" spans="1:12" x14ac:dyDescent="0.55000000000000004">
      <c r="A198" t="s">
        <v>4939</v>
      </c>
      <c r="B198" t="s">
        <v>3218</v>
      </c>
      <c r="C198" t="s">
        <v>441</v>
      </c>
      <c r="D198" t="s">
        <v>4948</v>
      </c>
      <c r="E198" t="s">
        <v>3220</v>
      </c>
      <c r="F198" t="s">
        <v>3221</v>
      </c>
      <c r="G198" t="s">
        <v>3219</v>
      </c>
      <c r="I198" t="s">
        <v>6434</v>
      </c>
      <c r="J198" t="s">
        <v>6435</v>
      </c>
      <c r="K198" t="s">
        <v>5098</v>
      </c>
    </row>
    <row r="199" spans="1:12" x14ac:dyDescent="0.55000000000000004">
      <c r="A199" t="s">
        <v>4939</v>
      </c>
      <c r="B199" t="s">
        <v>3222</v>
      </c>
      <c r="C199" t="s">
        <v>152</v>
      </c>
      <c r="D199" t="s">
        <v>4948</v>
      </c>
      <c r="E199" t="s">
        <v>3223</v>
      </c>
      <c r="I199" t="s">
        <v>6436</v>
      </c>
      <c r="J199" t="s">
        <v>6437</v>
      </c>
      <c r="K199" t="s">
        <v>1501</v>
      </c>
    </row>
    <row r="200" spans="1:12" x14ac:dyDescent="0.55000000000000004">
      <c r="A200" t="s">
        <v>4939</v>
      </c>
      <c r="B200" t="s">
        <v>3224</v>
      </c>
      <c r="C200" t="s">
        <v>151</v>
      </c>
      <c r="D200" t="s">
        <v>4948</v>
      </c>
      <c r="E200" t="s">
        <v>637</v>
      </c>
      <c r="I200" t="s">
        <v>6438</v>
      </c>
      <c r="J200" t="s">
        <v>6439</v>
      </c>
      <c r="K200" t="s">
        <v>1501</v>
      </c>
    </row>
    <row r="201" spans="1:12" x14ac:dyDescent="0.55000000000000004">
      <c r="A201" t="s">
        <v>4939</v>
      </c>
      <c r="B201" t="s">
        <v>3225</v>
      </c>
      <c r="C201" t="s">
        <v>423</v>
      </c>
      <c r="D201" t="s">
        <v>4948</v>
      </c>
      <c r="E201" t="s">
        <v>3226</v>
      </c>
      <c r="F201" t="s">
        <v>3227</v>
      </c>
      <c r="G201">
        <v>22155368</v>
      </c>
      <c r="I201" t="s">
        <v>6440</v>
      </c>
      <c r="J201" t="s">
        <v>6441</v>
      </c>
      <c r="K201" t="s">
        <v>5098</v>
      </c>
    </row>
    <row r="202" spans="1:12" x14ac:dyDescent="0.55000000000000004">
      <c r="A202" t="s">
        <v>4939</v>
      </c>
      <c r="B202" t="s">
        <v>631</v>
      </c>
      <c r="C202" t="s">
        <v>152</v>
      </c>
      <c r="D202" t="s">
        <v>4949</v>
      </c>
      <c r="E202" t="s">
        <v>522</v>
      </c>
      <c r="F202" t="s">
        <v>2320</v>
      </c>
      <c r="G202" t="s">
        <v>632</v>
      </c>
      <c r="I202" t="s">
        <v>5681</v>
      </c>
      <c r="J202" t="s">
        <v>6442</v>
      </c>
      <c r="K202" t="s">
        <v>5098</v>
      </c>
    </row>
    <row r="203" spans="1:12" x14ac:dyDescent="0.55000000000000004">
      <c r="A203" t="s">
        <v>4939</v>
      </c>
      <c r="B203" t="s">
        <v>3228</v>
      </c>
      <c r="C203" t="s">
        <v>151</v>
      </c>
      <c r="D203" t="s">
        <v>4948</v>
      </c>
      <c r="E203" t="s">
        <v>3230</v>
      </c>
      <c r="F203" t="s">
        <v>3231</v>
      </c>
      <c r="G203" t="s">
        <v>3229</v>
      </c>
      <c r="I203" t="s">
        <v>6443</v>
      </c>
      <c r="J203" t="s">
        <v>6444</v>
      </c>
      <c r="K203" t="s">
        <v>5098</v>
      </c>
    </row>
    <row r="204" spans="1:12" x14ac:dyDescent="0.55000000000000004">
      <c r="A204" t="s">
        <v>4939</v>
      </c>
      <c r="B204" t="s">
        <v>3232</v>
      </c>
      <c r="C204" t="s">
        <v>151</v>
      </c>
      <c r="D204" t="s">
        <v>4948</v>
      </c>
      <c r="E204" t="s">
        <v>3234</v>
      </c>
      <c r="F204" t="s">
        <v>3235</v>
      </c>
      <c r="G204" t="s">
        <v>3233</v>
      </c>
      <c r="H204">
        <v>30290151</v>
      </c>
      <c r="I204" t="s">
        <v>6445</v>
      </c>
      <c r="J204" t="s">
        <v>6446</v>
      </c>
      <c r="K204" t="s">
        <v>482</v>
      </c>
    </row>
    <row r="205" spans="1:12" x14ac:dyDescent="0.55000000000000004">
      <c r="A205" t="s">
        <v>4939</v>
      </c>
      <c r="B205" t="s">
        <v>38</v>
      </c>
      <c r="C205" t="s">
        <v>398</v>
      </c>
      <c r="D205" t="s">
        <v>4955</v>
      </c>
      <c r="E205" t="s">
        <v>362</v>
      </c>
      <c r="F205" t="s">
        <v>3236</v>
      </c>
      <c r="G205" t="s">
        <v>2321</v>
      </c>
      <c r="I205" t="s">
        <v>5682</v>
      </c>
      <c r="J205" t="s">
        <v>6447</v>
      </c>
      <c r="K205" t="s">
        <v>5098</v>
      </c>
    </row>
    <row r="206" spans="1:12" x14ac:dyDescent="0.55000000000000004">
      <c r="A206" t="s">
        <v>4939</v>
      </c>
      <c r="B206" t="s">
        <v>1493</v>
      </c>
      <c r="C206" t="s">
        <v>441</v>
      </c>
      <c r="D206" t="s">
        <v>4955</v>
      </c>
      <c r="E206" t="s">
        <v>637</v>
      </c>
      <c r="F206" t="s">
        <v>2323</v>
      </c>
      <c r="G206" t="s">
        <v>2322</v>
      </c>
      <c r="I206" t="s">
        <v>6448</v>
      </c>
      <c r="J206" t="s">
        <v>6449</v>
      </c>
      <c r="K206" t="s">
        <v>5098</v>
      </c>
    </row>
    <row r="207" spans="1:12" x14ac:dyDescent="0.55000000000000004">
      <c r="A207" t="s">
        <v>4939</v>
      </c>
      <c r="B207" t="s">
        <v>640</v>
      </c>
      <c r="C207" t="s">
        <v>152</v>
      </c>
      <c r="D207" t="s">
        <v>4956</v>
      </c>
      <c r="E207" t="s">
        <v>641</v>
      </c>
      <c r="F207" t="s">
        <v>2325</v>
      </c>
      <c r="G207">
        <v>22243966</v>
      </c>
      <c r="I207">
        <v>30656193</v>
      </c>
      <c r="J207" t="s">
        <v>6396</v>
      </c>
      <c r="K207" t="s">
        <v>5058</v>
      </c>
      <c r="L207" t="s">
        <v>5043</v>
      </c>
    </row>
    <row r="208" spans="1:12" x14ac:dyDescent="0.55000000000000004">
      <c r="A208" t="s">
        <v>4939</v>
      </c>
      <c r="B208" t="s">
        <v>644</v>
      </c>
      <c r="C208" t="s">
        <v>153</v>
      </c>
      <c r="D208" t="s">
        <v>4955</v>
      </c>
      <c r="E208" t="s">
        <v>522</v>
      </c>
      <c r="F208" t="s">
        <v>2327</v>
      </c>
      <c r="G208" t="s">
        <v>2326</v>
      </c>
      <c r="I208" t="s">
        <v>6450</v>
      </c>
      <c r="J208" t="s">
        <v>6451</v>
      </c>
      <c r="K208" t="s">
        <v>5098</v>
      </c>
    </row>
    <row r="209" spans="1:11" x14ac:dyDescent="0.55000000000000004">
      <c r="A209" t="s">
        <v>4939</v>
      </c>
      <c r="B209" t="s">
        <v>5428</v>
      </c>
      <c r="C209" t="s">
        <v>398</v>
      </c>
      <c r="D209" t="s">
        <v>4948</v>
      </c>
      <c r="E209" t="s">
        <v>3237</v>
      </c>
      <c r="F209" t="s">
        <v>5683</v>
      </c>
      <c r="G209">
        <v>27016154</v>
      </c>
      <c r="H209">
        <v>27016154</v>
      </c>
      <c r="I209" t="s">
        <v>6452</v>
      </c>
      <c r="J209" t="s">
        <v>6453</v>
      </c>
      <c r="K209" t="s">
        <v>482</v>
      </c>
    </row>
    <row r="210" spans="1:11" x14ac:dyDescent="0.55000000000000004">
      <c r="A210" t="s">
        <v>4939</v>
      </c>
      <c r="B210" t="s">
        <v>658</v>
      </c>
      <c r="C210" t="s">
        <v>152</v>
      </c>
      <c r="D210" t="s">
        <v>4955</v>
      </c>
      <c r="E210" t="s">
        <v>2328</v>
      </c>
      <c r="F210" t="s">
        <v>2329</v>
      </c>
      <c r="G210">
        <v>34467556</v>
      </c>
      <c r="I210" t="s">
        <v>6454</v>
      </c>
      <c r="J210" t="s">
        <v>6455</v>
      </c>
      <c r="K210" t="s">
        <v>5098</v>
      </c>
    </row>
    <row r="211" spans="1:11" x14ac:dyDescent="0.55000000000000004">
      <c r="A211" t="s">
        <v>4939</v>
      </c>
      <c r="B211" t="s">
        <v>1494</v>
      </c>
      <c r="C211" t="s">
        <v>153</v>
      </c>
      <c r="D211" t="s">
        <v>4955</v>
      </c>
      <c r="E211" t="s">
        <v>1496</v>
      </c>
      <c r="F211" t="s">
        <v>2330</v>
      </c>
      <c r="G211" t="s">
        <v>1495</v>
      </c>
      <c r="I211" t="s">
        <v>6456</v>
      </c>
      <c r="J211" t="s">
        <v>6457</v>
      </c>
      <c r="K211" t="s">
        <v>5098</v>
      </c>
    </row>
    <row r="212" spans="1:11" x14ac:dyDescent="0.55000000000000004">
      <c r="A212" t="s">
        <v>4939</v>
      </c>
      <c r="B212" t="s">
        <v>1646</v>
      </c>
      <c r="C212" t="s">
        <v>423</v>
      </c>
      <c r="D212" t="s">
        <v>4948</v>
      </c>
      <c r="E212" t="s">
        <v>3238</v>
      </c>
      <c r="I212" t="s">
        <v>5142</v>
      </c>
      <c r="J212" t="s">
        <v>6458</v>
      </c>
      <c r="K212" t="s">
        <v>1501</v>
      </c>
    </row>
    <row r="213" spans="1:11" x14ac:dyDescent="0.55000000000000004">
      <c r="A213" t="s">
        <v>4939</v>
      </c>
      <c r="B213" t="s">
        <v>662</v>
      </c>
      <c r="C213" t="s">
        <v>153</v>
      </c>
      <c r="D213" t="s">
        <v>4955</v>
      </c>
      <c r="E213" t="s">
        <v>2331</v>
      </c>
      <c r="F213" t="s">
        <v>3000</v>
      </c>
      <c r="G213" t="s">
        <v>663</v>
      </c>
      <c r="I213" t="s">
        <v>6459</v>
      </c>
      <c r="J213" t="s">
        <v>6460</v>
      </c>
      <c r="K213" t="s">
        <v>5098</v>
      </c>
    </row>
    <row r="214" spans="1:11" x14ac:dyDescent="0.55000000000000004">
      <c r="A214" t="s">
        <v>4939</v>
      </c>
      <c r="B214" t="s">
        <v>664</v>
      </c>
      <c r="C214" t="s">
        <v>152</v>
      </c>
      <c r="D214" t="s">
        <v>4949</v>
      </c>
      <c r="E214" t="s">
        <v>665</v>
      </c>
      <c r="I214" t="s">
        <v>5143</v>
      </c>
      <c r="J214" t="s">
        <v>6461</v>
      </c>
      <c r="K214" t="s">
        <v>1501</v>
      </c>
    </row>
    <row r="215" spans="1:11" x14ac:dyDescent="0.55000000000000004">
      <c r="A215" t="s">
        <v>4939</v>
      </c>
      <c r="B215" t="s">
        <v>3239</v>
      </c>
      <c r="C215" t="s">
        <v>151</v>
      </c>
      <c r="D215" t="s">
        <v>4948</v>
      </c>
      <c r="E215" t="s">
        <v>3241</v>
      </c>
      <c r="F215" t="s">
        <v>3242</v>
      </c>
      <c r="G215" t="s">
        <v>3240</v>
      </c>
      <c r="I215" t="s">
        <v>6462</v>
      </c>
      <c r="J215" t="s">
        <v>6463</v>
      </c>
      <c r="K215" t="s">
        <v>5098</v>
      </c>
    </row>
    <row r="216" spans="1:11" x14ac:dyDescent="0.55000000000000004">
      <c r="A216" t="s">
        <v>4939</v>
      </c>
      <c r="B216" t="s">
        <v>2172</v>
      </c>
      <c r="C216" t="s">
        <v>153</v>
      </c>
      <c r="D216" t="s">
        <v>4955</v>
      </c>
      <c r="E216" t="s">
        <v>392</v>
      </c>
      <c r="F216" t="s">
        <v>2332</v>
      </c>
      <c r="G216">
        <v>39405200</v>
      </c>
      <c r="I216" t="s">
        <v>6464</v>
      </c>
      <c r="J216" t="s">
        <v>6465</v>
      </c>
      <c r="K216" t="s">
        <v>5098</v>
      </c>
    </row>
    <row r="217" spans="1:11" x14ac:dyDescent="0.55000000000000004">
      <c r="A217" t="s">
        <v>4939</v>
      </c>
      <c r="B217" t="s">
        <v>674</v>
      </c>
      <c r="C217" t="s">
        <v>423</v>
      </c>
      <c r="D217" t="s">
        <v>4955</v>
      </c>
      <c r="E217" t="s">
        <v>675</v>
      </c>
      <c r="F217" t="s">
        <v>2333</v>
      </c>
      <c r="G217">
        <v>31422817</v>
      </c>
      <c r="I217" t="s">
        <v>6466</v>
      </c>
      <c r="J217" t="s">
        <v>6467</v>
      </c>
      <c r="K217" t="s">
        <v>5098</v>
      </c>
    </row>
    <row r="218" spans="1:11" x14ac:dyDescent="0.55000000000000004">
      <c r="A218" t="s">
        <v>4939</v>
      </c>
      <c r="B218" t="s">
        <v>1497</v>
      </c>
      <c r="C218" t="s">
        <v>151</v>
      </c>
      <c r="D218" t="s">
        <v>4949</v>
      </c>
      <c r="E218" t="s">
        <v>2334</v>
      </c>
      <c r="F218" t="s">
        <v>3001</v>
      </c>
      <c r="G218" t="s">
        <v>1498</v>
      </c>
      <c r="I218" t="s">
        <v>6468</v>
      </c>
      <c r="J218" t="s">
        <v>6469</v>
      </c>
      <c r="K218" t="s">
        <v>5098</v>
      </c>
    </row>
    <row r="219" spans="1:11" x14ac:dyDescent="0.55000000000000004">
      <c r="A219" t="s">
        <v>4939</v>
      </c>
      <c r="B219" t="s">
        <v>1518</v>
      </c>
      <c r="C219" t="s">
        <v>153</v>
      </c>
      <c r="D219" t="s">
        <v>4955</v>
      </c>
      <c r="E219" t="s">
        <v>1530</v>
      </c>
      <c r="F219" t="s">
        <v>2335</v>
      </c>
      <c r="G219">
        <v>39937864</v>
      </c>
      <c r="I219" t="s">
        <v>6470</v>
      </c>
      <c r="J219" t="s">
        <v>6471</v>
      </c>
      <c r="K219" t="s">
        <v>5098</v>
      </c>
    </row>
    <row r="220" spans="1:11" x14ac:dyDescent="0.55000000000000004">
      <c r="A220" t="s">
        <v>4939</v>
      </c>
      <c r="B220" t="s">
        <v>678</v>
      </c>
      <c r="C220" t="s">
        <v>152</v>
      </c>
      <c r="D220" t="s">
        <v>4955</v>
      </c>
      <c r="E220" t="s">
        <v>679</v>
      </c>
      <c r="F220" t="s">
        <v>2336</v>
      </c>
      <c r="G220">
        <v>22868686</v>
      </c>
      <c r="I220" t="s">
        <v>6472</v>
      </c>
      <c r="J220" t="s">
        <v>6473</v>
      </c>
      <c r="K220" t="s">
        <v>5098</v>
      </c>
    </row>
    <row r="221" spans="1:11" x14ac:dyDescent="0.55000000000000004">
      <c r="A221" t="s">
        <v>4939</v>
      </c>
      <c r="B221" t="s">
        <v>680</v>
      </c>
      <c r="C221" t="s">
        <v>153</v>
      </c>
      <c r="D221" t="s">
        <v>4955</v>
      </c>
      <c r="E221" t="s">
        <v>2337</v>
      </c>
      <c r="F221" t="s">
        <v>3002</v>
      </c>
      <c r="G221" t="s">
        <v>681</v>
      </c>
      <c r="I221" t="s">
        <v>6474</v>
      </c>
      <c r="J221" t="s">
        <v>6475</v>
      </c>
      <c r="K221" t="s">
        <v>5098</v>
      </c>
    </row>
    <row r="222" spans="1:11" x14ac:dyDescent="0.55000000000000004">
      <c r="A222" t="s">
        <v>4939</v>
      </c>
      <c r="B222" t="s">
        <v>688</v>
      </c>
      <c r="C222" t="s">
        <v>332</v>
      </c>
      <c r="D222" t="s">
        <v>4949</v>
      </c>
      <c r="E222" t="s">
        <v>689</v>
      </c>
      <c r="I222" t="s">
        <v>6476</v>
      </c>
      <c r="J222" t="s">
        <v>6477</v>
      </c>
      <c r="K222" t="s">
        <v>1501</v>
      </c>
    </row>
    <row r="223" spans="1:11" x14ac:dyDescent="0.55000000000000004">
      <c r="A223" t="s">
        <v>4939</v>
      </c>
      <c r="B223" t="s">
        <v>693</v>
      </c>
      <c r="C223" t="s">
        <v>398</v>
      </c>
      <c r="D223" t="s">
        <v>4955</v>
      </c>
      <c r="E223" t="s">
        <v>694</v>
      </c>
      <c r="F223" t="s">
        <v>2338</v>
      </c>
      <c r="G223">
        <v>35858628</v>
      </c>
      <c r="I223" t="s">
        <v>5684</v>
      </c>
      <c r="J223" t="s">
        <v>6478</v>
      </c>
      <c r="K223" t="s">
        <v>5098</v>
      </c>
    </row>
    <row r="224" spans="1:11" x14ac:dyDescent="0.55000000000000004">
      <c r="A224" t="s">
        <v>4939</v>
      </c>
      <c r="B224" t="s">
        <v>2173</v>
      </c>
      <c r="C224" t="s">
        <v>151</v>
      </c>
      <c r="D224" t="s">
        <v>4955</v>
      </c>
      <c r="E224" t="s">
        <v>2339</v>
      </c>
      <c r="F224" t="s">
        <v>2340</v>
      </c>
      <c r="G224">
        <v>37179472</v>
      </c>
      <c r="I224" t="s">
        <v>5685</v>
      </c>
      <c r="J224" t="s">
        <v>6479</v>
      </c>
      <c r="K224" t="s">
        <v>5098</v>
      </c>
    </row>
    <row r="225" spans="1:12" x14ac:dyDescent="0.55000000000000004">
      <c r="A225" t="s">
        <v>4939</v>
      </c>
      <c r="B225" t="s">
        <v>3243</v>
      </c>
      <c r="C225" t="s">
        <v>151</v>
      </c>
      <c r="D225" t="s">
        <v>4948</v>
      </c>
      <c r="E225" t="s">
        <v>3245</v>
      </c>
      <c r="F225" t="s">
        <v>3246</v>
      </c>
      <c r="G225" t="s">
        <v>3244</v>
      </c>
      <c r="H225" t="s">
        <v>4958</v>
      </c>
      <c r="I225" t="s">
        <v>6480</v>
      </c>
      <c r="J225" t="s">
        <v>6481</v>
      </c>
      <c r="K225" t="s">
        <v>482</v>
      </c>
    </row>
    <row r="226" spans="1:12" x14ac:dyDescent="0.55000000000000004">
      <c r="A226" t="s">
        <v>4939</v>
      </c>
      <c r="B226" t="s">
        <v>701</v>
      </c>
      <c r="C226" t="s">
        <v>152</v>
      </c>
      <c r="D226" t="s">
        <v>4949</v>
      </c>
      <c r="E226" t="s">
        <v>2341</v>
      </c>
      <c r="F226" t="s">
        <v>2342</v>
      </c>
      <c r="G226">
        <v>39753114</v>
      </c>
      <c r="I226" t="s">
        <v>6482</v>
      </c>
      <c r="J226" t="s">
        <v>6483</v>
      </c>
      <c r="K226" t="s">
        <v>5098</v>
      </c>
    </row>
    <row r="227" spans="1:12" x14ac:dyDescent="0.55000000000000004">
      <c r="A227" t="s">
        <v>4939</v>
      </c>
      <c r="B227" t="s">
        <v>2174</v>
      </c>
      <c r="C227" t="s">
        <v>152</v>
      </c>
      <c r="D227" t="s">
        <v>4949</v>
      </c>
      <c r="E227" t="s">
        <v>2344</v>
      </c>
      <c r="F227" t="s">
        <v>3247</v>
      </c>
      <c r="G227" t="s">
        <v>2343</v>
      </c>
      <c r="I227" t="s">
        <v>6484</v>
      </c>
      <c r="J227" t="s">
        <v>6485</v>
      </c>
      <c r="K227" t="s">
        <v>5098</v>
      </c>
    </row>
    <row r="228" spans="1:12" x14ac:dyDescent="0.55000000000000004">
      <c r="A228" t="s">
        <v>4939</v>
      </c>
      <c r="B228" t="s">
        <v>32</v>
      </c>
      <c r="C228" t="s">
        <v>151</v>
      </c>
      <c r="D228" t="s">
        <v>4951</v>
      </c>
      <c r="E228" t="s">
        <v>381</v>
      </c>
      <c r="K228" t="s">
        <v>1501</v>
      </c>
    </row>
    <row r="229" spans="1:12" x14ac:dyDescent="0.55000000000000004">
      <c r="A229" t="s">
        <v>4939</v>
      </c>
      <c r="B229" t="s">
        <v>3248</v>
      </c>
      <c r="C229" t="s">
        <v>337</v>
      </c>
      <c r="D229" t="s">
        <v>4948</v>
      </c>
      <c r="E229" t="s">
        <v>3249</v>
      </c>
      <c r="F229" t="s">
        <v>3250</v>
      </c>
      <c r="G229">
        <v>28597716</v>
      </c>
      <c r="I229" t="s">
        <v>5144</v>
      </c>
      <c r="J229" t="s">
        <v>6486</v>
      </c>
      <c r="K229" t="s">
        <v>5098</v>
      </c>
    </row>
    <row r="230" spans="1:12" x14ac:dyDescent="0.55000000000000004">
      <c r="A230" t="s">
        <v>4939</v>
      </c>
      <c r="B230" t="s">
        <v>2175</v>
      </c>
      <c r="C230" t="s">
        <v>151</v>
      </c>
      <c r="D230" t="s">
        <v>4955</v>
      </c>
      <c r="E230" t="s">
        <v>2345</v>
      </c>
      <c r="G230">
        <v>41033306</v>
      </c>
      <c r="H230">
        <v>41033306</v>
      </c>
      <c r="I230" t="s">
        <v>6487</v>
      </c>
      <c r="J230" t="s">
        <v>6488</v>
      </c>
      <c r="K230" t="s">
        <v>482</v>
      </c>
    </row>
    <row r="231" spans="1:12" x14ac:dyDescent="0.55000000000000004">
      <c r="A231" t="s">
        <v>4939</v>
      </c>
      <c r="B231" t="s">
        <v>704</v>
      </c>
      <c r="C231" t="s">
        <v>398</v>
      </c>
      <c r="D231" t="s">
        <v>4955</v>
      </c>
      <c r="E231" t="s">
        <v>338</v>
      </c>
      <c r="F231" t="s">
        <v>2346</v>
      </c>
      <c r="G231">
        <v>33736665</v>
      </c>
      <c r="I231" t="s">
        <v>6489</v>
      </c>
      <c r="J231" t="s">
        <v>6490</v>
      </c>
      <c r="K231" t="s">
        <v>5098</v>
      </c>
    </row>
    <row r="232" spans="1:12" x14ac:dyDescent="0.55000000000000004">
      <c r="A232" t="s">
        <v>4939</v>
      </c>
      <c r="B232" t="s">
        <v>3251</v>
      </c>
      <c r="C232" t="s">
        <v>151</v>
      </c>
      <c r="D232" t="s">
        <v>4948</v>
      </c>
      <c r="E232" t="s">
        <v>3253</v>
      </c>
      <c r="F232" t="s">
        <v>3254</v>
      </c>
      <c r="G232" t="s">
        <v>3252</v>
      </c>
      <c r="I232" t="s">
        <v>6491</v>
      </c>
      <c r="J232" t="s">
        <v>6492</v>
      </c>
      <c r="K232" t="s">
        <v>5098</v>
      </c>
    </row>
    <row r="233" spans="1:12" x14ac:dyDescent="0.55000000000000004">
      <c r="A233" t="s">
        <v>4939</v>
      </c>
      <c r="B233" t="s">
        <v>5429</v>
      </c>
      <c r="C233" t="s">
        <v>151</v>
      </c>
      <c r="D233" t="s">
        <v>4948</v>
      </c>
      <c r="E233" t="s">
        <v>5686</v>
      </c>
      <c r="F233" t="s">
        <v>5687</v>
      </c>
      <c r="G233" t="s">
        <v>5688</v>
      </c>
      <c r="H233">
        <v>36996813</v>
      </c>
      <c r="I233" t="s">
        <v>6493</v>
      </c>
      <c r="J233" t="s">
        <v>6494</v>
      </c>
      <c r="K233" t="s">
        <v>482</v>
      </c>
    </row>
    <row r="234" spans="1:12" x14ac:dyDescent="0.55000000000000004">
      <c r="A234" t="s">
        <v>4939</v>
      </c>
      <c r="B234" t="s">
        <v>3255</v>
      </c>
      <c r="C234" t="s">
        <v>151</v>
      </c>
      <c r="D234" t="s">
        <v>4948</v>
      </c>
      <c r="E234" t="s">
        <v>3256</v>
      </c>
      <c r="I234" t="s">
        <v>6495</v>
      </c>
      <c r="J234" t="s">
        <v>6496</v>
      </c>
      <c r="K234" t="s">
        <v>1501</v>
      </c>
    </row>
    <row r="235" spans="1:12" x14ac:dyDescent="0.55000000000000004">
      <c r="A235" t="s">
        <v>4939</v>
      </c>
      <c r="B235" t="s">
        <v>49</v>
      </c>
      <c r="C235" t="s">
        <v>398</v>
      </c>
      <c r="D235" t="s">
        <v>4955</v>
      </c>
      <c r="E235" t="s">
        <v>2347</v>
      </c>
      <c r="F235" t="s">
        <v>2348</v>
      </c>
      <c r="G235" t="s">
        <v>310</v>
      </c>
      <c r="I235" t="s">
        <v>6497</v>
      </c>
      <c r="J235" t="s">
        <v>6498</v>
      </c>
      <c r="K235" t="s">
        <v>5098</v>
      </c>
    </row>
    <row r="236" spans="1:12" x14ac:dyDescent="0.55000000000000004">
      <c r="A236" t="s">
        <v>4939</v>
      </c>
      <c r="B236" t="s">
        <v>3257</v>
      </c>
      <c r="C236" t="s">
        <v>151</v>
      </c>
      <c r="D236" t="s">
        <v>4948</v>
      </c>
      <c r="E236" t="s">
        <v>3259</v>
      </c>
      <c r="F236" t="s">
        <v>3260</v>
      </c>
      <c r="G236" t="s">
        <v>3258</v>
      </c>
      <c r="I236" t="s">
        <v>6499</v>
      </c>
      <c r="J236" t="s">
        <v>6500</v>
      </c>
      <c r="K236" t="s">
        <v>5098</v>
      </c>
    </row>
    <row r="237" spans="1:12" x14ac:dyDescent="0.55000000000000004">
      <c r="A237" t="s">
        <v>4939</v>
      </c>
      <c r="B237" t="s">
        <v>2176</v>
      </c>
      <c r="C237" t="s">
        <v>152</v>
      </c>
      <c r="D237" t="s">
        <v>5412</v>
      </c>
      <c r="E237" t="s">
        <v>2350</v>
      </c>
      <c r="F237" t="s">
        <v>3261</v>
      </c>
      <c r="G237" t="s">
        <v>2349</v>
      </c>
      <c r="I237">
        <v>38767059</v>
      </c>
      <c r="J237" t="s">
        <v>6501</v>
      </c>
      <c r="K237" t="s">
        <v>1501</v>
      </c>
      <c r="L237" t="s">
        <v>5028</v>
      </c>
    </row>
    <row r="238" spans="1:12" x14ac:dyDescent="0.55000000000000004">
      <c r="A238" t="s">
        <v>4939</v>
      </c>
      <c r="B238" t="s">
        <v>731</v>
      </c>
      <c r="C238" t="s">
        <v>151</v>
      </c>
      <c r="D238" t="s">
        <v>4955</v>
      </c>
      <c r="E238" t="s">
        <v>409</v>
      </c>
      <c r="F238" t="s">
        <v>3003</v>
      </c>
      <c r="G238">
        <v>29358272</v>
      </c>
      <c r="I238" t="s">
        <v>6502</v>
      </c>
      <c r="J238" t="s">
        <v>6503</v>
      </c>
      <c r="K238" t="s">
        <v>5098</v>
      </c>
    </row>
    <row r="239" spans="1:12" x14ac:dyDescent="0.55000000000000004">
      <c r="A239" t="s">
        <v>4939</v>
      </c>
      <c r="B239" t="s">
        <v>1626</v>
      </c>
      <c r="C239" t="s">
        <v>152</v>
      </c>
      <c r="D239" t="s">
        <v>4948</v>
      </c>
      <c r="E239" t="s">
        <v>3262</v>
      </c>
      <c r="F239" t="s">
        <v>3263</v>
      </c>
      <c r="G239">
        <v>40215970</v>
      </c>
      <c r="H239">
        <v>40215970</v>
      </c>
      <c r="I239" t="s">
        <v>6504</v>
      </c>
      <c r="J239" t="s">
        <v>6505</v>
      </c>
      <c r="K239" t="s">
        <v>482</v>
      </c>
    </row>
    <row r="240" spans="1:12" x14ac:dyDescent="0.55000000000000004">
      <c r="A240" t="s">
        <v>4939</v>
      </c>
      <c r="B240" t="s">
        <v>3264</v>
      </c>
      <c r="C240" t="s">
        <v>153</v>
      </c>
      <c r="D240" t="s">
        <v>4948</v>
      </c>
      <c r="E240" t="s">
        <v>3266</v>
      </c>
      <c r="F240" t="s">
        <v>3267</v>
      </c>
      <c r="G240" t="s">
        <v>3265</v>
      </c>
      <c r="I240" t="s">
        <v>6506</v>
      </c>
      <c r="J240" t="s">
        <v>6507</v>
      </c>
      <c r="K240" t="s">
        <v>5098</v>
      </c>
    </row>
    <row r="241" spans="1:12" x14ac:dyDescent="0.55000000000000004">
      <c r="A241" t="s">
        <v>4939</v>
      </c>
      <c r="B241" t="s">
        <v>50</v>
      </c>
      <c r="C241" t="s">
        <v>153</v>
      </c>
      <c r="D241" t="s">
        <v>5412</v>
      </c>
      <c r="E241" t="s">
        <v>391</v>
      </c>
      <c r="F241" t="s">
        <v>2351</v>
      </c>
      <c r="G241">
        <v>34723967</v>
      </c>
      <c r="I241">
        <v>40497137</v>
      </c>
      <c r="K241" t="s">
        <v>1501</v>
      </c>
      <c r="L241" t="s">
        <v>5029</v>
      </c>
    </row>
    <row r="242" spans="1:12" x14ac:dyDescent="0.55000000000000004">
      <c r="A242" t="s">
        <v>4939</v>
      </c>
      <c r="B242" t="s">
        <v>749</v>
      </c>
      <c r="C242" t="s">
        <v>151</v>
      </c>
      <c r="D242" t="s">
        <v>4949</v>
      </c>
      <c r="E242" t="s">
        <v>2352</v>
      </c>
      <c r="G242">
        <v>33613441</v>
      </c>
      <c r="I242" t="s">
        <v>6508</v>
      </c>
      <c r="J242" t="s">
        <v>6509</v>
      </c>
      <c r="K242" t="s">
        <v>5098</v>
      </c>
    </row>
    <row r="243" spans="1:12" x14ac:dyDescent="0.55000000000000004">
      <c r="A243" t="s">
        <v>4939</v>
      </c>
      <c r="B243" t="s">
        <v>750</v>
      </c>
      <c r="C243" t="s">
        <v>332</v>
      </c>
      <c r="D243" t="s">
        <v>4955</v>
      </c>
      <c r="E243" t="s">
        <v>2353</v>
      </c>
      <c r="I243" t="s">
        <v>6510</v>
      </c>
      <c r="J243" t="s">
        <v>6511</v>
      </c>
      <c r="K243" t="s">
        <v>1501</v>
      </c>
    </row>
    <row r="244" spans="1:12" x14ac:dyDescent="0.55000000000000004">
      <c r="A244" t="s">
        <v>4939</v>
      </c>
      <c r="B244" t="s">
        <v>3268</v>
      </c>
      <c r="C244" t="s">
        <v>151</v>
      </c>
      <c r="D244" t="s">
        <v>3143</v>
      </c>
      <c r="E244" t="s">
        <v>3269</v>
      </c>
      <c r="F244" t="s">
        <v>3270</v>
      </c>
      <c r="G244">
        <v>29304374</v>
      </c>
      <c r="I244" t="s">
        <v>6512</v>
      </c>
      <c r="J244" t="s">
        <v>6513</v>
      </c>
      <c r="K244" t="s">
        <v>5049</v>
      </c>
      <c r="L244" t="s">
        <v>5381</v>
      </c>
    </row>
    <row r="245" spans="1:12" x14ac:dyDescent="0.55000000000000004">
      <c r="A245" t="s">
        <v>4939</v>
      </c>
      <c r="B245" t="s">
        <v>751</v>
      </c>
      <c r="C245" t="s">
        <v>151</v>
      </c>
      <c r="D245" t="s">
        <v>4949</v>
      </c>
      <c r="E245" t="s">
        <v>1597</v>
      </c>
      <c r="F245" t="s">
        <v>3004</v>
      </c>
      <c r="G245">
        <v>32355443</v>
      </c>
      <c r="I245" t="s">
        <v>6514</v>
      </c>
      <c r="J245" t="s">
        <v>6515</v>
      </c>
      <c r="K245" t="s">
        <v>5098</v>
      </c>
    </row>
    <row r="246" spans="1:12" x14ac:dyDescent="0.55000000000000004">
      <c r="A246" t="s">
        <v>4939</v>
      </c>
      <c r="B246" t="s">
        <v>3271</v>
      </c>
      <c r="C246" t="s">
        <v>441</v>
      </c>
      <c r="D246" t="s">
        <v>4948</v>
      </c>
      <c r="E246" t="s">
        <v>3272</v>
      </c>
      <c r="I246" t="s">
        <v>6516</v>
      </c>
      <c r="J246" t="s">
        <v>6517</v>
      </c>
      <c r="K246" t="s">
        <v>1501</v>
      </c>
    </row>
    <row r="247" spans="1:12" x14ac:dyDescent="0.55000000000000004">
      <c r="A247" t="s">
        <v>4939</v>
      </c>
      <c r="B247" t="s">
        <v>1582</v>
      </c>
      <c r="C247" t="s">
        <v>337</v>
      </c>
      <c r="D247" t="s">
        <v>4955</v>
      </c>
      <c r="E247" t="s">
        <v>346</v>
      </c>
      <c r="F247" t="s">
        <v>3273</v>
      </c>
      <c r="G247" t="s">
        <v>1598</v>
      </c>
      <c r="I247" t="s">
        <v>5689</v>
      </c>
      <c r="J247" t="s">
        <v>6518</v>
      </c>
      <c r="K247" t="s">
        <v>5098</v>
      </c>
    </row>
    <row r="248" spans="1:12" x14ac:dyDescent="0.55000000000000004">
      <c r="A248" t="s">
        <v>4939</v>
      </c>
      <c r="B248" t="s">
        <v>760</v>
      </c>
      <c r="C248" t="s">
        <v>152</v>
      </c>
      <c r="D248" t="s">
        <v>4949</v>
      </c>
      <c r="E248" t="s">
        <v>392</v>
      </c>
      <c r="F248" t="s">
        <v>2954</v>
      </c>
      <c r="G248">
        <v>37181331</v>
      </c>
      <c r="I248" t="s">
        <v>6519</v>
      </c>
      <c r="J248" t="s">
        <v>6520</v>
      </c>
      <c r="K248" t="s">
        <v>5098</v>
      </c>
    </row>
    <row r="249" spans="1:12" x14ac:dyDescent="0.55000000000000004">
      <c r="A249" t="s">
        <v>4939</v>
      </c>
      <c r="B249" t="s">
        <v>1499</v>
      </c>
      <c r="C249" t="s">
        <v>151</v>
      </c>
      <c r="D249" t="s">
        <v>4949</v>
      </c>
      <c r="E249" t="s">
        <v>1500</v>
      </c>
      <c r="F249" t="s">
        <v>2354</v>
      </c>
      <c r="G249">
        <v>30283131</v>
      </c>
      <c r="I249" t="s">
        <v>5145</v>
      </c>
      <c r="J249" t="s">
        <v>6521</v>
      </c>
      <c r="K249" t="s">
        <v>5098</v>
      </c>
    </row>
    <row r="250" spans="1:12" x14ac:dyDescent="0.55000000000000004">
      <c r="A250" t="s">
        <v>4939</v>
      </c>
      <c r="B250" t="s">
        <v>145</v>
      </c>
      <c r="C250" t="s">
        <v>153</v>
      </c>
      <c r="D250" t="s">
        <v>4955</v>
      </c>
      <c r="E250" t="s">
        <v>1599</v>
      </c>
      <c r="F250" t="s">
        <v>3005</v>
      </c>
      <c r="G250" t="s">
        <v>1600</v>
      </c>
      <c r="I250" t="s">
        <v>6522</v>
      </c>
      <c r="J250" t="s">
        <v>6523</v>
      </c>
      <c r="K250" t="s">
        <v>5098</v>
      </c>
    </row>
    <row r="251" spans="1:12" x14ac:dyDescent="0.55000000000000004">
      <c r="A251" t="s">
        <v>4939</v>
      </c>
      <c r="B251" t="s">
        <v>765</v>
      </c>
      <c r="C251" t="s">
        <v>151</v>
      </c>
      <c r="D251" t="s">
        <v>4955</v>
      </c>
      <c r="E251" t="s">
        <v>2355</v>
      </c>
      <c r="G251">
        <v>31536184</v>
      </c>
      <c r="I251" t="s">
        <v>6524</v>
      </c>
      <c r="J251" t="s">
        <v>6525</v>
      </c>
      <c r="K251" t="s">
        <v>5098</v>
      </c>
    </row>
    <row r="252" spans="1:12" x14ac:dyDescent="0.55000000000000004">
      <c r="A252" t="s">
        <v>4939</v>
      </c>
      <c r="B252" t="s">
        <v>766</v>
      </c>
      <c r="C252" t="s">
        <v>441</v>
      </c>
      <c r="D252" t="s">
        <v>4955</v>
      </c>
      <c r="E252" t="s">
        <v>768</v>
      </c>
      <c r="F252" t="s">
        <v>3006</v>
      </c>
      <c r="G252" t="s">
        <v>767</v>
      </c>
      <c r="I252" t="s">
        <v>6526</v>
      </c>
      <c r="J252" t="s">
        <v>6527</v>
      </c>
      <c r="K252" t="s">
        <v>5098</v>
      </c>
    </row>
    <row r="253" spans="1:12" x14ac:dyDescent="0.55000000000000004">
      <c r="A253" t="s">
        <v>4939</v>
      </c>
      <c r="B253" t="s">
        <v>3274</v>
      </c>
      <c r="C253" t="s">
        <v>153</v>
      </c>
      <c r="D253" t="s">
        <v>4948</v>
      </c>
      <c r="E253" t="s">
        <v>3275</v>
      </c>
      <c r="F253" t="s">
        <v>3276</v>
      </c>
      <c r="G253">
        <v>35603789</v>
      </c>
      <c r="H253">
        <v>35603789</v>
      </c>
      <c r="I253" t="s">
        <v>6528</v>
      </c>
      <c r="J253" t="s">
        <v>6529</v>
      </c>
      <c r="K253" t="s">
        <v>482</v>
      </c>
    </row>
    <row r="254" spans="1:12" x14ac:dyDescent="0.55000000000000004">
      <c r="A254" t="s">
        <v>4939</v>
      </c>
      <c r="B254" t="s">
        <v>779</v>
      </c>
      <c r="C254" t="s">
        <v>152</v>
      </c>
      <c r="D254" t="s">
        <v>4949</v>
      </c>
      <c r="E254" t="s">
        <v>2356</v>
      </c>
      <c r="F254" t="s">
        <v>2357</v>
      </c>
      <c r="G254" t="s">
        <v>780</v>
      </c>
      <c r="I254" t="s">
        <v>6530</v>
      </c>
      <c r="J254" t="s">
        <v>6531</v>
      </c>
      <c r="K254" t="s">
        <v>5098</v>
      </c>
    </row>
    <row r="255" spans="1:12" x14ac:dyDescent="0.55000000000000004">
      <c r="A255" t="s">
        <v>4939</v>
      </c>
      <c r="B255" t="s">
        <v>300</v>
      </c>
      <c r="C255" t="s">
        <v>332</v>
      </c>
      <c r="D255" t="s">
        <v>4948</v>
      </c>
      <c r="E255" t="s">
        <v>3277</v>
      </c>
      <c r="F255" t="s">
        <v>3278</v>
      </c>
      <c r="G255">
        <v>38917801</v>
      </c>
      <c r="I255" t="s">
        <v>5146</v>
      </c>
      <c r="J255" t="s">
        <v>6532</v>
      </c>
      <c r="K255" t="s">
        <v>5098</v>
      </c>
    </row>
    <row r="256" spans="1:12" x14ac:dyDescent="0.55000000000000004">
      <c r="A256" t="s">
        <v>4939</v>
      </c>
      <c r="B256" t="s">
        <v>1502</v>
      </c>
      <c r="C256" t="s">
        <v>441</v>
      </c>
      <c r="D256" t="s">
        <v>4949</v>
      </c>
      <c r="E256" t="s">
        <v>2358</v>
      </c>
      <c r="F256" t="s">
        <v>3007</v>
      </c>
      <c r="G256" t="s">
        <v>1503</v>
      </c>
      <c r="I256" t="s">
        <v>6533</v>
      </c>
      <c r="J256" t="s">
        <v>6534</v>
      </c>
      <c r="K256" t="s">
        <v>5098</v>
      </c>
    </row>
    <row r="257" spans="1:11" x14ac:dyDescent="0.55000000000000004">
      <c r="A257" t="s">
        <v>4939</v>
      </c>
      <c r="B257" t="s">
        <v>3279</v>
      </c>
      <c r="C257" t="s">
        <v>151</v>
      </c>
      <c r="D257" t="s">
        <v>4948</v>
      </c>
      <c r="E257" t="s">
        <v>3281</v>
      </c>
      <c r="F257" t="s">
        <v>3282</v>
      </c>
      <c r="G257" t="s">
        <v>3280</v>
      </c>
      <c r="I257" t="s">
        <v>5147</v>
      </c>
      <c r="J257" t="s">
        <v>6535</v>
      </c>
      <c r="K257" t="s">
        <v>5098</v>
      </c>
    </row>
    <row r="258" spans="1:11" x14ac:dyDescent="0.55000000000000004">
      <c r="A258" t="s">
        <v>4939</v>
      </c>
      <c r="B258" t="s">
        <v>33</v>
      </c>
      <c r="C258" t="s">
        <v>151</v>
      </c>
      <c r="D258" t="s">
        <v>4955</v>
      </c>
      <c r="E258" t="s">
        <v>2359</v>
      </c>
      <c r="F258" t="s">
        <v>2360</v>
      </c>
      <c r="G258" t="s">
        <v>311</v>
      </c>
      <c r="I258" t="s">
        <v>6536</v>
      </c>
      <c r="J258" t="s">
        <v>6537</v>
      </c>
      <c r="K258" t="s">
        <v>5098</v>
      </c>
    </row>
    <row r="259" spans="1:11" x14ac:dyDescent="0.55000000000000004">
      <c r="A259" t="s">
        <v>4939</v>
      </c>
      <c r="B259" t="s">
        <v>3283</v>
      </c>
      <c r="C259" t="s">
        <v>152</v>
      </c>
      <c r="D259" t="s">
        <v>4948</v>
      </c>
      <c r="E259" t="s">
        <v>3284</v>
      </c>
      <c r="F259" t="s">
        <v>3285</v>
      </c>
      <c r="G259">
        <v>31481669</v>
      </c>
      <c r="H259">
        <v>31481669</v>
      </c>
      <c r="I259" t="s">
        <v>6538</v>
      </c>
      <c r="J259" t="s">
        <v>6539</v>
      </c>
      <c r="K259" t="s">
        <v>482</v>
      </c>
    </row>
    <row r="260" spans="1:11" x14ac:dyDescent="0.55000000000000004">
      <c r="A260" t="s">
        <v>4939</v>
      </c>
      <c r="B260" t="s">
        <v>39</v>
      </c>
      <c r="C260" t="s">
        <v>398</v>
      </c>
      <c r="D260" t="s">
        <v>4949</v>
      </c>
      <c r="E260" t="s">
        <v>2361</v>
      </c>
      <c r="F260" t="s">
        <v>2956</v>
      </c>
      <c r="G260" t="s">
        <v>312</v>
      </c>
      <c r="H260" t="s">
        <v>312</v>
      </c>
      <c r="I260" t="s">
        <v>6540</v>
      </c>
      <c r="J260" t="s">
        <v>6541</v>
      </c>
      <c r="K260" t="s">
        <v>482</v>
      </c>
    </row>
    <row r="261" spans="1:11" x14ac:dyDescent="0.55000000000000004">
      <c r="A261" t="s">
        <v>4939</v>
      </c>
      <c r="B261" t="s">
        <v>785</v>
      </c>
      <c r="C261" t="s">
        <v>332</v>
      </c>
      <c r="D261" t="s">
        <v>4955</v>
      </c>
      <c r="E261" t="s">
        <v>2362</v>
      </c>
      <c r="F261" t="s">
        <v>3008</v>
      </c>
      <c r="G261" t="s">
        <v>786</v>
      </c>
      <c r="I261" t="s">
        <v>6542</v>
      </c>
      <c r="J261" t="s">
        <v>6543</v>
      </c>
      <c r="K261" t="s">
        <v>5098</v>
      </c>
    </row>
    <row r="262" spans="1:11" x14ac:dyDescent="0.55000000000000004">
      <c r="A262" t="s">
        <v>4939</v>
      </c>
      <c r="B262" t="s">
        <v>787</v>
      </c>
      <c r="C262" t="s">
        <v>153</v>
      </c>
      <c r="D262" t="s">
        <v>4955</v>
      </c>
      <c r="E262" t="s">
        <v>788</v>
      </c>
      <c r="I262" t="s">
        <v>6544</v>
      </c>
      <c r="J262" t="s">
        <v>6545</v>
      </c>
      <c r="K262" t="s">
        <v>1501</v>
      </c>
    </row>
    <row r="263" spans="1:11" x14ac:dyDescent="0.55000000000000004">
      <c r="A263" t="s">
        <v>4939</v>
      </c>
      <c r="B263" t="s">
        <v>789</v>
      </c>
      <c r="C263" t="s">
        <v>332</v>
      </c>
      <c r="D263" t="s">
        <v>4955</v>
      </c>
      <c r="E263" t="s">
        <v>2363</v>
      </c>
      <c r="F263" t="s">
        <v>3009</v>
      </c>
      <c r="G263">
        <v>28414775</v>
      </c>
      <c r="I263" t="s">
        <v>6546</v>
      </c>
      <c r="J263" t="s">
        <v>6547</v>
      </c>
      <c r="K263" t="s">
        <v>5098</v>
      </c>
    </row>
    <row r="264" spans="1:11" x14ac:dyDescent="0.55000000000000004">
      <c r="A264" t="s">
        <v>4939</v>
      </c>
      <c r="B264" t="s">
        <v>792</v>
      </c>
      <c r="C264" t="s">
        <v>151</v>
      </c>
      <c r="D264" t="s">
        <v>4955</v>
      </c>
      <c r="E264" t="s">
        <v>2364</v>
      </c>
      <c r="F264" t="s">
        <v>2365</v>
      </c>
      <c r="G264" t="s">
        <v>793</v>
      </c>
      <c r="I264" t="s">
        <v>6548</v>
      </c>
      <c r="J264" t="s">
        <v>6549</v>
      </c>
      <c r="K264" t="s">
        <v>5098</v>
      </c>
    </row>
    <row r="265" spans="1:11" x14ac:dyDescent="0.55000000000000004">
      <c r="A265" t="s">
        <v>4939</v>
      </c>
      <c r="B265" t="s">
        <v>5430</v>
      </c>
      <c r="C265" t="s">
        <v>153</v>
      </c>
      <c r="D265" t="s">
        <v>4948</v>
      </c>
      <c r="E265" t="s">
        <v>5690</v>
      </c>
      <c r="F265" t="s">
        <v>5691</v>
      </c>
      <c r="G265">
        <v>35213692</v>
      </c>
      <c r="I265" t="s">
        <v>6550</v>
      </c>
      <c r="J265" t="s">
        <v>6551</v>
      </c>
      <c r="K265" t="s">
        <v>5582</v>
      </c>
    </row>
    <row r="266" spans="1:11" x14ac:dyDescent="0.55000000000000004">
      <c r="A266" t="s">
        <v>4939</v>
      </c>
      <c r="B266" t="s">
        <v>811</v>
      </c>
      <c r="C266" t="s">
        <v>332</v>
      </c>
      <c r="D266" t="s">
        <v>4949</v>
      </c>
      <c r="E266" t="s">
        <v>2366</v>
      </c>
      <c r="F266" t="s">
        <v>3010</v>
      </c>
      <c r="G266" t="s">
        <v>812</v>
      </c>
      <c r="I266" t="s">
        <v>6552</v>
      </c>
      <c r="J266" t="s">
        <v>6553</v>
      </c>
      <c r="K266" t="s">
        <v>5098</v>
      </c>
    </row>
    <row r="267" spans="1:11" x14ac:dyDescent="0.55000000000000004">
      <c r="A267" t="s">
        <v>4939</v>
      </c>
      <c r="B267" t="s">
        <v>3286</v>
      </c>
      <c r="C267" t="s">
        <v>398</v>
      </c>
      <c r="D267" t="s">
        <v>4948</v>
      </c>
      <c r="E267" t="s">
        <v>3288</v>
      </c>
      <c r="F267" t="s">
        <v>3289</v>
      </c>
      <c r="G267" t="s">
        <v>3287</v>
      </c>
      <c r="H267">
        <v>28920961</v>
      </c>
      <c r="I267" t="s">
        <v>6554</v>
      </c>
      <c r="J267" t="s">
        <v>6555</v>
      </c>
      <c r="K267" t="s">
        <v>482</v>
      </c>
    </row>
    <row r="268" spans="1:11" x14ac:dyDescent="0.55000000000000004">
      <c r="A268" t="s">
        <v>4939</v>
      </c>
      <c r="B268" t="s">
        <v>816</v>
      </c>
      <c r="C268" t="s">
        <v>153</v>
      </c>
      <c r="D268" t="s">
        <v>4948</v>
      </c>
      <c r="E268" t="s">
        <v>3290</v>
      </c>
      <c r="I268" t="s">
        <v>5148</v>
      </c>
      <c r="J268" t="s">
        <v>6556</v>
      </c>
      <c r="K268" t="s">
        <v>1501</v>
      </c>
    </row>
    <row r="269" spans="1:11" x14ac:dyDescent="0.55000000000000004">
      <c r="A269" t="s">
        <v>4939</v>
      </c>
      <c r="B269" t="s">
        <v>197</v>
      </c>
      <c r="C269" t="s">
        <v>151</v>
      </c>
      <c r="D269" t="s">
        <v>4948</v>
      </c>
      <c r="E269" t="s">
        <v>3292</v>
      </c>
      <c r="F269" t="s">
        <v>3293</v>
      </c>
      <c r="G269" t="s">
        <v>3291</v>
      </c>
      <c r="I269" t="s">
        <v>6557</v>
      </c>
      <c r="J269" t="s">
        <v>6558</v>
      </c>
      <c r="K269" t="s">
        <v>5098</v>
      </c>
    </row>
    <row r="270" spans="1:11" x14ac:dyDescent="0.55000000000000004">
      <c r="A270" t="s">
        <v>4939</v>
      </c>
      <c r="B270" t="s">
        <v>3294</v>
      </c>
      <c r="C270" t="s">
        <v>151</v>
      </c>
      <c r="D270" t="s">
        <v>4948</v>
      </c>
      <c r="E270" t="s">
        <v>3296</v>
      </c>
      <c r="F270" t="s">
        <v>3297</v>
      </c>
      <c r="G270" t="s">
        <v>3295</v>
      </c>
      <c r="I270" t="s">
        <v>6559</v>
      </c>
      <c r="J270" t="s">
        <v>6560</v>
      </c>
      <c r="K270" t="s">
        <v>5098</v>
      </c>
    </row>
    <row r="271" spans="1:11" x14ac:dyDescent="0.55000000000000004">
      <c r="A271" t="s">
        <v>4939</v>
      </c>
      <c r="B271" t="s">
        <v>40</v>
      </c>
      <c r="C271" t="s">
        <v>398</v>
      </c>
      <c r="D271" t="s">
        <v>4949</v>
      </c>
      <c r="E271" t="s">
        <v>2367</v>
      </c>
      <c r="F271" t="s">
        <v>2368</v>
      </c>
      <c r="G271">
        <v>36229431</v>
      </c>
      <c r="H271">
        <v>36229431</v>
      </c>
      <c r="I271" t="s">
        <v>5149</v>
      </c>
      <c r="J271" t="s">
        <v>6561</v>
      </c>
      <c r="K271" t="s">
        <v>482</v>
      </c>
    </row>
    <row r="272" spans="1:11" x14ac:dyDescent="0.55000000000000004">
      <c r="A272" t="s">
        <v>4939</v>
      </c>
      <c r="B272" t="s">
        <v>843</v>
      </c>
      <c r="C272" t="s">
        <v>153</v>
      </c>
      <c r="D272" t="s">
        <v>4949</v>
      </c>
      <c r="E272" t="s">
        <v>845</v>
      </c>
      <c r="F272" t="s">
        <v>2369</v>
      </c>
      <c r="G272" t="s">
        <v>844</v>
      </c>
      <c r="I272" t="s">
        <v>5150</v>
      </c>
      <c r="J272" t="s">
        <v>6562</v>
      </c>
      <c r="K272" t="s">
        <v>5098</v>
      </c>
    </row>
    <row r="273" spans="1:12" x14ac:dyDescent="0.55000000000000004">
      <c r="A273" t="s">
        <v>4939</v>
      </c>
      <c r="B273" t="s">
        <v>851</v>
      </c>
      <c r="C273" t="s">
        <v>153</v>
      </c>
      <c r="D273" t="s">
        <v>4955</v>
      </c>
      <c r="E273" t="s">
        <v>852</v>
      </c>
      <c r="I273" t="s">
        <v>6563</v>
      </c>
      <c r="J273" t="s">
        <v>6564</v>
      </c>
      <c r="K273" t="s">
        <v>1501</v>
      </c>
    </row>
    <row r="274" spans="1:12" x14ac:dyDescent="0.55000000000000004">
      <c r="A274" t="s">
        <v>4939</v>
      </c>
      <c r="B274" t="s">
        <v>3298</v>
      </c>
      <c r="C274" t="s">
        <v>153</v>
      </c>
      <c r="D274" t="s">
        <v>4948</v>
      </c>
      <c r="E274" t="s">
        <v>3300</v>
      </c>
      <c r="F274" t="s">
        <v>3301</v>
      </c>
      <c r="G274" t="s">
        <v>3299</v>
      </c>
      <c r="I274" t="s">
        <v>6565</v>
      </c>
      <c r="J274" t="s">
        <v>6566</v>
      </c>
      <c r="K274" t="s">
        <v>5098</v>
      </c>
    </row>
    <row r="275" spans="1:12" x14ac:dyDescent="0.55000000000000004">
      <c r="A275" t="s">
        <v>4939</v>
      </c>
      <c r="B275" t="s">
        <v>80</v>
      </c>
      <c r="C275" t="s">
        <v>153</v>
      </c>
      <c r="D275" t="s">
        <v>4948</v>
      </c>
      <c r="E275" t="s">
        <v>3303</v>
      </c>
      <c r="F275" t="s">
        <v>3304</v>
      </c>
      <c r="G275" t="s">
        <v>3302</v>
      </c>
      <c r="I275" t="s">
        <v>6567</v>
      </c>
      <c r="J275" t="s">
        <v>6568</v>
      </c>
      <c r="K275" t="s">
        <v>5098</v>
      </c>
    </row>
    <row r="276" spans="1:12" x14ac:dyDescent="0.55000000000000004">
      <c r="A276" t="s">
        <v>4939</v>
      </c>
      <c r="B276" t="s">
        <v>854</v>
      </c>
      <c r="C276" t="s">
        <v>398</v>
      </c>
      <c r="D276" t="s">
        <v>4949</v>
      </c>
      <c r="E276" t="s">
        <v>2370</v>
      </c>
      <c r="F276" t="s">
        <v>2371</v>
      </c>
      <c r="G276">
        <v>39313616</v>
      </c>
      <c r="I276" t="s">
        <v>5151</v>
      </c>
      <c r="J276" t="s">
        <v>6569</v>
      </c>
      <c r="K276" t="s">
        <v>5098</v>
      </c>
    </row>
    <row r="277" spans="1:12" x14ac:dyDescent="0.55000000000000004">
      <c r="A277" t="s">
        <v>4939</v>
      </c>
      <c r="B277" t="s">
        <v>864</v>
      </c>
      <c r="C277" t="s">
        <v>398</v>
      </c>
      <c r="D277" t="s">
        <v>4955</v>
      </c>
      <c r="E277" t="s">
        <v>2372</v>
      </c>
      <c r="F277" t="s">
        <v>2373</v>
      </c>
      <c r="G277">
        <v>32415109</v>
      </c>
      <c r="I277" t="s">
        <v>6570</v>
      </c>
      <c r="J277" t="s">
        <v>6571</v>
      </c>
      <c r="K277" t="s">
        <v>5098</v>
      </c>
    </row>
    <row r="278" spans="1:12" x14ac:dyDescent="0.55000000000000004">
      <c r="A278" t="s">
        <v>4939</v>
      </c>
      <c r="B278" t="s">
        <v>34</v>
      </c>
      <c r="C278" t="s">
        <v>151</v>
      </c>
      <c r="D278" t="s">
        <v>4949</v>
      </c>
      <c r="E278" t="s">
        <v>2374</v>
      </c>
      <c r="F278" t="s">
        <v>3011</v>
      </c>
      <c r="G278" t="s">
        <v>2986</v>
      </c>
      <c r="I278" t="s">
        <v>6572</v>
      </c>
      <c r="J278" t="s">
        <v>6573</v>
      </c>
      <c r="K278" t="s">
        <v>5098</v>
      </c>
    </row>
    <row r="279" spans="1:12" x14ac:dyDescent="0.55000000000000004">
      <c r="A279" t="s">
        <v>4939</v>
      </c>
      <c r="B279" t="s">
        <v>3305</v>
      </c>
      <c r="C279" t="s">
        <v>332</v>
      </c>
      <c r="D279" t="s">
        <v>4948</v>
      </c>
      <c r="E279" t="s">
        <v>3306</v>
      </c>
      <c r="F279" t="s">
        <v>3307</v>
      </c>
      <c r="G279">
        <v>21188418</v>
      </c>
      <c r="I279" t="s">
        <v>6574</v>
      </c>
      <c r="J279" t="s">
        <v>6575</v>
      </c>
      <c r="K279" t="s">
        <v>5098</v>
      </c>
    </row>
    <row r="280" spans="1:12" x14ac:dyDescent="0.55000000000000004">
      <c r="A280" t="s">
        <v>4939</v>
      </c>
      <c r="B280" t="s">
        <v>868</v>
      </c>
      <c r="C280" t="s">
        <v>441</v>
      </c>
      <c r="D280" t="s">
        <v>4955</v>
      </c>
      <c r="E280" t="s">
        <v>2375</v>
      </c>
      <c r="F280" t="s">
        <v>3012</v>
      </c>
      <c r="G280">
        <v>20052767</v>
      </c>
      <c r="I280" t="s">
        <v>5692</v>
      </c>
      <c r="J280" t="s">
        <v>6576</v>
      </c>
      <c r="K280" t="s">
        <v>5098</v>
      </c>
    </row>
    <row r="281" spans="1:12" x14ac:dyDescent="0.55000000000000004">
      <c r="A281" t="s">
        <v>4939</v>
      </c>
      <c r="B281" t="s">
        <v>3189</v>
      </c>
      <c r="C281" t="s">
        <v>151</v>
      </c>
      <c r="D281" t="s">
        <v>4948</v>
      </c>
      <c r="E281" t="s">
        <v>5693</v>
      </c>
      <c r="F281" t="s">
        <v>5694</v>
      </c>
      <c r="G281" t="s">
        <v>5695</v>
      </c>
      <c r="H281">
        <v>32442335</v>
      </c>
      <c r="I281" t="s">
        <v>6577</v>
      </c>
      <c r="J281" t="s">
        <v>6578</v>
      </c>
      <c r="K281" t="s">
        <v>482</v>
      </c>
    </row>
    <row r="282" spans="1:12" x14ac:dyDescent="0.55000000000000004">
      <c r="A282" t="s">
        <v>4939</v>
      </c>
      <c r="B282" t="s">
        <v>2177</v>
      </c>
      <c r="C282" t="s">
        <v>152</v>
      </c>
      <c r="D282" t="s">
        <v>4951</v>
      </c>
      <c r="E282" t="s">
        <v>2376</v>
      </c>
      <c r="F282" t="s">
        <v>2377</v>
      </c>
      <c r="G282">
        <v>35948005</v>
      </c>
      <c r="K282" t="s">
        <v>1501</v>
      </c>
      <c r="L282" t="s">
        <v>5028</v>
      </c>
    </row>
    <row r="283" spans="1:12" x14ac:dyDescent="0.55000000000000004">
      <c r="A283" t="s">
        <v>4939</v>
      </c>
      <c r="B283" t="s">
        <v>877</v>
      </c>
      <c r="C283" t="s">
        <v>332</v>
      </c>
      <c r="D283" t="s">
        <v>4948</v>
      </c>
      <c r="E283" t="s">
        <v>3309</v>
      </c>
      <c r="F283" t="s">
        <v>3310</v>
      </c>
      <c r="G283" t="s">
        <v>3308</v>
      </c>
      <c r="H283">
        <v>22152680</v>
      </c>
      <c r="I283" t="s">
        <v>6579</v>
      </c>
      <c r="J283" t="s">
        <v>6580</v>
      </c>
      <c r="K283" t="s">
        <v>482</v>
      </c>
    </row>
    <row r="284" spans="1:12" x14ac:dyDescent="0.55000000000000004">
      <c r="A284" t="s">
        <v>4939</v>
      </c>
      <c r="B284" t="s">
        <v>2178</v>
      </c>
      <c r="C284" t="s">
        <v>152</v>
      </c>
      <c r="D284" t="s">
        <v>4956</v>
      </c>
      <c r="E284" t="s">
        <v>2379</v>
      </c>
      <c r="F284" t="s">
        <v>3311</v>
      </c>
      <c r="G284" t="s">
        <v>2378</v>
      </c>
      <c r="H284">
        <v>19500772</v>
      </c>
      <c r="I284" t="s">
        <v>5152</v>
      </c>
      <c r="J284" t="s">
        <v>6581</v>
      </c>
      <c r="K284" t="s">
        <v>5059</v>
      </c>
      <c r="L284" t="s">
        <v>5044</v>
      </c>
    </row>
    <row r="285" spans="1:12" x14ac:dyDescent="0.55000000000000004">
      <c r="A285" t="s">
        <v>4939</v>
      </c>
      <c r="B285" t="s">
        <v>2179</v>
      </c>
      <c r="C285" t="s">
        <v>152</v>
      </c>
      <c r="D285" t="s">
        <v>4955</v>
      </c>
      <c r="E285" t="s">
        <v>2379</v>
      </c>
      <c r="F285" t="s">
        <v>3311</v>
      </c>
      <c r="G285" t="s">
        <v>2378</v>
      </c>
      <c r="H285">
        <v>19500772</v>
      </c>
      <c r="I285" t="s">
        <v>5696</v>
      </c>
      <c r="J285" t="s">
        <v>6582</v>
      </c>
      <c r="K285" t="s">
        <v>484</v>
      </c>
      <c r="L285" t="s">
        <v>5045</v>
      </c>
    </row>
    <row r="286" spans="1:12" x14ac:dyDescent="0.55000000000000004">
      <c r="A286" t="s">
        <v>4939</v>
      </c>
      <c r="B286" t="s">
        <v>879</v>
      </c>
      <c r="C286" t="s">
        <v>152</v>
      </c>
      <c r="D286" t="s">
        <v>4955</v>
      </c>
      <c r="E286" t="s">
        <v>2381</v>
      </c>
      <c r="F286" t="s">
        <v>3312</v>
      </c>
      <c r="G286" t="s">
        <v>2380</v>
      </c>
      <c r="I286" t="s">
        <v>6583</v>
      </c>
      <c r="J286" t="s">
        <v>6584</v>
      </c>
      <c r="K286" t="s">
        <v>5098</v>
      </c>
    </row>
    <row r="287" spans="1:12" x14ac:dyDescent="0.55000000000000004">
      <c r="A287" t="s">
        <v>4939</v>
      </c>
      <c r="B287" t="s">
        <v>3118</v>
      </c>
      <c r="C287" t="s">
        <v>151</v>
      </c>
      <c r="D287" t="s">
        <v>4948</v>
      </c>
      <c r="E287" t="s">
        <v>3314</v>
      </c>
      <c r="F287" t="s">
        <v>3315</v>
      </c>
      <c r="G287" t="s">
        <v>3313</v>
      </c>
      <c r="I287" t="s">
        <v>6585</v>
      </c>
      <c r="J287" t="s">
        <v>6586</v>
      </c>
      <c r="K287" t="s">
        <v>5098</v>
      </c>
    </row>
    <row r="288" spans="1:12" x14ac:dyDescent="0.55000000000000004">
      <c r="A288" t="s">
        <v>4939</v>
      </c>
      <c r="B288" t="s">
        <v>3316</v>
      </c>
      <c r="C288" t="s">
        <v>153</v>
      </c>
      <c r="D288" t="s">
        <v>4948</v>
      </c>
      <c r="E288" t="s">
        <v>3318</v>
      </c>
      <c r="F288" t="s">
        <v>3319</v>
      </c>
      <c r="G288" t="s">
        <v>3317</v>
      </c>
      <c r="H288" t="s">
        <v>3317</v>
      </c>
      <c r="I288" t="s">
        <v>6587</v>
      </c>
      <c r="J288" t="s">
        <v>6588</v>
      </c>
      <c r="K288" t="s">
        <v>482</v>
      </c>
    </row>
    <row r="289" spans="1:12" x14ac:dyDescent="0.55000000000000004">
      <c r="A289" t="s">
        <v>4939</v>
      </c>
      <c r="B289" t="s">
        <v>880</v>
      </c>
      <c r="C289" t="s">
        <v>332</v>
      </c>
      <c r="D289" t="s">
        <v>4951</v>
      </c>
      <c r="E289" t="s">
        <v>2382</v>
      </c>
      <c r="F289" t="s">
        <v>3013</v>
      </c>
      <c r="G289" t="s">
        <v>881</v>
      </c>
      <c r="K289" t="s">
        <v>1501</v>
      </c>
      <c r="L289" t="s">
        <v>5000</v>
      </c>
    </row>
    <row r="290" spans="1:12" x14ac:dyDescent="0.55000000000000004">
      <c r="A290" t="s">
        <v>4939</v>
      </c>
      <c r="B290" t="s">
        <v>882</v>
      </c>
      <c r="C290" t="s">
        <v>441</v>
      </c>
      <c r="D290" t="s">
        <v>4955</v>
      </c>
      <c r="E290" t="s">
        <v>884</v>
      </c>
      <c r="F290" t="s">
        <v>2383</v>
      </c>
      <c r="G290" t="s">
        <v>883</v>
      </c>
      <c r="I290" t="s">
        <v>5697</v>
      </c>
      <c r="J290" t="s">
        <v>6589</v>
      </c>
      <c r="K290" t="s">
        <v>5098</v>
      </c>
    </row>
    <row r="291" spans="1:12" x14ac:dyDescent="0.55000000000000004">
      <c r="A291" t="s">
        <v>4939</v>
      </c>
      <c r="B291" t="s">
        <v>888</v>
      </c>
      <c r="C291" t="s">
        <v>153</v>
      </c>
      <c r="D291" t="s">
        <v>4949</v>
      </c>
      <c r="E291" t="s">
        <v>889</v>
      </c>
      <c r="I291" t="s">
        <v>6590</v>
      </c>
      <c r="J291" t="s">
        <v>6591</v>
      </c>
      <c r="K291" t="s">
        <v>1501</v>
      </c>
    </row>
    <row r="292" spans="1:12" x14ac:dyDescent="0.55000000000000004">
      <c r="A292" t="s">
        <v>4939</v>
      </c>
      <c r="B292" t="s">
        <v>1525</v>
      </c>
      <c r="C292" t="s">
        <v>152</v>
      </c>
      <c r="D292" t="s">
        <v>4951</v>
      </c>
      <c r="E292" t="s">
        <v>2384</v>
      </c>
      <c r="F292" t="s">
        <v>2385</v>
      </c>
      <c r="G292">
        <v>39623139</v>
      </c>
      <c r="K292" t="s">
        <v>1501</v>
      </c>
      <c r="L292" t="s">
        <v>5008</v>
      </c>
    </row>
    <row r="293" spans="1:12" x14ac:dyDescent="0.55000000000000004">
      <c r="A293" t="s">
        <v>4939</v>
      </c>
      <c r="B293" t="s">
        <v>117</v>
      </c>
      <c r="C293" t="s">
        <v>152</v>
      </c>
      <c r="D293" t="s">
        <v>4948</v>
      </c>
      <c r="E293" t="s">
        <v>3320</v>
      </c>
      <c r="F293" t="s">
        <v>2674</v>
      </c>
      <c r="G293">
        <v>33230297</v>
      </c>
      <c r="H293">
        <v>33230297</v>
      </c>
      <c r="I293" t="s">
        <v>5153</v>
      </c>
      <c r="J293" t="s">
        <v>6592</v>
      </c>
      <c r="K293" t="s">
        <v>482</v>
      </c>
    </row>
    <row r="294" spans="1:12" x14ac:dyDescent="0.55000000000000004">
      <c r="A294" t="s">
        <v>4939</v>
      </c>
      <c r="B294" t="s">
        <v>2180</v>
      </c>
      <c r="C294" t="s">
        <v>152</v>
      </c>
      <c r="D294" t="s">
        <v>4949</v>
      </c>
      <c r="E294" t="s">
        <v>2386</v>
      </c>
      <c r="I294" t="s">
        <v>6593</v>
      </c>
      <c r="J294" t="s">
        <v>6594</v>
      </c>
      <c r="K294" t="s">
        <v>1501</v>
      </c>
    </row>
    <row r="295" spans="1:12" x14ac:dyDescent="0.55000000000000004">
      <c r="A295" t="s">
        <v>4939</v>
      </c>
      <c r="B295" t="s">
        <v>902</v>
      </c>
      <c r="C295" t="s">
        <v>153</v>
      </c>
      <c r="D295" t="s">
        <v>4955</v>
      </c>
      <c r="E295" t="s">
        <v>2387</v>
      </c>
      <c r="I295" t="s">
        <v>6595</v>
      </c>
      <c r="J295" t="s">
        <v>6596</v>
      </c>
      <c r="K295" t="s">
        <v>1501</v>
      </c>
    </row>
    <row r="296" spans="1:12" x14ac:dyDescent="0.55000000000000004">
      <c r="A296" t="s">
        <v>4939</v>
      </c>
      <c r="B296" t="s">
        <v>2181</v>
      </c>
      <c r="C296" t="s">
        <v>152</v>
      </c>
      <c r="D296" t="s">
        <v>4955</v>
      </c>
      <c r="E296" t="s">
        <v>2389</v>
      </c>
      <c r="F296" t="s">
        <v>2961</v>
      </c>
      <c r="G296" t="s">
        <v>2388</v>
      </c>
      <c r="I296" t="s">
        <v>5698</v>
      </c>
      <c r="J296" t="s">
        <v>6597</v>
      </c>
      <c r="K296" t="s">
        <v>5098</v>
      </c>
    </row>
    <row r="297" spans="1:12" x14ac:dyDescent="0.55000000000000004">
      <c r="A297" t="s">
        <v>4939</v>
      </c>
      <c r="B297" t="s">
        <v>909</v>
      </c>
      <c r="C297" t="s">
        <v>398</v>
      </c>
      <c r="D297" t="s">
        <v>4955</v>
      </c>
      <c r="E297" t="s">
        <v>2390</v>
      </c>
      <c r="F297" t="s">
        <v>2391</v>
      </c>
      <c r="G297" t="s">
        <v>910</v>
      </c>
      <c r="I297" t="s">
        <v>6598</v>
      </c>
      <c r="J297" t="s">
        <v>6599</v>
      </c>
      <c r="K297" t="s">
        <v>5098</v>
      </c>
    </row>
    <row r="298" spans="1:12" x14ac:dyDescent="0.55000000000000004">
      <c r="A298" t="s">
        <v>4939</v>
      </c>
      <c r="B298" t="s">
        <v>912</v>
      </c>
      <c r="C298" t="s">
        <v>152</v>
      </c>
      <c r="D298" t="s">
        <v>4955</v>
      </c>
      <c r="E298" t="s">
        <v>2393</v>
      </c>
      <c r="F298" t="s">
        <v>2394</v>
      </c>
      <c r="G298" t="s">
        <v>2392</v>
      </c>
      <c r="I298" t="s">
        <v>6600</v>
      </c>
      <c r="J298" t="s">
        <v>6601</v>
      </c>
      <c r="K298" t="s">
        <v>5098</v>
      </c>
    </row>
    <row r="299" spans="1:12" x14ac:dyDescent="0.55000000000000004">
      <c r="A299" t="s">
        <v>4939</v>
      </c>
      <c r="B299" t="s">
        <v>913</v>
      </c>
      <c r="C299" t="s">
        <v>153</v>
      </c>
      <c r="D299" t="s">
        <v>4949</v>
      </c>
      <c r="E299" t="s">
        <v>914</v>
      </c>
      <c r="I299" t="s">
        <v>5154</v>
      </c>
      <c r="J299" t="s">
        <v>6602</v>
      </c>
      <c r="K299" t="s">
        <v>1501</v>
      </c>
    </row>
    <row r="300" spans="1:12" x14ac:dyDescent="0.55000000000000004">
      <c r="A300" t="s">
        <v>4939</v>
      </c>
      <c r="B300" t="s">
        <v>915</v>
      </c>
      <c r="C300" t="s">
        <v>153</v>
      </c>
      <c r="D300" t="s">
        <v>4949</v>
      </c>
      <c r="E300" t="s">
        <v>916</v>
      </c>
      <c r="I300" t="s">
        <v>5155</v>
      </c>
      <c r="J300" t="s">
        <v>6603</v>
      </c>
      <c r="K300" t="s">
        <v>1501</v>
      </c>
    </row>
    <row r="301" spans="1:12" x14ac:dyDescent="0.55000000000000004">
      <c r="A301" t="s">
        <v>4939</v>
      </c>
      <c r="B301" t="s">
        <v>917</v>
      </c>
      <c r="C301" t="s">
        <v>153</v>
      </c>
      <c r="D301" t="s">
        <v>4955</v>
      </c>
      <c r="E301" t="s">
        <v>918</v>
      </c>
      <c r="I301" t="s">
        <v>6604</v>
      </c>
      <c r="J301" t="s">
        <v>6605</v>
      </c>
      <c r="K301" t="s">
        <v>1501</v>
      </c>
    </row>
    <row r="302" spans="1:12" x14ac:dyDescent="0.55000000000000004">
      <c r="A302" t="s">
        <v>4939</v>
      </c>
      <c r="B302" t="s">
        <v>3321</v>
      </c>
      <c r="C302" t="s">
        <v>151</v>
      </c>
      <c r="D302" t="s">
        <v>4948</v>
      </c>
      <c r="E302" t="s">
        <v>3322</v>
      </c>
      <c r="F302" t="s">
        <v>3323</v>
      </c>
      <c r="G302">
        <v>35235341</v>
      </c>
      <c r="I302" t="s">
        <v>6606</v>
      </c>
      <c r="J302" t="s">
        <v>6607</v>
      </c>
      <c r="K302" t="s">
        <v>5098</v>
      </c>
    </row>
    <row r="303" spans="1:12" x14ac:dyDescent="0.55000000000000004">
      <c r="A303" t="s">
        <v>4939</v>
      </c>
      <c r="B303" t="s">
        <v>919</v>
      </c>
      <c r="C303" t="s">
        <v>332</v>
      </c>
      <c r="D303" t="s">
        <v>4955</v>
      </c>
      <c r="E303" t="s">
        <v>2395</v>
      </c>
      <c r="F303" t="s">
        <v>3014</v>
      </c>
      <c r="G303" t="s">
        <v>920</v>
      </c>
      <c r="I303" t="s">
        <v>6608</v>
      </c>
      <c r="J303" t="s">
        <v>6609</v>
      </c>
      <c r="K303" t="s">
        <v>5098</v>
      </c>
    </row>
    <row r="304" spans="1:12" x14ac:dyDescent="0.55000000000000004">
      <c r="A304" t="s">
        <v>4939</v>
      </c>
      <c r="B304" t="s">
        <v>3324</v>
      </c>
      <c r="C304" t="s">
        <v>151</v>
      </c>
      <c r="D304" t="s">
        <v>4948</v>
      </c>
      <c r="E304" t="s">
        <v>409</v>
      </c>
      <c r="F304" t="s">
        <v>3325</v>
      </c>
      <c r="G304">
        <v>31564437</v>
      </c>
      <c r="I304" t="s">
        <v>6610</v>
      </c>
      <c r="J304" t="s">
        <v>6611</v>
      </c>
      <c r="K304" t="s">
        <v>5098</v>
      </c>
    </row>
    <row r="305" spans="1:12" x14ac:dyDescent="0.55000000000000004">
      <c r="A305" t="s">
        <v>4939</v>
      </c>
      <c r="B305" t="s">
        <v>924</v>
      </c>
      <c r="C305" t="s">
        <v>153</v>
      </c>
      <c r="D305" t="s">
        <v>4955</v>
      </c>
      <c r="E305" t="s">
        <v>925</v>
      </c>
      <c r="I305" t="s">
        <v>6612</v>
      </c>
      <c r="J305" t="s">
        <v>6613</v>
      </c>
      <c r="K305" t="s">
        <v>1501</v>
      </c>
    </row>
    <row r="306" spans="1:12" x14ac:dyDescent="0.55000000000000004">
      <c r="A306" t="s">
        <v>4939</v>
      </c>
      <c r="B306" t="s">
        <v>928</v>
      </c>
      <c r="C306" t="s">
        <v>152</v>
      </c>
      <c r="D306" t="s">
        <v>4955</v>
      </c>
      <c r="E306" t="s">
        <v>929</v>
      </c>
      <c r="F306" t="s">
        <v>2397</v>
      </c>
      <c r="G306" t="s">
        <v>2396</v>
      </c>
      <c r="I306" t="s">
        <v>6614</v>
      </c>
      <c r="J306" t="s">
        <v>6615</v>
      </c>
      <c r="K306" t="s">
        <v>484</v>
      </c>
      <c r="L306" t="s">
        <v>5046</v>
      </c>
    </row>
    <row r="307" spans="1:12" x14ac:dyDescent="0.55000000000000004">
      <c r="A307" t="s">
        <v>4939</v>
      </c>
      <c r="B307" t="s">
        <v>937</v>
      </c>
      <c r="C307" t="s">
        <v>153</v>
      </c>
      <c r="D307" t="s">
        <v>4949</v>
      </c>
      <c r="E307" t="s">
        <v>938</v>
      </c>
      <c r="I307" t="s">
        <v>6616</v>
      </c>
      <c r="J307" t="s">
        <v>6617</v>
      </c>
      <c r="K307" t="s">
        <v>1501</v>
      </c>
    </row>
    <row r="308" spans="1:12" x14ac:dyDescent="0.55000000000000004">
      <c r="A308" t="s">
        <v>4939</v>
      </c>
      <c r="B308" t="s">
        <v>5431</v>
      </c>
      <c r="C308" t="s">
        <v>152</v>
      </c>
      <c r="D308" t="s">
        <v>4948</v>
      </c>
      <c r="E308" t="s">
        <v>5699</v>
      </c>
      <c r="F308" t="s">
        <v>5700</v>
      </c>
      <c r="G308" t="s">
        <v>5701</v>
      </c>
      <c r="H308">
        <v>34988996</v>
      </c>
      <c r="I308" t="s">
        <v>6618</v>
      </c>
      <c r="J308" t="s">
        <v>6619</v>
      </c>
      <c r="K308" t="s">
        <v>482</v>
      </c>
    </row>
    <row r="309" spans="1:12" x14ac:dyDescent="0.55000000000000004">
      <c r="A309" t="s">
        <v>4939</v>
      </c>
      <c r="B309" t="s">
        <v>944</v>
      </c>
      <c r="C309" t="s">
        <v>152</v>
      </c>
      <c r="D309" t="s">
        <v>4955</v>
      </c>
      <c r="E309" t="s">
        <v>946</v>
      </c>
      <c r="F309" t="s">
        <v>2398</v>
      </c>
      <c r="G309" t="s">
        <v>945</v>
      </c>
      <c r="I309" t="s">
        <v>5702</v>
      </c>
      <c r="J309" t="s">
        <v>6620</v>
      </c>
      <c r="K309" t="s">
        <v>5098</v>
      </c>
    </row>
    <row r="310" spans="1:12" x14ac:dyDescent="0.55000000000000004">
      <c r="A310" t="s">
        <v>4939</v>
      </c>
      <c r="B310" t="s">
        <v>947</v>
      </c>
      <c r="C310" t="s">
        <v>152</v>
      </c>
      <c r="D310" t="s">
        <v>4955</v>
      </c>
      <c r="E310" t="s">
        <v>946</v>
      </c>
      <c r="F310" t="s">
        <v>2399</v>
      </c>
      <c r="G310">
        <v>36417180</v>
      </c>
      <c r="I310" t="s">
        <v>6621</v>
      </c>
      <c r="J310" t="s">
        <v>6622</v>
      </c>
      <c r="K310" t="s">
        <v>5098</v>
      </c>
    </row>
    <row r="311" spans="1:12" x14ac:dyDescent="0.55000000000000004">
      <c r="A311" t="s">
        <v>4939</v>
      </c>
      <c r="B311" t="s">
        <v>948</v>
      </c>
      <c r="C311" t="s">
        <v>151</v>
      </c>
      <c r="D311" t="s">
        <v>4955</v>
      </c>
      <c r="E311" t="s">
        <v>2400</v>
      </c>
      <c r="F311" t="s">
        <v>3326</v>
      </c>
      <c r="G311" t="s">
        <v>949</v>
      </c>
      <c r="I311" t="s">
        <v>6623</v>
      </c>
      <c r="J311" t="s">
        <v>6624</v>
      </c>
      <c r="K311" t="s">
        <v>5098</v>
      </c>
    </row>
    <row r="312" spans="1:12" x14ac:dyDescent="0.55000000000000004">
      <c r="A312" t="s">
        <v>4939</v>
      </c>
      <c r="B312" t="s">
        <v>2182</v>
      </c>
      <c r="C312" t="s">
        <v>153</v>
      </c>
      <c r="D312" t="s">
        <v>4949</v>
      </c>
      <c r="E312" t="s">
        <v>2401</v>
      </c>
      <c r="F312" t="s">
        <v>3327</v>
      </c>
      <c r="G312" t="s">
        <v>2987</v>
      </c>
      <c r="H312">
        <v>12414827</v>
      </c>
      <c r="I312" t="s">
        <v>6625</v>
      </c>
      <c r="J312" t="s">
        <v>6626</v>
      </c>
      <c r="K312" t="s">
        <v>482</v>
      </c>
    </row>
    <row r="313" spans="1:12" x14ac:dyDescent="0.55000000000000004">
      <c r="A313" t="s">
        <v>4939</v>
      </c>
      <c r="B313" t="s">
        <v>958</v>
      </c>
      <c r="C313" t="s">
        <v>152</v>
      </c>
      <c r="D313" t="s">
        <v>4955</v>
      </c>
      <c r="E313" t="s">
        <v>959</v>
      </c>
      <c r="F313" t="s">
        <v>2402</v>
      </c>
      <c r="G313">
        <v>30358850</v>
      </c>
      <c r="I313" t="s">
        <v>5703</v>
      </c>
      <c r="J313" t="s">
        <v>6627</v>
      </c>
      <c r="K313" t="s">
        <v>5098</v>
      </c>
    </row>
    <row r="314" spans="1:12" x14ac:dyDescent="0.55000000000000004">
      <c r="A314" t="s">
        <v>4939</v>
      </c>
      <c r="B314" t="s">
        <v>960</v>
      </c>
      <c r="C314" t="s">
        <v>152</v>
      </c>
      <c r="D314" t="s">
        <v>4949</v>
      </c>
      <c r="E314" t="s">
        <v>1531</v>
      </c>
      <c r="F314" t="s">
        <v>2403</v>
      </c>
      <c r="G314">
        <v>28749478</v>
      </c>
      <c r="I314" t="s">
        <v>5156</v>
      </c>
      <c r="J314" t="s">
        <v>6628</v>
      </c>
      <c r="K314" t="s">
        <v>5098</v>
      </c>
    </row>
    <row r="315" spans="1:12" x14ac:dyDescent="0.55000000000000004">
      <c r="A315" t="s">
        <v>4939</v>
      </c>
      <c r="B315" t="s">
        <v>2183</v>
      </c>
      <c r="C315" t="s">
        <v>152</v>
      </c>
      <c r="D315" t="s">
        <v>4949</v>
      </c>
      <c r="E315" t="s">
        <v>2405</v>
      </c>
      <c r="F315" t="s">
        <v>2406</v>
      </c>
      <c r="G315" t="s">
        <v>2404</v>
      </c>
      <c r="I315">
        <v>35182466</v>
      </c>
      <c r="J315" t="s">
        <v>6629</v>
      </c>
      <c r="K315" t="s">
        <v>5098</v>
      </c>
    </row>
    <row r="316" spans="1:12" x14ac:dyDescent="0.55000000000000004">
      <c r="A316" t="s">
        <v>4939</v>
      </c>
      <c r="B316" t="s">
        <v>962</v>
      </c>
      <c r="C316" t="s">
        <v>151</v>
      </c>
      <c r="D316" t="s">
        <v>4959</v>
      </c>
      <c r="E316" t="s">
        <v>963</v>
      </c>
      <c r="F316" t="s">
        <v>3015</v>
      </c>
      <c r="G316" t="s">
        <v>2407</v>
      </c>
      <c r="I316" t="s">
        <v>5704</v>
      </c>
      <c r="J316" t="s">
        <v>6630</v>
      </c>
      <c r="K316" t="s">
        <v>5053</v>
      </c>
      <c r="L316" t="s">
        <v>5032</v>
      </c>
    </row>
    <row r="317" spans="1:12" x14ac:dyDescent="0.55000000000000004">
      <c r="A317" t="s">
        <v>4939</v>
      </c>
      <c r="B317" t="s">
        <v>966</v>
      </c>
      <c r="C317" t="s">
        <v>152</v>
      </c>
      <c r="D317" t="s">
        <v>4949</v>
      </c>
      <c r="E317" t="s">
        <v>968</v>
      </c>
      <c r="F317" t="s">
        <v>2409</v>
      </c>
      <c r="G317" t="s">
        <v>967</v>
      </c>
      <c r="I317" t="s">
        <v>5705</v>
      </c>
      <c r="J317" t="s">
        <v>6631</v>
      </c>
      <c r="K317" t="s">
        <v>5098</v>
      </c>
    </row>
    <row r="318" spans="1:12" x14ac:dyDescent="0.55000000000000004">
      <c r="A318" t="s">
        <v>4939</v>
      </c>
      <c r="B318" t="s">
        <v>44</v>
      </c>
      <c r="C318" t="s">
        <v>153</v>
      </c>
      <c r="D318" t="s">
        <v>4951</v>
      </c>
      <c r="E318" t="s">
        <v>422</v>
      </c>
      <c r="K318" t="s">
        <v>1501</v>
      </c>
    </row>
    <row r="319" spans="1:12" x14ac:dyDescent="0.55000000000000004">
      <c r="A319" t="s">
        <v>4939</v>
      </c>
      <c r="B319" t="s">
        <v>970</v>
      </c>
      <c r="C319" t="s">
        <v>151</v>
      </c>
      <c r="D319" t="s">
        <v>4955</v>
      </c>
      <c r="E319" t="s">
        <v>972</v>
      </c>
      <c r="F319" t="s">
        <v>2408</v>
      </c>
      <c r="G319" t="s">
        <v>971</v>
      </c>
      <c r="I319" t="s">
        <v>6632</v>
      </c>
      <c r="J319" t="s">
        <v>6633</v>
      </c>
      <c r="K319" t="s">
        <v>5098</v>
      </c>
    </row>
    <row r="320" spans="1:12" x14ac:dyDescent="0.55000000000000004">
      <c r="A320" t="s">
        <v>4939</v>
      </c>
      <c r="B320" t="s">
        <v>3328</v>
      </c>
      <c r="C320" t="s">
        <v>152</v>
      </c>
      <c r="D320" t="s">
        <v>4948</v>
      </c>
      <c r="E320" t="s">
        <v>3329</v>
      </c>
      <c r="F320" t="s">
        <v>3330</v>
      </c>
      <c r="G320">
        <v>31779033</v>
      </c>
      <c r="I320" t="s">
        <v>6634</v>
      </c>
      <c r="J320" t="s">
        <v>6635</v>
      </c>
      <c r="K320" t="s">
        <v>5098</v>
      </c>
    </row>
    <row r="321" spans="1:12" x14ac:dyDescent="0.55000000000000004">
      <c r="A321" t="s">
        <v>4939</v>
      </c>
      <c r="B321" t="s">
        <v>3331</v>
      </c>
      <c r="C321" t="s">
        <v>153</v>
      </c>
      <c r="D321" t="s">
        <v>4948</v>
      </c>
      <c r="E321" t="s">
        <v>3332</v>
      </c>
      <c r="I321" t="s">
        <v>6636</v>
      </c>
      <c r="J321" t="s">
        <v>6637</v>
      </c>
      <c r="K321" t="s">
        <v>1501</v>
      </c>
    </row>
    <row r="322" spans="1:12" x14ac:dyDescent="0.55000000000000004">
      <c r="A322" t="s">
        <v>4939</v>
      </c>
      <c r="B322" t="s">
        <v>41</v>
      </c>
      <c r="C322" t="s">
        <v>152</v>
      </c>
      <c r="D322" t="s">
        <v>4955</v>
      </c>
      <c r="E322" t="s">
        <v>427</v>
      </c>
      <c r="F322" t="s">
        <v>2410</v>
      </c>
      <c r="G322">
        <v>33082562</v>
      </c>
      <c r="I322" t="s">
        <v>6638</v>
      </c>
      <c r="J322" t="s">
        <v>6639</v>
      </c>
      <c r="K322" t="s">
        <v>5098</v>
      </c>
    </row>
    <row r="323" spans="1:12" x14ac:dyDescent="0.55000000000000004">
      <c r="A323" t="s">
        <v>4939</v>
      </c>
      <c r="B323" t="s">
        <v>1632</v>
      </c>
      <c r="C323" t="s">
        <v>153</v>
      </c>
      <c r="D323" t="s">
        <v>4948</v>
      </c>
      <c r="E323" t="s">
        <v>3333</v>
      </c>
      <c r="F323" t="s">
        <v>2970</v>
      </c>
      <c r="G323">
        <v>39891418</v>
      </c>
      <c r="H323">
        <v>39891418</v>
      </c>
      <c r="I323" t="s">
        <v>6640</v>
      </c>
      <c r="J323" t="s">
        <v>6641</v>
      </c>
      <c r="K323" t="s">
        <v>482</v>
      </c>
    </row>
    <row r="324" spans="1:12" x14ac:dyDescent="0.55000000000000004">
      <c r="A324" t="s">
        <v>4939</v>
      </c>
      <c r="B324" t="s">
        <v>993</v>
      </c>
      <c r="C324" t="s">
        <v>151</v>
      </c>
      <c r="D324" t="s">
        <v>4955</v>
      </c>
      <c r="E324" t="s">
        <v>2411</v>
      </c>
      <c r="F324" t="s">
        <v>3016</v>
      </c>
      <c r="G324">
        <v>27213289</v>
      </c>
      <c r="I324" t="s">
        <v>6642</v>
      </c>
      <c r="J324" t="s">
        <v>6643</v>
      </c>
      <c r="K324" t="s">
        <v>5098</v>
      </c>
    </row>
    <row r="325" spans="1:12" x14ac:dyDescent="0.55000000000000004">
      <c r="A325" t="s">
        <v>4939</v>
      </c>
      <c r="B325" t="s">
        <v>1583</v>
      </c>
      <c r="C325" t="s">
        <v>153</v>
      </c>
      <c r="D325" t="s">
        <v>4949</v>
      </c>
      <c r="E325" t="s">
        <v>1601</v>
      </c>
      <c r="F325" t="s">
        <v>3017</v>
      </c>
      <c r="G325" t="s">
        <v>1602</v>
      </c>
      <c r="I325" t="s">
        <v>6644</v>
      </c>
      <c r="J325" t="s">
        <v>6645</v>
      </c>
      <c r="K325" t="s">
        <v>5098</v>
      </c>
    </row>
    <row r="326" spans="1:12" x14ac:dyDescent="0.55000000000000004">
      <c r="A326" t="s">
        <v>4939</v>
      </c>
      <c r="B326" t="s">
        <v>999</v>
      </c>
      <c r="C326" t="s">
        <v>152</v>
      </c>
      <c r="D326" t="s">
        <v>4948</v>
      </c>
      <c r="E326" t="s">
        <v>3335</v>
      </c>
      <c r="F326" t="s">
        <v>3055</v>
      </c>
      <c r="G326" t="s">
        <v>3334</v>
      </c>
      <c r="I326" t="s">
        <v>6646</v>
      </c>
      <c r="J326" t="s">
        <v>6647</v>
      </c>
      <c r="K326" t="s">
        <v>5098</v>
      </c>
    </row>
    <row r="327" spans="1:12" x14ac:dyDescent="0.55000000000000004">
      <c r="A327" t="s">
        <v>4939</v>
      </c>
      <c r="B327" t="s">
        <v>1000</v>
      </c>
      <c r="C327" t="s">
        <v>153</v>
      </c>
      <c r="D327" t="s">
        <v>4949</v>
      </c>
      <c r="E327" t="s">
        <v>1002</v>
      </c>
      <c r="G327" t="s">
        <v>1001</v>
      </c>
      <c r="I327" t="s">
        <v>5157</v>
      </c>
      <c r="J327" t="s">
        <v>6648</v>
      </c>
      <c r="K327" t="s">
        <v>5098</v>
      </c>
    </row>
    <row r="328" spans="1:12" x14ac:dyDescent="0.55000000000000004">
      <c r="A328" t="s">
        <v>4939</v>
      </c>
      <c r="B328" t="s">
        <v>1014</v>
      </c>
      <c r="C328" t="s">
        <v>151</v>
      </c>
      <c r="D328" t="s">
        <v>4955</v>
      </c>
      <c r="E328" t="s">
        <v>1002</v>
      </c>
      <c r="F328" t="s">
        <v>2413</v>
      </c>
      <c r="G328" t="s">
        <v>2412</v>
      </c>
      <c r="I328" t="s">
        <v>6649</v>
      </c>
      <c r="J328" t="s">
        <v>6650</v>
      </c>
      <c r="K328" t="s">
        <v>5098</v>
      </c>
    </row>
    <row r="329" spans="1:12" x14ac:dyDescent="0.55000000000000004">
      <c r="A329" t="s">
        <v>4939</v>
      </c>
      <c r="B329" t="s">
        <v>1018</v>
      </c>
      <c r="C329" t="s">
        <v>151</v>
      </c>
      <c r="D329" t="s">
        <v>4951</v>
      </c>
      <c r="E329" t="s">
        <v>1002</v>
      </c>
      <c r="F329" t="s">
        <v>2414</v>
      </c>
      <c r="G329">
        <v>31866046</v>
      </c>
      <c r="K329" t="s">
        <v>1501</v>
      </c>
      <c r="L329" t="s">
        <v>5000</v>
      </c>
    </row>
    <row r="330" spans="1:12" x14ac:dyDescent="0.55000000000000004">
      <c r="A330" t="s">
        <v>4939</v>
      </c>
      <c r="B330" t="s">
        <v>1019</v>
      </c>
      <c r="C330" t="s">
        <v>151</v>
      </c>
      <c r="D330" t="s">
        <v>4949</v>
      </c>
      <c r="E330" t="s">
        <v>1002</v>
      </c>
      <c r="F330" t="s">
        <v>2416</v>
      </c>
      <c r="G330" t="s">
        <v>2415</v>
      </c>
      <c r="I330" t="s">
        <v>6651</v>
      </c>
      <c r="J330" t="s">
        <v>6652</v>
      </c>
      <c r="K330" t="s">
        <v>5098</v>
      </c>
    </row>
    <row r="331" spans="1:12" x14ac:dyDescent="0.55000000000000004">
      <c r="A331" t="s">
        <v>4939</v>
      </c>
      <c r="B331" t="s">
        <v>1020</v>
      </c>
      <c r="C331" t="s">
        <v>152</v>
      </c>
      <c r="D331" t="s">
        <v>4955</v>
      </c>
      <c r="E331" t="s">
        <v>1002</v>
      </c>
      <c r="F331" t="s">
        <v>3336</v>
      </c>
      <c r="G331" t="s">
        <v>2417</v>
      </c>
      <c r="I331" t="s">
        <v>6653</v>
      </c>
      <c r="J331" t="s">
        <v>6654</v>
      </c>
      <c r="K331" t="s">
        <v>5098</v>
      </c>
    </row>
    <row r="332" spans="1:12" x14ac:dyDescent="0.55000000000000004">
      <c r="A332" t="s">
        <v>4939</v>
      </c>
      <c r="B332" t="s">
        <v>1023</v>
      </c>
      <c r="C332" t="s">
        <v>152</v>
      </c>
      <c r="D332" t="s">
        <v>4949</v>
      </c>
      <c r="E332" t="s">
        <v>1002</v>
      </c>
      <c r="F332" t="s">
        <v>2418</v>
      </c>
      <c r="G332">
        <v>32969598</v>
      </c>
      <c r="I332" t="s">
        <v>6655</v>
      </c>
      <c r="J332" t="s">
        <v>6656</v>
      </c>
      <c r="K332" t="s">
        <v>5098</v>
      </c>
    </row>
    <row r="333" spans="1:12" x14ac:dyDescent="0.55000000000000004">
      <c r="A333" t="s">
        <v>4939</v>
      </c>
      <c r="B333" t="s">
        <v>1028</v>
      </c>
      <c r="C333" t="s">
        <v>153</v>
      </c>
      <c r="D333" t="s">
        <v>4955</v>
      </c>
      <c r="E333" t="s">
        <v>2419</v>
      </c>
      <c r="F333" t="s">
        <v>3018</v>
      </c>
      <c r="G333" t="s">
        <v>1029</v>
      </c>
      <c r="I333" t="s">
        <v>6657</v>
      </c>
      <c r="J333" t="s">
        <v>6658</v>
      </c>
      <c r="K333" t="s">
        <v>5098</v>
      </c>
    </row>
    <row r="334" spans="1:12" x14ac:dyDescent="0.55000000000000004">
      <c r="A334" t="s">
        <v>4939</v>
      </c>
      <c r="B334" t="s">
        <v>3337</v>
      </c>
      <c r="C334" t="s">
        <v>153</v>
      </c>
      <c r="D334" t="s">
        <v>4948</v>
      </c>
      <c r="E334" t="s">
        <v>1601</v>
      </c>
      <c r="F334" t="s">
        <v>3339</v>
      </c>
      <c r="G334" t="s">
        <v>3338</v>
      </c>
      <c r="I334" t="s">
        <v>6659</v>
      </c>
      <c r="J334" t="s">
        <v>6660</v>
      </c>
      <c r="K334" t="s">
        <v>5098</v>
      </c>
    </row>
    <row r="335" spans="1:12" x14ac:dyDescent="0.55000000000000004">
      <c r="A335" t="s">
        <v>4939</v>
      </c>
      <c r="B335" t="s">
        <v>1048</v>
      </c>
      <c r="C335" t="s">
        <v>332</v>
      </c>
      <c r="D335" t="s">
        <v>4955</v>
      </c>
      <c r="E335" t="s">
        <v>2420</v>
      </c>
      <c r="F335" t="s">
        <v>3019</v>
      </c>
      <c r="G335" t="s">
        <v>1049</v>
      </c>
      <c r="I335" t="s">
        <v>6661</v>
      </c>
      <c r="J335" t="s">
        <v>6662</v>
      </c>
      <c r="K335" t="s">
        <v>5098</v>
      </c>
    </row>
    <row r="336" spans="1:12" x14ac:dyDescent="0.55000000000000004">
      <c r="A336" t="s">
        <v>4939</v>
      </c>
      <c r="B336" t="s">
        <v>3129</v>
      </c>
      <c r="C336" t="s">
        <v>337</v>
      </c>
      <c r="D336" t="s">
        <v>4948</v>
      </c>
      <c r="E336" t="s">
        <v>3343</v>
      </c>
      <c r="G336">
        <v>29928259</v>
      </c>
      <c r="I336" t="s">
        <v>6663</v>
      </c>
      <c r="J336" t="s">
        <v>6664</v>
      </c>
      <c r="K336" t="s">
        <v>5098</v>
      </c>
    </row>
    <row r="337" spans="1:12" x14ac:dyDescent="0.55000000000000004">
      <c r="A337" t="s">
        <v>4939</v>
      </c>
      <c r="B337" t="s">
        <v>1056</v>
      </c>
      <c r="C337" t="s">
        <v>151</v>
      </c>
      <c r="D337" t="s">
        <v>4955</v>
      </c>
      <c r="E337" t="s">
        <v>338</v>
      </c>
      <c r="F337" t="s">
        <v>2421</v>
      </c>
      <c r="G337">
        <v>37226891</v>
      </c>
      <c r="I337" t="s">
        <v>6665</v>
      </c>
      <c r="J337" t="s">
        <v>6666</v>
      </c>
      <c r="K337" t="s">
        <v>5098</v>
      </c>
    </row>
    <row r="338" spans="1:12" x14ac:dyDescent="0.55000000000000004">
      <c r="A338" t="s">
        <v>4939</v>
      </c>
      <c r="B338" t="s">
        <v>1057</v>
      </c>
      <c r="C338" t="s">
        <v>151</v>
      </c>
      <c r="D338" t="s">
        <v>4956</v>
      </c>
      <c r="E338" t="s">
        <v>2422</v>
      </c>
      <c r="F338" t="s">
        <v>2423</v>
      </c>
      <c r="G338">
        <v>38141063</v>
      </c>
      <c r="I338">
        <v>27042674</v>
      </c>
      <c r="J338" t="s">
        <v>6667</v>
      </c>
      <c r="K338" t="s">
        <v>484</v>
      </c>
      <c r="L338" t="s">
        <v>5033</v>
      </c>
    </row>
    <row r="339" spans="1:12" x14ac:dyDescent="0.55000000000000004">
      <c r="A339" t="s">
        <v>4939</v>
      </c>
      <c r="B339" t="s">
        <v>219</v>
      </c>
      <c r="C339" t="s">
        <v>153</v>
      </c>
      <c r="D339" t="s">
        <v>4948</v>
      </c>
      <c r="E339" t="s">
        <v>3344</v>
      </c>
      <c r="I339" t="s">
        <v>5158</v>
      </c>
      <c r="J339" t="s">
        <v>6668</v>
      </c>
      <c r="K339" t="s">
        <v>1501</v>
      </c>
    </row>
    <row r="340" spans="1:12" x14ac:dyDescent="0.55000000000000004">
      <c r="A340" t="s">
        <v>4939</v>
      </c>
      <c r="B340" t="s">
        <v>1062</v>
      </c>
      <c r="C340" t="s">
        <v>153</v>
      </c>
      <c r="D340" t="s">
        <v>4955</v>
      </c>
      <c r="E340" t="s">
        <v>1063</v>
      </c>
      <c r="I340" t="s">
        <v>6669</v>
      </c>
      <c r="J340" t="s">
        <v>6670</v>
      </c>
      <c r="K340" t="s">
        <v>1501</v>
      </c>
    </row>
    <row r="341" spans="1:12" x14ac:dyDescent="0.55000000000000004">
      <c r="A341" t="s">
        <v>4939</v>
      </c>
      <c r="B341" t="s">
        <v>1066</v>
      </c>
      <c r="C341" t="s">
        <v>398</v>
      </c>
      <c r="D341" t="s">
        <v>4948</v>
      </c>
      <c r="E341" t="s">
        <v>1068</v>
      </c>
      <c r="F341" t="s">
        <v>2730</v>
      </c>
      <c r="G341" t="s">
        <v>1067</v>
      </c>
      <c r="H341">
        <v>27354339</v>
      </c>
      <c r="I341" t="s">
        <v>6671</v>
      </c>
      <c r="J341" t="s">
        <v>6672</v>
      </c>
      <c r="K341" t="s">
        <v>482</v>
      </c>
    </row>
    <row r="342" spans="1:12" x14ac:dyDescent="0.55000000000000004">
      <c r="A342" t="s">
        <v>4939</v>
      </c>
      <c r="B342" t="s">
        <v>1069</v>
      </c>
      <c r="C342" t="s">
        <v>398</v>
      </c>
      <c r="D342" t="s">
        <v>4956</v>
      </c>
      <c r="E342" t="s">
        <v>2424</v>
      </c>
      <c r="F342" t="s">
        <v>2425</v>
      </c>
      <c r="G342">
        <v>34067418</v>
      </c>
      <c r="I342">
        <v>21152935</v>
      </c>
      <c r="J342" t="s">
        <v>6673</v>
      </c>
      <c r="K342" t="s">
        <v>484</v>
      </c>
      <c r="L342" t="s">
        <v>5034</v>
      </c>
    </row>
    <row r="343" spans="1:12" x14ac:dyDescent="0.55000000000000004">
      <c r="A343" t="s">
        <v>4939</v>
      </c>
      <c r="B343" t="s">
        <v>3345</v>
      </c>
      <c r="C343" t="s">
        <v>153</v>
      </c>
      <c r="D343" t="s">
        <v>4948</v>
      </c>
      <c r="E343" t="s">
        <v>3346</v>
      </c>
      <c r="I343" t="s">
        <v>6674</v>
      </c>
      <c r="J343" t="s">
        <v>6675</v>
      </c>
      <c r="K343" t="s">
        <v>1501</v>
      </c>
    </row>
    <row r="344" spans="1:12" x14ac:dyDescent="0.55000000000000004">
      <c r="A344" t="s">
        <v>4939</v>
      </c>
      <c r="B344" t="s">
        <v>1070</v>
      </c>
      <c r="C344" t="s">
        <v>153</v>
      </c>
      <c r="D344" t="s">
        <v>4955</v>
      </c>
      <c r="E344" t="s">
        <v>1071</v>
      </c>
      <c r="I344" t="s">
        <v>6676</v>
      </c>
      <c r="J344" t="s">
        <v>6677</v>
      </c>
      <c r="K344" t="s">
        <v>1501</v>
      </c>
    </row>
    <row r="345" spans="1:12" x14ac:dyDescent="0.55000000000000004">
      <c r="A345" t="s">
        <v>4939</v>
      </c>
      <c r="B345" t="s">
        <v>1072</v>
      </c>
      <c r="C345" t="s">
        <v>151</v>
      </c>
      <c r="D345" t="s">
        <v>4955</v>
      </c>
      <c r="E345" t="s">
        <v>2426</v>
      </c>
      <c r="G345" t="s">
        <v>1073</v>
      </c>
      <c r="I345" t="s">
        <v>6678</v>
      </c>
      <c r="J345" t="s">
        <v>6679</v>
      </c>
      <c r="K345" t="s">
        <v>5098</v>
      </c>
    </row>
    <row r="346" spans="1:12" x14ac:dyDescent="0.55000000000000004">
      <c r="A346" t="s">
        <v>4939</v>
      </c>
      <c r="B346" t="s">
        <v>2184</v>
      </c>
      <c r="C346" t="s">
        <v>152</v>
      </c>
      <c r="D346" t="s">
        <v>4955</v>
      </c>
      <c r="E346" t="s">
        <v>2427</v>
      </c>
      <c r="F346" t="s">
        <v>2967</v>
      </c>
      <c r="G346">
        <v>40208938</v>
      </c>
      <c r="I346" t="s">
        <v>6680</v>
      </c>
      <c r="J346" t="s">
        <v>6681</v>
      </c>
      <c r="K346" t="s">
        <v>5098</v>
      </c>
    </row>
    <row r="347" spans="1:12" x14ac:dyDescent="0.55000000000000004">
      <c r="A347" t="s">
        <v>4939</v>
      </c>
      <c r="B347" t="s">
        <v>1081</v>
      </c>
      <c r="C347" t="s">
        <v>398</v>
      </c>
      <c r="D347" t="s">
        <v>4951</v>
      </c>
      <c r="E347" t="s">
        <v>2428</v>
      </c>
      <c r="F347" t="s">
        <v>2429</v>
      </c>
      <c r="G347">
        <v>39567835</v>
      </c>
      <c r="K347" t="s">
        <v>1501</v>
      </c>
      <c r="L347" t="s">
        <v>5000</v>
      </c>
    </row>
    <row r="348" spans="1:12" x14ac:dyDescent="0.55000000000000004">
      <c r="A348" t="s">
        <v>4939</v>
      </c>
      <c r="B348" t="s">
        <v>1082</v>
      </c>
      <c r="C348" t="s">
        <v>153</v>
      </c>
      <c r="D348" t="s">
        <v>4949</v>
      </c>
      <c r="E348" t="s">
        <v>1083</v>
      </c>
      <c r="I348" t="s">
        <v>6682</v>
      </c>
      <c r="J348" t="s">
        <v>6683</v>
      </c>
      <c r="K348" t="s">
        <v>1501</v>
      </c>
    </row>
    <row r="349" spans="1:12" x14ac:dyDescent="0.55000000000000004">
      <c r="A349" t="s">
        <v>4939</v>
      </c>
      <c r="B349" t="s">
        <v>42</v>
      </c>
      <c r="C349" t="s">
        <v>152</v>
      </c>
      <c r="D349" t="s">
        <v>4955</v>
      </c>
      <c r="E349" t="s">
        <v>433</v>
      </c>
      <c r="I349" t="s">
        <v>6684</v>
      </c>
      <c r="J349" t="s">
        <v>6685</v>
      </c>
      <c r="K349" t="s">
        <v>1501</v>
      </c>
    </row>
    <row r="350" spans="1:12" x14ac:dyDescent="0.55000000000000004">
      <c r="A350" t="s">
        <v>4939</v>
      </c>
      <c r="B350" t="s">
        <v>3347</v>
      </c>
      <c r="C350" t="s">
        <v>337</v>
      </c>
      <c r="D350" t="s">
        <v>4948</v>
      </c>
      <c r="E350" t="s">
        <v>3349</v>
      </c>
      <c r="F350" t="s">
        <v>3350</v>
      </c>
      <c r="G350" t="s">
        <v>3348</v>
      </c>
      <c r="I350" t="s">
        <v>6686</v>
      </c>
      <c r="J350" t="s">
        <v>6687</v>
      </c>
      <c r="K350" t="s">
        <v>5098</v>
      </c>
    </row>
    <row r="351" spans="1:12" x14ac:dyDescent="0.55000000000000004">
      <c r="A351" t="s">
        <v>4939</v>
      </c>
      <c r="B351" t="s">
        <v>3351</v>
      </c>
      <c r="C351" t="s">
        <v>332</v>
      </c>
      <c r="D351" t="s">
        <v>4948</v>
      </c>
      <c r="E351" t="s">
        <v>2324</v>
      </c>
      <c r="F351" t="s">
        <v>3353</v>
      </c>
      <c r="G351" t="s">
        <v>3352</v>
      </c>
      <c r="I351" t="s">
        <v>6688</v>
      </c>
      <c r="J351" t="s">
        <v>6689</v>
      </c>
      <c r="K351" t="s">
        <v>5098</v>
      </c>
    </row>
    <row r="352" spans="1:12" x14ac:dyDescent="0.55000000000000004">
      <c r="A352" t="s">
        <v>4939</v>
      </c>
      <c r="B352" t="s">
        <v>1086</v>
      </c>
      <c r="C352" t="s">
        <v>153</v>
      </c>
      <c r="D352" t="s">
        <v>4955</v>
      </c>
      <c r="E352" t="s">
        <v>2324</v>
      </c>
      <c r="F352" t="s">
        <v>3020</v>
      </c>
      <c r="G352" t="s">
        <v>1087</v>
      </c>
      <c r="I352" t="s">
        <v>6690</v>
      </c>
      <c r="J352" t="s">
        <v>6691</v>
      </c>
      <c r="K352" t="s">
        <v>5098</v>
      </c>
    </row>
    <row r="353" spans="1:12" x14ac:dyDescent="0.55000000000000004">
      <c r="A353" t="s">
        <v>4939</v>
      </c>
      <c r="B353" t="s">
        <v>1090</v>
      </c>
      <c r="C353" t="s">
        <v>151</v>
      </c>
      <c r="D353" t="s">
        <v>4950</v>
      </c>
      <c r="E353" t="s">
        <v>522</v>
      </c>
      <c r="F353" t="s">
        <v>3021</v>
      </c>
      <c r="G353" t="s">
        <v>2430</v>
      </c>
      <c r="I353">
        <v>29057985</v>
      </c>
      <c r="J353" t="s">
        <v>6692</v>
      </c>
      <c r="K353" t="s">
        <v>1501</v>
      </c>
      <c r="L353" t="s">
        <v>5000</v>
      </c>
    </row>
    <row r="354" spans="1:12" x14ac:dyDescent="0.55000000000000004">
      <c r="A354" t="s">
        <v>4939</v>
      </c>
      <c r="B354" t="s">
        <v>1091</v>
      </c>
      <c r="C354" t="s">
        <v>151</v>
      </c>
      <c r="D354" t="s">
        <v>4955</v>
      </c>
      <c r="E354" t="s">
        <v>1092</v>
      </c>
      <c r="F354" t="s">
        <v>3022</v>
      </c>
      <c r="G354" t="s">
        <v>1603</v>
      </c>
      <c r="I354" t="s">
        <v>6693</v>
      </c>
      <c r="J354" t="s">
        <v>6694</v>
      </c>
      <c r="K354" t="s">
        <v>5098</v>
      </c>
    </row>
    <row r="355" spans="1:12" x14ac:dyDescent="0.55000000000000004">
      <c r="A355" t="s">
        <v>4939</v>
      </c>
      <c r="B355" t="s">
        <v>1584</v>
      </c>
      <c r="C355" t="s">
        <v>152</v>
      </c>
      <c r="D355" t="s">
        <v>5432</v>
      </c>
      <c r="E355" t="s">
        <v>409</v>
      </c>
      <c r="F355" t="s">
        <v>2431</v>
      </c>
      <c r="G355">
        <v>36543534</v>
      </c>
      <c r="I355" t="s">
        <v>5706</v>
      </c>
      <c r="J355" t="s">
        <v>6695</v>
      </c>
      <c r="K355" t="s">
        <v>484</v>
      </c>
      <c r="L355" t="s">
        <v>5035</v>
      </c>
    </row>
    <row r="356" spans="1:12" x14ac:dyDescent="0.55000000000000004">
      <c r="A356" t="s">
        <v>4939</v>
      </c>
      <c r="B356" t="s">
        <v>3354</v>
      </c>
      <c r="C356" t="s">
        <v>152</v>
      </c>
      <c r="D356" t="s">
        <v>4948</v>
      </c>
      <c r="E356" t="s">
        <v>5707</v>
      </c>
      <c r="F356" t="s">
        <v>5708</v>
      </c>
      <c r="G356" t="s">
        <v>5709</v>
      </c>
      <c r="H356" t="s">
        <v>5710</v>
      </c>
      <c r="I356" t="s">
        <v>6696</v>
      </c>
      <c r="J356" t="s">
        <v>6697</v>
      </c>
      <c r="K356" t="s">
        <v>482</v>
      </c>
    </row>
    <row r="357" spans="1:12" x14ac:dyDescent="0.55000000000000004">
      <c r="A357" t="s">
        <v>4939</v>
      </c>
      <c r="B357" t="s">
        <v>1126</v>
      </c>
      <c r="C357" t="s">
        <v>153</v>
      </c>
      <c r="D357" t="s">
        <v>4949</v>
      </c>
      <c r="E357" t="s">
        <v>1128</v>
      </c>
      <c r="F357" t="s">
        <v>2432</v>
      </c>
      <c r="G357" t="s">
        <v>1127</v>
      </c>
      <c r="I357" t="s">
        <v>6698</v>
      </c>
      <c r="J357" t="s">
        <v>6699</v>
      </c>
      <c r="K357" t="s">
        <v>5098</v>
      </c>
    </row>
    <row r="358" spans="1:12" x14ac:dyDescent="0.55000000000000004">
      <c r="A358" t="s">
        <v>4939</v>
      </c>
      <c r="B358" t="s">
        <v>1133</v>
      </c>
      <c r="C358" t="s">
        <v>151</v>
      </c>
      <c r="D358" t="s">
        <v>4956</v>
      </c>
      <c r="E358" t="s">
        <v>30</v>
      </c>
      <c r="F358" t="s">
        <v>3355</v>
      </c>
      <c r="G358" t="s">
        <v>2433</v>
      </c>
      <c r="I358">
        <v>30842647</v>
      </c>
      <c r="J358" t="s">
        <v>6700</v>
      </c>
      <c r="K358" t="s">
        <v>5058</v>
      </c>
      <c r="L358" t="s">
        <v>5047</v>
      </c>
    </row>
    <row r="359" spans="1:12" x14ac:dyDescent="0.55000000000000004">
      <c r="A359" t="s">
        <v>4939</v>
      </c>
      <c r="B359" t="s">
        <v>2185</v>
      </c>
      <c r="C359" t="s">
        <v>152</v>
      </c>
      <c r="D359" t="s">
        <v>4955</v>
      </c>
      <c r="E359" t="s">
        <v>2435</v>
      </c>
      <c r="F359" t="s">
        <v>3023</v>
      </c>
      <c r="G359" t="s">
        <v>2434</v>
      </c>
      <c r="I359" t="s">
        <v>6701</v>
      </c>
      <c r="J359" t="s">
        <v>6702</v>
      </c>
      <c r="K359" t="s">
        <v>5098</v>
      </c>
    </row>
    <row r="360" spans="1:12" x14ac:dyDescent="0.55000000000000004">
      <c r="A360" t="s">
        <v>4939</v>
      </c>
      <c r="B360" t="s">
        <v>1141</v>
      </c>
      <c r="C360" t="s">
        <v>153</v>
      </c>
      <c r="D360" t="s">
        <v>4949</v>
      </c>
      <c r="E360" t="s">
        <v>2436</v>
      </c>
      <c r="F360" t="s">
        <v>3024</v>
      </c>
      <c r="G360" t="s">
        <v>1142</v>
      </c>
      <c r="I360" t="s">
        <v>6703</v>
      </c>
      <c r="J360" t="s">
        <v>6704</v>
      </c>
      <c r="K360" t="s">
        <v>5098</v>
      </c>
    </row>
    <row r="361" spans="1:12" x14ac:dyDescent="0.55000000000000004">
      <c r="A361" t="s">
        <v>4939</v>
      </c>
      <c r="B361" t="s">
        <v>2186</v>
      </c>
      <c r="C361" t="s">
        <v>152</v>
      </c>
      <c r="D361" t="s">
        <v>4955</v>
      </c>
      <c r="E361" t="s">
        <v>2438</v>
      </c>
      <c r="F361" t="s">
        <v>2968</v>
      </c>
      <c r="G361" t="s">
        <v>2437</v>
      </c>
      <c r="I361" t="s">
        <v>6705</v>
      </c>
      <c r="J361" t="s">
        <v>6706</v>
      </c>
      <c r="K361" t="s">
        <v>5098</v>
      </c>
    </row>
    <row r="362" spans="1:12" x14ac:dyDescent="0.55000000000000004">
      <c r="A362" t="s">
        <v>4939</v>
      </c>
      <c r="B362" t="s">
        <v>1585</v>
      </c>
      <c r="C362" t="s">
        <v>153</v>
      </c>
      <c r="D362" t="s">
        <v>4955</v>
      </c>
      <c r="E362" t="s">
        <v>1605</v>
      </c>
      <c r="F362" t="s">
        <v>2439</v>
      </c>
      <c r="G362" t="s">
        <v>1604</v>
      </c>
      <c r="I362" t="s">
        <v>6707</v>
      </c>
      <c r="J362" t="s">
        <v>6708</v>
      </c>
      <c r="K362" t="s">
        <v>5370</v>
      </c>
      <c r="L362" t="s">
        <v>5368</v>
      </c>
    </row>
    <row r="363" spans="1:12" x14ac:dyDescent="0.55000000000000004">
      <c r="A363" t="s">
        <v>4939</v>
      </c>
      <c r="B363" t="s">
        <v>144</v>
      </c>
      <c r="C363" t="s">
        <v>152</v>
      </c>
      <c r="D363" t="s">
        <v>4949</v>
      </c>
      <c r="E363" t="s">
        <v>529</v>
      </c>
      <c r="F363" t="s">
        <v>2440</v>
      </c>
      <c r="G363">
        <v>37256937</v>
      </c>
      <c r="I363" t="s">
        <v>6709</v>
      </c>
      <c r="J363" t="s">
        <v>6710</v>
      </c>
      <c r="K363" t="s">
        <v>5098</v>
      </c>
    </row>
    <row r="364" spans="1:12" x14ac:dyDescent="0.55000000000000004">
      <c r="A364" t="s">
        <v>4939</v>
      </c>
      <c r="B364" t="s">
        <v>35</v>
      </c>
      <c r="C364" t="s">
        <v>151</v>
      </c>
      <c r="D364" t="s">
        <v>4949</v>
      </c>
      <c r="E364" t="s">
        <v>440</v>
      </c>
      <c r="G364">
        <v>39148840</v>
      </c>
      <c r="I364" t="s">
        <v>5159</v>
      </c>
      <c r="J364" t="s">
        <v>6711</v>
      </c>
      <c r="K364" t="s">
        <v>5098</v>
      </c>
    </row>
    <row r="365" spans="1:12" x14ac:dyDescent="0.55000000000000004">
      <c r="A365" t="s">
        <v>4939</v>
      </c>
      <c r="B365" t="s">
        <v>5433</v>
      </c>
      <c r="C365" t="s">
        <v>153</v>
      </c>
      <c r="D365" t="s">
        <v>4948</v>
      </c>
      <c r="E365" t="s">
        <v>5711</v>
      </c>
      <c r="F365" t="s">
        <v>5712</v>
      </c>
      <c r="G365" t="s">
        <v>5713</v>
      </c>
      <c r="H365">
        <v>25131214</v>
      </c>
      <c r="I365" t="s">
        <v>6712</v>
      </c>
      <c r="J365" t="s">
        <v>6713</v>
      </c>
      <c r="K365" t="s">
        <v>482</v>
      </c>
    </row>
    <row r="366" spans="1:12" x14ac:dyDescent="0.55000000000000004">
      <c r="A366" t="s">
        <v>4939</v>
      </c>
      <c r="B366" t="s">
        <v>1172</v>
      </c>
      <c r="C366" t="s">
        <v>151</v>
      </c>
      <c r="D366" t="s">
        <v>4955</v>
      </c>
      <c r="E366" t="s">
        <v>1173</v>
      </c>
      <c r="F366" t="s">
        <v>2442</v>
      </c>
      <c r="G366" t="s">
        <v>2441</v>
      </c>
      <c r="I366" t="s">
        <v>6714</v>
      </c>
      <c r="J366" t="s">
        <v>6715</v>
      </c>
      <c r="K366" t="s">
        <v>5098</v>
      </c>
    </row>
    <row r="367" spans="1:12" x14ac:dyDescent="0.55000000000000004">
      <c r="A367" t="s">
        <v>4939</v>
      </c>
      <c r="B367" t="s">
        <v>1174</v>
      </c>
      <c r="C367" t="s">
        <v>151</v>
      </c>
      <c r="D367" t="s">
        <v>4955</v>
      </c>
      <c r="E367" t="s">
        <v>2443</v>
      </c>
      <c r="I367" t="s">
        <v>6716</v>
      </c>
      <c r="J367" t="s">
        <v>6717</v>
      </c>
      <c r="K367" t="s">
        <v>1501</v>
      </c>
    </row>
    <row r="368" spans="1:12" x14ac:dyDescent="0.55000000000000004">
      <c r="A368" t="s">
        <v>4939</v>
      </c>
      <c r="B368" t="s">
        <v>1178</v>
      </c>
      <c r="C368" t="s">
        <v>153</v>
      </c>
      <c r="D368" t="s">
        <v>4955</v>
      </c>
      <c r="E368" t="s">
        <v>2444</v>
      </c>
      <c r="F368" t="s">
        <v>2970</v>
      </c>
      <c r="G368">
        <v>39891418</v>
      </c>
      <c r="H368">
        <v>39891418</v>
      </c>
      <c r="I368" t="s">
        <v>6718</v>
      </c>
      <c r="J368" t="s">
        <v>6719</v>
      </c>
      <c r="K368" t="s">
        <v>482</v>
      </c>
    </row>
    <row r="369" spans="1:12" x14ac:dyDescent="0.55000000000000004">
      <c r="A369" t="s">
        <v>4939</v>
      </c>
      <c r="B369" t="s">
        <v>43</v>
      </c>
      <c r="C369" t="s">
        <v>332</v>
      </c>
      <c r="D369" t="s">
        <v>4949</v>
      </c>
      <c r="E369" t="s">
        <v>2445</v>
      </c>
      <c r="F369" t="s">
        <v>3025</v>
      </c>
      <c r="G369" t="s">
        <v>313</v>
      </c>
      <c r="I369">
        <v>34602496</v>
      </c>
      <c r="J369" t="s">
        <v>6720</v>
      </c>
      <c r="K369" t="s">
        <v>5098</v>
      </c>
    </row>
    <row r="370" spans="1:12" x14ac:dyDescent="0.55000000000000004">
      <c r="A370" t="s">
        <v>4939</v>
      </c>
      <c r="B370" t="s">
        <v>1181</v>
      </c>
      <c r="C370" t="s">
        <v>441</v>
      </c>
      <c r="D370" t="s">
        <v>4955</v>
      </c>
      <c r="E370" t="s">
        <v>1182</v>
      </c>
      <c r="I370" t="s">
        <v>6721</v>
      </c>
      <c r="J370" t="s">
        <v>6722</v>
      </c>
      <c r="K370" t="s">
        <v>1501</v>
      </c>
    </row>
    <row r="371" spans="1:12" x14ac:dyDescent="0.55000000000000004">
      <c r="A371" t="s">
        <v>4939</v>
      </c>
      <c r="B371" t="s">
        <v>1194</v>
      </c>
      <c r="C371" t="s">
        <v>337</v>
      </c>
      <c r="D371" t="s">
        <v>4955</v>
      </c>
      <c r="E371" t="s">
        <v>1196</v>
      </c>
      <c r="F371" t="s">
        <v>3356</v>
      </c>
      <c r="G371" t="s">
        <v>1195</v>
      </c>
      <c r="I371" t="s">
        <v>6723</v>
      </c>
      <c r="J371" t="s">
        <v>6724</v>
      </c>
      <c r="K371" t="s">
        <v>5098</v>
      </c>
    </row>
    <row r="372" spans="1:12" x14ac:dyDescent="0.55000000000000004">
      <c r="A372" t="s">
        <v>4939</v>
      </c>
      <c r="B372" t="s">
        <v>2187</v>
      </c>
      <c r="C372" t="s">
        <v>151</v>
      </c>
      <c r="D372" t="s">
        <v>4949</v>
      </c>
      <c r="E372" t="s">
        <v>2446</v>
      </c>
      <c r="F372" t="s">
        <v>2447</v>
      </c>
      <c r="G372">
        <v>34085356</v>
      </c>
      <c r="H372">
        <v>34085356</v>
      </c>
      <c r="I372">
        <v>34085356</v>
      </c>
      <c r="J372" t="s">
        <v>6725</v>
      </c>
      <c r="K372" t="s">
        <v>482</v>
      </c>
    </row>
    <row r="373" spans="1:12" x14ac:dyDescent="0.55000000000000004">
      <c r="A373" t="s">
        <v>4939</v>
      </c>
      <c r="B373" t="s">
        <v>2188</v>
      </c>
      <c r="C373" t="s">
        <v>152</v>
      </c>
      <c r="D373" t="s">
        <v>4948</v>
      </c>
      <c r="E373" t="s">
        <v>392</v>
      </c>
      <c r="F373" t="s">
        <v>2448</v>
      </c>
      <c r="G373">
        <v>40379786</v>
      </c>
      <c r="H373">
        <v>40379786</v>
      </c>
      <c r="I373" t="s">
        <v>5714</v>
      </c>
      <c r="J373" t="s">
        <v>6726</v>
      </c>
      <c r="K373" t="s">
        <v>482</v>
      </c>
    </row>
    <row r="374" spans="1:12" x14ac:dyDescent="0.55000000000000004">
      <c r="A374" t="s">
        <v>4939</v>
      </c>
      <c r="B374" t="s">
        <v>1205</v>
      </c>
      <c r="C374" t="s">
        <v>152</v>
      </c>
      <c r="D374" t="s">
        <v>4954</v>
      </c>
      <c r="E374" t="s">
        <v>3357</v>
      </c>
      <c r="F374" t="s">
        <v>2448</v>
      </c>
      <c r="G374">
        <v>40379786</v>
      </c>
      <c r="H374">
        <v>40379786</v>
      </c>
      <c r="I374" t="s">
        <v>5160</v>
      </c>
      <c r="J374" t="s">
        <v>6727</v>
      </c>
      <c r="K374" t="s">
        <v>5049</v>
      </c>
      <c r="L374" t="s">
        <v>5048</v>
      </c>
    </row>
    <row r="375" spans="1:12" x14ac:dyDescent="0.55000000000000004">
      <c r="A375" t="s">
        <v>4939</v>
      </c>
      <c r="B375" t="s">
        <v>1209</v>
      </c>
      <c r="C375" t="s">
        <v>153</v>
      </c>
      <c r="D375" t="s">
        <v>4955</v>
      </c>
      <c r="E375" t="s">
        <v>1210</v>
      </c>
      <c r="F375" t="s">
        <v>2449</v>
      </c>
      <c r="G375">
        <v>29441694</v>
      </c>
      <c r="I375" t="s">
        <v>6728</v>
      </c>
      <c r="J375" t="s">
        <v>6729</v>
      </c>
      <c r="K375" t="s">
        <v>5098</v>
      </c>
    </row>
    <row r="376" spans="1:12" x14ac:dyDescent="0.55000000000000004">
      <c r="A376" t="s">
        <v>4939</v>
      </c>
      <c r="B376" t="s">
        <v>36</v>
      </c>
      <c r="C376" t="s">
        <v>151</v>
      </c>
      <c r="D376" t="s">
        <v>4955</v>
      </c>
      <c r="E376" t="s">
        <v>2451</v>
      </c>
      <c r="F376" t="s">
        <v>2452</v>
      </c>
      <c r="G376" t="s">
        <v>2450</v>
      </c>
      <c r="I376" t="s">
        <v>6730</v>
      </c>
      <c r="J376" t="s">
        <v>6731</v>
      </c>
      <c r="K376" t="s">
        <v>5098</v>
      </c>
    </row>
    <row r="377" spans="1:12" x14ac:dyDescent="0.55000000000000004">
      <c r="A377" t="s">
        <v>4939</v>
      </c>
      <c r="B377" t="s">
        <v>1215</v>
      </c>
      <c r="C377" t="s">
        <v>151</v>
      </c>
      <c r="D377" t="s">
        <v>4955</v>
      </c>
      <c r="E377" t="s">
        <v>1217</v>
      </c>
      <c r="F377" t="s">
        <v>2453</v>
      </c>
      <c r="G377" t="s">
        <v>1216</v>
      </c>
      <c r="I377" t="s">
        <v>6732</v>
      </c>
      <c r="J377" t="s">
        <v>6733</v>
      </c>
      <c r="K377" t="s">
        <v>5098</v>
      </c>
    </row>
    <row r="378" spans="1:12" x14ac:dyDescent="0.55000000000000004">
      <c r="A378" t="s">
        <v>4939</v>
      </c>
      <c r="B378" t="s">
        <v>1219</v>
      </c>
      <c r="C378" t="s">
        <v>153</v>
      </c>
      <c r="D378" t="s">
        <v>4949</v>
      </c>
      <c r="E378" t="s">
        <v>1220</v>
      </c>
      <c r="I378">
        <v>24715610</v>
      </c>
      <c r="J378" t="s">
        <v>6734</v>
      </c>
      <c r="K378" t="s">
        <v>1501</v>
      </c>
    </row>
    <row r="379" spans="1:12" x14ac:dyDescent="0.55000000000000004">
      <c r="A379" t="s">
        <v>4939</v>
      </c>
      <c r="B379" t="s">
        <v>3358</v>
      </c>
      <c r="C379" t="s">
        <v>153</v>
      </c>
      <c r="D379" t="s">
        <v>4948</v>
      </c>
      <c r="E379" t="s">
        <v>3359</v>
      </c>
      <c r="F379" t="s">
        <v>3360</v>
      </c>
      <c r="G379">
        <v>32732226</v>
      </c>
      <c r="H379">
        <v>32732226</v>
      </c>
      <c r="I379" t="s">
        <v>6735</v>
      </c>
      <c r="J379" t="s">
        <v>6736</v>
      </c>
      <c r="K379" t="s">
        <v>482</v>
      </c>
    </row>
    <row r="380" spans="1:12" x14ac:dyDescent="0.55000000000000004">
      <c r="A380" t="s">
        <v>4939</v>
      </c>
      <c r="B380" t="s">
        <v>1235</v>
      </c>
      <c r="C380" t="s">
        <v>153</v>
      </c>
      <c r="D380" t="s">
        <v>4948</v>
      </c>
      <c r="E380" t="s">
        <v>522</v>
      </c>
      <c r="F380" t="s">
        <v>2773</v>
      </c>
      <c r="G380" t="s">
        <v>1236</v>
      </c>
      <c r="I380" t="s">
        <v>6737</v>
      </c>
      <c r="J380" t="s">
        <v>6738</v>
      </c>
      <c r="K380" t="s">
        <v>5098</v>
      </c>
    </row>
    <row r="381" spans="1:12" x14ac:dyDescent="0.55000000000000004">
      <c r="A381" t="s">
        <v>4939</v>
      </c>
      <c r="B381" t="s">
        <v>3361</v>
      </c>
      <c r="C381" t="s">
        <v>153</v>
      </c>
      <c r="D381" t="s">
        <v>4948</v>
      </c>
      <c r="E381" t="s">
        <v>3363</v>
      </c>
      <c r="F381" t="s">
        <v>3364</v>
      </c>
      <c r="G381" t="s">
        <v>3362</v>
      </c>
      <c r="I381" t="s">
        <v>6739</v>
      </c>
      <c r="J381" t="s">
        <v>6740</v>
      </c>
      <c r="K381" t="s">
        <v>5582</v>
      </c>
    </row>
    <row r="382" spans="1:12" x14ac:dyDescent="0.55000000000000004">
      <c r="A382" t="s">
        <v>4939</v>
      </c>
      <c r="B382" t="s">
        <v>234</v>
      </c>
      <c r="C382" t="s">
        <v>151</v>
      </c>
      <c r="D382" t="s">
        <v>4948</v>
      </c>
      <c r="E382" t="s">
        <v>3365</v>
      </c>
      <c r="F382" t="s">
        <v>3366</v>
      </c>
      <c r="G382">
        <v>20381388</v>
      </c>
      <c r="I382" t="s">
        <v>6741</v>
      </c>
      <c r="J382" t="s">
        <v>6742</v>
      </c>
      <c r="K382" t="s">
        <v>5098</v>
      </c>
    </row>
    <row r="383" spans="1:12" x14ac:dyDescent="0.55000000000000004">
      <c r="A383" t="s">
        <v>4939</v>
      </c>
      <c r="B383" t="s">
        <v>1243</v>
      </c>
      <c r="C383" t="s">
        <v>332</v>
      </c>
      <c r="D383" t="s">
        <v>4949</v>
      </c>
      <c r="E383" t="s">
        <v>2454</v>
      </c>
      <c r="F383" t="s">
        <v>3026</v>
      </c>
      <c r="G383" t="s">
        <v>1244</v>
      </c>
      <c r="I383" t="s">
        <v>6743</v>
      </c>
      <c r="J383" t="s">
        <v>6744</v>
      </c>
      <c r="K383" t="s">
        <v>5098</v>
      </c>
    </row>
    <row r="384" spans="1:12" x14ac:dyDescent="0.55000000000000004">
      <c r="A384" t="s">
        <v>4939</v>
      </c>
      <c r="B384" t="s">
        <v>45</v>
      </c>
      <c r="C384" t="s">
        <v>153</v>
      </c>
      <c r="D384" t="s">
        <v>4951</v>
      </c>
      <c r="E384" t="s">
        <v>2456</v>
      </c>
      <c r="F384" t="s">
        <v>2457</v>
      </c>
      <c r="G384" t="s">
        <v>2455</v>
      </c>
      <c r="H384">
        <v>31742715</v>
      </c>
      <c r="K384" t="s">
        <v>484</v>
      </c>
      <c r="L384" t="s">
        <v>5030</v>
      </c>
    </row>
    <row r="385" spans="1:12" x14ac:dyDescent="0.55000000000000004">
      <c r="A385" t="s">
        <v>4939</v>
      </c>
      <c r="B385" t="s">
        <v>1248</v>
      </c>
      <c r="C385" t="s">
        <v>332</v>
      </c>
      <c r="D385" t="s">
        <v>4955</v>
      </c>
      <c r="E385" t="s">
        <v>2458</v>
      </c>
      <c r="I385" t="s">
        <v>6745</v>
      </c>
      <c r="J385" t="s">
        <v>6746</v>
      </c>
      <c r="K385" t="s">
        <v>1501</v>
      </c>
    </row>
    <row r="386" spans="1:12" x14ac:dyDescent="0.55000000000000004">
      <c r="A386" t="s">
        <v>4939</v>
      </c>
      <c r="B386" t="s">
        <v>1249</v>
      </c>
      <c r="C386" t="s">
        <v>152</v>
      </c>
      <c r="D386" t="s">
        <v>5412</v>
      </c>
      <c r="E386" t="s">
        <v>1250</v>
      </c>
      <c r="F386" t="s">
        <v>2459</v>
      </c>
      <c r="G386">
        <v>24119684</v>
      </c>
      <c r="I386">
        <v>24119684</v>
      </c>
      <c r="J386" t="s">
        <v>6747</v>
      </c>
      <c r="K386" t="s">
        <v>1501</v>
      </c>
      <c r="L386" t="s">
        <v>5000</v>
      </c>
    </row>
    <row r="387" spans="1:12" x14ac:dyDescent="0.55000000000000004">
      <c r="A387" t="s">
        <v>4939</v>
      </c>
      <c r="B387" t="s">
        <v>1253</v>
      </c>
      <c r="C387" t="s">
        <v>153</v>
      </c>
      <c r="D387" t="s">
        <v>4955</v>
      </c>
      <c r="E387" t="s">
        <v>2461</v>
      </c>
      <c r="F387" t="s">
        <v>3027</v>
      </c>
      <c r="G387" t="s">
        <v>2460</v>
      </c>
      <c r="I387" t="s">
        <v>6748</v>
      </c>
      <c r="J387" t="s">
        <v>6749</v>
      </c>
      <c r="K387" t="s">
        <v>5098</v>
      </c>
    </row>
    <row r="388" spans="1:12" x14ac:dyDescent="0.55000000000000004">
      <c r="A388" t="s">
        <v>4939</v>
      </c>
      <c r="B388" t="s">
        <v>3367</v>
      </c>
      <c r="C388" t="s">
        <v>332</v>
      </c>
      <c r="D388" t="s">
        <v>4948</v>
      </c>
      <c r="E388" t="s">
        <v>3369</v>
      </c>
      <c r="F388" t="s">
        <v>3370</v>
      </c>
      <c r="G388" t="s">
        <v>3368</v>
      </c>
      <c r="I388" t="s">
        <v>6750</v>
      </c>
      <c r="J388" t="s">
        <v>6751</v>
      </c>
      <c r="K388" t="s">
        <v>5098</v>
      </c>
    </row>
    <row r="389" spans="1:12" x14ac:dyDescent="0.55000000000000004">
      <c r="A389" t="s">
        <v>4939</v>
      </c>
      <c r="B389" t="s">
        <v>1259</v>
      </c>
      <c r="C389" t="s">
        <v>337</v>
      </c>
      <c r="D389" t="s">
        <v>4955</v>
      </c>
      <c r="E389" t="s">
        <v>2462</v>
      </c>
      <c r="F389" t="s">
        <v>2463</v>
      </c>
      <c r="G389" t="s">
        <v>1260</v>
      </c>
      <c r="I389" t="s">
        <v>5715</v>
      </c>
      <c r="J389" t="s">
        <v>6752</v>
      </c>
      <c r="K389" t="s">
        <v>5098</v>
      </c>
    </row>
    <row r="390" spans="1:12" x14ac:dyDescent="0.55000000000000004">
      <c r="A390" t="s">
        <v>4939</v>
      </c>
      <c r="B390" t="s">
        <v>2189</v>
      </c>
      <c r="C390" t="s">
        <v>152</v>
      </c>
      <c r="D390" t="s">
        <v>4955</v>
      </c>
      <c r="E390" t="s">
        <v>2464</v>
      </c>
      <c r="F390" t="s">
        <v>2465</v>
      </c>
      <c r="G390">
        <v>38334070</v>
      </c>
      <c r="I390" t="s">
        <v>5716</v>
      </c>
      <c r="J390" t="s">
        <v>6753</v>
      </c>
      <c r="K390" t="s">
        <v>5098</v>
      </c>
    </row>
    <row r="391" spans="1:12" x14ac:dyDescent="0.55000000000000004">
      <c r="A391" t="s">
        <v>4939</v>
      </c>
      <c r="B391" t="s">
        <v>3371</v>
      </c>
      <c r="C391" t="s">
        <v>153</v>
      </c>
      <c r="D391" t="s">
        <v>4948</v>
      </c>
      <c r="E391" t="s">
        <v>3372</v>
      </c>
      <c r="I391" t="s">
        <v>6754</v>
      </c>
      <c r="J391" t="s">
        <v>6755</v>
      </c>
      <c r="K391" t="s">
        <v>1501</v>
      </c>
    </row>
    <row r="392" spans="1:12" x14ac:dyDescent="0.55000000000000004">
      <c r="A392" t="s">
        <v>4939</v>
      </c>
      <c r="B392" t="s">
        <v>3373</v>
      </c>
      <c r="C392" t="s">
        <v>337</v>
      </c>
      <c r="D392" t="s">
        <v>4948</v>
      </c>
      <c r="E392" t="s">
        <v>3375</v>
      </c>
      <c r="F392" t="s">
        <v>3376</v>
      </c>
      <c r="G392" t="s">
        <v>3374</v>
      </c>
      <c r="I392" t="s">
        <v>6756</v>
      </c>
      <c r="J392" t="s">
        <v>6757</v>
      </c>
      <c r="K392" t="s">
        <v>5098</v>
      </c>
    </row>
    <row r="393" spans="1:12" x14ac:dyDescent="0.55000000000000004">
      <c r="A393" t="s">
        <v>4939</v>
      </c>
      <c r="B393" t="s">
        <v>1269</v>
      </c>
      <c r="C393" t="s">
        <v>152</v>
      </c>
      <c r="D393" t="s">
        <v>4949</v>
      </c>
      <c r="E393" t="s">
        <v>2466</v>
      </c>
      <c r="F393" t="s">
        <v>2467</v>
      </c>
      <c r="G393" t="s">
        <v>1270</v>
      </c>
      <c r="I393" t="s">
        <v>5161</v>
      </c>
      <c r="J393" t="s">
        <v>6758</v>
      </c>
      <c r="K393" t="s">
        <v>5098</v>
      </c>
    </row>
    <row r="394" spans="1:12" x14ac:dyDescent="0.55000000000000004">
      <c r="A394" t="s">
        <v>4939</v>
      </c>
      <c r="B394" t="s">
        <v>1272</v>
      </c>
      <c r="C394" t="s">
        <v>337</v>
      </c>
      <c r="D394" t="s">
        <v>4955</v>
      </c>
      <c r="E394" t="s">
        <v>2468</v>
      </c>
      <c r="F394" t="s">
        <v>3028</v>
      </c>
      <c r="G394" t="s">
        <v>1273</v>
      </c>
      <c r="I394" t="s">
        <v>6759</v>
      </c>
      <c r="J394" t="s">
        <v>6760</v>
      </c>
      <c r="K394" t="s">
        <v>5098</v>
      </c>
    </row>
    <row r="395" spans="1:12" x14ac:dyDescent="0.55000000000000004">
      <c r="A395" t="s">
        <v>4939</v>
      </c>
      <c r="B395" t="s">
        <v>3377</v>
      </c>
      <c r="C395" t="s">
        <v>152</v>
      </c>
      <c r="D395" t="s">
        <v>4948</v>
      </c>
      <c r="E395" t="s">
        <v>3379</v>
      </c>
      <c r="F395" t="s">
        <v>3380</v>
      </c>
      <c r="G395" t="s">
        <v>3378</v>
      </c>
      <c r="H395">
        <v>35751429</v>
      </c>
      <c r="I395" t="s">
        <v>6761</v>
      </c>
      <c r="J395" t="s">
        <v>6762</v>
      </c>
      <c r="K395" t="s">
        <v>482</v>
      </c>
    </row>
    <row r="396" spans="1:12" x14ac:dyDescent="0.55000000000000004">
      <c r="A396" t="s">
        <v>4939</v>
      </c>
      <c r="B396" t="s">
        <v>1278</v>
      </c>
      <c r="C396" t="s">
        <v>151</v>
      </c>
      <c r="D396" t="s">
        <v>4948</v>
      </c>
      <c r="E396" t="s">
        <v>3382</v>
      </c>
      <c r="F396" t="s">
        <v>3383</v>
      </c>
      <c r="G396" t="s">
        <v>3381</v>
      </c>
      <c r="H396">
        <v>17952091</v>
      </c>
      <c r="I396" t="s">
        <v>6763</v>
      </c>
      <c r="J396" t="s">
        <v>6764</v>
      </c>
      <c r="K396" t="s">
        <v>482</v>
      </c>
    </row>
    <row r="397" spans="1:12" x14ac:dyDescent="0.55000000000000004">
      <c r="A397" t="s">
        <v>4939</v>
      </c>
      <c r="B397" t="s">
        <v>1282</v>
      </c>
      <c r="C397" t="s">
        <v>151</v>
      </c>
      <c r="D397" t="s">
        <v>4955</v>
      </c>
      <c r="E397" t="s">
        <v>2469</v>
      </c>
      <c r="F397" t="s">
        <v>3029</v>
      </c>
      <c r="G397" t="s">
        <v>1283</v>
      </c>
      <c r="I397" t="s">
        <v>6765</v>
      </c>
      <c r="J397" t="s">
        <v>6766</v>
      </c>
      <c r="K397" t="s">
        <v>5098</v>
      </c>
    </row>
    <row r="398" spans="1:12" x14ac:dyDescent="0.55000000000000004">
      <c r="A398" t="s">
        <v>4939</v>
      </c>
      <c r="B398" t="s">
        <v>1284</v>
      </c>
      <c r="C398" t="s">
        <v>332</v>
      </c>
      <c r="D398" t="s">
        <v>4949</v>
      </c>
      <c r="E398" t="s">
        <v>2470</v>
      </c>
      <c r="F398" t="s">
        <v>3030</v>
      </c>
      <c r="G398">
        <v>28434495</v>
      </c>
      <c r="I398" t="s">
        <v>6767</v>
      </c>
      <c r="J398" t="s">
        <v>6768</v>
      </c>
      <c r="K398" t="s">
        <v>5098</v>
      </c>
    </row>
    <row r="399" spans="1:12" x14ac:dyDescent="0.55000000000000004">
      <c r="A399" t="s">
        <v>4939</v>
      </c>
      <c r="B399" t="s">
        <v>1287</v>
      </c>
      <c r="C399" t="s">
        <v>153</v>
      </c>
      <c r="D399" t="s">
        <v>4955</v>
      </c>
      <c r="E399" t="s">
        <v>2472</v>
      </c>
      <c r="F399" t="s">
        <v>2473</v>
      </c>
      <c r="G399" t="s">
        <v>2471</v>
      </c>
      <c r="I399" t="s">
        <v>6769</v>
      </c>
      <c r="J399" t="s">
        <v>6770</v>
      </c>
      <c r="K399" t="s">
        <v>5098</v>
      </c>
    </row>
    <row r="400" spans="1:12" x14ac:dyDescent="0.55000000000000004">
      <c r="A400" t="s">
        <v>4939</v>
      </c>
      <c r="B400" t="s">
        <v>1293</v>
      </c>
      <c r="C400" t="s">
        <v>332</v>
      </c>
      <c r="D400" t="s">
        <v>4949</v>
      </c>
      <c r="E400" t="s">
        <v>2474</v>
      </c>
      <c r="I400" t="s">
        <v>6771</v>
      </c>
      <c r="J400" t="s">
        <v>6772</v>
      </c>
      <c r="K400" t="s">
        <v>1501</v>
      </c>
    </row>
    <row r="401" spans="1:12" x14ac:dyDescent="0.55000000000000004">
      <c r="A401" t="s">
        <v>4939</v>
      </c>
      <c r="B401" t="s">
        <v>3384</v>
      </c>
      <c r="C401" t="s">
        <v>151</v>
      </c>
      <c r="D401" t="s">
        <v>4948</v>
      </c>
      <c r="E401" t="s">
        <v>3385</v>
      </c>
      <c r="F401" t="s">
        <v>3386</v>
      </c>
      <c r="G401">
        <v>30879640</v>
      </c>
      <c r="I401" t="s">
        <v>6773</v>
      </c>
      <c r="J401" t="s">
        <v>6774</v>
      </c>
      <c r="K401" t="s">
        <v>5098</v>
      </c>
    </row>
    <row r="402" spans="1:12" x14ac:dyDescent="0.55000000000000004">
      <c r="A402" t="s">
        <v>4939</v>
      </c>
      <c r="B402" t="s">
        <v>2190</v>
      </c>
      <c r="C402" t="s">
        <v>151</v>
      </c>
      <c r="D402" t="s">
        <v>4955</v>
      </c>
      <c r="E402" t="s">
        <v>2476</v>
      </c>
      <c r="F402" t="s">
        <v>2974</v>
      </c>
      <c r="G402" t="s">
        <v>2475</v>
      </c>
      <c r="I402" t="s">
        <v>6775</v>
      </c>
      <c r="J402" t="s">
        <v>6776</v>
      </c>
      <c r="K402" t="s">
        <v>5098</v>
      </c>
    </row>
    <row r="403" spans="1:12" x14ac:dyDescent="0.55000000000000004">
      <c r="A403" t="s">
        <v>4939</v>
      </c>
      <c r="B403" t="s">
        <v>1302</v>
      </c>
      <c r="C403" t="s">
        <v>151</v>
      </c>
      <c r="D403" t="s">
        <v>4949</v>
      </c>
      <c r="E403" t="s">
        <v>1303</v>
      </c>
      <c r="F403" t="s">
        <v>2477</v>
      </c>
      <c r="G403">
        <v>38423010</v>
      </c>
      <c r="I403" t="s">
        <v>6777</v>
      </c>
      <c r="J403" t="s">
        <v>6778</v>
      </c>
      <c r="K403" t="s">
        <v>5098</v>
      </c>
    </row>
    <row r="404" spans="1:12" x14ac:dyDescent="0.55000000000000004">
      <c r="A404" t="s">
        <v>4939</v>
      </c>
      <c r="B404" t="s">
        <v>3387</v>
      </c>
      <c r="C404" t="s">
        <v>151</v>
      </c>
      <c r="D404" t="s">
        <v>4948</v>
      </c>
      <c r="E404" t="s">
        <v>3388</v>
      </c>
      <c r="F404" t="s">
        <v>3389</v>
      </c>
      <c r="G404">
        <v>27571260</v>
      </c>
      <c r="I404" t="s">
        <v>6779</v>
      </c>
      <c r="J404" t="s">
        <v>6780</v>
      </c>
      <c r="K404" t="s">
        <v>5098</v>
      </c>
    </row>
    <row r="405" spans="1:12" x14ac:dyDescent="0.55000000000000004">
      <c r="A405" t="s">
        <v>4939</v>
      </c>
      <c r="B405" t="s">
        <v>3390</v>
      </c>
      <c r="C405" t="s">
        <v>152</v>
      </c>
      <c r="D405" t="s">
        <v>4948</v>
      </c>
      <c r="E405" t="s">
        <v>3392</v>
      </c>
      <c r="F405" t="s">
        <v>3393</v>
      </c>
      <c r="G405" t="s">
        <v>3391</v>
      </c>
      <c r="I405" t="s">
        <v>5162</v>
      </c>
      <c r="J405" t="s">
        <v>6781</v>
      </c>
      <c r="K405" t="s">
        <v>5098</v>
      </c>
    </row>
    <row r="406" spans="1:12" x14ac:dyDescent="0.55000000000000004">
      <c r="A406" t="s">
        <v>4939</v>
      </c>
      <c r="B406" t="s">
        <v>46</v>
      </c>
      <c r="C406" t="s">
        <v>153</v>
      </c>
      <c r="D406" t="s">
        <v>4949</v>
      </c>
      <c r="E406" t="s">
        <v>459</v>
      </c>
      <c r="F406" t="s">
        <v>2478</v>
      </c>
      <c r="G406" t="s">
        <v>314</v>
      </c>
      <c r="I406" t="s">
        <v>6782</v>
      </c>
      <c r="J406" t="s">
        <v>6783</v>
      </c>
      <c r="K406" t="s">
        <v>5098</v>
      </c>
    </row>
    <row r="407" spans="1:12" x14ac:dyDescent="0.55000000000000004">
      <c r="A407" t="s">
        <v>4939</v>
      </c>
      <c r="B407" t="s">
        <v>3394</v>
      </c>
      <c r="C407" t="s">
        <v>152</v>
      </c>
      <c r="D407" t="s">
        <v>4948</v>
      </c>
      <c r="E407" t="s">
        <v>3395</v>
      </c>
      <c r="F407" t="s">
        <v>3396</v>
      </c>
      <c r="G407">
        <v>36927955</v>
      </c>
      <c r="I407" t="s">
        <v>5163</v>
      </c>
      <c r="J407" t="s">
        <v>6784</v>
      </c>
      <c r="K407" t="s">
        <v>5098</v>
      </c>
    </row>
    <row r="408" spans="1:12" x14ac:dyDescent="0.55000000000000004">
      <c r="A408" t="s">
        <v>4939</v>
      </c>
      <c r="B408" t="s">
        <v>1305</v>
      </c>
      <c r="C408" t="s">
        <v>152</v>
      </c>
      <c r="D408" t="s">
        <v>3143</v>
      </c>
      <c r="E408" t="s">
        <v>2792</v>
      </c>
      <c r="F408" t="s">
        <v>2793</v>
      </c>
      <c r="G408">
        <v>39962046</v>
      </c>
      <c r="H408">
        <v>39962046</v>
      </c>
      <c r="I408" t="s">
        <v>5717</v>
      </c>
      <c r="J408" t="s">
        <v>6501</v>
      </c>
      <c r="K408" t="s">
        <v>5049</v>
      </c>
      <c r="L408" t="s">
        <v>5054</v>
      </c>
    </row>
    <row r="409" spans="1:12" x14ac:dyDescent="0.55000000000000004">
      <c r="A409" t="s">
        <v>4939</v>
      </c>
      <c r="B409" t="s">
        <v>1310</v>
      </c>
      <c r="C409" t="s">
        <v>152</v>
      </c>
      <c r="D409" t="s">
        <v>5412</v>
      </c>
      <c r="E409" t="s">
        <v>338</v>
      </c>
      <c r="F409" t="s">
        <v>2479</v>
      </c>
      <c r="G409">
        <v>39073169</v>
      </c>
      <c r="I409">
        <v>39073169</v>
      </c>
      <c r="J409" t="s">
        <v>6785</v>
      </c>
      <c r="K409" t="s">
        <v>1501</v>
      </c>
      <c r="L409" t="s">
        <v>5028</v>
      </c>
    </row>
    <row r="410" spans="1:12" x14ac:dyDescent="0.55000000000000004">
      <c r="A410" t="s">
        <v>4939</v>
      </c>
      <c r="B410" t="s">
        <v>1311</v>
      </c>
      <c r="C410" t="s">
        <v>332</v>
      </c>
      <c r="D410" t="s">
        <v>4949</v>
      </c>
      <c r="E410" t="s">
        <v>2481</v>
      </c>
      <c r="F410" t="s">
        <v>2482</v>
      </c>
      <c r="G410" t="s">
        <v>2480</v>
      </c>
      <c r="I410" t="s">
        <v>6786</v>
      </c>
      <c r="J410" t="s">
        <v>6787</v>
      </c>
      <c r="K410" t="s">
        <v>5098</v>
      </c>
    </row>
    <row r="411" spans="1:12" x14ac:dyDescent="0.55000000000000004">
      <c r="A411" t="s">
        <v>4939</v>
      </c>
      <c r="B411" t="s">
        <v>1317</v>
      </c>
      <c r="C411" t="s">
        <v>151</v>
      </c>
      <c r="D411" t="s">
        <v>4955</v>
      </c>
      <c r="E411" t="s">
        <v>346</v>
      </c>
      <c r="F411" t="s">
        <v>2484</v>
      </c>
      <c r="G411" t="s">
        <v>2483</v>
      </c>
      <c r="I411" t="s">
        <v>6788</v>
      </c>
      <c r="J411" t="s">
        <v>6789</v>
      </c>
      <c r="K411" t="s">
        <v>5098</v>
      </c>
    </row>
    <row r="412" spans="1:12" x14ac:dyDescent="0.55000000000000004">
      <c r="A412" t="s">
        <v>4939</v>
      </c>
      <c r="B412" t="s">
        <v>1318</v>
      </c>
      <c r="C412" t="s">
        <v>153</v>
      </c>
      <c r="D412" t="s">
        <v>4949</v>
      </c>
      <c r="E412" t="s">
        <v>346</v>
      </c>
      <c r="F412" t="s">
        <v>2410</v>
      </c>
      <c r="G412">
        <v>33082562</v>
      </c>
      <c r="I412" t="s">
        <v>6790</v>
      </c>
      <c r="J412" t="s">
        <v>6791</v>
      </c>
      <c r="K412" t="s">
        <v>5098</v>
      </c>
    </row>
    <row r="413" spans="1:12" x14ac:dyDescent="0.55000000000000004">
      <c r="A413" t="s">
        <v>4939</v>
      </c>
      <c r="B413" t="s">
        <v>3397</v>
      </c>
      <c r="C413" t="s">
        <v>152</v>
      </c>
      <c r="D413" t="s">
        <v>4948</v>
      </c>
      <c r="E413" t="s">
        <v>3398</v>
      </c>
      <c r="I413" t="s">
        <v>5164</v>
      </c>
      <c r="J413" t="s">
        <v>6792</v>
      </c>
      <c r="K413" t="s">
        <v>1501</v>
      </c>
    </row>
    <row r="414" spans="1:12" x14ac:dyDescent="0.55000000000000004">
      <c r="A414" t="s">
        <v>4939</v>
      </c>
      <c r="B414" t="s">
        <v>1319</v>
      </c>
      <c r="C414" t="s">
        <v>332</v>
      </c>
      <c r="D414" t="s">
        <v>4955</v>
      </c>
      <c r="E414" t="s">
        <v>2485</v>
      </c>
      <c r="I414" t="s">
        <v>6793</v>
      </c>
      <c r="J414" t="s">
        <v>6794</v>
      </c>
      <c r="K414" t="s">
        <v>1501</v>
      </c>
    </row>
    <row r="415" spans="1:12" x14ac:dyDescent="0.55000000000000004">
      <c r="A415" t="s">
        <v>4939</v>
      </c>
      <c r="B415" t="s">
        <v>2191</v>
      </c>
      <c r="C415" t="s">
        <v>153</v>
      </c>
      <c r="D415" t="s">
        <v>4949</v>
      </c>
      <c r="E415" t="s">
        <v>1156</v>
      </c>
      <c r="F415" t="s">
        <v>2976</v>
      </c>
      <c r="G415" t="s">
        <v>2486</v>
      </c>
      <c r="I415" t="s">
        <v>6795</v>
      </c>
      <c r="J415" t="s">
        <v>6796</v>
      </c>
      <c r="K415" t="s">
        <v>5098</v>
      </c>
    </row>
    <row r="416" spans="1:12" x14ac:dyDescent="0.55000000000000004">
      <c r="A416" t="s">
        <v>4939</v>
      </c>
      <c r="B416" t="s">
        <v>2192</v>
      </c>
      <c r="C416" t="s">
        <v>153</v>
      </c>
      <c r="D416" t="s">
        <v>4949</v>
      </c>
      <c r="E416" t="s">
        <v>2487</v>
      </c>
      <c r="F416" t="s">
        <v>2977</v>
      </c>
      <c r="G416">
        <v>38592547</v>
      </c>
      <c r="I416" t="s">
        <v>5165</v>
      </c>
      <c r="J416" t="s">
        <v>6797</v>
      </c>
      <c r="K416" t="s">
        <v>5098</v>
      </c>
    </row>
    <row r="417" spans="1:12" x14ac:dyDescent="0.55000000000000004">
      <c r="A417" t="s">
        <v>4939</v>
      </c>
      <c r="B417" t="s">
        <v>3399</v>
      </c>
      <c r="C417" t="s">
        <v>153</v>
      </c>
      <c r="D417" t="s">
        <v>4948</v>
      </c>
      <c r="E417" t="s">
        <v>3400</v>
      </c>
      <c r="F417" t="s">
        <v>2970</v>
      </c>
      <c r="G417">
        <v>39891418</v>
      </c>
      <c r="H417">
        <v>39891418</v>
      </c>
      <c r="I417" t="s">
        <v>6798</v>
      </c>
      <c r="J417" t="s">
        <v>6799</v>
      </c>
      <c r="K417" t="s">
        <v>482</v>
      </c>
    </row>
    <row r="418" spans="1:12" x14ac:dyDescent="0.55000000000000004">
      <c r="A418" t="s">
        <v>4939</v>
      </c>
      <c r="B418" t="s">
        <v>1320</v>
      </c>
      <c r="C418" t="s">
        <v>332</v>
      </c>
      <c r="D418" t="s">
        <v>4951</v>
      </c>
      <c r="E418" t="s">
        <v>2488</v>
      </c>
      <c r="F418" t="s">
        <v>2799</v>
      </c>
      <c r="G418" t="s">
        <v>1321</v>
      </c>
      <c r="K418" t="s">
        <v>1501</v>
      </c>
      <c r="L418" t="s">
        <v>5000</v>
      </c>
    </row>
    <row r="419" spans="1:12" x14ac:dyDescent="0.55000000000000004">
      <c r="A419" t="s">
        <v>4939</v>
      </c>
      <c r="B419" t="s">
        <v>3401</v>
      </c>
      <c r="C419" t="s">
        <v>153</v>
      </c>
      <c r="D419" t="s">
        <v>4948</v>
      </c>
      <c r="E419" t="s">
        <v>3402</v>
      </c>
      <c r="I419" t="s">
        <v>6800</v>
      </c>
      <c r="J419" t="s">
        <v>6801</v>
      </c>
      <c r="K419" t="s">
        <v>1501</v>
      </c>
    </row>
    <row r="420" spans="1:12" x14ac:dyDescent="0.55000000000000004">
      <c r="A420" t="s">
        <v>4939</v>
      </c>
      <c r="B420" t="s">
        <v>3403</v>
      </c>
      <c r="C420" t="s">
        <v>153</v>
      </c>
      <c r="D420" t="s">
        <v>4948</v>
      </c>
      <c r="E420" t="s">
        <v>3404</v>
      </c>
      <c r="G420">
        <v>40949908</v>
      </c>
      <c r="I420" t="s">
        <v>5166</v>
      </c>
      <c r="J420" t="s">
        <v>6802</v>
      </c>
      <c r="K420" t="s">
        <v>5098</v>
      </c>
    </row>
    <row r="421" spans="1:12" x14ac:dyDescent="0.55000000000000004">
      <c r="A421" t="s">
        <v>4939</v>
      </c>
      <c r="B421" t="s">
        <v>1346</v>
      </c>
      <c r="C421" t="s">
        <v>349</v>
      </c>
      <c r="D421" t="s">
        <v>4949</v>
      </c>
      <c r="E421" t="s">
        <v>2489</v>
      </c>
      <c r="F421" t="s">
        <v>3031</v>
      </c>
      <c r="G421" t="s">
        <v>1347</v>
      </c>
      <c r="I421" t="s">
        <v>6803</v>
      </c>
      <c r="J421" t="s">
        <v>6804</v>
      </c>
      <c r="K421" t="s">
        <v>5098</v>
      </c>
    </row>
    <row r="422" spans="1:12" x14ac:dyDescent="0.55000000000000004">
      <c r="A422" t="s">
        <v>4939</v>
      </c>
      <c r="B422" t="s">
        <v>1349</v>
      </c>
      <c r="C422" t="s">
        <v>151</v>
      </c>
      <c r="D422" t="s">
        <v>4955</v>
      </c>
      <c r="E422" t="s">
        <v>2490</v>
      </c>
      <c r="F422" t="s">
        <v>3405</v>
      </c>
      <c r="G422" t="s">
        <v>1350</v>
      </c>
      <c r="I422" t="s">
        <v>6805</v>
      </c>
      <c r="J422" t="s">
        <v>6806</v>
      </c>
      <c r="K422" t="s">
        <v>5098</v>
      </c>
    </row>
    <row r="423" spans="1:12" x14ac:dyDescent="0.55000000000000004">
      <c r="A423" t="s">
        <v>4939</v>
      </c>
      <c r="B423" t="s">
        <v>51</v>
      </c>
      <c r="C423" t="s">
        <v>153</v>
      </c>
      <c r="D423" t="s">
        <v>5412</v>
      </c>
      <c r="E423" t="s">
        <v>471</v>
      </c>
      <c r="F423" t="s">
        <v>2491</v>
      </c>
      <c r="G423">
        <v>33824347</v>
      </c>
      <c r="I423">
        <v>39300972</v>
      </c>
      <c r="J423" t="s">
        <v>6807</v>
      </c>
      <c r="K423" t="s">
        <v>1501</v>
      </c>
    </row>
    <row r="424" spans="1:12" x14ac:dyDescent="0.55000000000000004">
      <c r="A424" t="s">
        <v>4939</v>
      </c>
      <c r="B424" t="s">
        <v>1352</v>
      </c>
      <c r="C424" t="s">
        <v>152</v>
      </c>
      <c r="D424" t="s">
        <v>4955</v>
      </c>
      <c r="E424" t="s">
        <v>1353</v>
      </c>
      <c r="F424" t="s">
        <v>2492</v>
      </c>
      <c r="G424">
        <v>28295037</v>
      </c>
      <c r="I424" t="s">
        <v>6808</v>
      </c>
      <c r="J424" t="s">
        <v>6809</v>
      </c>
      <c r="K424" t="s">
        <v>5098</v>
      </c>
    </row>
    <row r="425" spans="1:12" x14ac:dyDescent="0.55000000000000004">
      <c r="A425" t="s">
        <v>4939</v>
      </c>
      <c r="B425" t="s">
        <v>1356</v>
      </c>
      <c r="C425" t="s">
        <v>153</v>
      </c>
      <c r="D425" t="s">
        <v>4955</v>
      </c>
      <c r="E425" t="s">
        <v>1357</v>
      </c>
      <c r="I425" t="s">
        <v>6810</v>
      </c>
      <c r="J425" t="s">
        <v>6811</v>
      </c>
      <c r="K425" t="s">
        <v>1501</v>
      </c>
    </row>
    <row r="426" spans="1:12" x14ac:dyDescent="0.55000000000000004">
      <c r="A426" t="s">
        <v>4939</v>
      </c>
      <c r="B426" t="s">
        <v>1363</v>
      </c>
      <c r="C426" t="s">
        <v>153</v>
      </c>
      <c r="D426" t="s">
        <v>4955</v>
      </c>
      <c r="E426" t="s">
        <v>1365</v>
      </c>
      <c r="F426" t="s">
        <v>2493</v>
      </c>
      <c r="G426" t="s">
        <v>1364</v>
      </c>
      <c r="I426" t="s">
        <v>5718</v>
      </c>
      <c r="J426" t="s">
        <v>6812</v>
      </c>
      <c r="K426" t="s">
        <v>5098</v>
      </c>
    </row>
    <row r="427" spans="1:12" x14ac:dyDescent="0.55000000000000004">
      <c r="A427" t="s">
        <v>4939</v>
      </c>
      <c r="B427" t="s">
        <v>3406</v>
      </c>
      <c r="C427" t="s">
        <v>151</v>
      </c>
      <c r="D427" t="s">
        <v>4948</v>
      </c>
      <c r="E427" t="s">
        <v>3241</v>
      </c>
      <c r="F427" t="s">
        <v>3408</v>
      </c>
      <c r="G427" t="s">
        <v>3407</v>
      </c>
      <c r="H427">
        <v>30773277</v>
      </c>
      <c r="I427" t="s">
        <v>6813</v>
      </c>
      <c r="J427" t="s">
        <v>6814</v>
      </c>
      <c r="K427" t="s">
        <v>482</v>
      </c>
    </row>
    <row r="428" spans="1:12" x14ac:dyDescent="0.55000000000000004">
      <c r="A428" t="s">
        <v>4939</v>
      </c>
      <c r="B428" t="s">
        <v>37</v>
      </c>
      <c r="C428" t="s">
        <v>151</v>
      </c>
      <c r="D428" t="s">
        <v>4955</v>
      </c>
      <c r="E428" t="s">
        <v>472</v>
      </c>
      <c r="F428" t="s">
        <v>2495</v>
      </c>
      <c r="G428" t="s">
        <v>2494</v>
      </c>
      <c r="I428" t="s">
        <v>6815</v>
      </c>
      <c r="J428" t="s">
        <v>6816</v>
      </c>
      <c r="K428" t="s">
        <v>5098</v>
      </c>
    </row>
    <row r="429" spans="1:12" x14ac:dyDescent="0.55000000000000004">
      <c r="A429" t="s">
        <v>4939</v>
      </c>
      <c r="B429" t="s">
        <v>1372</v>
      </c>
      <c r="C429" t="s">
        <v>441</v>
      </c>
      <c r="D429" t="s">
        <v>4955</v>
      </c>
      <c r="E429" t="s">
        <v>2496</v>
      </c>
      <c r="F429" t="s">
        <v>3032</v>
      </c>
      <c r="G429" t="s">
        <v>1373</v>
      </c>
      <c r="I429" t="s">
        <v>6817</v>
      </c>
      <c r="J429" t="s">
        <v>6818</v>
      </c>
      <c r="K429" t="s">
        <v>5098</v>
      </c>
    </row>
    <row r="430" spans="1:12" x14ac:dyDescent="0.55000000000000004">
      <c r="A430" t="s">
        <v>4939</v>
      </c>
      <c r="B430" t="s">
        <v>1377</v>
      </c>
      <c r="C430" t="s">
        <v>153</v>
      </c>
      <c r="D430" t="s">
        <v>4949</v>
      </c>
      <c r="E430" t="s">
        <v>1378</v>
      </c>
      <c r="G430">
        <v>23625533</v>
      </c>
      <c r="I430" t="s">
        <v>6819</v>
      </c>
      <c r="J430" t="s">
        <v>6820</v>
      </c>
      <c r="K430" t="s">
        <v>5098</v>
      </c>
    </row>
    <row r="431" spans="1:12" x14ac:dyDescent="0.55000000000000004">
      <c r="A431" t="s">
        <v>4939</v>
      </c>
      <c r="B431" t="s">
        <v>3409</v>
      </c>
      <c r="C431" t="s">
        <v>441</v>
      </c>
      <c r="D431" t="s">
        <v>4948</v>
      </c>
      <c r="E431" t="s">
        <v>3410</v>
      </c>
      <c r="F431" t="s">
        <v>3411</v>
      </c>
      <c r="G431">
        <v>18711368</v>
      </c>
      <c r="I431" t="s">
        <v>5167</v>
      </c>
      <c r="J431" t="s">
        <v>6821</v>
      </c>
      <c r="K431" t="s">
        <v>5098</v>
      </c>
    </row>
    <row r="432" spans="1:12" x14ac:dyDescent="0.55000000000000004">
      <c r="A432" t="s">
        <v>4939</v>
      </c>
      <c r="B432" t="s">
        <v>1380</v>
      </c>
      <c r="C432" t="s">
        <v>153</v>
      </c>
      <c r="D432" t="s">
        <v>4955</v>
      </c>
      <c r="E432" t="s">
        <v>2497</v>
      </c>
      <c r="F432" t="s">
        <v>3033</v>
      </c>
      <c r="G432" t="s">
        <v>1381</v>
      </c>
      <c r="I432" t="s">
        <v>6822</v>
      </c>
      <c r="J432" t="s">
        <v>6823</v>
      </c>
      <c r="K432" t="s">
        <v>5098</v>
      </c>
    </row>
    <row r="433" spans="1:11" x14ac:dyDescent="0.55000000000000004">
      <c r="A433" t="s">
        <v>4939</v>
      </c>
      <c r="B433" t="s">
        <v>3412</v>
      </c>
      <c r="C433" t="s">
        <v>151</v>
      </c>
      <c r="D433" t="s">
        <v>4948</v>
      </c>
      <c r="E433" t="s">
        <v>3414</v>
      </c>
      <c r="F433" t="s">
        <v>3415</v>
      </c>
      <c r="G433" t="s">
        <v>3413</v>
      </c>
      <c r="I433" t="s">
        <v>6824</v>
      </c>
      <c r="J433" t="s">
        <v>6825</v>
      </c>
      <c r="K433" t="s">
        <v>5098</v>
      </c>
    </row>
    <row r="434" spans="1:11" x14ac:dyDescent="0.55000000000000004">
      <c r="A434" t="s">
        <v>4939</v>
      </c>
      <c r="B434" t="s">
        <v>1391</v>
      </c>
      <c r="C434" t="s">
        <v>153</v>
      </c>
      <c r="D434" t="s">
        <v>4955</v>
      </c>
      <c r="E434" t="s">
        <v>1393</v>
      </c>
      <c r="F434" t="s">
        <v>2498</v>
      </c>
      <c r="G434" t="s">
        <v>1392</v>
      </c>
      <c r="I434" t="s">
        <v>6826</v>
      </c>
      <c r="J434" t="s">
        <v>6827</v>
      </c>
      <c r="K434" t="s">
        <v>5098</v>
      </c>
    </row>
    <row r="435" spans="1:11" x14ac:dyDescent="0.55000000000000004">
      <c r="A435" t="s">
        <v>4939</v>
      </c>
      <c r="B435" t="s">
        <v>5434</v>
      </c>
      <c r="C435" t="s">
        <v>153</v>
      </c>
      <c r="D435" t="s">
        <v>4948</v>
      </c>
      <c r="E435" t="s">
        <v>5719</v>
      </c>
      <c r="F435" t="s">
        <v>5720</v>
      </c>
      <c r="G435">
        <v>29429573</v>
      </c>
      <c r="I435" t="s">
        <v>6828</v>
      </c>
      <c r="J435" t="s">
        <v>6829</v>
      </c>
      <c r="K435" t="s">
        <v>5582</v>
      </c>
    </row>
    <row r="436" spans="1:11" x14ac:dyDescent="0.55000000000000004">
      <c r="A436" t="s">
        <v>4939</v>
      </c>
      <c r="B436" t="s">
        <v>1394</v>
      </c>
      <c r="C436" t="s">
        <v>398</v>
      </c>
      <c r="D436" t="s">
        <v>4949</v>
      </c>
      <c r="E436" t="s">
        <v>897</v>
      </c>
      <c r="F436" t="s">
        <v>2500</v>
      </c>
      <c r="G436" t="s">
        <v>2499</v>
      </c>
      <c r="I436" t="s">
        <v>6830</v>
      </c>
      <c r="J436" t="s">
        <v>6831</v>
      </c>
      <c r="K436" t="s">
        <v>5098</v>
      </c>
    </row>
    <row r="437" spans="1:11" x14ac:dyDescent="0.55000000000000004">
      <c r="A437" t="s">
        <v>4939</v>
      </c>
      <c r="B437" t="s">
        <v>3416</v>
      </c>
      <c r="C437" t="s">
        <v>332</v>
      </c>
      <c r="D437" t="s">
        <v>4948</v>
      </c>
      <c r="E437" t="s">
        <v>897</v>
      </c>
      <c r="F437" t="s">
        <v>3418</v>
      </c>
      <c r="G437" t="s">
        <v>3417</v>
      </c>
      <c r="I437" t="s">
        <v>5168</v>
      </c>
      <c r="J437" t="s">
        <v>6832</v>
      </c>
      <c r="K437" t="s">
        <v>5098</v>
      </c>
    </row>
    <row r="438" spans="1:11" x14ac:dyDescent="0.55000000000000004">
      <c r="A438" t="s">
        <v>4939</v>
      </c>
      <c r="B438" t="s">
        <v>3419</v>
      </c>
      <c r="C438" t="s">
        <v>151</v>
      </c>
      <c r="D438" t="s">
        <v>4948</v>
      </c>
      <c r="E438" t="s">
        <v>897</v>
      </c>
      <c r="F438" t="s">
        <v>3420</v>
      </c>
      <c r="G438">
        <v>31883641</v>
      </c>
      <c r="I438" t="s">
        <v>6833</v>
      </c>
      <c r="J438" t="s">
        <v>6834</v>
      </c>
      <c r="K438" t="s">
        <v>5098</v>
      </c>
    </row>
    <row r="439" spans="1:11" x14ac:dyDescent="0.55000000000000004">
      <c r="A439" t="s">
        <v>4939</v>
      </c>
      <c r="B439" t="s">
        <v>1399</v>
      </c>
      <c r="C439" t="s">
        <v>332</v>
      </c>
      <c r="D439" t="s">
        <v>4955</v>
      </c>
      <c r="E439" t="s">
        <v>2501</v>
      </c>
      <c r="F439" t="s">
        <v>3034</v>
      </c>
      <c r="G439">
        <v>18439546</v>
      </c>
      <c r="I439" t="s">
        <v>6835</v>
      </c>
      <c r="J439" t="s">
        <v>6836</v>
      </c>
      <c r="K439" t="s">
        <v>5098</v>
      </c>
    </row>
    <row r="440" spans="1:11" x14ac:dyDescent="0.55000000000000004">
      <c r="A440" t="s">
        <v>4939</v>
      </c>
      <c r="B440" t="s">
        <v>1400</v>
      </c>
      <c r="C440" t="s">
        <v>153</v>
      </c>
      <c r="D440" t="s">
        <v>4949</v>
      </c>
      <c r="E440" t="s">
        <v>2502</v>
      </c>
      <c r="F440" t="s">
        <v>3035</v>
      </c>
      <c r="G440" t="s">
        <v>1401</v>
      </c>
      <c r="I440" t="s">
        <v>6837</v>
      </c>
      <c r="J440" t="s">
        <v>6838</v>
      </c>
      <c r="K440" t="s">
        <v>5098</v>
      </c>
    </row>
    <row r="441" spans="1:11" x14ac:dyDescent="0.55000000000000004">
      <c r="A441" t="s">
        <v>4939</v>
      </c>
      <c r="B441" t="s">
        <v>1402</v>
      </c>
      <c r="C441" t="s">
        <v>151</v>
      </c>
      <c r="D441" t="s">
        <v>4955</v>
      </c>
      <c r="E441" t="s">
        <v>2503</v>
      </c>
      <c r="F441" t="s">
        <v>3036</v>
      </c>
      <c r="G441" t="s">
        <v>1403</v>
      </c>
      <c r="I441" t="s">
        <v>6839</v>
      </c>
      <c r="J441" t="s">
        <v>6840</v>
      </c>
      <c r="K441" t="s">
        <v>5098</v>
      </c>
    </row>
    <row r="442" spans="1:11" x14ac:dyDescent="0.55000000000000004">
      <c r="A442" t="s">
        <v>4939</v>
      </c>
      <c r="B442" t="s">
        <v>5435</v>
      </c>
      <c r="C442" t="s">
        <v>151</v>
      </c>
      <c r="D442" t="s">
        <v>4948</v>
      </c>
      <c r="E442" t="s">
        <v>5721</v>
      </c>
      <c r="F442" t="s">
        <v>5722</v>
      </c>
      <c r="G442" t="s">
        <v>5723</v>
      </c>
      <c r="H442">
        <v>37963460</v>
      </c>
      <c r="I442" t="s">
        <v>6841</v>
      </c>
      <c r="J442" t="s">
        <v>6842</v>
      </c>
      <c r="K442" t="s">
        <v>482</v>
      </c>
    </row>
    <row r="443" spans="1:11" x14ac:dyDescent="0.55000000000000004">
      <c r="A443" t="s">
        <v>4939</v>
      </c>
      <c r="B443" t="s">
        <v>1419</v>
      </c>
      <c r="C443" t="s">
        <v>423</v>
      </c>
      <c r="D443" t="s">
        <v>4955</v>
      </c>
      <c r="E443" t="s">
        <v>2504</v>
      </c>
      <c r="F443" t="s">
        <v>2985</v>
      </c>
      <c r="G443" t="s">
        <v>1420</v>
      </c>
      <c r="H443">
        <v>32732226</v>
      </c>
      <c r="I443" t="s">
        <v>6843</v>
      </c>
      <c r="J443" t="s">
        <v>6844</v>
      </c>
      <c r="K443" t="s">
        <v>482</v>
      </c>
    </row>
    <row r="444" spans="1:11" x14ac:dyDescent="0.55000000000000004">
      <c r="A444" t="s">
        <v>4939</v>
      </c>
      <c r="B444" t="s">
        <v>1423</v>
      </c>
      <c r="C444" t="s">
        <v>151</v>
      </c>
      <c r="D444" t="s">
        <v>4955</v>
      </c>
      <c r="E444" t="s">
        <v>1424</v>
      </c>
      <c r="G444">
        <v>40374945</v>
      </c>
      <c r="I444" t="s">
        <v>5724</v>
      </c>
      <c r="J444" t="s">
        <v>6845</v>
      </c>
      <c r="K444" t="s">
        <v>5098</v>
      </c>
    </row>
    <row r="445" spans="1:11" x14ac:dyDescent="0.55000000000000004">
      <c r="A445" t="s">
        <v>4939</v>
      </c>
      <c r="B445" t="s">
        <v>1428</v>
      </c>
      <c r="C445" t="s">
        <v>152</v>
      </c>
      <c r="D445" t="s">
        <v>4955</v>
      </c>
      <c r="E445" t="s">
        <v>1430</v>
      </c>
      <c r="F445" t="s">
        <v>2505</v>
      </c>
      <c r="G445" t="s">
        <v>1429</v>
      </c>
      <c r="I445" t="s">
        <v>6846</v>
      </c>
      <c r="J445" t="s">
        <v>6847</v>
      </c>
      <c r="K445" t="s">
        <v>5098</v>
      </c>
    </row>
    <row r="446" spans="1:11" x14ac:dyDescent="0.55000000000000004">
      <c r="A446" t="s">
        <v>4939</v>
      </c>
      <c r="B446" t="s">
        <v>3421</v>
      </c>
      <c r="C446" t="s">
        <v>423</v>
      </c>
      <c r="D446" t="s">
        <v>4948</v>
      </c>
      <c r="E446" t="s">
        <v>3423</v>
      </c>
      <c r="F446" t="s">
        <v>3424</v>
      </c>
      <c r="G446" t="s">
        <v>3422</v>
      </c>
      <c r="H446">
        <v>31481669</v>
      </c>
      <c r="I446" t="s">
        <v>6848</v>
      </c>
      <c r="J446" t="s">
        <v>6849</v>
      </c>
      <c r="K446" t="s">
        <v>482</v>
      </c>
    </row>
    <row r="447" spans="1:11" x14ac:dyDescent="0.55000000000000004">
      <c r="A447" t="s">
        <v>4939</v>
      </c>
      <c r="B447" t="s">
        <v>47</v>
      </c>
      <c r="C447" t="s">
        <v>153</v>
      </c>
      <c r="D447" t="s">
        <v>4949</v>
      </c>
      <c r="E447" t="s">
        <v>481</v>
      </c>
      <c r="F447" t="s">
        <v>2506</v>
      </c>
      <c r="G447" t="s">
        <v>315</v>
      </c>
      <c r="I447" t="s">
        <v>6850</v>
      </c>
      <c r="J447" t="s">
        <v>6851</v>
      </c>
      <c r="K447" t="s">
        <v>5098</v>
      </c>
    </row>
    <row r="448" spans="1:11" x14ac:dyDescent="0.55000000000000004">
      <c r="A448" t="s">
        <v>4939</v>
      </c>
      <c r="B448" t="s">
        <v>3425</v>
      </c>
      <c r="C448" t="s">
        <v>153</v>
      </c>
      <c r="D448" t="s">
        <v>4948</v>
      </c>
      <c r="E448" t="s">
        <v>3427</v>
      </c>
      <c r="F448" t="s">
        <v>3428</v>
      </c>
      <c r="G448" t="s">
        <v>3426</v>
      </c>
      <c r="I448" t="s">
        <v>6852</v>
      </c>
      <c r="J448" t="s">
        <v>6853</v>
      </c>
      <c r="K448" t="s">
        <v>5098</v>
      </c>
    </row>
    <row r="449" spans="1:11" x14ac:dyDescent="0.55000000000000004">
      <c r="A449" t="s">
        <v>4939</v>
      </c>
      <c r="B449" t="s">
        <v>3429</v>
      </c>
      <c r="C449" t="s">
        <v>153</v>
      </c>
      <c r="D449" t="s">
        <v>4948</v>
      </c>
      <c r="E449" t="s">
        <v>3430</v>
      </c>
      <c r="F449" t="s">
        <v>3431</v>
      </c>
      <c r="G449">
        <v>16751772</v>
      </c>
      <c r="I449" t="s">
        <v>6854</v>
      </c>
      <c r="J449" t="s">
        <v>6855</v>
      </c>
      <c r="K449" t="s">
        <v>5098</v>
      </c>
    </row>
    <row r="450" spans="1:11" x14ac:dyDescent="0.55000000000000004">
      <c r="A450" t="s">
        <v>4939</v>
      </c>
      <c r="B450" t="s">
        <v>3432</v>
      </c>
      <c r="C450" t="s">
        <v>153</v>
      </c>
      <c r="D450" t="s">
        <v>4948</v>
      </c>
      <c r="E450" t="s">
        <v>3434</v>
      </c>
      <c r="F450" t="s">
        <v>3435</v>
      </c>
      <c r="G450" t="s">
        <v>3433</v>
      </c>
      <c r="H450">
        <v>37973953</v>
      </c>
      <c r="I450">
        <v>37973953</v>
      </c>
      <c r="J450" t="s">
        <v>6856</v>
      </c>
      <c r="K450" t="s">
        <v>482</v>
      </c>
    </row>
    <row r="451" spans="1:11" x14ac:dyDescent="0.55000000000000004">
      <c r="A451" t="s">
        <v>4939</v>
      </c>
      <c r="B451" t="s">
        <v>1457</v>
      </c>
      <c r="C451" t="s">
        <v>152</v>
      </c>
      <c r="D451" t="s">
        <v>4955</v>
      </c>
      <c r="E451" t="s">
        <v>1458</v>
      </c>
      <c r="F451" t="s">
        <v>2507</v>
      </c>
      <c r="G451">
        <v>38386308</v>
      </c>
      <c r="I451" t="s">
        <v>6857</v>
      </c>
      <c r="J451" t="s">
        <v>6858</v>
      </c>
      <c r="K451" t="s">
        <v>5098</v>
      </c>
    </row>
    <row r="452" spans="1:11" x14ac:dyDescent="0.55000000000000004">
      <c r="A452" t="s">
        <v>198</v>
      </c>
      <c r="B452" t="s">
        <v>5397</v>
      </c>
      <c r="C452" t="s">
        <v>152</v>
      </c>
      <c r="D452" t="s">
        <v>4948</v>
      </c>
      <c r="F452" t="s">
        <v>5400</v>
      </c>
      <c r="G452">
        <v>29461981</v>
      </c>
      <c r="H452">
        <v>29461981</v>
      </c>
      <c r="I452" t="s">
        <v>9190</v>
      </c>
      <c r="J452" t="s">
        <v>9191</v>
      </c>
      <c r="K452" t="s">
        <v>482</v>
      </c>
    </row>
    <row r="453" spans="1:11" x14ac:dyDescent="0.55000000000000004">
      <c r="A453" t="s">
        <v>198</v>
      </c>
      <c r="B453" t="s">
        <v>5398</v>
      </c>
      <c r="C453" t="s">
        <v>153</v>
      </c>
      <c r="D453" t="s">
        <v>4948</v>
      </c>
      <c r="E453" t="s">
        <v>5399</v>
      </c>
      <c r="F453" t="s">
        <v>5401</v>
      </c>
      <c r="G453" t="s">
        <v>5402</v>
      </c>
      <c r="I453" t="s">
        <v>9192</v>
      </c>
      <c r="J453" t="s">
        <v>9193</v>
      </c>
      <c r="K453" t="s">
        <v>5098</v>
      </c>
    </row>
    <row r="454" spans="1:11" x14ac:dyDescent="0.55000000000000004">
      <c r="A454" t="s">
        <v>4938</v>
      </c>
      <c r="B454" t="s">
        <v>3436</v>
      </c>
      <c r="C454" t="s">
        <v>152</v>
      </c>
      <c r="D454" t="s">
        <v>4948</v>
      </c>
      <c r="E454" t="s">
        <v>3438</v>
      </c>
      <c r="F454" t="s">
        <v>3439</v>
      </c>
      <c r="G454" t="s">
        <v>3437</v>
      </c>
      <c r="I454" t="s">
        <v>6859</v>
      </c>
      <c r="J454" t="s">
        <v>6860</v>
      </c>
      <c r="K454" t="s">
        <v>5098</v>
      </c>
    </row>
    <row r="455" spans="1:11" x14ac:dyDescent="0.55000000000000004">
      <c r="A455" t="s">
        <v>4941</v>
      </c>
      <c r="B455" t="s">
        <v>488</v>
      </c>
      <c r="C455" t="s">
        <v>153</v>
      </c>
      <c r="D455" t="s">
        <v>4949</v>
      </c>
      <c r="F455" t="s">
        <v>3037</v>
      </c>
      <c r="G455" t="s">
        <v>489</v>
      </c>
      <c r="I455" t="s">
        <v>6861</v>
      </c>
      <c r="J455" t="s">
        <v>6862</v>
      </c>
      <c r="K455" t="s">
        <v>5098</v>
      </c>
    </row>
    <row r="456" spans="1:11" x14ac:dyDescent="0.55000000000000004">
      <c r="A456" t="s">
        <v>4941</v>
      </c>
      <c r="B456" t="s">
        <v>3440</v>
      </c>
      <c r="C456" t="s">
        <v>151</v>
      </c>
      <c r="D456" t="s">
        <v>4948</v>
      </c>
      <c r="E456" t="s">
        <v>3442</v>
      </c>
      <c r="F456" t="s">
        <v>3443</v>
      </c>
      <c r="G456" t="s">
        <v>3441</v>
      </c>
      <c r="I456" t="s">
        <v>6863</v>
      </c>
      <c r="J456" t="s">
        <v>6864</v>
      </c>
      <c r="K456" t="s">
        <v>5098</v>
      </c>
    </row>
    <row r="457" spans="1:11" x14ac:dyDescent="0.55000000000000004">
      <c r="A457" t="s">
        <v>4941</v>
      </c>
      <c r="B457" t="s">
        <v>3444</v>
      </c>
      <c r="C457" t="s">
        <v>153</v>
      </c>
      <c r="D457" t="s">
        <v>4948</v>
      </c>
      <c r="E457" t="s">
        <v>3445</v>
      </c>
      <c r="I457" t="s">
        <v>6865</v>
      </c>
      <c r="J457" t="s">
        <v>6866</v>
      </c>
      <c r="K457" t="s">
        <v>1501</v>
      </c>
    </row>
    <row r="458" spans="1:11" x14ac:dyDescent="0.55000000000000004">
      <c r="A458" t="s">
        <v>4941</v>
      </c>
      <c r="B458" t="s">
        <v>191</v>
      </c>
      <c r="C458" t="s">
        <v>153</v>
      </c>
      <c r="D458" t="s">
        <v>4949</v>
      </c>
      <c r="E458" t="s">
        <v>321</v>
      </c>
      <c r="I458" t="s">
        <v>5169</v>
      </c>
      <c r="J458" t="s">
        <v>6867</v>
      </c>
      <c r="K458" t="s">
        <v>1501</v>
      </c>
    </row>
    <row r="459" spans="1:11" x14ac:dyDescent="0.55000000000000004">
      <c r="A459" t="s">
        <v>4941</v>
      </c>
      <c r="B459" t="s">
        <v>192</v>
      </c>
      <c r="C459" t="s">
        <v>153</v>
      </c>
      <c r="D459" t="s">
        <v>4949</v>
      </c>
      <c r="E459" t="s">
        <v>322</v>
      </c>
      <c r="I459">
        <v>34440392</v>
      </c>
      <c r="J459" t="s">
        <v>6868</v>
      </c>
      <c r="K459" t="s">
        <v>1501</v>
      </c>
    </row>
    <row r="460" spans="1:11" x14ac:dyDescent="0.55000000000000004">
      <c r="A460" t="s">
        <v>4941</v>
      </c>
      <c r="B460" t="s">
        <v>494</v>
      </c>
      <c r="C460" t="s">
        <v>151</v>
      </c>
      <c r="D460" t="s">
        <v>4948</v>
      </c>
      <c r="E460" t="s">
        <v>5725</v>
      </c>
      <c r="F460" t="s">
        <v>5726</v>
      </c>
      <c r="G460">
        <v>30025539</v>
      </c>
      <c r="H460">
        <v>30025539</v>
      </c>
      <c r="I460" t="s">
        <v>6869</v>
      </c>
      <c r="J460" t="s">
        <v>6870</v>
      </c>
      <c r="K460" t="s">
        <v>482</v>
      </c>
    </row>
    <row r="461" spans="1:11" x14ac:dyDescent="0.55000000000000004">
      <c r="A461" t="s">
        <v>4941</v>
      </c>
      <c r="B461" t="s">
        <v>5436</v>
      </c>
      <c r="C461" t="s">
        <v>152</v>
      </c>
      <c r="D461" t="s">
        <v>4948</v>
      </c>
      <c r="E461" t="s">
        <v>5727</v>
      </c>
      <c r="I461" t="s">
        <v>6871</v>
      </c>
      <c r="J461" t="s">
        <v>6872</v>
      </c>
      <c r="K461" t="s">
        <v>1501</v>
      </c>
    </row>
    <row r="462" spans="1:11" x14ac:dyDescent="0.55000000000000004">
      <c r="A462" t="s">
        <v>4941</v>
      </c>
      <c r="B462" t="s">
        <v>194</v>
      </c>
      <c r="C462" t="s">
        <v>151</v>
      </c>
      <c r="D462" t="s">
        <v>4949</v>
      </c>
      <c r="E462" t="s">
        <v>326</v>
      </c>
      <c r="F462" t="s">
        <v>2508</v>
      </c>
      <c r="G462" t="s">
        <v>325</v>
      </c>
      <c r="I462" t="s">
        <v>5170</v>
      </c>
      <c r="J462" t="s">
        <v>6873</v>
      </c>
      <c r="K462" t="s">
        <v>5098</v>
      </c>
    </row>
    <row r="463" spans="1:11" x14ac:dyDescent="0.55000000000000004">
      <c r="A463" t="s">
        <v>4941</v>
      </c>
      <c r="B463" t="s">
        <v>195</v>
      </c>
      <c r="C463" t="s">
        <v>153</v>
      </c>
      <c r="D463" t="s">
        <v>4949</v>
      </c>
      <c r="E463" t="s">
        <v>9</v>
      </c>
      <c r="F463" t="s">
        <v>2509</v>
      </c>
      <c r="G463">
        <v>26350204</v>
      </c>
      <c r="H463">
        <v>26350204</v>
      </c>
      <c r="I463" t="s">
        <v>6874</v>
      </c>
      <c r="J463" t="s">
        <v>6875</v>
      </c>
      <c r="K463" t="s">
        <v>482</v>
      </c>
    </row>
    <row r="464" spans="1:11" x14ac:dyDescent="0.55000000000000004">
      <c r="A464" t="s">
        <v>4941</v>
      </c>
      <c r="B464" t="s">
        <v>56</v>
      </c>
      <c r="C464" t="s">
        <v>153</v>
      </c>
      <c r="D464" t="s">
        <v>4949</v>
      </c>
      <c r="E464" t="s">
        <v>9</v>
      </c>
      <c r="F464" t="s">
        <v>2509</v>
      </c>
      <c r="G464">
        <v>26350204</v>
      </c>
      <c r="H464">
        <v>26350204</v>
      </c>
      <c r="I464" t="s">
        <v>6876</v>
      </c>
      <c r="J464" t="s">
        <v>6877</v>
      </c>
      <c r="K464" t="s">
        <v>482</v>
      </c>
    </row>
    <row r="465" spans="1:11" x14ac:dyDescent="0.55000000000000004">
      <c r="A465" t="s">
        <v>4941</v>
      </c>
      <c r="B465" t="s">
        <v>3446</v>
      </c>
      <c r="C465" t="s">
        <v>153</v>
      </c>
      <c r="D465" t="s">
        <v>4948</v>
      </c>
      <c r="E465" t="s">
        <v>328</v>
      </c>
      <c r="F465" t="s">
        <v>3448</v>
      </c>
      <c r="G465" t="s">
        <v>3447</v>
      </c>
      <c r="I465" t="s">
        <v>5171</v>
      </c>
      <c r="J465" t="s">
        <v>6878</v>
      </c>
      <c r="K465" t="s">
        <v>5098</v>
      </c>
    </row>
    <row r="466" spans="1:11" x14ac:dyDescent="0.55000000000000004">
      <c r="A466" t="s">
        <v>4941</v>
      </c>
      <c r="B466" t="s">
        <v>3449</v>
      </c>
      <c r="C466" t="s">
        <v>152</v>
      </c>
      <c r="D466" t="s">
        <v>4948</v>
      </c>
      <c r="E466" t="s">
        <v>3450</v>
      </c>
      <c r="I466" t="s">
        <v>6879</v>
      </c>
      <c r="J466" t="s">
        <v>6880</v>
      </c>
      <c r="K466" t="s">
        <v>1501</v>
      </c>
    </row>
    <row r="467" spans="1:11" x14ac:dyDescent="0.55000000000000004">
      <c r="A467" t="s">
        <v>4941</v>
      </c>
      <c r="B467" t="s">
        <v>3451</v>
      </c>
      <c r="C467" t="s">
        <v>153</v>
      </c>
      <c r="D467" t="s">
        <v>4948</v>
      </c>
      <c r="E467" t="s">
        <v>3453</v>
      </c>
      <c r="F467" t="s">
        <v>3454</v>
      </c>
      <c r="G467" t="s">
        <v>3452</v>
      </c>
      <c r="I467" t="s">
        <v>6881</v>
      </c>
      <c r="J467" t="s">
        <v>6882</v>
      </c>
      <c r="K467" t="s">
        <v>5098</v>
      </c>
    </row>
    <row r="468" spans="1:11" x14ac:dyDescent="0.55000000000000004">
      <c r="A468" t="s">
        <v>4941</v>
      </c>
      <c r="B468" t="s">
        <v>3455</v>
      </c>
      <c r="C468" t="s">
        <v>153</v>
      </c>
      <c r="D468" t="s">
        <v>4948</v>
      </c>
      <c r="E468" t="s">
        <v>3456</v>
      </c>
      <c r="F468" t="s">
        <v>3457</v>
      </c>
      <c r="G468">
        <v>21514153</v>
      </c>
      <c r="H468">
        <v>21514153</v>
      </c>
      <c r="I468" t="s">
        <v>6883</v>
      </c>
      <c r="J468" t="s">
        <v>6884</v>
      </c>
      <c r="K468" t="s">
        <v>482</v>
      </c>
    </row>
    <row r="469" spans="1:11" x14ac:dyDescent="0.55000000000000004">
      <c r="A469" t="s">
        <v>4941</v>
      </c>
      <c r="B469" t="s">
        <v>2193</v>
      </c>
      <c r="C469" t="s">
        <v>153</v>
      </c>
      <c r="D469" t="s">
        <v>4955</v>
      </c>
      <c r="E469" t="s">
        <v>2510</v>
      </c>
      <c r="I469" t="s">
        <v>6885</v>
      </c>
      <c r="J469" t="s">
        <v>6886</v>
      </c>
      <c r="K469" t="s">
        <v>1501</v>
      </c>
    </row>
    <row r="470" spans="1:11" x14ac:dyDescent="0.55000000000000004">
      <c r="A470" t="s">
        <v>4941</v>
      </c>
      <c r="B470" t="s">
        <v>3458</v>
      </c>
      <c r="C470" t="s">
        <v>152</v>
      </c>
      <c r="D470" t="s">
        <v>4948</v>
      </c>
      <c r="E470" t="s">
        <v>3459</v>
      </c>
      <c r="F470" t="s">
        <v>3460</v>
      </c>
      <c r="G470">
        <v>40455867</v>
      </c>
      <c r="H470">
        <v>40455867</v>
      </c>
      <c r="I470" t="s">
        <v>6887</v>
      </c>
      <c r="J470" t="s">
        <v>6888</v>
      </c>
      <c r="K470" t="s">
        <v>482</v>
      </c>
    </row>
    <row r="471" spans="1:11" x14ac:dyDescent="0.55000000000000004">
      <c r="A471" t="s">
        <v>4941</v>
      </c>
      <c r="B471" t="s">
        <v>3461</v>
      </c>
      <c r="C471" t="s">
        <v>398</v>
      </c>
      <c r="D471" t="s">
        <v>4948</v>
      </c>
      <c r="E471" t="s">
        <v>3462</v>
      </c>
      <c r="I471" t="s">
        <v>6889</v>
      </c>
      <c r="J471" t="s">
        <v>6890</v>
      </c>
      <c r="K471" t="s">
        <v>1501</v>
      </c>
    </row>
    <row r="472" spans="1:11" x14ac:dyDescent="0.55000000000000004">
      <c r="A472" t="s">
        <v>4941</v>
      </c>
      <c r="B472" t="s">
        <v>57</v>
      </c>
      <c r="C472" t="s">
        <v>153</v>
      </c>
      <c r="D472" t="s">
        <v>4949</v>
      </c>
      <c r="F472" t="s">
        <v>2509</v>
      </c>
      <c r="G472">
        <v>26350204</v>
      </c>
      <c r="H472">
        <v>26350204</v>
      </c>
      <c r="I472" t="s">
        <v>5172</v>
      </c>
      <c r="J472" t="s">
        <v>6891</v>
      </c>
      <c r="K472" t="s">
        <v>482</v>
      </c>
    </row>
    <row r="473" spans="1:11" x14ac:dyDescent="0.55000000000000004">
      <c r="A473" t="s">
        <v>4941</v>
      </c>
      <c r="B473" t="s">
        <v>5437</v>
      </c>
      <c r="C473" t="s">
        <v>153</v>
      </c>
      <c r="D473" t="s">
        <v>4948</v>
      </c>
      <c r="E473" t="s">
        <v>5728</v>
      </c>
      <c r="I473" t="s">
        <v>6892</v>
      </c>
      <c r="J473" t="s">
        <v>6893</v>
      </c>
      <c r="K473" t="s">
        <v>1501</v>
      </c>
    </row>
    <row r="474" spans="1:11" x14ac:dyDescent="0.55000000000000004">
      <c r="A474" t="s">
        <v>4941</v>
      </c>
      <c r="B474" t="s">
        <v>303</v>
      </c>
      <c r="C474" t="s">
        <v>153</v>
      </c>
      <c r="D474" t="s">
        <v>4956</v>
      </c>
      <c r="I474">
        <v>32678226</v>
      </c>
      <c r="J474" t="s">
        <v>6894</v>
      </c>
      <c r="K474" t="s">
        <v>1473</v>
      </c>
    </row>
    <row r="475" spans="1:11" x14ac:dyDescent="0.55000000000000004">
      <c r="A475" t="s">
        <v>4941</v>
      </c>
      <c r="B475" t="s">
        <v>3463</v>
      </c>
      <c r="C475" t="s">
        <v>153</v>
      </c>
      <c r="D475" t="s">
        <v>4948</v>
      </c>
      <c r="E475" t="s">
        <v>3464</v>
      </c>
      <c r="I475" t="s">
        <v>6895</v>
      </c>
      <c r="J475" t="s">
        <v>6896</v>
      </c>
      <c r="K475" t="s">
        <v>1501</v>
      </c>
    </row>
    <row r="476" spans="1:11" x14ac:dyDescent="0.55000000000000004">
      <c r="A476" t="s">
        <v>4941</v>
      </c>
      <c r="B476" t="s">
        <v>3465</v>
      </c>
      <c r="C476" t="s">
        <v>153</v>
      </c>
      <c r="D476" t="s">
        <v>4948</v>
      </c>
      <c r="E476" t="s">
        <v>3466</v>
      </c>
      <c r="I476" t="s">
        <v>6897</v>
      </c>
      <c r="J476" t="s">
        <v>6898</v>
      </c>
      <c r="K476" t="s">
        <v>1501</v>
      </c>
    </row>
    <row r="477" spans="1:11" x14ac:dyDescent="0.55000000000000004">
      <c r="A477" t="s">
        <v>4941</v>
      </c>
      <c r="B477" t="s">
        <v>3467</v>
      </c>
      <c r="C477" t="s">
        <v>153</v>
      </c>
      <c r="D477" t="s">
        <v>4948</v>
      </c>
      <c r="E477" t="s">
        <v>9</v>
      </c>
      <c r="F477" t="s">
        <v>3468</v>
      </c>
      <c r="G477">
        <v>25271087</v>
      </c>
      <c r="I477" t="s">
        <v>6899</v>
      </c>
      <c r="J477" t="s">
        <v>6900</v>
      </c>
      <c r="K477" t="s">
        <v>5098</v>
      </c>
    </row>
    <row r="478" spans="1:11" x14ac:dyDescent="0.55000000000000004">
      <c r="A478" t="s">
        <v>4941</v>
      </c>
      <c r="B478" t="s">
        <v>3469</v>
      </c>
      <c r="C478" t="s">
        <v>153</v>
      </c>
      <c r="D478" t="s">
        <v>4948</v>
      </c>
      <c r="E478" t="s">
        <v>436</v>
      </c>
      <c r="I478" t="s">
        <v>6901</v>
      </c>
      <c r="J478" t="s">
        <v>6902</v>
      </c>
      <c r="K478" t="s">
        <v>1501</v>
      </c>
    </row>
    <row r="479" spans="1:11" x14ac:dyDescent="0.55000000000000004">
      <c r="A479" t="s">
        <v>4941</v>
      </c>
      <c r="B479" t="s">
        <v>3470</v>
      </c>
      <c r="C479" t="s">
        <v>152</v>
      </c>
      <c r="D479" t="s">
        <v>4948</v>
      </c>
      <c r="E479" t="s">
        <v>5729</v>
      </c>
      <c r="I479" t="s">
        <v>6903</v>
      </c>
      <c r="J479" t="s">
        <v>6904</v>
      </c>
      <c r="K479" t="s">
        <v>1501</v>
      </c>
    </row>
    <row r="480" spans="1:11" x14ac:dyDescent="0.55000000000000004">
      <c r="A480" t="s">
        <v>4941</v>
      </c>
      <c r="B480" t="s">
        <v>3471</v>
      </c>
      <c r="C480" t="s">
        <v>151</v>
      </c>
      <c r="D480" t="s">
        <v>4948</v>
      </c>
      <c r="E480" t="s">
        <v>529</v>
      </c>
      <c r="F480" t="s">
        <v>3472</v>
      </c>
      <c r="G480">
        <v>38985877</v>
      </c>
      <c r="I480" t="s">
        <v>5173</v>
      </c>
      <c r="J480" t="s">
        <v>6905</v>
      </c>
      <c r="K480" t="s">
        <v>5098</v>
      </c>
    </row>
    <row r="481" spans="1:12" x14ac:dyDescent="0.55000000000000004">
      <c r="A481" t="s">
        <v>4941</v>
      </c>
      <c r="B481" t="s">
        <v>3473</v>
      </c>
      <c r="C481" t="s">
        <v>153</v>
      </c>
      <c r="D481" t="s">
        <v>4948</v>
      </c>
      <c r="E481" t="s">
        <v>3474</v>
      </c>
      <c r="I481" t="s">
        <v>5174</v>
      </c>
      <c r="J481" t="s">
        <v>6906</v>
      </c>
      <c r="K481" t="s">
        <v>1501</v>
      </c>
    </row>
    <row r="482" spans="1:12" x14ac:dyDescent="0.55000000000000004">
      <c r="A482" t="s">
        <v>4941</v>
      </c>
      <c r="B482" t="s">
        <v>505</v>
      </c>
      <c r="C482" t="s">
        <v>152</v>
      </c>
      <c r="D482" t="s">
        <v>4949</v>
      </c>
      <c r="I482" t="s">
        <v>6907</v>
      </c>
      <c r="J482" t="s">
        <v>6908</v>
      </c>
      <c r="K482" t="s">
        <v>1473</v>
      </c>
    </row>
    <row r="483" spans="1:12" x14ac:dyDescent="0.55000000000000004">
      <c r="A483" t="s">
        <v>4941</v>
      </c>
      <c r="B483" t="s">
        <v>58</v>
      </c>
      <c r="C483" t="s">
        <v>153</v>
      </c>
      <c r="D483" t="s">
        <v>4949</v>
      </c>
      <c r="F483" t="s">
        <v>2509</v>
      </c>
      <c r="G483">
        <v>26350204</v>
      </c>
      <c r="H483">
        <v>26350204</v>
      </c>
      <c r="I483" t="s">
        <v>6909</v>
      </c>
      <c r="J483" t="s">
        <v>6910</v>
      </c>
      <c r="K483" t="s">
        <v>482</v>
      </c>
    </row>
    <row r="484" spans="1:12" x14ac:dyDescent="0.55000000000000004">
      <c r="A484" t="s">
        <v>4941</v>
      </c>
      <c r="B484" t="s">
        <v>304</v>
      </c>
      <c r="C484" t="s">
        <v>153</v>
      </c>
      <c r="D484" t="s">
        <v>4949</v>
      </c>
      <c r="F484" t="s">
        <v>2509</v>
      </c>
      <c r="G484">
        <v>26350204</v>
      </c>
      <c r="H484">
        <v>26350204</v>
      </c>
      <c r="I484" t="s">
        <v>6911</v>
      </c>
      <c r="J484" t="s">
        <v>6912</v>
      </c>
      <c r="K484" t="s">
        <v>482</v>
      </c>
    </row>
    <row r="485" spans="1:12" x14ac:dyDescent="0.55000000000000004">
      <c r="A485" t="s">
        <v>4941</v>
      </c>
      <c r="B485" t="s">
        <v>3475</v>
      </c>
      <c r="C485" t="s">
        <v>349</v>
      </c>
      <c r="D485" t="s">
        <v>4948</v>
      </c>
      <c r="E485" t="s">
        <v>3476</v>
      </c>
      <c r="F485" t="s">
        <v>3477</v>
      </c>
      <c r="G485">
        <v>28600779</v>
      </c>
      <c r="H485">
        <v>28600779</v>
      </c>
      <c r="I485" t="s">
        <v>6913</v>
      </c>
      <c r="J485" t="s">
        <v>6914</v>
      </c>
      <c r="K485" t="s">
        <v>482</v>
      </c>
    </row>
    <row r="486" spans="1:12" x14ac:dyDescent="0.55000000000000004">
      <c r="A486" t="s">
        <v>4941</v>
      </c>
      <c r="B486" t="s">
        <v>305</v>
      </c>
      <c r="C486" t="s">
        <v>153</v>
      </c>
      <c r="D486" t="s">
        <v>4949</v>
      </c>
      <c r="E486" t="s">
        <v>2511</v>
      </c>
      <c r="I486" t="s">
        <v>6915</v>
      </c>
      <c r="J486" t="s">
        <v>6916</v>
      </c>
      <c r="K486" t="s">
        <v>1501</v>
      </c>
    </row>
    <row r="487" spans="1:12" x14ac:dyDescent="0.55000000000000004">
      <c r="A487" t="s">
        <v>4941</v>
      </c>
      <c r="B487" t="s">
        <v>306</v>
      </c>
      <c r="C487" t="s">
        <v>152</v>
      </c>
      <c r="D487" t="s">
        <v>4955</v>
      </c>
      <c r="E487" t="s">
        <v>328</v>
      </c>
      <c r="I487" t="s">
        <v>6917</v>
      </c>
      <c r="J487" t="s">
        <v>6918</v>
      </c>
      <c r="K487" t="s">
        <v>484</v>
      </c>
      <c r="L487" t="s">
        <v>5371</v>
      </c>
    </row>
    <row r="488" spans="1:12" x14ac:dyDescent="0.55000000000000004">
      <c r="A488" t="s">
        <v>4941</v>
      </c>
      <c r="B488" t="s">
        <v>509</v>
      </c>
      <c r="C488" t="s">
        <v>153</v>
      </c>
      <c r="D488" t="s">
        <v>4949</v>
      </c>
      <c r="E488" t="s">
        <v>510</v>
      </c>
      <c r="I488" t="s">
        <v>6919</v>
      </c>
      <c r="K488" t="s">
        <v>1501</v>
      </c>
    </row>
    <row r="489" spans="1:12" x14ac:dyDescent="0.55000000000000004">
      <c r="A489" t="s">
        <v>4941</v>
      </c>
      <c r="B489" t="s">
        <v>3478</v>
      </c>
      <c r="C489" t="s">
        <v>151</v>
      </c>
      <c r="D489" t="s">
        <v>4948</v>
      </c>
      <c r="E489" t="s">
        <v>3480</v>
      </c>
      <c r="F489" t="s">
        <v>3481</v>
      </c>
      <c r="G489" t="s">
        <v>3479</v>
      </c>
      <c r="H489">
        <v>31481313</v>
      </c>
      <c r="I489" t="s">
        <v>6920</v>
      </c>
      <c r="J489" t="s">
        <v>6921</v>
      </c>
      <c r="K489" t="s">
        <v>482</v>
      </c>
    </row>
    <row r="490" spans="1:12" x14ac:dyDescent="0.55000000000000004">
      <c r="A490" t="s">
        <v>4941</v>
      </c>
      <c r="B490" t="s">
        <v>3482</v>
      </c>
      <c r="C490" t="s">
        <v>423</v>
      </c>
      <c r="D490" t="s">
        <v>4948</v>
      </c>
      <c r="E490" t="s">
        <v>3483</v>
      </c>
      <c r="F490" t="s">
        <v>3484</v>
      </c>
      <c r="G490">
        <v>12684507</v>
      </c>
      <c r="H490">
        <v>12684507</v>
      </c>
      <c r="I490" t="s">
        <v>6922</v>
      </c>
      <c r="J490" t="s">
        <v>6923</v>
      </c>
      <c r="K490" t="s">
        <v>482</v>
      </c>
    </row>
    <row r="491" spans="1:12" x14ac:dyDescent="0.55000000000000004">
      <c r="A491" t="s">
        <v>4941</v>
      </c>
      <c r="B491" t="s">
        <v>3485</v>
      </c>
      <c r="C491" t="s">
        <v>151</v>
      </c>
      <c r="D491" t="s">
        <v>4948</v>
      </c>
      <c r="E491" t="s">
        <v>3486</v>
      </c>
      <c r="F491" t="s">
        <v>3487</v>
      </c>
      <c r="G491">
        <v>31067009</v>
      </c>
      <c r="I491" t="s">
        <v>6924</v>
      </c>
      <c r="J491" t="s">
        <v>6925</v>
      </c>
      <c r="K491" t="s">
        <v>5098</v>
      </c>
    </row>
    <row r="492" spans="1:12" x14ac:dyDescent="0.55000000000000004">
      <c r="A492" t="s">
        <v>4941</v>
      </c>
      <c r="B492" t="s">
        <v>1707</v>
      </c>
      <c r="C492" t="s">
        <v>151</v>
      </c>
      <c r="D492" t="s">
        <v>4948</v>
      </c>
      <c r="E492" t="s">
        <v>5730</v>
      </c>
      <c r="F492" t="s">
        <v>5731</v>
      </c>
      <c r="G492" t="s">
        <v>5732</v>
      </c>
      <c r="H492" t="s">
        <v>5733</v>
      </c>
      <c r="I492" t="s">
        <v>6926</v>
      </c>
      <c r="J492" t="s">
        <v>6927</v>
      </c>
      <c r="K492" t="s">
        <v>482</v>
      </c>
    </row>
    <row r="493" spans="1:12" x14ac:dyDescent="0.55000000000000004">
      <c r="A493" t="s">
        <v>4941</v>
      </c>
      <c r="B493" t="s">
        <v>5438</v>
      </c>
      <c r="C493" t="s">
        <v>153</v>
      </c>
      <c r="D493" t="s">
        <v>4948</v>
      </c>
      <c r="E493" t="s">
        <v>5734</v>
      </c>
      <c r="F493" t="s">
        <v>5735</v>
      </c>
      <c r="G493">
        <v>11586297</v>
      </c>
      <c r="I493" t="s">
        <v>6928</v>
      </c>
      <c r="J493" t="s">
        <v>6929</v>
      </c>
      <c r="K493" t="s">
        <v>5582</v>
      </c>
    </row>
    <row r="494" spans="1:12" x14ac:dyDescent="0.55000000000000004">
      <c r="A494" t="s">
        <v>4941</v>
      </c>
      <c r="B494" t="s">
        <v>5439</v>
      </c>
      <c r="C494" t="s">
        <v>349</v>
      </c>
      <c r="D494" t="s">
        <v>4948</v>
      </c>
      <c r="E494" t="s">
        <v>5736</v>
      </c>
      <c r="F494" t="s">
        <v>5737</v>
      </c>
      <c r="G494" t="s">
        <v>5738</v>
      </c>
      <c r="I494" t="s">
        <v>6930</v>
      </c>
      <c r="J494" t="s">
        <v>6931</v>
      </c>
      <c r="K494" t="s">
        <v>5582</v>
      </c>
    </row>
    <row r="495" spans="1:12" x14ac:dyDescent="0.55000000000000004">
      <c r="A495" t="s">
        <v>4941</v>
      </c>
      <c r="B495" t="s">
        <v>3488</v>
      </c>
      <c r="C495" t="s">
        <v>152</v>
      </c>
      <c r="D495" t="s">
        <v>4948</v>
      </c>
      <c r="E495" t="s">
        <v>3489</v>
      </c>
      <c r="F495" t="s">
        <v>3490</v>
      </c>
      <c r="G495">
        <v>19409524</v>
      </c>
      <c r="I495" t="s">
        <v>6932</v>
      </c>
      <c r="J495" t="s">
        <v>6933</v>
      </c>
      <c r="K495" t="s">
        <v>5098</v>
      </c>
    </row>
    <row r="496" spans="1:12" x14ac:dyDescent="0.55000000000000004">
      <c r="A496" t="s">
        <v>4941</v>
      </c>
      <c r="B496" t="s">
        <v>3491</v>
      </c>
      <c r="C496" t="s">
        <v>151</v>
      </c>
      <c r="D496" t="s">
        <v>4948</v>
      </c>
      <c r="E496" t="s">
        <v>3492</v>
      </c>
      <c r="F496" t="s">
        <v>3493</v>
      </c>
      <c r="G496">
        <v>36751037</v>
      </c>
      <c r="I496" t="s">
        <v>5175</v>
      </c>
      <c r="J496" t="s">
        <v>6934</v>
      </c>
      <c r="K496" t="s">
        <v>5098</v>
      </c>
    </row>
    <row r="497" spans="1:12" x14ac:dyDescent="0.55000000000000004">
      <c r="A497" t="s">
        <v>4941</v>
      </c>
      <c r="B497" t="s">
        <v>3494</v>
      </c>
      <c r="C497" t="s">
        <v>151</v>
      </c>
      <c r="D497" t="s">
        <v>4948</v>
      </c>
      <c r="E497" t="s">
        <v>3495</v>
      </c>
      <c r="I497" t="s">
        <v>6935</v>
      </c>
      <c r="J497" t="s">
        <v>6936</v>
      </c>
      <c r="K497" t="s">
        <v>1501</v>
      </c>
    </row>
    <row r="498" spans="1:12" x14ac:dyDescent="0.55000000000000004">
      <c r="A498" t="s">
        <v>4941</v>
      </c>
      <c r="B498" t="s">
        <v>3496</v>
      </c>
      <c r="C498" t="s">
        <v>153</v>
      </c>
      <c r="D498" t="s">
        <v>4948</v>
      </c>
      <c r="E498" t="s">
        <v>392</v>
      </c>
      <c r="F498" t="s">
        <v>3497</v>
      </c>
      <c r="G498">
        <v>27541642</v>
      </c>
      <c r="H498">
        <v>27541642</v>
      </c>
      <c r="I498" t="s">
        <v>6937</v>
      </c>
      <c r="J498" t="s">
        <v>6938</v>
      </c>
      <c r="K498" t="s">
        <v>482</v>
      </c>
    </row>
    <row r="499" spans="1:12" x14ac:dyDescent="0.55000000000000004">
      <c r="A499" t="s">
        <v>4941</v>
      </c>
      <c r="B499" t="s">
        <v>517</v>
      </c>
      <c r="C499" t="s">
        <v>151</v>
      </c>
      <c r="D499" t="s">
        <v>4950</v>
      </c>
      <c r="E499" t="s">
        <v>2512</v>
      </c>
      <c r="F499" t="s">
        <v>2513</v>
      </c>
      <c r="G499">
        <v>38744284</v>
      </c>
      <c r="I499">
        <v>27454254</v>
      </c>
      <c r="K499" t="s">
        <v>484</v>
      </c>
      <c r="L499" t="s">
        <v>5055</v>
      </c>
    </row>
    <row r="500" spans="1:12" x14ac:dyDescent="0.55000000000000004">
      <c r="A500" t="s">
        <v>4941</v>
      </c>
      <c r="B500" t="s">
        <v>307</v>
      </c>
      <c r="C500" t="s">
        <v>152</v>
      </c>
      <c r="D500" t="s">
        <v>4949</v>
      </c>
      <c r="E500" t="s">
        <v>329</v>
      </c>
      <c r="I500" t="s">
        <v>6939</v>
      </c>
      <c r="J500" t="s">
        <v>6940</v>
      </c>
      <c r="K500" t="s">
        <v>1501</v>
      </c>
    </row>
    <row r="501" spans="1:12" x14ac:dyDescent="0.55000000000000004">
      <c r="A501" t="s">
        <v>4941</v>
      </c>
      <c r="B501" t="s">
        <v>308</v>
      </c>
      <c r="C501" t="s">
        <v>152</v>
      </c>
      <c r="D501" t="s">
        <v>4955</v>
      </c>
      <c r="E501" t="s">
        <v>330</v>
      </c>
      <c r="I501" t="s">
        <v>5739</v>
      </c>
      <c r="J501" t="s">
        <v>6941</v>
      </c>
      <c r="K501" t="s">
        <v>1501</v>
      </c>
    </row>
    <row r="502" spans="1:12" x14ac:dyDescent="0.55000000000000004">
      <c r="A502" t="s">
        <v>4941</v>
      </c>
      <c r="B502" t="s">
        <v>519</v>
      </c>
      <c r="C502" t="s">
        <v>398</v>
      </c>
      <c r="D502" t="s">
        <v>4949</v>
      </c>
      <c r="E502" t="s">
        <v>2515</v>
      </c>
      <c r="F502" t="s">
        <v>2939</v>
      </c>
      <c r="G502" t="s">
        <v>2514</v>
      </c>
      <c r="I502" t="s">
        <v>6942</v>
      </c>
      <c r="J502" t="s">
        <v>6943</v>
      </c>
      <c r="K502" t="s">
        <v>5098</v>
      </c>
    </row>
    <row r="503" spans="1:12" x14ac:dyDescent="0.55000000000000004">
      <c r="A503" t="s">
        <v>4941</v>
      </c>
      <c r="B503" t="s">
        <v>520</v>
      </c>
      <c r="C503" t="s">
        <v>151</v>
      </c>
      <c r="D503" t="s">
        <v>4955</v>
      </c>
      <c r="E503" t="s">
        <v>2517</v>
      </c>
      <c r="F503" t="s">
        <v>2518</v>
      </c>
      <c r="G503" t="s">
        <v>2516</v>
      </c>
      <c r="I503" t="s">
        <v>6944</v>
      </c>
      <c r="J503" t="s">
        <v>6945</v>
      </c>
      <c r="K503" t="s">
        <v>5098</v>
      </c>
    </row>
    <row r="504" spans="1:12" x14ac:dyDescent="0.55000000000000004">
      <c r="A504" t="s">
        <v>4941</v>
      </c>
      <c r="B504" t="s">
        <v>3498</v>
      </c>
      <c r="C504" t="s">
        <v>153</v>
      </c>
      <c r="D504" t="s">
        <v>4948</v>
      </c>
      <c r="E504" t="s">
        <v>3499</v>
      </c>
      <c r="F504" t="s">
        <v>3500</v>
      </c>
      <c r="G504">
        <v>24833714</v>
      </c>
      <c r="H504">
        <v>24833714</v>
      </c>
      <c r="I504" t="s">
        <v>6946</v>
      </c>
      <c r="J504" t="s">
        <v>6947</v>
      </c>
      <c r="K504" t="s">
        <v>482</v>
      </c>
    </row>
    <row r="505" spans="1:12" x14ac:dyDescent="0.55000000000000004">
      <c r="A505" t="s">
        <v>4941</v>
      </c>
      <c r="B505" t="s">
        <v>521</v>
      </c>
      <c r="C505" t="s">
        <v>151</v>
      </c>
      <c r="D505" t="s">
        <v>4949</v>
      </c>
      <c r="E505" t="s">
        <v>522</v>
      </c>
      <c r="F505" t="s">
        <v>2519</v>
      </c>
      <c r="G505">
        <v>25175347</v>
      </c>
      <c r="I505" t="s">
        <v>6948</v>
      </c>
      <c r="J505" t="s">
        <v>6949</v>
      </c>
      <c r="K505" t="s">
        <v>5098</v>
      </c>
    </row>
    <row r="506" spans="1:12" x14ac:dyDescent="0.55000000000000004">
      <c r="A506" t="s">
        <v>4941</v>
      </c>
      <c r="B506" t="s">
        <v>3501</v>
      </c>
      <c r="C506" t="s">
        <v>153</v>
      </c>
      <c r="D506" t="s">
        <v>4948</v>
      </c>
      <c r="E506" t="s">
        <v>3503</v>
      </c>
      <c r="F506" t="s">
        <v>3504</v>
      </c>
      <c r="G506" t="s">
        <v>3502</v>
      </c>
      <c r="H506">
        <v>24896178</v>
      </c>
      <c r="I506" t="s">
        <v>6950</v>
      </c>
      <c r="J506" t="s">
        <v>6951</v>
      </c>
      <c r="K506" t="s">
        <v>482</v>
      </c>
    </row>
    <row r="507" spans="1:12" x14ac:dyDescent="0.55000000000000004">
      <c r="A507" t="s">
        <v>4941</v>
      </c>
      <c r="B507" t="s">
        <v>3505</v>
      </c>
      <c r="C507" t="s">
        <v>153</v>
      </c>
      <c r="D507" t="s">
        <v>4948</v>
      </c>
      <c r="I507" t="s">
        <v>5176</v>
      </c>
      <c r="J507" t="s">
        <v>6952</v>
      </c>
      <c r="K507" t="s">
        <v>1473</v>
      </c>
    </row>
    <row r="508" spans="1:12" x14ac:dyDescent="0.55000000000000004">
      <c r="A508" t="s">
        <v>4941</v>
      </c>
      <c r="B508" t="s">
        <v>3506</v>
      </c>
      <c r="C508" t="s">
        <v>151</v>
      </c>
      <c r="D508" t="s">
        <v>4948</v>
      </c>
      <c r="E508" t="s">
        <v>479</v>
      </c>
      <c r="F508" t="s">
        <v>3508</v>
      </c>
      <c r="G508" t="s">
        <v>3507</v>
      </c>
      <c r="I508" t="s">
        <v>5177</v>
      </c>
      <c r="J508" t="s">
        <v>6953</v>
      </c>
      <c r="K508" t="s">
        <v>5098</v>
      </c>
    </row>
    <row r="509" spans="1:12" x14ac:dyDescent="0.55000000000000004">
      <c r="A509" t="s">
        <v>4941</v>
      </c>
      <c r="B509" t="s">
        <v>5440</v>
      </c>
      <c r="C509" t="s">
        <v>151</v>
      </c>
      <c r="D509" t="s">
        <v>4948</v>
      </c>
      <c r="E509" t="s">
        <v>5740</v>
      </c>
      <c r="F509" t="s">
        <v>5741</v>
      </c>
      <c r="G509" t="s">
        <v>5742</v>
      </c>
      <c r="I509" t="s">
        <v>6954</v>
      </c>
      <c r="J509" t="s">
        <v>6955</v>
      </c>
      <c r="K509" t="s">
        <v>5582</v>
      </c>
    </row>
    <row r="510" spans="1:12" x14ac:dyDescent="0.55000000000000004">
      <c r="A510" t="s">
        <v>4941</v>
      </c>
      <c r="B510" t="s">
        <v>5441</v>
      </c>
      <c r="C510" t="s">
        <v>151</v>
      </c>
      <c r="D510" t="s">
        <v>4948</v>
      </c>
      <c r="E510" t="s">
        <v>5743</v>
      </c>
      <c r="F510" t="s">
        <v>5744</v>
      </c>
      <c r="G510" t="s">
        <v>5745</v>
      </c>
      <c r="H510">
        <v>23812912</v>
      </c>
      <c r="I510" t="s">
        <v>6956</v>
      </c>
      <c r="J510" t="s">
        <v>6957</v>
      </c>
      <c r="K510" t="s">
        <v>482</v>
      </c>
    </row>
    <row r="511" spans="1:12" x14ac:dyDescent="0.55000000000000004">
      <c r="A511" t="s">
        <v>4941</v>
      </c>
      <c r="B511" t="s">
        <v>523</v>
      </c>
      <c r="C511" t="s">
        <v>349</v>
      </c>
      <c r="D511" t="s">
        <v>4949</v>
      </c>
      <c r="E511" t="s">
        <v>2520</v>
      </c>
      <c r="F511" t="s">
        <v>2521</v>
      </c>
      <c r="G511" t="s">
        <v>1504</v>
      </c>
      <c r="I511" t="s">
        <v>5746</v>
      </c>
      <c r="J511" t="s">
        <v>6958</v>
      </c>
      <c r="K511" t="s">
        <v>5098</v>
      </c>
    </row>
    <row r="512" spans="1:12" x14ac:dyDescent="0.55000000000000004">
      <c r="A512" t="s">
        <v>4941</v>
      </c>
      <c r="B512" t="s">
        <v>525</v>
      </c>
      <c r="C512" t="s">
        <v>152</v>
      </c>
      <c r="D512" t="s">
        <v>4949</v>
      </c>
      <c r="E512" t="s">
        <v>2522</v>
      </c>
      <c r="F512" t="s">
        <v>2523</v>
      </c>
      <c r="G512">
        <v>39838643</v>
      </c>
      <c r="I512">
        <v>31149029</v>
      </c>
      <c r="K512" t="s">
        <v>5098</v>
      </c>
    </row>
    <row r="513" spans="1:11" x14ac:dyDescent="0.55000000000000004">
      <c r="A513" t="s">
        <v>4941</v>
      </c>
      <c r="B513" t="s">
        <v>3509</v>
      </c>
      <c r="C513" t="s">
        <v>153</v>
      </c>
      <c r="D513" t="s">
        <v>4948</v>
      </c>
      <c r="F513" t="s">
        <v>2509</v>
      </c>
      <c r="G513">
        <v>26350204</v>
      </c>
      <c r="H513">
        <v>26350204</v>
      </c>
      <c r="I513" t="s">
        <v>6959</v>
      </c>
      <c r="J513" t="s">
        <v>6960</v>
      </c>
      <c r="K513" t="s">
        <v>482</v>
      </c>
    </row>
    <row r="514" spans="1:11" x14ac:dyDescent="0.55000000000000004">
      <c r="A514" t="s">
        <v>4941</v>
      </c>
      <c r="B514" t="s">
        <v>526</v>
      </c>
      <c r="C514" t="s">
        <v>151</v>
      </c>
      <c r="D514" t="s">
        <v>4948</v>
      </c>
      <c r="E514" t="s">
        <v>5747</v>
      </c>
      <c r="F514" t="s">
        <v>2991</v>
      </c>
      <c r="G514" t="s">
        <v>527</v>
      </c>
      <c r="I514" t="s">
        <v>6961</v>
      </c>
      <c r="J514" t="s">
        <v>6962</v>
      </c>
      <c r="K514" t="s">
        <v>5582</v>
      </c>
    </row>
    <row r="515" spans="1:11" x14ac:dyDescent="0.55000000000000004">
      <c r="A515" t="s">
        <v>4941</v>
      </c>
      <c r="B515" t="s">
        <v>3510</v>
      </c>
      <c r="C515" t="s">
        <v>152</v>
      </c>
      <c r="D515" t="s">
        <v>4948</v>
      </c>
      <c r="E515" t="s">
        <v>3511</v>
      </c>
      <c r="F515" t="s">
        <v>3512</v>
      </c>
      <c r="G515">
        <v>24022475</v>
      </c>
      <c r="I515" t="s">
        <v>6963</v>
      </c>
      <c r="J515" t="s">
        <v>6964</v>
      </c>
      <c r="K515" t="s">
        <v>5098</v>
      </c>
    </row>
    <row r="516" spans="1:11" x14ac:dyDescent="0.55000000000000004">
      <c r="A516" t="s">
        <v>4941</v>
      </c>
      <c r="B516" t="s">
        <v>528</v>
      </c>
      <c r="C516" t="s">
        <v>151</v>
      </c>
      <c r="D516" t="s">
        <v>4949</v>
      </c>
      <c r="E516" t="s">
        <v>530</v>
      </c>
      <c r="G516">
        <v>35047857</v>
      </c>
      <c r="I516" t="s">
        <v>6965</v>
      </c>
      <c r="J516" t="s">
        <v>6966</v>
      </c>
      <c r="K516" t="s">
        <v>5098</v>
      </c>
    </row>
    <row r="517" spans="1:11" x14ac:dyDescent="0.55000000000000004">
      <c r="A517" t="s">
        <v>4941</v>
      </c>
      <c r="B517" t="s">
        <v>532</v>
      </c>
      <c r="C517" t="s">
        <v>153</v>
      </c>
      <c r="D517" t="s">
        <v>4949</v>
      </c>
      <c r="F517" t="s">
        <v>2509</v>
      </c>
      <c r="G517">
        <v>26350204</v>
      </c>
      <c r="H517">
        <v>26350204</v>
      </c>
      <c r="I517" t="s">
        <v>6967</v>
      </c>
      <c r="J517" t="s">
        <v>6968</v>
      </c>
      <c r="K517" t="s">
        <v>482</v>
      </c>
    </row>
    <row r="518" spans="1:11" x14ac:dyDescent="0.55000000000000004">
      <c r="A518" t="s">
        <v>4941</v>
      </c>
      <c r="B518" t="s">
        <v>2194</v>
      </c>
      <c r="C518" t="s">
        <v>152</v>
      </c>
      <c r="D518" t="s">
        <v>4949</v>
      </c>
      <c r="E518" t="s">
        <v>392</v>
      </c>
      <c r="F518" t="s">
        <v>2940</v>
      </c>
      <c r="G518" t="s">
        <v>2524</v>
      </c>
      <c r="H518">
        <v>28191890</v>
      </c>
      <c r="I518" t="s">
        <v>6969</v>
      </c>
      <c r="J518" t="s">
        <v>6970</v>
      </c>
      <c r="K518" t="s">
        <v>482</v>
      </c>
    </row>
    <row r="519" spans="1:11" x14ac:dyDescent="0.55000000000000004">
      <c r="A519" t="s">
        <v>4941</v>
      </c>
      <c r="B519" t="s">
        <v>1619</v>
      </c>
      <c r="C519" t="s">
        <v>153</v>
      </c>
      <c r="D519" t="s">
        <v>4948</v>
      </c>
      <c r="F519" t="s">
        <v>2509</v>
      </c>
      <c r="G519">
        <v>26350204</v>
      </c>
      <c r="H519">
        <v>26350204</v>
      </c>
      <c r="I519">
        <v>22670894</v>
      </c>
      <c r="J519" t="s">
        <v>6415</v>
      </c>
      <c r="K519" t="s">
        <v>482</v>
      </c>
    </row>
    <row r="520" spans="1:11" x14ac:dyDescent="0.55000000000000004">
      <c r="A520" t="s">
        <v>4941</v>
      </c>
      <c r="B520" t="s">
        <v>3513</v>
      </c>
      <c r="C520" t="s">
        <v>153</v>
      </c>
      <c r="D520" t="s">
        <v>4948</v>
      </c>
      <c r="F520" t="s">
        <v>3515</v>
      </c>
      <c r="G520" t="s">
        <v>3514</v>
      </c>
      <c r="H520" t="s">
        <v>3514</v>
      </c>
      <c r="I520" t="s">
        <v>6971</v>
      </c>
      <c r="J520" t="s">
        <v>6972</v>
      </c>
      <c r="K520" t="s">
        <v>482</v>
      </c>
    </row>
    <row r="521" spans="1:11" x14ac:dyDescent="0.55000000000000004">
      <c r="A521" t="s">
        <v>4941</v>
      </c>
      <c r="B521" t="s">
        <v>59</v>
      </c>
      <c r="C521" t="s">
        <v>153</v>
      </c>
      <c r="D521" t="s">
        <v>4949</v>
      </c>
      <c r="F521" t="s">
        <v>2509</v>
      </c>
      <c r="G521">
        <v>26350204</v>
      </c>
      <c r="H521">
        <v>26350204</v>
      </c>
      <c r="I521" t="s">
        <v>6973</v>
      </c>
      <c r="J521" t="s">
        <v>6974</v>
      </c>
      <c r="K521" t="s">
        <v>482</v>
      </c>
    </row>
    <row r="522" spans="1:11" x14ac:dyDescent="0.55000000000000004">
      <c r="A522" t="s">
        <v>4941</v>
      </c>
      <c r="B522" t="s">
        <v>3516</v>
      </c>
      <c r="C522" t="s">
        <v>153</v>
      </c>
      <c r="D522" t="s">
        <v>4948</v>
      </c>
      <c r="I522" t="s">
        <v>6975</v>
      </c>
      <c r="J522" t="s">
        <v>6976</v>
      </c>
      <c r="K522" t="s">
        <v>1473</v>
      </c>
    </row>
    <row r="523" spans="1:11" x14ac:dyDescent="0.55000000000000004">
      <c r="A523" t="s">
        <v>4941</v>
      </c>
      <c r="B523" t="s">
        <v>3517</v>
      </c>
      <c r="C523" t="s">
        <v>151</v>
      </c>
      <c r="D523" t="s">
        <v>4948</v>
      </c>
      <c r="E523" t="s">
        <v>3519</v>
      </c>
      <c r="F523" t="s">
        <v>3520</v>
      </c>
      <c r="G523" t="s">
        <v>3518</v>
      </c>
      <c r="I523" t="s">
        <v>6977</v>
      </c>
      <c r="J523" t="s">
        <v>6978</v>
      </c>
      <c r="K523" t="s">
        <v>5098</v>
      </c>
    </row>
    <row r="524" spans="1:11" x14ac:dyDescent="0.55000000000000004">
      <c r="A524" t="s">
        <v>4941</v>
      </c>
      <c r="B524" t="s">
        <v>261</v>
      </c>
      <c r="C524" t="s">
        <v>349</v>
      </c>
      <c r="D524" t="s">
        <v>4949</v>
      </c>
      <c r="E524" t="s">
        <v>2525</v>
      </c>
      <c r="F524" t="s">
        <v>2371</v>
      </c>
      <c r="G524">
        <v>39313616</v>
      </c>
      <c r="I524" t="s">
        <v>5178</v>
      </c>
      <c r="J524" t="s">
        <v>6979</v>
      </c>
      <c r="K524" t="s">
        <v>5098</v>
      </c>
    </row>
    <row r="525" spans="1:11" x14ac:dyDescent="0.55000000000000004">
      <c r="A525" t="s">
        <v>4941</v>
      </c>
      <c r="B525" t="s">
        <v>538</v>
      </c>
      <c r="C525" t="s">
        <v>398</v>
      </c>
      <c r="D525" t="s">
        <v>4949</v>
      </c>
      <c r="E525" t="s">
        <v>2526</v>
      </c>
      <c r="G525">
        <v>36765070</v>
      </c>
      <c r="I525">
        <v>31120189</v>
      </c>
      <c r="J525" t="s">
        <v>6980</v>
      </c>
      <c r="K525" t="s">
        <v>5098</v>
      </c>
    </row>
    <row r="526" spans="1:11" x14ac:dyDescent="0.55000000000000004">
      <c r="A526" t="s">
        <v>4941</v>
      </c>
      <c r="B526" t="s">
        <v>3521</v>
      </c>
      <c r="C526" t="s">
        <v>151</v>
      </c>
      <c r="D526" t="s">
        <v>4948</v>
      </c>
      <c r="E526" t="s">
        <v>3237</v>
      </c>
      <c r="F526" t="s">
        <v>3522</v>
      </c>
      <c r="G526">
        <v>34161705</v>
      </c>
      <c r="I526" t="s">
        <v>6981</v>
      </c>
      <c r="J526" t="s">
        <v>6982</v>
      </c>
      <c r="K526" t="s">
        <v>5098</v>
      </c>
    </row>
    <row r="527" spans="1:11" x14ac:dyDescent="0.55000000000000004">
      <c r="A527" t="s">
        <v>4941</v>
      </c>
      <c r="B527" t="s">
        <v>5442</v>
      </c>
      <c r="C527" t="s">
        <v>151</v>
      </c>
      <c r="D527" t="s">
        <v>4948</v>
      </c>
      <c r="E527" t="s">
        <v>5748</v>
      </c>
      <c r="F527" t="s">
        <v>5749</v>
      </c>
      <c r="G527" t="s">
        <v>5750</v>
      </c>
      <c r="H527">
        <v>32557644</v>
      </c>
      <c r="I527" t="s">
        <v>6983</v>
      </c>
      <c r="J527" t="s">
        <v>6984</v>
      </c>
      <c r="K527" t="s">
        <v>482</v>
      </c>
    </row>
    <row r="528" spans="1:11" x14ac:dyDescent="0.55000000000000004">
      <c r="A528" t="s">
        <v>4941</v>
      </c>
      <c r="B528" t="s">
        <v>539</v>
      </c>
      <c r="C528" t="s">
        <v>152</v>
      </c>
      <c r="D528" t="s">
        <v>4949</v>
      </c>
      <c r="E528" t="s">
        <v>2527</v>
      </c>
      <c r="F528" t="s">
        <v>2528</v>
      </c>
      <c r="G528" t="s">
        <v>540</v>
      </c>
      <c r="I528" t="s">
        <v>5179</v>
      </c>
      <c r="J528" t="s">
        <v>6985</v>
      </c>
      <c r="K528" t="s">
        <v>5098</v>
      </c>
    </row>
    <row r="529" spans="1:11" x14ac:dyDescent="0.55000000000000004">
      <c r="A529" t="s">
        <v>4941</v>
      </c>
      <c r="B529" t="s">
        <v>3523</v>
      </c>
      <c r="C529" t="s">
        <v>151</v>
      </c>
      <c r="D529" t="s">
        <v>4948</v>
      </c>
      <c r="E529" t="s">
        <v>338</v>
      </c>
      <c r="F529" t="s">
        <v>3524</v>
      </c>
      <c r="G529">
        <v>35358416</v>
      </c>
      <c r="H529">
        <v>35358416</v>
      </c>
      <c r="I529" t="s">
        <v>6986</v>
      </c>
      <c r="J529" t="s">
        <v>6987</v>
      </c>
      <c r="K529" t="s">
        <v>482</v>
      </c>
    </row>
    <row r="530" spans="1:11" x14ac:dyDescent="0.55000000000000004">
      <c r="A530" t="s">
        <v>4941</v>
      </c>
      <c r="B530" t="s">
        <v>3525</v>
      </c>
      <c r="C530" t="s">
        <v>153</v>
      </c>
      <c r="D530" t="s">
        <v>4948</v>
      </c>
      <c r="E530" t="s">
        <v>3527</v>
      </c>
      <c r="F530" t="s">
        <v>3528</v>
      </c>
      <c r="G530" t="s">
        <v>3526</v>
      </c>
      <c r="I530" t="s">
        <v>6988</v>
      </c>
      <c r="J530" t="s">
        <v>6989</v>
      </c>
      <c r="K530" t="s">
        <v>5098</v>
      </c>
    </row>
    <row r="531" spans="1:11" x14ac:dyDescent="0.55000000000000004">
      <c r="A531" t="s">
        <v>4941</v>
      </c>
      <c r="B531" t="s">
        <v>2195</v>
      </c>
      <c r="C531" t="s">
        <v>151</v>
      </c>
      <c r="D531" t="s">
        <v>4949</v>
      </c>
      <c r="E531" t="s">
        <v>2530</v>
      </c>
      <c r="F531" t="s">
        <v>2941</v>
      </c>
      <c r="G531" t="s">
        <v>2529</v>
      </c>
      <c r="H531" t="s">
        <v>4960</v>
      </c>
      <c r="I531" t="s">
        <v>6990</v>
      </c>
      <c r="J531" t="s">
        <v>6991</v>
      </c>
      <c r="K531" t="s">
        <v>482</v>
      </c>
    </row>
    <row r="532" spans="1:11" x14ac:dyDescent="0.55000000000000004">
      <c r="A532" t="s">
        <v>4941</v>
      </c>
      <c r="B532" t="s">
        <v>3215</v>
      </c>
      <c r="C532" t="s">
        <v>153</v>
      </c>
      <c r="D532" t="s">
        <v>4948</v>
      </c>
      <c r="E532" t="s">
        <v>3529</v>
      </c>
      <c r="I532" t="s">
        <v>6992</v>
      </c>
      <c r="J532" t="s">
        <v>6993</v>
      </c>
      <c r="K532" t="s">
        <v>1501</v>
      </c>
    </row>
    <row r="533" spans="1:11" x14ac:dyDescent="0.55000000000000004">
      <c r="A533" t="s">
        <v>4941</v>
      </c>
      <c r="B533" t="s">
        <v>1639</v>
      </c>
      <c r="C533" t="s">
        <v>153</v>
      </c>
      <c r="D533" t="s">
        <v>4948</v>
      </c>
      <c r="E533" t="s">
        <v>350</v>
      </c>
      <c r="F533" t="s">
        <v>3530</v>
      </c>
      <c r="G533">
        <v>39210597</v>
      </c>
      <c r="H533">
        <v>39210597</v>
      </c>
      <c r="I533" t="s">
        <v>5180</v>
      </c>
      <c r="J533" t="s">
        <v>6994</v>
      </c>
      <c r="K533" t="s">
        <v>482</v>
      </c>
    </row>
    <row r="534" spans="1:11" x14ac:dyDescent="0.55000000000000004">
      <c r="A534" t="s">
        <v>4941</v>
      </c>
      <c r="B534" t="s">
        <v>3531</v>
      </c>
      <c r="C534" t="s">
        <v>153</v>
      </c>
      <c r="D534" t="s">
        <v>4948</v>
      </c>
      <c r="E534" t="s">
        <v>0</v>
      </c>
      <c r="I534" t="s">
        <v>6995</v>
      </c>
      <c r="J534" t="s">
        <v>6996</v>
      </c>
      <c r="K534" t="s">
        <v>1501</v>
      </c>
    </row>
    <row r="535" spans="1:11" x14ac:dyDescent="0.55000000000000004">
      <c r="A535" t="s">
        <v>4941</v>
      </c>
      <c r="B535" t="s">
        <v>1617</v>
      </c>
      <c r="C535" t="s">
        <v>153</v>
      </c>
      <c r="D535" t="s">
        <v>4948</v>
      </c>
      <c r="E535" t="s">
        <v>5751</v>
      </c>
      <c r="F535" t="s">
        <v>5752</v>
      </c>
      <c r="G535" t="s">
        <v>5753</v>
      </c>
      <c r="I535" t="s">
        <v>6997</v>
      </c>
      <c r="J535" t="s">
        <v>6998</v>
      </c>
      <c r="K535" t="s">
        <v>5582</v>
      </c>
    </row>
    <row r="536" spans="1:11" x14ac:dyDescent="0.55000000000000004">
      <c r="A536" t="s">
        <v>4941</v>
      </c>
      <c r="B536" t="s">
        <v>3532</v>
      </c>
      <c r="C536" t="s">
        <v>153</v>
      </c>
      <c r="D536" t="s">
        <v>4948</v>
      </c>
      <c r="E536" t="s">
        <v>3533</v>
      </c>
      <c r="I536" t="s">
        <v>6999</v>
      </c>
      <c r="J536" t="s">
        <v>7000</v>
      </c>
      <c r="K536" t="s">
        <v>1501</v>
      </c>
    </row>
    <row r="537" spans="1:11" x14ac:dyDescent="0.55000000000000004">
      <c r="A537" t="s">
        <v>4941</v>
      </c>
      <c r="B537" t="s">
        <v>5443</v>
      </c>
      <c r="C537" t="s">
        <v>152</v>
      </c>
      <c r="D537" t="s">
        <v>4948</v>
      </c>
      <c r="E537" t="s">
        <v>5754</v>
      </c>
      <c r="F537" t="s">
        <v>5755</v>
      </c>
      <c r="G537" t="s">
        <v>5756</v>
      </c>
      <c r="H537">
        <v>33283965</v>
      </c>
      <c r="I537" t="s">
        <v>7001</v>
      </c>
      <c r="J537" t="s">
        <v>7002</v>
      </c>
      <c r="K537" t="s">
        <v>482</v>
      </c>
    </row>
    <row r="538" spans="1:11" x14ac:dyDescent="0.55000000000000004">
      <c r="A538" t="s">
        <v>4941</v>
      </c>
      <c r="B538" t="s">
        <v>263</v>
      </c>
      <c r="C538" t="s">
        <v>153</v>
      </c>
      <c r="D538" t="s">
        <v>4949</v>
      </c>
      <c r="F538" t="s">
        <v>2531</v>
      </c>
      <c r="G538" t="s">
        <v>335</v>
      </c>
      <c r="H538">
        <v>26350204</v>
      </c>
      <c r="I538" t="s">
        <v>7003</v>
      </c>
      <c r="J538" t="s">
        <v>7004</v>
      </c>
      <c r="K538" t="s">
        <v>482</v>
      </c>
    </row>
    <row r="539" spans="1:11" x14ac:dyDescent="0.55000000000000004">
      <c r="A539" t="s">
        <v>4941</v>
      </c>
      <c r="B539" t="s">
        <v>3534</v>
      </c>
      <c r="C539" t="s">
        <v>153</v>
      </c>
      <c r="D539" t="s">
        <v>4948</v>
      </c>
      <c r="E539" t="s">
        <v>3535</v>
      </c>
      <c r="F539" t="s">
        <v>3536</v>
      </c>
      <c r="G539">
        <v>9288099</v>
      </c>
      <c r="I539" t="s">
        <v>7005</v>
      </c>
      <c r="J539" t="s">
        <v>7006</v>
      </c>
      <c r="K539" t="s">
        <v>5098</v>
      </c>
    </row>
    <row r="540" spans="1:11" x14ac:dyDescent="0.55000000000000004">
      <c r="A540" t="s">
        <v>4941</v>
      </c>
      <c r="B540" t="s">
        <v>5444</v>
      </c>
      <c r="C540" t="s">
        <v>151</v>
      </c>
      <c r="D540" t="s">
        <v>4948</v>
      </c>
      <c r="E540" t="s">
        <v>5757</v>
      </c>
      <c r="F540" t="s">
        <v>5758</v>
      </c>
      <c r="G540" t="s">
        <v>5759</v>
      </c>
      <c r="H540">
        <v>38753057</v>
      </c>
      <c r="I540" t="s">
        <v>7007</v>
      </c>
      <c r="J540" t="s">
        <v>7008</v>
      </c>
      <c r="K540" t="s">
        <v>482</v>
      </c>
    </row>
    <row r="541" spans="1:11" x14ac:dyDescent="0.55000000000000004">
      <c r="A541" t="s">
        <v>4941</v>
      </c>
      <c r="B541" t="s">
        <v>3537</v>
      </c>
      <c r="C541" t="s">
        <v>151</v>
      </c>
      <c r="D541" t="s">
        <v>4948</v>
      </c>
      <c r="E541" t="s">
        <v>3538</v>
      </c>
      <c r="I541" t="s">
        <v>5181</v>
      </c>
      <c r="J541" t="s">
        <v>7009</v>
      </c>
      <c r="K541" t="s">
        <v>1501</v>
      </c>
    </row>
    <row r="542" spans="1:11" x14ac:dyDescent="0.55000000000000004">
      <c r="A542" t="s">
        <v>4941</v>
      </c>
      <c r="B542" t="s">
        <v>544</v>
      </c>
      <c r="C542" t="s">
        <v>153</v>
      </c>
      <c r="D542" t="s">
        <v>4949</v>
      </c>
      <c r="I542" t="s">
        <v>7010</v>
      </c>
      <c r="J542" t="s">
        <v>7011</v>
      </c>
      <c r="K542" t="s">
        <v>1473</v>
      </c>
    </row>
    <row r="543" spans="1:11" x14ac:dyDescent="0.55000000000000004">
      <c r="A543" t="s">
        <v>4941</v>
      </c>
      <c r="B543" t="s">
        <v>60</v>
      </c>
      <c r="C543" t="s">
        <v>153</v>
      </c>
      <c r="D543" t="s">
        <v>4951</v>
      </c>
      <c r="F543" t="s">
        <v>2532</v>
      </c>
      <c r="G543" t="s">
        <v>336</v>
      </c>
      <c r="H543">
        <v>26350204</v>
      </c>
      <c r="K543" t="s">
        <v>147</v>
      </c>
    </row>
    <row r="544" spans="1:11" x14ac:dyDescent="0.55000000000000004">
      <c r="A544" t="s">
        <v>4941</v>
      </c>
      <c r="B544" t="s">
        <v>3539</v>
      </c>
      <c r="C544" t="s">
        <v>151</v>
      </c>
      <c r="D544" t="s">
        <v>4948</v>
      </c>
      <c r="E544" t="s">
        <v>3540</v>
      </c>
      <c r="F544" t="s">
        <v>3541</v>
      </c>
      <c r="G544">
        <v>37582359</v>
      </c>
      <c r="I544" t="s">
        <v>7012</v>
      </c>
      <c r="J544" t="s">
        <v>7013</v>
      </c>
      <c r="K544" t="s">
        <v>5098</v>
      </c>
    </row>
    <row r="545" spans="1:11" x14ac:dyDescent="0.55000000000000004">
      <c r="A545" t="s">
        <v>4941</v>
      </c>
      <c r="B545" t="s">
        <v>5445</v>
      </c>
      <c r="C545" t="s">
        <v>153</v>
      </c>
      <c r="D545" t="s">
        <v>4948</v>
      </c>
      <c r="E545" t="s">
        <v>5760</v>
      </c>
      <c r="I545" t="s">
        <v>7014</v>
      </c>
      <c r="J545" t="s">
        <v>7015</v>
      </c>
      <c r="K545" t="s">
        <v>1501</v>
      </c>
    </row>
    <row r="546" spans="1:11" x14ac:dyDescent="0.55000000000000004">
      <c r="A546" t="s">
        <v>4941</v>
      </c>
      <c r="B546" t="s">
        <v>3542</v>
      </c>
      <c r="C546" t="s">
        <v>151</v>
      </c>
      <c r="D546" t="s">
        <v>4948</v>
      </c>
      <c r="E546" t="s">
        <v>3544</v>
      </c>
      <c r="F546" t="s">
        <v>3545</v>
      </c>
      <c r="G546" t="s">
        <v>3543</v>
      </c>
      <c r="H546" t="s">
        <v>4961</v>
      </c>
      <c r="I546" t="s">
        <v>7016</v>
      </c>
      <c r="J546" t="s">
        <v>7017</v>
      </c>
      <c r="K546" t="s">
        <v>482</v>
      </c>
    </row>
    <row r="547" spans="1:11" x14ac:dyDescent="0.55000000000000004">
      <c r="A547" t="s">
        <v>4941</v>
      </c>
      <c r="B547" t="s">
        <v>5446</v>
      </c>
      <c r="C547" t="s">
        <v>151</v>
      </c>
      <c r="D547" t="s">
        <v>4948</v>
      </c>
      <c r="E547" t="s">
        <v>5761</v>
      </c>
      <c r="F547" t="s">
        <v>5762</v>
      </c>
      <c r="G547" t="s">
        <v>5763</v>
      </c>
      <c r="I547" t="s">
        <v>7018</v>
      </c>
      <c r="J547" t="s">
        <v>7019</v>
      </c>
      <c r="K547" t="s">
        <v>5582</v>
      </c>
    </row>
    <row r="548" spans="1:11" x14ac:dyDescent="0.55000000000000004">
      <c r="A548" t="s">
        <v>4941</v>
      </c>
      <c r="B548" t="s">
        <v>545</v>
      </c>
      <c r="C548" t="s">
        <v>151</v>
      </c>
      <c r="D548" t="s">
        <v>4949</v>
      </c>
      <c r="E548" t="s">
        <v>2534</v>
      </c>
      <c r="F548" t="s">
        <v>3546</v>
      </c>
      <c r="G548" t="s">
        <v>2533</v>
      </c>
      <c r="I548" t="s">
        <v>7020</v>
      </c>
      <c r="J548" t="s">
        <v>7021</v>
      </c>
      <c r="K548" t="s">
        <v>5098</v>
      </c>
    </row>
    <row r="549" spans="1:11" x14ac:dyDescent="0.55000000000000004">
      <c r="A549" t="s">
        <v>4941</v>
      </c>
      <c r="B549" t="s">
        <v>546</v>
      </c>
      <c r="C549" t="s">
        <v>151</v>
      </c>
      <c r="D549" t="s">
        <v>4949</v>
      </c>
      <c r="E549" t="s">
        <v>548</v>
      </c>
      <c r="F549" t="s">
        <v>2535</v>
      </c>
      <c r="G549" t="s">
        <v>547</v>
      </c>
      <c r="I549" t="s">
        <v>7022</v>
      </c>
      <c r="J549" t="s">
        <v>7023</v>
      </c>
      <c r="K549" t="s">
        <v>5098</v>
      </c>
    </row>
    <row r="550" spans="1:11" x14ac:dyDescent="0.55000000000000004">
      <c r="A550" t="s">
        <v>4941</v>
      </c>
      <c r="B550" t="s">
        <v>3547</v>
      </c>
      <c r="C550" t="s">
        <v>151</v>
      </c>
      <c r="D550" t="s">
        <v>4948</v>
      </c>
      <c r="E550" t="s">
        <v>3548</v>
      </c>
      <c r="F550" t="s">
        <v>3549</v>
      </c>
      <c r="G550">
        <v>35051358</v>
      </c>
      <c r="H550">
        <v>35051358</v>
      </c>
      <c r="I550" t="s">
        <v>7024</v>
      </c>
      <c r="J550" t="s">
        <v>7025</v>
      </c>
      <c r="K550" t="s">
        <v>482</v>
      </c>
    </row>
    <row r="551" spans="1:11" x14ac:dyDescent="0.55000000000000004">
      <c r="A551" t="s">
        <v>4941</v>
      </c>
      <c r="B551" t="s">
        <v>551</v>
      </c>
      <c r="C551" t="s">
        <v>151</v>
      </c>
      <c r="D551" t="s">
        <v>4948</v>
      </c>
      <c r="E551" t="s">
        <v>553</v>
      </c>
      <c r="F551" t="s">
        <v>2253</v>
      </c>
      <c r="G551" t="s">
        <v>552</v>
      </c>
      <c r="H551">
        <v>37239474</v>
      </c>
      <c r="I551" t="s">
        <v>7026</v>
      </c>
      <c r="J551" t="s">
        <v>7027</v>
      </c>
      <c r="K551" t="s">
        <v>482</v>
      </c>
    </row>
    <row r="552" spans="1:11" x14ac:dyDescent="0.55000000000000004">
      <c r="A552" t="s">
        <v>4941</v>
      </c>
      <c r="B552" t="s">
        <v>2196</v>
      </c>
      <c r="C552" t="s">
        <v>152</v>
      </c>
      <c r="D552" t="s">
        <v>4949</v>
      </c>
      <c r="E552" t="s">
        <v>2536</v>
      </c>
      <c r="G552">
        <v>41022783</v>
      </c>
      <c r="I552" t="s">
        <v>5182</v>
      </c>
      <c r="J552" t="s">
        <v>7028</v>
      </c>
      <c r="K552" t="s">
        <v>5098</v>
      </c>
    </row>
    <row r="553" spans="1:11" x14ac:dyDescent="0.55000000000000004">
      <c r="A553" t="s">
        <v>4941</v>
      </c>
      <c r="B553" t="s">
        <v>5447</v>
      </c>
      <c r="C553" t="s">
        <v>151</v>
      </c>
      <c r="D553" t="s">
        <v>4948</v>
      </c>
      <c r="E553" t="s">
        <v>5764</v>
      </c>
      <c r="F553" t="s">
        <v>5765</v>
      </c>
      <c r="G553" t="s">
        <v>5766</v>
      </c>
      <c r="H553" t="s">
        <v>5767</v>
      </c>
      <c r="I553" t="s">
        <v>7029</v>
      </c>
      <c r="J553" t="s">
        <v>7030</v>
      </c>
      <c r="K553" t="s">
        <v>482</v>
      </c>
    </row>
    <row r="554" spans="1:11" x14ac:dyDescent="0.55000000000000004">
      <c r="A554" t="s">
        <v>4941</v>
      </c>
      <c r="B554" t="s">
        <v>5448</v>
      </c>
      <c r="C554" t="s">
        <v>151</v>
      </c>
      <c r="D554" t="s">
        <v>4948</v>
      </c>
      <c r="E554" t="s">
        <v>5768</v>
      </c>
      <c r="F554" t="s">
        <v>5769</v>
      </c>
      <c r="G554" t="s">
        <v>5770</v>
      </c>
      <c r="H554">
        <v>27245532</v>
      </c>
      <c r="I554" t="s">
        <v>7031</v>
      </c>
      <c r="J554" t="s">
        <v>7032</v>
      </c>
      <c r="K554" t="s">
        <v>482</v>
      </c>
    </row>
    <row r="555" spans="1:11" x14ac:dyDescent="0.55000000000000004">
      <c r="A555" t="s">
        <v>4941</v>
      </c>
      <c r="B555" t="s">
        <v>5449</v>
      </c>
      <c r="C555" t="s">
        <v>151</v>
      </c>
      <c r="D555" t="s">
        <v>4948</v>
      </c>
      <c r="E555" t="s">
        <v>5771</v>
      </c>
      <c r="F555" t="s">
        <v>5772</v>
      </c>
      <c r="G555" t="s">
        <v>5773</v>
      </c>
      <c r="I555" t="s">
        <v>7033</v>
      </c>
      <c r="J555" t="s">
        <v>7034</v>
      </c>
      <c r="K555" t="s">
        <v>5582</v>
      </c>
    </row>
    <row r="556" spans="1:11" x14ac:dyDescent="0.55000000000000004">
      <c r="A556" t="s">
        <v>4941</v>
      </c>
      <c r="B556" t="s">
        <v>554</v>
      </c>
      <c r="C556" t="s">
        <v>151</v>
      </c>
      <c r="D556" t="s">
        <v>4948</v>
      </c>
      <c r="E556" t="s">
        <v>5774</v>
      </c>
      <c r="F556" t="s">
        <v>2992</v>
      </c>
      <c r="G556" t="s">
        <v>555</v>
      </c>
      <c r="I556" t="s">
        <v>7035</v>
      </c>
      <c r="J556" t="s">
        <v>7036</v>
      </c>
      <c r="K556" t="s">
        <v>5582</v>
      </c>
    </row>
    <row r="557" spans="1:11" x14ac:dyDescent="0.55000000000000004">
      <c r="A557" t="s">
        <v>4941</v>
      </c>
      <c r="B557" t="s">
        <v>5450</v>
      </c>
      <c r="C557" t="s">
        <v>151</v>
      </c>
      <c r="D557" t="s">
        <v>4948</v>
      </c>
      <c r="E557" t="s">
        <v>5775</v>
      </c>
      <c r="F557" t="s">
        <v>5776</v>
      </c>
      <c r="G557" t="s">
        <v>5777</v>
      </c>
      <c r="I557" t="s">
        <v>7037</v>
      </c>
      <c r="J557" t="s">
        <v>7038</v>
      </c>
      <c r="K557" t="s">
        <v>5582</v>
      </c>
    </row>
    <row r="558" spans="1:11" x14ac:dyDescent="0.55000000000000004">
      <c r="A558" t="s">
        <v>4941</v>
      </c>
      <c r="B558" t="s">
        <v>5451</v>
      </c>
      <c r="C558" t="s">
        <v>151</v>
      </c>
      <c r="D558" t="s">
        <v>4948</v>
      </c>
      <c r="E558" t="s">
        <v>5778</v>
      </c>
      <c r="F558" t="s">
        <v>5779</v>
      </c>
      <c r="G558">
        <v>34022130</v>
      </c>
      <c r="I558" t="s">
        <v>7039</v>
      </c>
      <c r="J558" t="s">
        <v>7040</v>
      </c>
      <c r="K558" t="s">
        <v>5582</v>
      </c>
    </row>
    <row r="559" spans="1:11" x14ac:dyDescent="0.55000000000000004">
      <c r="A559" t="s">
        <v>4941</v>
      </c>
      <c r="B559" t="s">
        <v>2197</v>
      </c>
      <c r="C559" t="s">
        <v>153</v>
      </c>
      <c r="D559" t="s">
        <v>4949</v>
      </c>
      <c r="E559" t="s">
        <v>568</v>
      </c>
      <c r="G559">
        <v>41029903</v>
      </c>
      <c r="I559" t="s">
        <v>7041</v>
      </c>
      <c r="J559" t="s">
        <v>7042</v>
      </c>
      <c r="K559" t="s">
        <v>5098</v>
      </c>
    </row>
    <row r="560" spans="1:11" x14ac:dyDescent="0.55000000000000004">
      <c r="A560" t="s">
        <v>4941</v>
      </c>
      <c r="B560" t="s">
        <v>5452</v>
      </c>
      <c r="C560" t="s">
        <v>151</v>
      </c>
      <c r="D560" t="s">
        <v>4948</v>
      </c>
      <c r="E560" t="s">
        <v>5780</v>
      </c>
      <c r="F560" t="s">
        <v>5781</v>
      </c>
      <c r="G560" t="s">
        <v>5782</v>
      </c>
      <c r="H560" t="s">
        <v>5783</v>
      </c>
      <c r="I560" t="s">
        <v>7043</v>
      </c>
      <c r="J560" t="s">
        <v>7044</v>
      </c>
      <c r="K560" t="s">
        <v>482</v>
      </c>
    </row>
    <row r="561" spans="1:12" x14ac:dyDescent="0.55000000000000004">
      <c r="A561" t="s">
        <v>4941</v>
      </c>
      <c r="B561" t="s">
        <v>3550</v>
      </c>
      <c r="C561" t="s">
        <v>153</v>
      </c>
      <c r="D561" t="s">
        <v>4948</v>
      </c>
      <c r="F561" t="s">
        <v>3552</v>
      </c>
      <c r="G561" t="s">
        <v>3551</v>
      </c>
      <c r="H561">
        <v>26350204</v>
      </c>
      <c r="I561" t="s">
        <v>5183</v>
      </c>
      <c r="J561" t="s">
        <v>7045</v>
      </c>
      <c r="K561" t="s">
        <v>482</v>
      </c>
    </row>
    <row r="562" spans="1:12" x14ac:dyDescent="0.55000000000000004">
      <c r="A562" t="s">
        <v>4941</v>
      </c>
      <c r="B562" t="s">
        <v>3553</v>
      </c>
      <c r="C562" t="s">
        <v>153</v>
      </c>
      <c r="D562" t="s">
        <v>4948</v>
      </c>
      <c r="E562" t="s">
        <v>3554</v>
      </c>
      <c r="F562" t="s">
        <v>3555</v>
      </c>
      <c r="G562">
        <v>19878914</v>
      </c>
      <c r="I562" t="s">
        <v>7046</v>
      </c>
      <c r="J562" t="s">
        <v>7047</v>
      </c>
      <c r="K562" t="s">
        <v>5098</v>
      </c>
    </row>
    <row r="563" spans="1:12" x14ac:dyDescent="0.55000000000000004">
      <c r="A563" t="s">
        <v>4941</v>
      </c>
      <c r="B563" t="s">
        <v>559</v>
      </c>
      <c r="C563" t="s">
        <v>153</v>
      </c>
      <c r="D563" t="s">
        <v>4949</v>
      </c>
      <c r="E563" t="s">
        <v>560</v>
      </c>
      <c r="I563">
        <v>29314435</v>
      </c>
      <c r="J563" t="s">
        <v>7048</v>
      </c>
      <c r="K563" t="s">
        <v>1501</v>
      </c>
    </row>
    <row r="564" spans="1:12" x14ac:dyDescent="0.55000000000000004">
      <c r="A564" t="s">
        <v>4941</v>
      </c>
      <c r="B564" t="s">
        <v>5453</v>
      </c>
      <c r="C564" t="s">
        <v>153</v>
      </c>
      <c r="D564" t="s">
        <v>4948</v>
      </c>
      <c r="E564" t="s">
        <v>5784</v>
      </c>
      <c r="I564" t="s">
        <v>7049</v>
      </c>
      <c r="J564" t="s">
        <v>7050</v>
      </c>
      <c r="K564" t="s">
        <v>1501</v>
      </c>
    </row>
    <row r="565" spans="1:12" x14ac:dyDescent="0.55000000000000004">
      <c r="A565" t="s">
        <v>4941</v>
      </c>
      <c r="B565" t="s">
        <v>5454</v>
      </c>
      <c r="C565" t="s">
        <v>153</v>
      </c>
      <c r="D565" t="s">
        <v>4948</v>
      </c>
      <c r="E565" t="s">
        <v>5785</v>
      </c>
      <c r="I565" t="s">
        <v>7051</v>
      </c>
      <c r="J565" t="s">
        <v>7052</v>
      </c>
      <c r="K565" t="s">
        <v>1501</v>
      </c>
    </row>
    <row r="566" spans="1:12" x14ac:dyDescent="0.55000000000000004">
      <c r="A566" t="s">
        <v>4941</v>
      </c>
      <c r="B566" t="s">
        <v>5455</v>
      </c>
      <c r="C566" t="s">
        <v>153</v>
      </c>
      <c r="D566" t="s">
        <v>4948</v>
      </c>
      <c r="E566" t="s">
        <v>5786</v>
      </c>
      <c r="I566" t="s">
        <v>7053</v>
      </c>
      <c r="J566" t="s">
        <v>7054</v>
      </c>
      <c r="K566" t="s">
        <v>1501</v>
      </c>
    </row>
    <row r="567" spans="1:12" x14ac:dyDescent="0.55000000000000004">
      <c r="A567" t="s">
        <v>4941</v>
      </c>
      <c r="B567" t="s">
        <v>3556</v>
      </c>
      <c r="C567" t="s">
        <v>151</v>
      </c>
      <c r="D567" t="s">
        <v>4948</v>
      </c>
      <c r="E567" t="s">
        <v>3557</v>
      </c>
      <c r="F567" t="s">
        <v>3558</v>
      </c>
      <c r="G567">
        <v>33875846</v>
      </c>
      <c r="H567">
        <v>33875846</v>
      </c>
      <c r="I567" t="s">
        <v>7055</v>
      </c>
      <c r="J567" t="s">
        <v>7056</v>
      </c>
      <c r="K567" t="s">
        <v>482</v>
      </c>
    </row>
    <row r="568" spans="1:12" x14ac:dyDescent="0.55000000000000004">
      <c r="A568" t="s">
        <v>4941</v>
      </c>
      <c r="B568" t="s">
        <v>3559</v>
      </c>
      <c r="C568" t="s">
        <v>153</v>
      </c>
      <c r="D568" t="s">
        <v>4948</v>
      </c>
      <c r="E568" t="s">
        <v>3560</v>
      </c>
      <c r="F568" t="s">
        <v>2509</v>
      </c>
      <c r="G568">
        <v>26350204</v>
      </c>
      <c r="H568">
        <v>26350204</v>
      </c>
      <c r="I568" t="s">
        <v>7057</v>
      </c>
      <c r="J568" t="s">
        <v>7058</v>
      </c>
      <c r="K568" t="s">
        <v>482</v>
      </c>
    </row>
    <row r="569" spans="1:12" x14ac:dyDescent="0.55000000000000004">
      <c r="A569" t="s">
        <v>4941</v>
      </c>
      <c r="B569" t="s">
        <v>3561</v>
      </c>
      <c r="C569" t="s">
        <v>153</v>
      </c>
      <c r="D569" t="s">
        <v>4948</v>
      </c>
      <c r="E569" t="s">
        <v>3562</v>
      </c>
      <c r="I569" t="s">
        <v>7059</v>
      </c>
      <c r="J569" t="s">
        <v>7060</v>
      </c>
      <c r="K569" t="s">
        <v>1501</v>
      </c>
    </row>
    <row r="570" spans="1:12" x14ac:dyDescent="0.55000000000000004">
      <c r="A570" t="s">
        <v>4941</v>
      </c>
      <c r="B570" t="s">
        <v>563</v>
      </c>
      <c r="C570" t="s">
        <v>151</v>
      </c>
      <c r="D570" t="s">
        <v>4949</v>
      </c>
      <c r="E570" t="s">
        <v>2538</v>
      </c>
      <c r="F570" t="s">
        <v>3563</v>
      </c>
      <c r="G570" t="s">
        <v>2537</v>
      </c>
      <c r="I570" t="s">
        <v>7061</v>
      </c>
      <c r="J570" t="s">
        <v>7062</v>
      </c>
      <c r="K570" t="s">
        <v>5098</v>
      </c>
    </row>
    <row r="571" spans="1:12" x14ac:dyDescent="0.55000000000000004">
      <c r="A571" t="s">
        <v>4941</v>
      </c>
      <c r="B571" t="s">
        <v>2170</v>
      </c>
      <c r="C571" t="s">
        <v>151</v>
      </c>
      <c r="D571" t="s">
        <v>3143</v>
      </c>
      <c r="E571" t="s">
        <v>502</v>
      </c>
      <c r="F571" t="s">
        <v>2307</v>
      </c>
      <c r="G571">
        <v>38128568</v>
      </c>
      <c r="H571">
        <v>38128568</v>
      </c>
      <c r="I571">
        <v>38128568</v>
      </c>
      <c r="J571" t="s">
        <v>7063</v>
      </c>
      <c r="K571" t="s">
        <v>5081</v>
      </c>
      <c r="L571" t="s">
        <v>5379</v>
      </c>
    </row>
    <row r="572" spans="1:12" x14ac:dyDescent="0.55000000000000004">
      <c r="A572" t="s">
        <v>4941</v>
      </c>
      <c r="B572" t="s">
        <v>1519</v>
      </c>
      <c r="C572" t="s">
        <v>153</v>
      </c>
      <c r="D572" t="s">
        <v>4949</v>
      </c>
      <c r="E572" t="s">
        <v>1532</v>
      </c>
      <c r="F572" t="s">
        <v>2539</v>
      </c>
      <c r="G572">
        <v>26962226</v>
      </c>
      <c r="I572" t="s">
        <v>5184</v>
      </c>
      <c r="J572" t="s">
        <v>7064</v>
      </c>
      <c r="K572" t="s">
        <v>5098</v>
      </c>
    </row>
    <row r="573" spans="1:12" x14ac:dyDescent="0.55000000000000004">
      <c r="A573" t="s">
        <v>4941</v>
      </c>
      <c r="B573" t="s">
        <v>2198</v>
      </c>
      <c r="C573" t="s">
        <v>398</v>
      </c>
      <c r="D573" t="s">
        <v>4949</v>
      </c>
      <c r="E573" t="s">
        <v>392</v>
      </c>
      <c r="G573">
        <v>41035394</v>
      </c>
      <c r="I573" t="s">
        <v>7065</v>
      </c>
      <c r="J573" t="s">
        <v>7066</v>
      </c>
      <c r="K573" t="s">
        <v>5098</v>
      </c>
    </row>
    <row r="574" spans="1:12" x14ac:dyDescent="0.55000000000000004">
      <c r="A574" t="s">
        <v>4941</v>
      </c>
      <c r="B574" t="s">
        <v>2199</v>
      </c>
      <c r="C574" t="s">
        <v>151</v>
      </c>
      <c r="D574" t="s">
        <v>4949</v>
      </c>
      <c r="E574" t="s">
        <v>568</v>
      </c>
      <c r="F574" t="s">
        <v>2942</v>
      </c>
      <c r="G574">
        <v>40393460</v>
      </c>
      <c r="I574" t="s">
        <v>7067</v>
      </c>
      <c r="J574" t="s">
        <v>7068</v>
      </c>
      <c r="K574" t="s">
        <v>5098</v>
      </c>
    </row>
    <row r="575" spans="1:12" x14ac:dyDescent="0.55000000000000004">
      <c r="A575" t="s">
        <v>4941</v>
      </c>
      <c r="B575" t="s">
        <v>264</v>
      </c>
      <c r="C575" t="s">
        <v>398</v>
      </c>
      <c r="D575" t="s">
        <v>4949</v>
      </c>
      <c r="E575" t="s">
        <v>2540</v>
      </c>
      <c r="I575" t="s">
        <v>7069</v>
      </c>
      <c r="J575" t="s">
        <v>7070</v>
      </c>
      <c r="K575" t="s">
        <v>1501</v>
      </c>
    </row>
    <row r="576" spans="1:12" x14ac:dyDescent="0.55000000000000004">
      <c r="A576" t="s">
        <v>4941</v>
      </c>
      <c r="B576" t="s">
        <v>3564</v>
      </c>
      <c r="C576" t="s">
        <v>151</v>
      </c>
      <c r="D576" t="s">
        <v>4948</v>
      </c>
      <c r="E576" t="s">
        <v>3566</v>
      </c>
      <c r="F576" t="s">
        <v>3567</v>
      </c>
      <c r="G576" t="s">
        <v>3565</v>
      </c>
      <c r="I576" t="s">
        <v>7071</v>
      </c>
      <c r="J576" t="s">
        <v>7072</v>
      </c>
      <c r="K576" t="s">
        <v>5098</v>
      </c>
    </row>
    <row r="577" spans="1:12" x14ac:dyDescent="0.55000000000000004">
      <c r="A577" t="s">
        <v>4941</v>
      </c>
      <c r="B577" t="s">
        <v>29</v>
      </c>
      <c r="C577" t="s">
        <v>398</v>
      </c>
      <c r="D577" t="s">
        <v>4949</v>
      </c>
      <c r="E577" t="s">
        <v>338</v>
      </c>
      <c r="F577" t="s">
        <v>2308</v>
      </c>
      <c r="G577">
        <v>39824192</v>
      </c>
      <c r="H577">
        <v>39824192</v>
      </c>
      <c r="I577">
        <v>34685691</v>
      </c>
      <c r="J577" t="s">
        <v>7073</v>
      </c>
      <c r="K577" t="s">
        <v>482</v>
      </c>
    </row>
    <row r="578" spans="1:12" x14ac:dyDescent="0.55000000000000004">
      <c r="A578" t="s">
        <v>4941</v>
      </c>
      <c r="B578" t="s">
        <v>113</v>
      </c>
      <c r="C578" t="s">
        <v>152</v>
      </c>
      <c r="D578" t="s">
        <v>4949</v>
      </c>
      <c r="E578" t="s">
        <v>340</v>
      </c>
      <c r="F578" t="s">
        <v>2944</v>
      </c>
      <c r="G578" t="s">
        <v>339</v>
      </c>
      <c r="I578">
        <v>30842647</v>
      </c>
      <c r="J578" t="s">
        <v>6700</v>
      </c>
      <c r="K578" t="s">
        <v>5098</v>
      </c>
    </row>
    <row r="579" spans="1:12" x14ac:dyDescent="0.55000000000000004">
      <c r="A579" t="s">
        <v>4941</v>
      </c>
      <c r="B579" t="s">
        <v>48</v>
      </c>
      <c r="C579" t="s">
        <v>398</v>
      </c>
      <c r="D579" t="s">
        <v>4949</v>
      </c>
      <c r="E579" t="s">
        <v>2541</v>
      </c>
      <c r="F579" t="s">
        <v>2542</v>
      </c>
      <c r="G579" t="s">
        <v>341</v>
      </c>
      <c r="I579" t="s">
        <v>7074</v>
      </c>
      <c r="J579" t="s">
        <v>7075</v>
      </c>
      <c r="K579" t="s">
        <v>5098</v>
      </c>
    </row>
    <row r="580" spans="1:12" x14ac:dyDescent="0.55000000000000004">
      <c r="A580" t="s">
        <v>4941</v>
      </c>
      <c r="B580" t="s">
        <v>567</v>
      </c>
      <c r="C580" t="s">
        <v>153</v>
      </c>
      <c r="D580" t="s">
        <v>4951</v>
      </c>
      <c r="E580" t="s">
        <v>568</v>
      </c>
      <c r="F580" t="s">
        <v>2543</v>
      </c>
      <c r="G580">
        <v>35107634</v>
      </c>
      <c r="K580" t="s">
        <v>1501</v>
      </c>
      <c r="L580" t="s">
        <v>4998</v>
      </c>
    </row>
    <row r="581" spans="1:12" x14ac:dyDescent="0.55000000000000004">
      <c r="A581" t="s">
        <v>4941</v>
      </c>
      <c r="B581" t="s">
        <v>3568</v>
      </c>
      <c r="C581" t="s">
        <v>153</v>
      </c>
      <c r="D581" t="s">
        <v>4948</v>
      </c>
      <c r="E581" t="s">
        <v>3570</v>
      </c>
      <c r="F581" t="s">
        <v>3571</v>
      </c>
      <c r="G581" t="s">
        <v>3569</v>
      </c>
      <c r="H581">
        <v>26187298</v>
      </c>
      <c r="I581" t="s">
        <v>7076</v>
      </c>
      <c r="J581" t="s">
        <v>7077</v>
      </c>
      <c r="K581" t="s">
        <v>482</v>
      </c>
    </row>
    <row r="582" spans="1:12" x14ac:dyDescent="0.55000000000000004">
      <c r="A582" t="s">
        <v>4941</v>
      </c>
      <c r="B582" t="s">
        <v>2200</v>
      </c>
      <c r="C582" t="s">
        <v>151</v>
      </c>
      <c r="D582" t="s">
        <v>4949</v>
      </c>
      <c r="E582" t="s">
        <v>392</v>
      </c>
      <c r="F582" t="s">
        <v>2945</v>
      </c>
      <c r="G582">
        <v>40760247</v>
      </c>
      <c r="I582" t="s">
        <v>7078</v>
      </c>
      <c r="J582" t="s">
        <v>7079</v>
      </c>
      <c r="K582" t="s">
        <v>5098</v>
      </c>
    </row>
    <row r="583" spans="1:12" x14ac:dyDescent="0.55000000000000004">
      <c r="A583" t="s">
        <v>4941</v>
      </c>
      <c r="B583" t="s">
        <v>265</v>
      </c>
      <c r="C583" t="s">
        <v>151</v>
      </c>
      <c r="D583" t="s">
        <v>4949</v>
      </c>
      <c r="E583" t="s">
        <v>342</v>
      </c>
      <c r="F583" t="s">
        <v>2545</v>
      </c>
      <c r="G583" t="s">
        <v>2544</v>
      </c>
      <c r="I583" t="s">
        <v>7080</v>
      </c>
      <c r="J583" t="s">
        <v>7081</v>
      </c>
      <c r="K583" t="s">
        <v>5098</v>
      </c>
    </row>
    <row r="584" spans="1:12" x14ac:dyDescent="0.55000000000000004">
      <c r="A584" t="s">
        <v>4941</v>
      </c>
      <c r="B584" t="s">
        <v>571</v>
      </c>
      <c r="C584" t="s">
        <v>151</v>
      </c>
      <c r="D584" t="s">
        <v>4950</v>
      </c>
      <c r="E584" t="s">
        <v>2546</v>
      </c>
      <c r="F584" t="s">
        <v>2547</v>
      </c>
      <c r="G584" t="s">
        <v>572</v>
      </c>
      <c r="I584" t="s">
        <v>5185</v>
      </c>
      <c r="J584" t="s">
        <v>7082</v>
      </c>
      <c r="K584" t="s">
        <v>484</v>
      </c>
      <c r="L584" t="s">
        <v>5056</v>
      </c>
    </row>
    <row r="585" spans="1:12" x14ac:dyDescent="0.55000000000000004">
      <c r="A585" t="s">
        <v>4941</v>
      </c>
      <c r="B585" t="s">
        <v>61</v>
      </c>
      <c r="C585" t="s">
        <v>153</v>
      </c>
      <c r="D585" t="s">
        <v>4949</v>
      </c>
      <c r="E585" t="s">
        <v>343</v>
      </c>
      <c r="I585" t="s">
        <v>7083</v>
      </c>
      <c r="J585" t="s">
        <v>7084</v>
      </c>
      <c r="K585" t="s">
        <v>1501</v>
      </c>
    </row>
    <row r="586" spans="1:12" x14ac:dyDescent="0.55000000000000004">
      <c r="A586" t="s">
        <v>4941</v>
      </c>
      <c r="B586" t="s">
        <v>573</v>
      </c>
      <c r="C586" t="s">
        <v>153</v>
      </c>
      <c r="D586" t="s">
        <v>4951</v>
      </c>
      <c r="E586" t="s">
        <v>574</v>
      </c>
      <c r="K586" t="s">
        <v>1501</v>
      </c>
    </row>
    <row r="587" spans="1:12" x14ac:dyDescent="0.55000000000000004">
      <c r="A587" t="s">
        <v>4941</v>
      </c>
      <c r="B587" t="s">
        <v>5456</v>
      </c>
      <c r="C587" t="s">
        <v>152</v>
      </c>
      <c r="D587" t="s">
        <v>4948</v>
      </c>
      <c r="E587" t="s">
        <v>5787</v>
      </c>
      <c r="F587" t="s">
        <v>5788</v>
      </c>
      <c r="G587" t="s">
        <v>5789</v>
      </c>
      <c r="I587" t="s">
        <v>7085</v>
      </c>
      <c r="J587" t="s">
        <v>7086</v>
      </c>
      <c r="K587" t="s">
        <v>5582</v>
      </c>
    </row>
    <row r="588" spans="1:12" x14ac:dyDescent="0.55000000000000004">
      <c r="A588" t="s">
        <v>4941</v>
      </c>
      <c r="B588" t="s">
        <v>1643</v>
      </c>
      <c r="C588" t="s">
        <v>153</v>
      </c>
      <c r="D588" t="s">
        <v>4948</v>
      </c>
      <c r="E588" t="s">
        <v>3573</v>
      </c>
      <c r="F588" t="s">
        <v>3574</v>
      </c>
      <c r="G588" t="s">
        <v>3572</v>
      </c>
      <c r="I588" t="s">
        <v>7087</v>
      </c>
      <c r="J588" t="s">
        <v>7088</v>
      </c>
      <c r="K588" t="s">
        <v>5098</v>
      </c>
    </row>
    <row r="589" spans="1:12" x14ac:dyDescent="0.55000000000000004">
      <c r="A589" t="s">
        <v>4941</v>
      </c>
      <c r="B589" t="s">
        <v>3575</v>
      </c>
      <c r="C589" t="s">
        <v>153</v>
      </c>
      <c r="D589" t="s">
        <v>4948</v>
      </c>
      <c r="E589" t="s">
        <v>3576</v>
      </c>
      <c r="I589" t="s">
        <v>7089</v>
      </c>
      <c r="J589" t="s">
        <v>7090</v>
      </c>
      <c r="K589" t="s">
        <v>1501</v>
      </c>
    </row>
    <row r="590" spans="1:12" x14ac:dyDescent="0.55000000000000004">
      <c r="A590" t="s">
        <v>4941</v>
      </c>
      <c r="B590" t="s">
        <v>3577</v>
      </c>
      <c r="C590" t="s">
        <v>151</v>
      </c>
      <c r="D590" t="s">
        <v>4948</v>
      </c>
      <c r="E590" t="s">
        <v>3578</v>
      </c>
      <c r="F590" t="s">
        <v>3579</v>
      </c>
      <c r="G590">
        <v>33704440</v>
      </c>
      <c r="H590">
        <v>33704440</v>
      </c>
      <c r="I590" t="s">
        <v>7091</v>
      </c>
      <c r="J590" t="s">
        <v>7092</v>
      </c>
      <c r="K590" t="s">
        <v>482</v>
      </c>
    </row>
    <row r="591" spans="1:12" x14ac:dyDescent="0.55000000000000004">
      <c r="A591" t="s">
        <v>4941</v>
      </c>
      <c r="B591" t="s">
        <v>3580</v>
      </c>
      <c r="C591" t="s">
        <v>153</v>
      </c>
      <c r="D591" t="s">
        <v>4948</v>
      </c>
      <c r="E591" t="s">
        <v>3581</v>
      </c>
      <c r="I591" t="s">
        <v>7093</v>
      </c>
      <c r="J591" t="s">
        <v>7094</v>
      </c>
      <c r="K591" t="s">
        <v>1501</v>
      </c>
    </row>
    <row r="592" spans="1:12" x14ac:dyDescent="0.55000000000000004">
      <c r="A592" t="s">
        <v>4941</v>
      </c>
      <c r="B592" t="s">
        <v>3582</v>
      </c>
      <c r="C592" t="s">
        <v>398</v>
      </c>
      <c r="D592" t="s">
        <v>4948</v>
      </c>
      <c r="E592" t="s">
        <v>3584</v>
      </c>
      <c r="F592" t="s">
        <v>3585</v>
      </c>
      <c r="G592" t="s">
        <v>3583</v>
      </c>
      <c r="H592">
        <v>23339110</v>
      </c>
      <c r="I592" t="s">
        <v>7095</v>
      </c>
      <c r="J592" t="s">
        <v>7096</v>
      </c>
      <c r="K592" t="s">
        <v>482</v>
      </c>
    </row>
    <row r="593" spans="1:11" x14ac:dyDescent="0.55000000000000004">
      <c r="A593" t="s">
        <v>4941</v>
      </c>
      <c r="B593" t="s">
        <v>3586</v>
      </c>
      <c r="C593" t="s">
        <v>153</v>
      </c>
      <c r="D593" t="s">
        <v>4948</v>
      </c>
      <c r="I593" t="s">
        <v>7097</v>
      </c>
      <c r="J593" t="s">
        <v>7098</v>
      </c>
      <c r="K593" t="s">
        <v>1473</v>
      </c>
    </row>
    <row r="594" spans="1:11" x14ac:dyDescent="0.55000000000000004">
      <c r="A594" t="s">
        <v>4941</v>
      </c>
      <c r="B594" t="s">
        <v>2171</v>
      </c>
      <c r="C594" t="s">
        <v>151</v>
      </c>
      <c r="D594" t="s">
        <v>4949</v>
      </c>
      <c r="E594" t="s">
        <v>2549</v>
      </c>
      <c r="F594" t="s">
        <v>2550</v>
      </c>
      <c r="G594" t="s">
        <v>2548</v>
      </c>
      <c r="H594">
        <v>30914295</v>
      </c>
      <c r="I594" t="s">
        <v>5790</v>
      </c>
      <c r="J594" t="s">
        <v>7099</v>
      </c>
      <c r="K594" t="s">
        <v>482</v>
      </c>
    </row>
    <row r="595" spans="1:11" x14ac:dyDescent="0.55000000000000004">
      <c r="A595" t="s">
        <v>4941</v>
      </c>
      <c r="B595" t="s">
        <v>3587</v>
      </c>
      <c r="C595" t="s">
        <v>151</v>
      </c>
      <c r="D595" t="s">
        <v>4948</v>
      </c>
      <c r="E595" t="s">
        <v>3588</v>
      </c>
      <c r="F595" t="s">
        <v>3589</v>
      </c>
      <c r="G595">
        <v>36283405</v>
      </c>
      <c r="I595" t="s">
        <v>5186</v>
      </c>
      <c r="J595" t="s">
        <v>7100</v>
      </c>
      <c r="K595" t="s">
        <v>5098</v>
      </c>
    </row>
    <row r="596" spans="1:11" x14ac:dyDescent="0.55000000000000004">
      <c r="A596" t="s">
        <v>4941</v>
      </c>
      <c r="B596" t="s">
        <v>3590</v>
      </c>
      <c r="C596" t="s">
        <v>153</v>
      </c>
      <c r="D596" t="s">
        <v>4948</v>
      </c>
      <c r="E596" t="s">
        <v>3591</v>
      </c>
      <c r="I596" t="s">
        <v>7101</v>
      </c>
      <c r="J596" t="s">
        <v>7102</v>
      </c>
      <c r="K596" t="s">
        <v>1501</v>
      </c>
    </row>
    <row r="597" spans="1:11" x14ac:dyDescent="0.55000000000000004">
      <c r="A597" t="s">
        <v>4941</v>
      </c>
      <c r="B597" t="s">
        <v>576</v>
      </c>
      <c r="C597" t="s">
        <v>153</v>
      </c>
      <c r="D597" t="s">
        <v>4949</v>
      </c>
      <c r="F597" t="s">
        <v>2551</v>
      </c>
      <c r="G597" t="s">
        <v>577</v>
      </c>
      <c r="H597" t="s">
        <v>577</v>
      </c>
      <c r="I597" t="s">
        <v>7103</v>
      </c>
      <c r="J597" t="s">
        <v>7104</v>
      </c>
      <c r="K597" t="s">
        <v>482</v>
      </c>
    </row>
    <row r="598" spans="1:11" x14ac:dyDescent="0.55000000000000004">
      <c r="A598" t="s">
        <v>4941</v>
      </c>
      <c r="B598" t="s">
        <v>5457</v>
      </c>
      <c r="C598" t="s">
        <v>151</v>
      </c>
      <c r="D598" t="s">
        <v>4948</v>
      </c>
      <c r="E598" t="s">
        <v>5791</v>
      </c>
      <c r="F598" t="s">
        <v>5792</v>
      </c>
      <c r="G598" t="s">
        <v>5793</v>
      </c>
      <c r="H598">
        <v>33410501</v>
      </c>
      <c r="I598" t="s">
        <v>7105</v>
      </c>
      <c r="J598" t="s">
        <v>7106</v>
      </c>
      <c r="K598" t="s">
        <v>482</v>
      </c>
    </row>
    <row r="599" spans="1:11" x14ac:dyDescent="0.55000000000000004">
      <c r="A599" t="s">
        <v>4941</v>
      </c>
      <c r="B599" t="s">
        <v>580</v>
      </c>
      <c r="C599" t="s">
        <v>151</v>
      </c>
      <c r="D599" t="s">
        <v>4949</v>
      </c>
      <c r="E599" t="s">
        <v>2552</v>
      </c>
      <c r="F599" t="s">
        <v>2553</v>
      </c>
      <c r="G599">
        <v>30824121</v>
      </c>
      <c r="I599" t="s">
        <v>7107</v>
      </c>
      <c r="J599" t="s">
        <v>7108</v>
      </c>
      <c r="K599" t="s">
        <v>5098</v>
      </c>
    </row>
    <row r="600" spans="1:11" x14ac:dyDescent="0.55000000000000004">
      <c r="A600" t="s">
        <v>4941</v>
      </c>
      <c r="B600" t="s">
        <v>581</v>
      </c>
      <c r="C600" t="s">
        <v>398</v>
      </c>
      <c r="D600" t="s">
        <v>4948</v>
      </c>
      <c r="E600" t="s">
        <v>3593</v>
      </c>
      <c r="F600" t="s">
        <v>3594</v>
      </c>
      <c r="G600" t="s">
        <v>3592</v>
      </c>
      <c r="I600" t="s">
        <v>7109</v>
      </c>
      <c r="J600" t="s">
        <v>7110</v>
      </c>
      <c r="K600" t="s">
        <v>5098</v>
      </c>
    </row>
    <row r="601" spans="1:11" x14ac:dyDescent="0.55000000000000004">
      <c r="A601" t="s">
        <v>4941</v>
      </c>
      <c r="B601" t="s">
        <v>3595</v>
      </c>
      <c r="C601" t="s">
        <v>151</v>
      </c>
      <c r="D601" t="s">
        <v>4948</v>
      </c>
      <c r="E601" t="s">
        <v>593</v>
      </c>
      <c r="F601" t="s">
        <v>3596</v>
      </c>
      <c r="G601">
        <v>37087635</v>
      </c>
      <c r="I601" t="s">
        <v>7111</v>
      </c>
      <c r="J601" t="s">
        <v>7112</v>
      </c>
      <c r="K601" t="s">
        <v>5098</v>
      </c>
    </row>
    <row r="602" spans="1:11" x14ac:dyDescent="0.55000000000000004">
      <c r="A602" t="s">
        <v>4941</v>
      </c>
      <c r="B602" t="s">
        <v>5458</v>
      </c>
      <c r="C602" t="s">
        <v>151</v>
      </c>
      <c r="D602" t="s">
        <v>4948</v>
      </c>
      <c r="E602" t="s">
        <v>5794</v>
      </c>
      <c r="F602" t="s">
        <v>5795</v>
      </c>
      <c r="G602" t="s">
        <v>5796</v>
      </c>
      <c r="H602">
        <v>33131181</v>
      </c>
      <c r="I602" t="s">
        <v>7113</v>
      </c>
      <c r="J602" t="s">
        <v>7114</v>
      </c>
      <c r="K602" t="s">
        <v>482</v>
      </c>
    </row>
    <row r="603" spans="1:11" x14ac:dyDescent="0.55000000000000004">
      <c r="A603" t="s">
        <v>4941</v>
      </c>
      <c r="B603" t="s">
        <v>585</v>
      </c>
      <c r="C603" t="s">
        <v>153</v>
      </c>
      <c r="D603" t="s">
        <v>4949</v>
      </c>
      <c r="E603" t="s">
        <v>345</v>
      </c>
      <c r="I603" t="s">
        <v>7115</v>
      </c>
      <c r="J603" t="s">
        <v>7116</v>
      </c>
      <c r="K603" t="s">
        <v>1501</v>
      </c>
    </row>
    <row r="604" spans="1:11" x14ac:dyDescent="0.55000000000000004">
      <c r="A604" t="s">
        <v>4941</v>
      </c>
      <c r="B604" t="s">
        <v>62</v>
      </c>
      <c r="C604" t="s">
        <v>153</v>
      </c>
      <c r="D604" t="s">
        <v>4949</v>
      </c>
      <c r="E604" t="s">
        <v>345</v>
      </c>
      <c r="I604" t="s">
        <v>7117</v>
      </c>
      <c r="J604" t="s">
        <v>7118</v>
      </c>
      <c r="K604" t="s">
        <v>1501</v>
      </c>
    </row>
    <row r="605" spans="1:11" x14ac:dyDescent="0.55000000000000004">
      <c r="A605" t="s">
        <v>4941</v>
      </c>
      <c r="B605" t="s">
        <v>267</v>
      </c>
      <c r="C605" t="s">
        <v>423</v>
      </c>
      <c r="D605" t="s">
        <v>4949</v>
      </c>
      <c r="E605" t="s">
        <v>346</v>
      </c>
      <c r="F605" t="s">
        <v>2554</v>
      </c>
      <c r="G605">
        <v>26833332</v>
      </c>
      <c r="I605" t="s">
        <v>7119</v>
      </c>
      <c r="J605" t="s">
        <v>7120</v>
      </c>
      <c r="K605" t="s">
        <v>5098</v>
      </c>
    </row>
    <row r="606" spans="1:11" x14ac:dyDescent="0.55000000000000004">
      <c r="A606" t="s">
        <v>4941</v>
      </c>
      <c r="B606" t="s">
        <v>63</v>
      </c>
      <c r="C606" t="s">
        <v>349</v>
      </c>
      <c r="D606" t="s">
        <v>4949</v>
      </c>
      <c r="E606" t="s">
        <v>347</v>
      </c>
      <c r="F606" t="s">
        <v>2555</v>
      </c>
      <c r="G606">
        <v>26358778</v>
      </c>
      <c r="I606">
        <v>36428950</v>
      </c>
      <c r="K606" t="s">
        <v>5098</v>
      </c>
    </row>
    <row r="607" spans="1:11" x14ac:dyDescent="0.55000000000000004">
      <c r="A607" t="s">
        <v>4941</v>
      </c>
      <c r="B607" t="s">
        <v>3597</v>
      </c>
      <c r="C607" t="s">
        <v>398</v>
      </c>
      <c r="D607" t="s">
        <v>4948</v>
      </c>
      <c r="E607" t="s">
        <v>3599</v>
      </c>
      <c r="F607" t="s">
        <v>3600</v>
      </c>
      <c r="G607" t="s">
        <v>3598</v>
      </c>
      <c r="H607">
        <v>28600779</v>
      </c>
      <c r="I607" t="s">
        <v>5187</v>
      </c>
      <c r="J607" t="s">
        <v>7121</v>
      </c>
      <c r="K607" t="s">
        <v>482</v>
      </c>
    </row>
    <row r="608" spans="1:11" x14ac:dyDescent="0.55000000000000004">
      <c r="A608" t="s">
        <v>4941</v>
      </c>
      <c r="B608" t="s">
        <v>5459</v>
      </c>
      <c r="C608" t="s">
        <v>151</v>
      </c>
      <c r="D608" t="s">
        <v>4948</v>
      </c>
      <c r="E608" t="s">
        <v>5797</v>
      </c>
      <c r="F608" t="s">
        <v>5798</v>
      </c>
      <c r="G608" t="s">
        <v>5799</v>
      </c>
      <c r="H608">
        <v>35451546</v>
      </c>
      <c r="I608">
        <v>35451546</v>
      </c>
      <c r="J608" t="s">
        <v>7122</v>
      </c>
      <c r="K608" t="s">
        <v>482</v>
      </c>
    </row>
    <row r="609" spans="1:12" x14ac:dyDescent="0.55000000000000004">
      <c r="A609" t="s">
        <v>4941</v>
      </c>
      <c r="B609" t="s">
        <v>268</v>
      </c>
      <c r="C609" t="s">
        <v>153</v>
      </c>
      <c r="D609" t="s">
        <v>4955</v>
      </c>
      <c r="E609" t="s">
        <v>348</v>
      </c>
      <c r="F609" t="s">
        <v>2556</v>
      </c>
      <c r="G609">
        <v>24896178</v>
      </c>
      <c r="H609">
        <v>24896178</v>
      </c>
      <c r="I609" t="s">
        <v>5800</v>
      </c>
      <c r="J609" t="s">
        <v>7123</v>
      </c>
      <c r="K609" t="s">
        <v>482</v>
      </c>
    </row>
    <row r="610" spans="1:12" x14ac:dyDescent="0.55000000000000004">
      <c r="A610" t="s">
        <v>4941</v>
      </c>
      <c r="B610" t="s">
        <v>269</v>
      </c>
      <c r="C610" t="s">
        <v>153</v>
      </c>
      <c r="D610" t="s">
        <v>4949</v>
      </c>
      <c r="E610" t="s">
        <v>345</v>
      </c>
      <c r="I610" t="s">
        <v>5188</v>
      </c>
      <c r="J610" t="s">
        <v>7124</v>
      </c>
      <c r="K610" t="s">
        <v>1501</v>
      </c>
    </row>
    <row r="611" spans="1:12" x14ac:dyDescent="0.55000000000000004">
      <c r="A611" t="s">
        <v>4941</v>
      </c>
      <c r="B611" t="s">
        <v>64</v>
      </c>
      <c r="C611" t="s">
        <v>153</v>
      </c>
      <c r="D611" t="s">
        <v>4949</v>
      </c>
      <c r="E611" t="s">
        <v>345</v>
      </c>
      <c r="I611" t="s">
        <v>7125</v>
      </c>
      <c r="J611" t="s">
        <v>7126</v>
      </c>
      <c r="K611" t="s">
        <v>1501</v>
      </c>
    </row>
    <row r="612" spans="1:12" x14ac:dyDescent="0.55000000000000004">
      <c r="A612" t="s">
        <v>4941</v>
      </c>
      <c r="B612" t="s">
        <v>25</v>
      </c>
      <c r="C612" t="s">
        <v>349</v>
      </c>
      <c r="D612" t="s">
        <v>4949</v>
      </c>
      <c r="E612" t="s">
        <v>2558</v>
      </c>
      <c r="F612" t="s">
        <v>2559</v>
      </c>
      <c r="G612" t="s">
        <v>2557</v>
      </c>
      <c r="H612" t="s">
        <v>4962</v>
      </c>
      <c r="I612" t="s">
        <v>5189</v>
      </c>
      <c r="J612" t="s">
        <v>7127</v>
      </c>
      <c r="K612" t="s">
        <v>482</v>
      </c>
    </row>
    <row r="613" spans="1:12" x14ac:dyDescent="0.55000000000000004">
      <c r="A613" t="s">
        <v>4941</v>
      </c>
      <c r="B613" t="s">
        <v>3601</v>
      </c>
      <c r="C613" t="s">
        <v>153</v>
      </c>
      <c r="D613" t="s">
        <v>4948</v>
      </c>
      <c r="E613" t="s">
        <v>3603</v>
      </c>
      <c r="F613" t="s">
        <v>3604</v>
      </c>
      <c r="G613" t="s">
        <v>3602</v>
      </c>
      <c r="H613">
        <v>21737058</v>
      </c>
      <c r="I613" t="s">
        <v>7128</v>
      </c>
      <c r="J613" t="s">
        <v>7129</v>
      </c>
      <c r="K613" t="s">
        <v>482</v>
      </c>
    </row>
    <row r="614" spans="1:12" x14ac:dyDescent="0.55000000000000004">
      <c r="A614" t="s">
        <v>4941</v>
      </c>
      <c r="B614" t="s">
        <v>1520</v>
      </c>
      <c r="C614" t="s">
        <v>152</v>
      </c>
      <c r="D614" t="s">
        <v>4951</v>
      </c>
      <c r="E614" t="s">
        <v>1533</v>
      </c>
      <c r="F614" t="s">
        <v>2560</v>
      </c>
      <c r="G614">
        <v>34009673</v>
      </c>
      <c r="K614" t="s">
        <v>1501</v>
      </c>
      <c r="L614" t="s">
        <v>4999</v>
      </c>
    </row>
    <row r="615" spans="1:12" x14ac:dyDescent="0.55000000000000004">
      <c r="A615" t="s">
        <v>4941</v>
      </c>
      <c r="B615" t="s">
        <v>5460</v>
      </c>
      <c r="C615" t="s">
        <v>151</v>
      </c>
      <c r="D615" t="s">
        <v>4948</v>
      </c>
      <c r="E615" t="s">
        <v>5801</v>
      </c>
      <c r="F615" t="s">
        <v>5802</v>
      </c>
      <c r="G615" t="s">
        <v>5803</v>
      </c>
      <c r="H615" t="s">
        <v>5804</v>
      </c>
      <c r="I615" t="s">
        <v>7130</v>
      </c>
      <c r="J615" t="s">
        <v>7131</v>
      </c>
      <c r="K615" t="s">
        <v>482</v>
      </c>
    </row>
    <row r="616" spans="1:12" x14ac:dyDescent="0.55000000000000004">
      <c r="A616" t="s">
        <v>4941</v>
      </c>
      <c r="B616" t="s">
        <v>5461</v>
      </c>
      <c r="C616" t="s">
        <v>151</v>
      </c>
      <c r="D616" t="s">
        <v>4948</v>
      </c>
      <c r="E616" t="s">
        <v>5805</v>
      </c>
      <c r="F616" t="s">
        <v>5806</v>
      </c>
      <c r="G616" t="s">
        <v>5807</v>
      </c>
      <c r="H616">
        <v>21031079</v>
      </c>
      <c r="I616" t="s">
        <v>7132</v>
      </c>
      <c r="J616" t="s">
        <v>7133</v>
      </c>
      <c r="K616" t="s">
        <v>482</v>
      </c>
    </row>
    <row r="617" spans="1:12" x14ac:dyDescent="0.55000000000000004">
      <c r="A617" t="s">
        <v>4941</v>
      </c>
      <c r="B617" t="s">
        <v>3605</v>
      </c>
      <c r="C617" t="s">
        <v>153</v>
      </c>
      <c r="D617" t="s">
        <v>4948</v>
      </c>
      <c r="E617" t="s">
        <v>2577</v>
      </c>
      <c r="F617" t="s">
        <v>2947</v>
      </c>
      <c r="G617">
        <v>40601774</v>
      </c>
      <c r="I617" t="s">
        <v>5190</v>
      </c>
      <c r="J617" t="s">
        <v>7134</v>
      </c>
      <c r="K617" t="s">
        <v>5098</v>
      </c>
    </row>
    <row r="618" spans="1:12" x14ac:dyDescent="0.55000000000000004">
      <c r="A618" t="s">
        <v>4941</v>
      </c>
      <c r="B618" t="s">
        <v>65</v>
      </c>
      <c r="C618" t="s">
        <v>153</v>
      </c>
      <c r="D618" t="s">
        <v>4949</v>
      </c>
      <c r="F618" t="s">
        <v>2509</v>
      </c>
      <c r="G618">
        <v>26350204</v>
      </c>
      <c r="H618">
        <v>26350204</v>
      </c>
      <c r="I618" t="s">
        <v>5191</v>
      </c>
      <c r="J618" t="s">
        <v>7135</v>
      </c>
      <c r="K618" t="s">
        <v>482</v>
      </c>
    </row>
    <row r="619" spans="1:12" x14ac:dyDescent="0.55000000000000004">
      <c r="A619" t="s">
        <v>4941</v>
      </c>
      <c r="B619" t="s">
        <v>5462</v>
      </c>
      <c r="C619" t="s">
        <v>151</v>
      </c>
      <c r="D619" t="s">
        <v>4948</v>
      </c>
      <c r="E619" t="s">
        <v>5808</v>
      </c>
      <c r="I619" t="s">
        <v>7136</v>
      </c>
      <c r="J619" t="s">
        <v>7137</v>
      </c>
      <c r="K619" t="s">
        <v>1501</v>
      </c>
    </row>
    <row r="620" spans="1:12" x14ac:dyDescent="0.55000000000000004">
      <c r="A620" t="s">
        <v>4941</v>
      </c>
      <c r="B620" t="s">
        <v>586</v>
      </c>
      <c r="C620" t="s">
        <v>153</v>
      </c>
      <c r="D620" t="s">
        <v>4949</v>
      </c>
      <c r="E620" t="s">
        <v>587</v>
      </c>
      <c r="I620" t="s">
        <v>7138</v>
      </c>
      <c r="J620" t="s">
        <v>7139</v>
      </c>
      <c r="K620" t="s">
        <v>1501</v>
      </c>
    </row>
    <row r="621" spans="1:12" x14ac:dyDescent="0.55000000000000004">
      <c r="A621" t="s">
        <v>4941</v>
      </c>
      <c r="B621" t="s">
        <v>3606</v>
      </c>
      <c r="C621" t="s">
        <v>151</v>
      </c>
      <c r="D621" t="s">
        <v>4948</v>
      </c>
      <c r="E621" t="s">
        <v>350</v>
      </c>
      <c r="F621" t="s">
        <v>2319</v>
      </c>
      <c r="G621">
        <v>39480921</v>
      </c>
      <c r="H621">
        <v>39480921</v>
      </c>
      <c r="I621" t="s">
        <v>7140</v>
      </c>
      <c r="J621" t="s">
        <v>7141</v>
      </c>
      <c r="K621" t="s">
        <v>482</v>
      </c>
    </row>
    <row r="622" spans="1:12" x14ac:dyDescent="0.55000000000000004">
      <c r="A622" t="s">
        <v>4941</v>
      </c>
      <c r="B622" t="s">
        <v>270</v>
      </c>
      <c r="C622" t="s">
        <v>398</v>
      </c>
      <c r="D622" t="s">
        <v>4949</v>
      </c>
      <c r="E622" t="s">
        <v>2370</v>
      </c>
      <c r="F622" t="s">
        <v>2319</v>
      </c>
      <c r="G622">
        <v>39480921</v>
      </c>
      <c r="H622">
        <v>39480921</v>
      </c>
      <c r="I622" t="s">
        <v>7142</v>
      </c>
      <c r="J622" t="s">
        <v>7143</v>
      </c>
      <c r="K622" t="s">
        <v>482</v>
      </c>
    </row>
    <row r="623" spans="1:12" x14ac:dyDescent="0.55000000000000004">
      <c r="A623" t="s">
        <v>4941</v>
      </c>
      <c r="B623" t="s">
        <v>3607</v>
      </c>
      <c r="C623" t="s">
        <v>152</v>
      </c>
      <c r="D623" t="s">
        <v>4948</v>
      </c>
      <c r="E623" t="s">
        <v>3608</v>
      </c>
      <c r="F623" t="s">
        <v>3609</v>
      </c>
      <c r="G623">
        <v>17847009</v>
      </c>
      <c r="I623" t="s">
        <v>7144</v>
      </c>
      <c r="J623" t="s">
        <v>7145</v>
      </c>
      <c r="K623" t="s">
        <v>5098</v>
      </c>
    </row>
    <row r="624" spans="1:12" x14ac:dyDescent="0.55000000000000004">
      <c r="A624" t="s">
        <v>4941</v>
      </c>
      <c r="B624" t="s">
        <v>3610</v>
      </c>
      <c r="C624" t="s">
        <v>153</v>
      </c>
      <c r="D624" t="s">
        <v>4948</v>
      </c>
      <c r="F624" t="s">
        <v>2509</v>
      </c>
      <c r="G624">
        <v>26350204</v>
      </c>
      <c r="H624">
        <v>26350204</v>
      </c>
      <c r="I624" t="s">
        <v>7146</v>
      </c>
      <c r="J624" t="s">
        <v>7147</v>
      </c>
      <c r="K624" t="s">
        <v>482</v>
      </c>
    </row>
    <row r="625" spans="1:12" x14ac:dyDescent="0.55000000000000004">
      <c r="A625" t="s">
        <v>4941</v>
      </c>
      <c r="B625" t="s">
        <v>590</v>
      </c>
      <c r="C625" t="s">
        <v>153</v>
      </c>
      <c r="D625" t="s">
        <v>4956</v>
      </c>
      <c r="E625" t="s">
        <v>591</v>
      </c>
      <c r="F625" t="s">
        <v>2561</v>
      </c>
      <c r="G625">
        <v>33220177</v>
      </c>
      <c r="I625">
        <v>33080171</v>
      </c>
      <c r="J625" t="s">
        <v>7148</v>
      </c>
      <c r="K625" t="s">
        <v>5058</v>
      </c>
      <c r="L625" t="s">
        <v>5057</v>
      </c>
    </row>
    <row r="626" spans="1:12" x14ac:dyDescent="0.55000000000000004">
      <c r="A626" t="s">
        <v>4941</v>
      </c>
      <c r="B626" t="s">
        <v>3611</v>
      </c>
      <c r="C626" t="s">
        <v>153</v>
      </c>
      <c r="D626" t="s">
        <v>4948</v>
      </c>
      <c r="E626" t="s">
        <v>3612</v>
      </c>
      <c r="F626" t="s">
        <v>3613</v>
      </c>
      <c r="G626">
        <v>27374770</v>
      </c>
      <c r="I626" t="s">
        <v>7149</v>
      </c>
      <c r="J626" t="s">
        <v>7150</v>
      </c>
      <c r="K626" t="s">
        <v>5098</v>
      </c>
    </row>
    <row r="627" spans="1:12" x14ac:dyDescent="0.55000000000000004">
      <c r="A627" t="s">
        <v>4941</v>
      </c>
      <c r="B627" t="s">
        <v>3614</v>
      </c>
      <c r="C627" t="s">
        <v>441</v>
      </c>
      <c r="D627" t="s">
        <v>4948</v>
      </c>
      <c r="E627" t="s">
        <v>3616</v>
      </c>
      <c r="F627" t="s">
        <v>3617</v>
      </c>
      <c r="G627" t="s">
        <v>3615</v>
      </c>
      <c r="I627" t="s">
        <v>7151</v>
      </c>
      <c r="J627" t="s">
        <v>7152</v>
      </c>
      <c r="K627" t="s">
        <v>5098</v>
      </c>
    </row>
    <row r="628" spans="1:12" x14ac:dyDescent="0.55000000000000004">
      <c r="A628" t="s">
        <v>4941</v>
      </c>
      <c r="B628" t="s">
        <v>3618</v>
      </c>
      <c r="C628" t="s">
        <v>153</v>
      </c>
      <c r="D628" t="s">
        <v>4948</v>
      </c>
      <c r="E628" t="s">
        <v>3619</v>
      </c>
      <c r="I628" t="s">
        <v>7153</v>
      </c>
      <c r="J628" t="s">
        <v>7154</v>
      </c>
      <c r="K628" t="s">
        <v>1501</v>
      </c>
    </row>
    <row r="629" spans="1:12" x14ac:dyDescent="0.55000000000000004">
      <c r="A629" t="s">
        <v>4941</v>
      </c>
      <c r="B629" t="s">
        <v>3620</v>
      </c>
      <c r="C629" t="s">
        <v>151</v>
      </c>
      <c r="D629" t="s">
        <v>4948</v>
      </c>
      <c r="E629" t="s">
        <v>3621</v>
      </c>
      <c r="F629" t="s">
        <v>3622</v>
      </c>
      <c r="G629">
        <v>28886341</v>
      </c>
      <c r="I629" t="s">
        <v>7155</v>
      </c>
      <c r="J629" t="s">
        <v>7156</v>
      </c>
      <c r="K629" t="s">
        <v>5098</v>
      </c>
    </row>
    <row r="630" spans="1:12" x14ac:dyDescent="0.55000000000000004">
      <c r="A630" t="s">
        <v>4941</v>
      </c>
      <c r="B630" t="s">
        <v>5463</v>
      </c>
      <c r="C630" t="s">
        <v>152</v>
      </c>
      <c r="D630" t="s">
        <v>4948</v>
      </c>
      <c r="E630" t="s">
        <v>5809</v>
      </c>
      <c r="F630" t="s">
        <v>5810</v>
      </c>
      <c r="G630" t="s">
        <v>5811</v>
      </c>
      <c r="H630">
        <v>23918663</v>
      </c>
      <c r="I630" t="s">
        <v>7157</v>
      </c>
      <c r="J630" t="s">
        <v>7158</v>
      </c>
      <c r="K630" t="s">
        <v>482</v>
      </c>
    </row>
    <row r="631" spans="1:12" x14ac:dyDescent="0.55000000000000004">
      <c r="A631" t="s">
        <v>4941</v>
      </c>
      <c r="B631" t="s">
        <v>3623</v>
      </c>
      <c r="C631" t="s">
        <v>152</v>
      </c>
      <c r="D631" t="s">
        <v>4948</v>
      </c>
      <c r="E631" t="s">
        <v>3625</v>
      </c>
      <c r="F631" t="s">
        <v>3626</v>
      </c>
      <c r="G631" t="s">
        <v>3624</v>
      </c>
      <c r="H631">
        <v>29302074</v>
      </c>
      <c r="I631" t="s">
        <v>7159</v>
      </c>
      <c r="J631" t="s">
        <v>7160</v>
      </c>
      <c r="K631" t="s">
        <v>482</v>
      </c>
    </row>
    <row r="632" spans="1:12" x14ac:dyDescent="0.55000000000000004">
      <c r="A632" t="s">
        <v>4941</v>
      </c>
      <c r="B632" t="s">
        <v>3627</v>
      </c>
      <c r="C632" t="s">
        <v>153</v>
      </c>
      <c r="D632" t="s">
        <v>4948</v>
      </c>
      <c r="E632" t="s">
        <v>392</v>
      </c>
      <c r="F632" t="s">
        <v>3628</v>
      </c>
      <c r="G632">
        <v>40088891</v>
      </c>
      <c r="H632">
        <v>40088891</v>
      </c>
      <c r="I632" t="s">
        <v>7161</v>
      </c>
      <c r="J632" t="s">
        <v>7162</v>
      </c>
      <c r="K632" t="s">
        <v>482</v>
      </c>
    </row>
    <row r="633" spans="1:12" x14ac:dyDescent="0.55000000000000004">
      <c r="A633" t="s">
        <v>4941</v>
      </c>
      <c r="B633" t="s">
        <v>3079</v>
      </c>
      <c r="C633" t="s">
        <v>152</v>
      </c>
      <c r="D633" t="s">
        <v>4948</v>
      </c>
      <c r="E633" t="s">
        <v>5812</v>
      </c>
      <c r="F633" t="s">
        <v>5813</v>
      </c>
      <c r="G633" t="s">
        <v>5814</v>
      </c>
      <c r="I633" t="s">
        <v>7163</v>
      </c>
      <c r="J633" t="s">
        <v>7164</v>
      </c>
      <c r="K633" t="s">
        <v>5582</v>
      </c>
    </row>
    <row r="634" spans="1:12" x14ac:dyDescent="0.55000000000000004">
      <c r="A634" t="s">
        <v>4941</v>
      </c>
      <c r="B634" t="s">
        <v>1521</v>
      </c>
      <c r="C634" t="s">
        <v>152</v>
      </c>
      <c r="D634" t="s">
        <v>4949</v>
      </c>
      <c r="E634" t="s">
        <v>927</v>
      </c>
      <c r="F634" t="s">
        <v>2562</v>
      </c>
      <c r="G634">
        <v>39949058</v>
      </c>
      <c r="I634">
        <v>37510409</v>
      </c>
      <c r="J634" t="s">
        <v>7165</v>
      </c>
      <c r="K634" t="s">
        <v>5098</v>
      </c>
    </row>
    <row r="635" spans="1:12" x14ac:dyDescent="0.55000000000000004">
      <c r="A635" t="s">
        <v>4941</v>
      </c>
      <c r="B635" t="s">
        <v>5464</v>
      </c>
      <c r="C635" t="s">
        <v>151</v>
      </c>
      <c r="D635" t="s">
        <v>4948</v>
      </c>
      <c r="E635" t="s">
        <v>5815</v>
      </c>
      <c r="F635" t="s">
        <v>5816</v>
      </c>
      <c r="G635" t="s">
        <v>5817</v>
      </c>
      <c r="I635" t="s">
        <v>7166</v>
      </c>
      <c r="J635" t="s">
        <v>7167</v>
      </c>
      <c r="K635" t="s">
        <v>5582</v>
      </c>
    </row>
    <row r="636" spans="1:12" x14ac:dyDescent="0.55000000000000004">
      <c r="A636" t="s">
        <v>4941</v>
      </c>
      <c r="B636" t="s">
        <v>592</v>
      </c>
      <c r="C636" t="s">
        <v>151</v>
      </c>
      <c r="D636" t="s">
        <v>4955</v>
      </c>
      <c r="E636" t="s">
        <v>593</v>
      </c>
      <c r="G636">
        <v>38429302</v>
      </c>
      <c r="I636" t="s">
        <v>7168</v>
      </c>
      <c r="J636" t="s">
        <v>7169</v>
      </c>
      <c r="K636" t="s">
        <v>5098</v>
      </c>
    </row>
    <row r="637" spans="1:12" x14ac:dyDescent="0.55000000000000004">
      <c r="A637" t="s">
        <v>4941</v>
      </c>
      <c r="B637" t="s">
        <v>5410</v>
      </c>
      <c r="C637" t="s">
        <v>151</v>
      </c>
      <c r="D637" t="s">
        <v>4948</v>
      </c>
      <c r="E637" t="s">
        <v>5818</v>
      </c>
      <c r="F637" t="s">
        <v>5819</v>
      </c>
      <c r="G637">
        <v>27208211</v>
      </c>
      <c r="I637" t="s">
        <v>7170</v>
      </c>
      <c r="J637" t="s">
        <v>7171</v>
      </c>
      <c r="K637" t="s">
        <v>5582</v>
      </c>
    </row>
    <row r="638" spans="1:12" x14ac:dyDescent="0.55000000000000004">
      <c r="A638" t="s">
        <v>4941</v>
      </c>
      <c r="B638" t="s">
        <v>596</v>
      </c>
      <c r="C638" t="s">
        <v>151</v>
      </c>
      <c r="D638" t="s">
        <v>4949</v>
      </c>
      <c r="E638" t="s">
        <v>597</v>
      </c>
      <c r="F638" t="s">
        <v>3038</v>
      </c>
      <c r="G638">
        <v>22246503</v>
      </c>
      <c r="I638" t="s">
        <v>7172</v>
      </c>
      <c r="J638" t="s">
        <v>7173</v>
      </c>
      <c r="K638" t="s">
        <v>5098</v>
      </c>
    </row>
    <row r="639" spans="1:12" x14ac:dyDescent="0.55000000000000004">
      <c r="A639" t="s">
        <v>4941</v>
      </c>
      <c r="B639" t="s">
        <v>3629</v>
      </c>
      <c r="C639" t="s">
        <v>151</v>
      </c>
      <c r="D639" t="s">
        <v>4948</v>
      </c>
      <c r="E639" t="s">
        <v>3630</v>
      </c>
      <c r="F639" t="s">
        <v>3631</v>
      </c>
      <c r="G639">
        <v>32100459</v>
      </c>
      <c r="I639" t="s">
        <v>7174</v>
      </c>
      <c r="J639" t="s">
        <v>7175</v>
      </c>
      <c r="K639" t="s">
        <v>5098</v>
      </c>
    </row>
    <row r="640" spans="1:12" x14ac:dyDescent="0.55000000000000004">
      <c r="A640" t="s">
        <v>4941</v>
      </c>
      <c r="B640" t="s">
        <v>598</v>
      </c>
      <c r="C640" t="s">
        <v>151</v>
      </c>
      <c r="D640" t="s">
        <v>4949</v>
      </c>
      <c r="E640" t="s">
        <v>2564</v>
      </c>
      <c r="F640" t="s">
        <v>3632</v>
      </c>
      <c r="G640" t="s">
        <v>2563</v>
      </c>
      <c r="H640">
        <v>12116237</v>
      </c>
      <c r="I640" t="s">
        <v>7176</v>
      </c>
      <c r="J640" t="s">
        <v>7177</v>
      </c>
      <c r="K640" t="s">
        <v>482</v>
      </c>
    </row>
    <row r="641" spans="1:11" x14ac:dyDescent="0.55000000000000004">
      <c r="A641" t="s">
        <v>4941</v>
      </c>
      <c r="B641" t="s">
        <v>3633</v>
      </c>
      <c r="C641" t="s">
        <v>151</v>
      </c>
      <c r="D641" t="s">
        <v>4948</v>
      </c>
      <c r="E641" t="s">
        <v>3634</v>
      </c>
      <c r="I641" t="s">
        <v>5192</v>
      </c>
      <c r="J641" t="s">
        <v>7178</v>
      </c>
      <c r="K641" t="s">
        <v>1501</v>
      </c>
    </row>
    <row r="642" spans="1:11" x14ac:dyDescent="0.55000000000000004">
      <c r="A642" t="s">
        <v>4941</v>
      </c>
      <c r="B642" t="s">
        <v>3635</v>
      </c>
      <c r="C642" t="s">
        <v>151</v>
      </c>
      <c r="D642" t="s">
        <v>4948</v>
      </c>
      <c r="E642" t="s">
        <v>3637</v>
      </c>
      <c r="F642" t="s">
        <v>3638</v>
      </c>
      <c r="G642" t="s">
        <v>3636</v>
      </c>
      <c r="I642" t="s">
        <v>7179</v>
      </c>
      <c r="J642" t="s">
        <v>7180</v>
      </c>
      <c r="K642" t="s">
        <v>5098</v>
      </c>
    </row>
    <row r="643" spans="1:11" x14ac:dyDescent="0.55000000000000004">
      <c r="A643" t="s">
        <v>4941</v>
      </c>
      <c r="B643" t="s">
        <v>271</v>
      </c>
      <c r="C643" t="s">
        <v>153</v>
      </c>
      <c r="D643" t="s">
        <v>4949</v>
      </c>
      <c r="I643" t="s">
        <v>5193</v>
      </c>
      <c r="J643" t="s">
        <v>7181</v>
      </c>
      <c r="K643" t="s">
        <v>1473</v>
      </c>
    </row>
    <row r="644" spans="1:11" x14ac:dyDescent="0.55000000000000004">
      <c r="A644" t="s">
        <v>4941</v>
      </c>
      <c r="B644" t="s">
        <v>3639</v>
      </c>
      <c r="C644" t="s">
        <v>153</v>
      </c>
      <c r="D644" t="s">
        <v>4948</v>
      </c>
      <c r="E644" t="s">
        <v>3640</v>
      </c>
      <c r="F644" t="s">
        <v>2509</v>
      </c>
      <c r="G644">
        <v>26350204</v>
      </c>
      <c r="H644">
        <v>26350204</v>
      </c>
      <c r="I644" t="s">
        <v>7182</v>
      </c>
      <c r="J644" t="s">
        <v>7183</v>
      </c>
      <c r="K644" t="s">
        <v>482</v>
      </c>
    </row>
    <row r="645" spans="1:11" x14ac:dyDescent="0.55000000000000004">
      <c r="A645" t="s">
        <v>4941</v>
      </c>
      <c r="B645" t="s">
        <v>606</v>
      </c>
      <c r="C645" t="s">
        <v>151</v>
      </c>
      <c r="D645" t="s">
        <v>4949</v>
      </c>
      <c r="E645" t="s">
        <v>2565</v>
      </c>
      <c r="F645" t="s">
        <v>2566</v>
      </c>
      <c r="G645">
        <v>35202461</v>
      </c>
      <c r="I645" t="s">
        <v>7184</v>
      </c>
      <c r="J645" t="s">
        <v>7185</v>
      </c>
      <c r="K645" t="s">
        <v>5098</v>
      </c>
    </row>
    <row r="646" spans="1:11" x14ac:dyDescent="0.55000000000000004">
      <c r="A646" t="s">
        <v>4941</v>
      </c>
      <c r="B646" t="s">
        <v>272</v>
      </c>
      <c r="C646" t="s">
        <v>151</v>
      </c>
      <c r="D646" t="s">
        <v>4949</v>
      </c>
      <c r="E646" t="s">
        <v>352</v>
      </c>
      <c r="F646" t="s">
        <v>2567</v>
      </c>
      <c r="G646">
        <v>23023333</v>
      </c>
      <c r="I646" t="s">
        <v>7186</v>
      </c>
      <c r="J646" t="s">
        <v>7187</v>
      </c>
      <c r="K646" t="s">
        <v>5098</v>
      </c>
    </row>
    <row r="647" spans="1:11" x14ac:dyDescent="0.55000000000000004">
      <c r="A647" t="s">
        <v>4941</v>
      </c>
      <c r="B647" t="s">
        <v>3641</v>
      </c>
      <c r="C647" t="s">
        <v>153</v>
      </c>
      <c r="D647" t="s">
        <v>4948</v>
      </c>
      <c r="E647" t="s">
        <v>3642</v>
      </c>
      <c r="I647" t="s">
        <v>7188</v>
      </c>
      <c r="J647" t="s">
        <v>7189</v>
      </c>
      <c r="K647" t="s">
        <v>1501</v>
      </c>
    </row>
    <row r="648" spans="1:11" x14ac:dyDescent="0.55000000000000004">
      <c r="A648" t="s">
        <v>4941</v>
      </c>
      <c r="B648" t="s">
        <v>3643</v>
      </c>
      <c r="C648" t="s">
        <v>153</v>
      </c>
      <c r="D648" t="s">
        <v>4948</v>
      </c>
      <c r="E648" t="s">
        <v>30</v>
      </c>
      <c r="F648" t="s">
        <v>3644</v>
      </c>
      <c r="G648">
        <v>16826524</v>
      </c>
      <c r="I648" t="s">
        <v>7190</v>
      </c>
      <c r="J648" t="s">
        <v>7191</v>
      </c>
      <c r="K648" t="s">
        <v>5098</v>
      </c>
    </row>
    <row r="649" spans="1:11" x14ac:dyDescent="0.55000000000000004">
      <c r="A649" t="s">
        <v>4941</v>
      </c>
      <c r="B649" t="s">
        <v>66</v>
      </c>
      <c r="C649" t="s">
        <v>153</v>
      </c>
      <c r="D649" t="s">
        <v>4949</v>
      </c>
      <c r="E649" t="s">
        <v>354</v>
      </c>
      <c r="I649" t="s">
        <v>5194</v>
      </c>
      <c r="J649" t="s">
        <v>7192</v>
      </c>
      <c r="K649" t="s">
        <v>1501</v>
      </c>
    </row>
    <row r="650" spans="1:11" x14ac:dyDescent="0.55000000000000004">
      <c r="A650" t="s">
        <v>4941</v>
      </c>
      <c r="B650" t="s">
        <v>607</v>
      </c>
      <c r="C650" t="s">
        <v>152</v>
      </c>
      <c r="D650" t="s">
        <v>4955</v>
      </c>
      <c r="E650" t="s">
        <v>2568</v>
      </c>
      <c r="F650" t="s">
        <v>3039</v>
      </c>
      <c r="G650">
        <v>25703627</v>
      </c>
      <c r="I650" t="s">
        <v>7193</v>
      </c>
      <c r="J650" t="s">
        <v>7194</v>
      </c>
      <c r="K650" t="s">
        <v>5098</v>
      </c>
    </row>
    <row r="651" spans="1:11" x14ac:dyDescent="0.55000000000000004">
      <c r="A651" t="s">
        <v>4941</v>
      </c>
      <c r="B651" t="s">
        <v>273</v>
      </c>
      <c r="C651" t="s">
        <v>153</v>
      </c>
      <c r="D651" t="s">
        <v>4949</v>
      </c>
      <c r="E651" t="s">
        <v>355</v>
      </c>
      <c r="I651" t="s">
        <v>5820</v>
      </c>
      <c r="J651" t="s">
        <v>7195</v>
      </c>
      <c r="K651" t="s">
        <v>1501</v>
      </c>
    </row>
    <row r="652" spans="1:11" x14ac:dyDescent="0.55000000000000004">
      <c r="A652" t="s">
        <v>4941</v>
      </c>
      <c r="B652" t="s">
        <v>1620</v>
      </c>
      <c r="C652" t="s">
        <v>153</v>
      </c>
      <c r="D652" t="s">
        <v>4948</v>
      </c>
      <c r="E652" t="s">
        <v>3645</v>
      </c>
      <c r="I652" t="s">
        <v>7196</v>
      </c>
      <c r="J652" t="s">
        <v>7197</v>
      </c>
      <c r="K652" t="s">
        <v>1501</v>
      </c>
    </row>
    <row r="653" spans="1:11" x14ac:dyDescent="0.55000000000000004">
      <c r="A653" t="s">
        <v>4941</v>
      </c>
      <c r="B653" t="s">
        <v>2201</v>
      </c>
      <c r="C653" t="s">
        <v>151</v>
      </c>
      <c r="D653" t="s">
        <v>4949</v>
      </c>
      <c r="E653" t="s">
        <v>2569</v>
      </c>
      <c r="F653" t="s">
        <v>2946</v>
      </c>
      <c r="G653">
        <v>40717333</v>
      </c>
      <c r="I653" t="s">
        <v>7198</v>
      </c>
      <c r="J653" t="s">
        <v>7199</v>
      </c>
      <c r="K653" t="s">
        <v>5098</v>
      </c>
    </row>
    <row r="654" spans="1:11" x14ac:dyDescent="0.55000000000000004">
      <c r="A654" t="s">
        <v>4941</v>
      </c>
      <c r="B654" t="s">
        <v>129</v>
      </c>
      <c r="C654" t="s">
        <v>151</v>
      </c>
      <c r="D654" t="s">
        <v>4949</v>
      </c>
      <c r="E654" t="s">
        <v>356</v>
      </c>
      <c r="F654" t="s">
        <v>2570</v>
      </c>
      <c r="G654">
        <v>38950322</v>
      </c>
      <c r="I654" t="s">
        <v>7200</v>
      </c>
      <c r="J654" t="s">
        <v>7201</v>
      </c>
      <c r="K654" t="s">
        <v>5098</v>
      </c>
    </row>
    <row r="655" spans="1:11" x14ac:dyDescent="0.55000000000000004">
      <c r="A655" t="s">
        <v>4941</v>
      </c>
      <c r="B655" t="s">
        <v>608</v>
      </c>
      <c r="C655" t="s">
        <v>153</v>
      </c>
      <c r="D655" t="s">
        <v>4949</v>
      </c>
      <c r="E655" t="s">
        <v>609</v>
      </c>
      <c r="I655" t="s">
        <v>7202</v>
      </c>
      <c r="J655" t="s">
        <v>7203</v>
      </c>
      <c r="K655" t="s">
        <v>1501</v>
      </c>
    </row>
    <row r="656" spans="1:11" x14ac:dyDescent="0.55000000000000004">
      <c r="A656" t="s">
        <v>4941</v>
      </c>
      <c r="B656" t="s">
        <v>610</v>
      </c>
      <c r="C656" t="s">
        <v>153</v>
      </c>
      <c r="D656" t="s">
        <v>4949</v>
      </c>
      <c r="E656" t="s">
        <v>2571</v>
      </c>
      <c r="I656" t="s">
        <v>7204</v>
      </c>
      <c r="J656" t="s">
        <v>7205</v>
      </c>
      <c r="K656" t="s">
        <v>1501</v>
      </c>
    </row>
    <row r="657" spans="1:12" x14ac:dyDescent="0.55000000000000004">
      <c r="A657" t="s">
        <v>4941</v>
      </c>
      <c r="B657" t="s">
        <v>611</v>
      </c>
      <c r="C657" t="s">
        <v>153</v>
      </c>
      <c r="D657" t="s">
        <v>4949</v>
      </c>
      <c r="E657" t="s">
        <v>350</v>
      </c>
      <c r="G657">
        <v>39040917</v>
      </c>
      <c r="I657" t="s">
        <v>7206</v>
      </c>
      <c r="J657" t="s">
        <v>7207</v>
      </c>
      <c r="K657" t="s">
        <v>5098</v>
      </c>
    </row>
    <row r="658" spans="1:12" x14ac:dyDescent="0.55000000000000004">
      <c r="A658" t="s">
        <v>4941</v>
      </c>
      <c r="B658" t="s">
        <v>3646</v>
      </c>
      <c r="C658" t="s">
        <v>152</v>
      </c>
      <c r="D658" t="s">
        <v>4948</v>
      </c>
      <c r="E658" t="s">
        <v>3648</v>
      </c>
      <c r="F658" t="s">
        <v>3649</v>
      </c>
      <c r="G658" t="s">
        <v>3647</v>
      </c>
      <c r="I658" t="s">
        <v>7208</v>
      </c>
      <c r="J658" t="s">
        <v>7209</v>
      </c>
      <c r="K658" t="s">
        <v>5098</v>
      </c>
    </row>
    <row r="659" spans="1:12" x14ac:dyDescent="0.55000000000000004">
      <c r="A659" t="s">
        <v>4941</v>
      </c>
      <c r="B659" t="s">
        <v>5465</v>
      </c>
      <c r="C659" t="s">
        <v>151</v>
      </c>
      <c r="D659" t="s">
        <v>4948</v>
      </c>
      <c r="E659" t="s">
        <v>5821</v>
      </c>
      <c r="F659" t="s">
        <v>5822</v>
      </c>
      <c r="G659" t="s">
        <v>5823</v>
      </c>
      <c r="H659">
        <v>29667327</v>
      </c>
      <c r="I659" t="s">
        <v>7210</v>
      </c>
      <c r="J659" t="s">
        <v>7211</v>
      </c>
      <c r="K659" t="s">
        <v>482</v>
      </c>
    </row>
    <row r="660" spans="1:12" x14ac:dyDescent="0.55000000000000004">
      <c r="A660" t="s">
        <v>4941</v>
      </c>
      <c r="B660" t="s">
        <v>274</v>
      </c>
      <c r="C660" t="s">
        <v>153</v>
      </c>
      <c r="D660" t="s">
        <v>4950</v>
      </c>
      <c r="E660" t="s">
        <v>359</v>
      </c>
      <c r="F660" t="s">
        <v>3650</v>
      </c>
      <c r="G660" t="s">
        <v>2572</v>
      </c>
      <c r="I660">
        <v>28300603</v>
      </c>
      <c r="J660" t="s">
        <v>7212</v>
      </c>
      <c r="K660" t="s">
        <v>1473</v>
      </c>
      <c r="L660" t="s">
        <v>5064</v>
      </c>
    </row>
    <row r="661" spans="1:12" x14ac:dyDescent="0.55000000000000004">
      <c r="A661" t="s">
        <v>4941</v>
      </c>
      <c r="B661" t="s">
        <v>612</v>
      </c>
      <c r="C661" t="s">
        <v>151</v>
      </c>
      <c r="D661" t="s">
        <v>4949</v>
      </c>
      <c r="E661" t="s">
        <v>326</v>
      </c>
      <c r="F661" t="s">
        <v>2573</v>
      </c>
      <c r="G661">
        <v>33313762</v>
      </c>
      <c r="I661" t="s">
        <v>7213</v>
      </c>
      <c r="J661" t="s">
        <v>7214</v>
      </c>
      <c r="K661" t="s">
        <v>5098</v>
      </c>
    </row>
    <row r="662" spans="1:12" x14ac:dyDescent="0.55000000000000004">
      <c r="A662" t="s">
        <v>4941</v>
      </c>
      <c r="B662" t="s">
        <v>613</v>
      </c>
      <c r="C662" t="s">
        <v>153</v>
      </c>
      <c r="D662" t="s">
        <v>4949</v>
      </c>
      <c r="E662" t="s">
        <v>614</v>
      </c>
      <c r="I662" t="s">
        <v>7215</v>
      </c>
      <c r="J662" t="s">
        <v>7216</v>
      </c>
      <c r="K662" t="s">
        <v>1501</v>
      </c>
    </row>
    <row r="663" spans="1:12" x14ac:dyDescent="0.55000000000000004">
      <c r="A663" t="s">
        <v>4941</v>
      </c>
      <c r="B663" t="s">
        <v>3651</v>
      </c>
      <c r="C663" t="s">
        <v>151</v>
      </c>
      <c r="D663" t="s">
        <v>4948</v>
      </c>
      <c r="E663" t="s">
        <v>3652</v>
      </c>
      <c r="F663" t="s">
        <v>3653</v>
      </c>
      <c r="G663">
        <v>36477332</v>
      </c>
      <c r="I663" t="s">
        <v>7217</v>
      </c>
      <c r="J663" t="s">
        <v>7218</v>
      </c>
      <c r="K663" t="s">
        <v>5098</v>
      </c>
    </row>
    <row r="664" spans="1:12" x14ac:dyDescent="0.55000000000000004">
      <c r="A664" t="s">
        <v>4941</v>
      </c>
      <c r="B664" t="s">
        <v>615</v>
      </c>
      <c r="C664" t="s">
        <v>151</v>
      </c>
      <c r="D664" t="s">
        <v>4949</v>
      </c>
      <c r="E664" t="s">
        <v>617</v>
      </c>
      <c r="F664" t="s">
        <v>2574</v>
      </c>
      <c r="G664" t="s">
        <v>616</v>
      </c>
      <c r="I664" t="s">
        <v>5195</v>
      </c>
      <c r="K664" t="s">
        <v>5098</v>
      </c>
    </row>
    <row r="665" spans="1:12" x14ac:dyDescent="0.55000000000000004">
      <c r="A665" t="s">
        <v>4941</v>
      </c>
      <c r="B665" t="s">
        <v>3654</v>
      </c>
      <c r="C665" t="s">
        <v>151</v>
      </c>
      <c r="D665" t="s">
        <v>4948</v>
      </c>
      <c r="E665" t="s">
        <v>3655</v>
      </c>
      <c r="I665" t="s">
        <v>7219</v>
      </c>
      <c r="J665" t="s">
        <v>7220</v>
      </c>
      <c r="K665" t="s">
        <v>1501</v>
      </c>
    </row>
    <row r="666" spans="1:12" x14ac:dyDescent="0.55000000000000004">
      <c r="A666" t="s">
        <v>4941</v>
      </c>
      <c r="B666" t="s">
        <v>5466</v>
      </c>
      <c r="C666" t="s">
        <v>153</v>
      </c>
      <c r="D666" t="s">
        <v>4948</v>
      </c>
      <c r="E666" t="s">
        <v>5824</v>
      </c>
      <c r="F666" t="s">
        <v>5825</v>
      </c>
      <c r="G666">
        <v>23541340</v>
      </c>
      <c r="I666" t="s">
        <v>7221</v>
      </c>
      <c r="J666" t="s">
        <v>7222</v>
      </c>
      <c r="K666" t="s">
        <v>5582</v>
      </c>
    </row>
    <row r="667" spans="1:12" x14ac:dyDescent="0.55000000000000004">
      <c r="A667" t="s">
        <v>4941</v>
      </c>
      <c r="B667" t="s">
        <v>621</v>
      </c>
      <c r="C667" t="s">
        <v>153</v>
      </c>
      <c r="D667" t="s">
        <v>4949</v>
      </c>
      <c r="E667" t="s">
        <v>623</v>
      </c>
      <c r="F667" t="s">
        <v>2575</v>
      </c>
      <c r="G667" t="s">
        <v>622</v>
      </c>
      <c r="I667" t="s">
        <v>7223</v>
      </c>
      <c r="J667" t="s">
        <v>6989</v>
      </c>
      <c r="K667" t="s">
        <v>5098</v>
      </c>
    </row>
    <row r="668" spans="1:12" x14ac:dyDescent="0.55000000000000004">
      <c r="A668" t="s">
        <v>4941</v>
      </c>
      <c r="B668" t="s">
        <v>624</v>
      </c>
      <c r="C668" t="s">
        <v>398</v>
      </c>
      <c r="D668" t="s">
        <v>4949</v>
      </c>
      <c r="E668" t="s">
        <v>626</v>
      </c>
      <c r="F668" t="s">
        <v>2576</v>
      </c>
      <c r="G668" t="s">
        <v>625</v>
      </c>
      <c r="I668" t="s">
        <v>5196</v>
      </c>
      <c r="J668" t="s">
        <v>6868</v>
      </c>
      <c r="K668" t="s">
        <v>5098</v>
      </c>
    </row>
    <row r="669" spans="1:12" x14ac:dyDescent="0.55000000000000004">
      <c r="A669" t="s">
        <v>4941</v>
      </c>
      <c r="B669" t="s">
        <v>5467</v>
      </c>
      <c r="C669" t="s">
        <v>153</v>
      </c>
      <c r="D669" t="s">
        <v>4948</v>
      </c>
      <c r="E669" t="s">
        <v>392</v>
      </c>
      <c r="F669" t="s">
        <v>3477</v>
      </c>
      <c r="G669">
        <v>28600779</v>
      </c>
      <c r="H669">
        <v>28600779</v>
      </c>
      <c r="I669" t="s">
        <v>7224</v>
      </c>
      <c r="J669" t="s">
        <v>7225</v>
      </c>
      <c r="K669" t="s">
        <v>482</v>
      </c>
    </row>
    <row r="670" spans="1:12" x14ac:dyDescent="0.55000000000000004">
      <c r="A670" t="s">
        <v>4941</v>
      </c>
      <c r="B670" t="s">
        <v>628</v>
      </c>
      <c r="C670" t="s">
        <v>153</v>
      </c>
      <c r="D670" t="s">
        <v>4951</v>
      </c>
      <c r="E670" t="s">
        <v>522</v>
      </c>
      <c r="F670" t="s">
        <v>3040</v>
      </c>
      <c r="G670">
        <v>25604084</v>
      </c>
      <c r="K670" t="s">
        <v>1501</v>
      </c>
      <c r="L670" t="s">
        <v>5000</v>
      </c>
    </row>
    <row r="671" spans="1:12" x14ac:dyDescent="0.55000000000000004">
      <c r="A671" t="s">
        <v>4941</v>
      </c>
      <c r="B671" t="s">
        <v>629</v>
      </c>
      <c r="C671" t="s">
        <v>153</v>
      </c>
      <c r="D671" t="s">
        <v>4956</v>
      </c>
      <c r="E671" t="s">
        <v>630</v>
      </c>
      <c r="I671">
        <v>37107578</v>
      </c>
      <c r="J671" t="s">
        <v>7226</v>
      </c>
      <c r="K671" t="s">
        <v>1501</v>
      </c>
    </row>
    <row r="672" spans="1:12" x14ac:dyDescent="0.55000000000000004">
      <c r="A672" t="s">
        <v>4941</v>
      </c>
      <c r="B672" t="s">
        <v>3228</v>
      </c>
      <c r="C672" t="s">
        <v>151</v>
      </c>
      <c r="D672" t="s">
        <v>4948</v>
      </c>
      <c r="E672" t="s">
        <v>3656</v>
      </c>
      <c r="F672" t="s">
        <v>3231</v>
      </c>
      <c r="G672" t="s">
        <v>3229</v>
      </c>
      <c r="H672">
        <v>19008299</v>
      </c>
      <c r="I672" t="s">
        <v>7227</v>
      </c>
      <c r="J672" t="s">
        <v>7228</v>
      </c>
      <c r="K672" t="s">
        <v>482</v>
      </c>
    </row>
    <row r="673" spans="1:11" x14ac:dyDescent="0.55000000000000004">
      <c r="A673" t="s">
        <v>4941</v>
      </c>
      <c r="B673" t="s">
        <v>3232</v>
      </c>
      <c r="C673" t="s">
        <v>151</v>
      </c>
      <c r="D673" t="s">
        <v>4948</v>
      </c>
      <c r="E673" t="s">
        <v>3658</v>
      </c>
      <c r="F673" t="s">
        <v>3659</v>
      </c>
      <c r="G673" t="s">
        <v>3657</v>
      </c>
      <c r="H673">
        <v>30290151</v>
      </c>
      <c r="I673" t="s">
        <v>7229</v>
      </c>
      <c r="J673" t="s">
        <v>7230</v>
      </c>
      <c r="K673" t="s">
        <v>482</v>
      </c>
    </row>
    <row r="674" spans="1:11" x14ac:dyDescent="0.55000000000000004">
      <c r="A674" t="s">
        <v>4941</v>
      </c>
      <c r="B674" t="s">
        <v>5468</v>
      </c>
      <c r="C674" t="s">
        <v>151</v>
      </c>
      <c r="D674" t="s">
        <v>4948</v>
      </c>
      <c r="E674" t="s">
        <v>5826</v>
      </c>
      <c r="F674" t="s">
        <v>5827</v>
      </c>
      <c r="G674" t="s">
        <v>5828</v>
      </c>
      <c r="H674">
        <v>28960046</v>
      </c>
      <c r="I674" t="s">
        <v>7231</v>
      </c>
      <c r="J674" t="s">
        <v>7232</v>
      </c>
      <c r="K674" t="s">
        <v>482</v>
      </c>
    </row>
    <row r="675" spans="1:11" x14ac:dyDescent="0.55000000000000004">
      <c r="A675" t="s">
        <v>4941</v>
      </c>
      <c r="B675" t="s">
        <v>633</v>
      </c>
      <c r="C675" t="s">
        <v>151</v>
      </c>
      <c r="D675" t="s">
        <v>4949</v>
      </c>
      <c r="E675" t="s">
        <v>636</v>
      </c>
      <c r="F675" t="s">
        <v>3041</v>
      </c>
      <c r="G675" t="s">
        <v>635</v>
      </c>
      <c r="I675" t="s">
        <v>7233</v>
      </c>
      <c r="J675" t="s">
        <v>7234</v>
      </c>
      <c r="K675" t="s">
        <v>5098</v>
      </c>
    </row>
    <row r="676" spans="1:11" x14ac:dyDescent="0.55000000000000004">
      <c r="A676" t="s">
        <v>4941</v>
      </c>
      <c r="B676" t="s">
        <v>52</v>
      </c>
      <c r="C676" t="s">
        <v>151</v>
      </c>
      <c r="D676" t="s">
        <v>4949</v>
      </c>
      <c r="E676" t="s">
        <v>361</v>
      </c>
      <c r="F676" t="s">
        <v>3042</v>
      </c>
      <c r="G676" t="s">
        <v>360</v>
      </c>
      <c r="I676" t="s">
        <v>7235</v>
      </c>
      <c r="J676" t="s">
        <v>7236</v>
      </c>
      <c r="K676" t="s">
        <v>5098</v>
      </c>
    </row>
    <row r="677" spans="1:11" x14ac:dyDescent="0.55000000000000004">
      <c r="A677" t="s">
        <v>4941</v>
      </c>
      <c r="B677" t="s">
        <v>3660</v>
      </c>
      <c r="C677" t="s">
        <v>153</v>
      </c>
      <c r="D677" t="s">
        <v>4948</v>
      </c>
      <c r="E677" t="s">
        <v>3661</v>
      </c>
      <c r="I677" t="s">
        <v>7237</v>
      </c>
      <c r="J677" t="s">
        <v>7238</v>
      </c>
      <c r="K677" t="s">
        <v>1501</v>
      </c>
    </row>
    <row r="678" spans="1:11" x14ac:dyDescent="0.55000000000000004">
      <c r="A678" t="s">
        <v>4941</v>
      </c>
      <c r="B678" t="s">
        <v>3662</v>
      </c>
      <c r="C678" t="s">
        <v>153</v>
      </c>
      <c r="D678" t="s">
        <v>4948</v>
      </c>
      <c r="E678" t="s">
        <v>3663</v>
      </c>
      <c r="I678" t="s">
        <v>7239</v>
      </c>
      <c r="J678" t="s">
        <v>7240</v>
      </c>
      <c r="K678" t="s">
        <v>1501</v>
      </c>
    </row>
    <row r="679" spans="1:11" x14ac:dyDescent="0.55000000000000004">
      <c r="A679" t="s">
        <v>4941</v>
      </c>
      <c r="B679" t="s">
        <v>3664</v>
      </c>
      <c r="C679" t="s">
        <v>153</v>
      </c>
      <c r="D679" t="s">
        <v>4948</v>
      </c>
      <c r="E679" t="s">
        <v>3665</v>
      </c>
      <c r="F679" t="s">
        <v>2509</v>
      </c>
      <c r="G679">
        <v>26350204</v>
      </c>
      <c r="H679">
        <v>26350204</v>
      </c>
      <c r="I679" t="s">
        <v>7241</v>
      </c>
      <c r="J679" t="s">
        <v>7242</v>
      </c>
      <c r="K679" t="s">
        <v>482</v>
      </c>
    </row>
    <row r="680" spans="1:11" x14ac:dyDescent="0.55000000000000004">
      <c r="A680" t="s">
        <v>4941</v>
      </c>
      <c r="B680" t="s">
        <v>3666</v>
      </c>
      <c r="C680" t="s">
        <v>153</v>
      </c>
      <c r="D680" t="s">
        <v>4948</v>
      </c>
      <c r="E680" t="s">
        <v>3667</v>
      </c>
      <c r="I680" t="s">
        <v>7243</v>
      </c>
      <c r="J680" t="s">
        <v>7244</v>
      </c>
      <c r="K680" t="s">
        <v>1501</v>
      </c>
    </row>
    <row r="681" spans="1:11" x14ac:dyDescent="0.55000000000000004">
      <c r="A681" t="s">
        <v>4941</v>
      </c>
      <c r="B681" t="s">
        <v>3668</v>
      </c>
      <c r="C681" t="s">
        <v>153</v>
      </c>
      <c r="D681" t="s">
        <v>4948</v>
      </c>
      <c r="E681" t="s">
        <v>3667</v>
      </c>
      <c r="I681" t="s">
        <v>7245</v>
      </c>
      <c r="J681" t="s">
        <v>7246</v>
      </c>
      <c r="K681" t="s">
        <v>1501</v>
      </c>
    </row>
    <row r="682" spans="1:11" x14ac:dyDescent="0.55000000000000004">
      <c r="A682" t="s">
        <v>4941</v>
      </c>
      <c r="B682" t="s">
        <v>1621</v>
      </c>
      <c r="C682" t="s">
        <v>153</v>
      </c>
      <c r="D682" t="s">
        <v>4948</v>
      </c>
      <c r="E682" t="s">
        <v>3669</v>
      </c>
      <c r="F682" t="s">
        <v>3670</v>
      </c>
      <c r="G682">
        <v>28301481</v>
      </c>
      <c r="I682" t="s">
        <v>5197</v>
      </c>
      <c r="J682" t="s">
        <v>7247</v>
      </c>
      <c r="K682" t="s">
        <v>5098</v>
      </c>
    </row>
    <row r="683" spans="1:11" x14ac:dyDescent="0.55000000000000004">
      <c r="A683" t="s">
        <v>4941</v>
      </c>
      <c r="B683" t="s">
        <v>2202</v>
      </c>
      <c r="C683" t="s">
        <v>153</v>
      </c>
      <c r="D683" t="s">
        <v>4949</v>
      </c>
      <c r="E683" t="s">
        <v>2577</v>
      </c>
      <c r="F683" t="s">
        <v>2947</v>
      </c>
      <c r="G683">
        <v>40601774</v>
      </c>
      <c r="I683" t="s">
        <v>7248</v>
      </c>
      <c r="J683" t="s">
        <v>7249</v>
      </c>
      <c r="K683" t="s">
        <v>5098</v>
      </c>
    </row>
    <row r="684" spans="1:11" x14ac:dyDescent="0.55000000000000004">
      <c r="A684" t="s">
        <v>4941</v>
      </c>
      <c r="B684" t="s">
        <v>3671</v>
      </c>
      <c r="C684" t="s">
        <v>153</v>
      </c>
      <c r="D684" t="s">
        <v>4948</v>
      </c>
      <c r="E684" t="s">
        <v>392</v>
      </c>
      <c r="F684" t="s">
        <v>2947</v>
      </c>
      <c r="G684">
        <v>40601774</v>
      </c>
      <c r="I684" t="s">
        <v>5198</v>
      </c>
      <c r="J684" t="s">
        <v>7250</v>
      </c>
      <c r="K684" t="s">
        <v>5098</v>
      </c>
    </row>
    <row r="685" spans="1:11" x14ac:dyDescent="0.55000000000000004">
      <c r="A685" t="s">
        <v>4941</v>
      </c>
      <c r="B685" t="s">
        <v>3672</v>
      </c>
      <c r="C685" t="s">
        <v>153</v>
      </c>
      <c r="D685" t="s">
        <v>4948</v>
      </c>
      <c r="E685" t="s">
        <v>3673</v>
      </c>
      <c r="I685" t="s">
        <v>7251</v>
      </c>
      <c r="J685" t="s">
        <v>7252</v>
      </c>
      <c r="K685" t="s">
        <v>1501</v>
      </c>
    </row>
    <row r="686" spans="1:11" x14ac:dyDescent="0.55000000000000004">
      <c r="A686" t="s">
        <v>4941</v>
      </c>
      <c r="B686" t="s">
        <v>5469</v>
      </c>
      <c r="C686" t="s">
        <v>151</v>
      </c>
      <c r="D686" t="s">
        <v>4948</v>
      </c>
      <c r="E686" t="s">
        <v>5829</v>
      </c>
      <c r="F686" t="s">
        <v>5830</v>
      </c>
      <c r="G686">
        <v>34450031</v>
      </c>
      <c r="H686">
        <v>34450031</v>
      </c>
      <c r="I686" t="s">
        <v>7253</v>
      </c>
      <c r="J686" t="s">
        <v>7254</v>
      </c>
      <c r="K686" t="s">
        <v>482</v>
      </c>
    </row>
    <row r="687" spans="1:11" x14ac:dyDescent="0.55000000000000004">
      <c r="A687" t="s">
        <v>4941</v>
      </c>
      <c r="B687" t="s">
        <v>3674</v>
      </c>
      <c r="C687" t="s">
        <v>349</v>
      </c>
      <c r="D687" t="s">
        <v>4948</v>
      </c>
      <c r="E687" t="s">
        <v>3676</v>
      </c>
      <c r="F687" t="s">
        <v>3677</v>
      </c>
      <c r="G687" t="s">
        <v>3675</v>
      </c>
      <c r="H687">
        <v>24896178</v>
      </c>
      <c r="I687" t="s">
        <v>7255</v>
      </c>
      <c r="J687" t="s">
        <v>7256</v>
      </c>
      <c r="K687" t="s">
        <v>482</v>
      </c>
    </row>
    <row r="688" spans="1:11" x14ac:dyDescent="0.55000000000000004">
      <c r="A688" t="s">
        <v>4941</v>
      </c>
      <c r="B688" t="s">
        <v>3678</v>
      </c>
      <c r="C688" t="s">
        <v>152</v>
      </c>
      <c r="D688" t="s">
        <v>4948</v>
      </c>
      <c r="E688" t="s">
        <v>3679</v>
      </c>
      <c r="I688" t="s">
        <v>7257</v>
      </c>
      <c r="J688" t="s">
        <v>7258</v>
      </c>
      <c r="K688" t="s">
        <v>1501</v>
      </c>
    </row>
    <row r="689" spans="1:11" x14ac:dyDescent="0.55000000000000004">
      <c r="A689" t="s">
        <v>4941</v>
      </c>
      <c r="B689" t="s">
        <v>5470</v>
      </c>
      <c r="C689" t="s">
        <v>151</v>
      </c>
      <c r="D689" t="s">
        <v>4948</v>
      </c>
      <c r="E689" t="s">
        <v>522</v>
      </c>
      <c r="F689" t="s">
        <v>5831</v>
      </c>
      <c r="G689" t="s">
        <v>5832</v>
      </c>
      <c r="I689" t="s">
        <v>7259</v>
      </c>
      <c r="J689" t="s">
        <v>7260</v>
      </c>
      <c r="K689" t="s">
        <v>5582</v>
      </c>
    </row>
    <row r="690" spans="1:11" x14ac:dyDescent="0.55000000000000004">
      <c r="A690" t="s">
        <v>4941</v>
      </c>
      <c r="B690" t="s">
        <v>638</v>
      </c>
      <c r="C690" t="s">
        <v>151</v>
      </c>
      <c r="D690" t="s">
        <v>4949</v>
      </c>
      <c r="E690" t="s">
        <v>2578</v>
      </c>
      <c r="F690" t="s">
        <v>2579</v>
      </c>
      <c r="G690" t="s">
        <v>639</v>
      </c>
      <c r="I690" t="s">
        <v>7261</v>
      </c>
      <c r="J690" t="s">
        <v>7262</v>
      </c>
      <c r="K690" t="s">
        <v>5098</v>
      </c>
    </row>
    <row r="691" spans="1:11" x14ac:dyDescent="0.55000000000000004">
      <c r="A691" t="s">
        <v>4941</v>
      </c>
      <c r="B691" t="s">
        <v>640</v>
      </c>
      <c r="C691" t="s">
        <v>349</v>
      </c>
      <c r="D691" t="s">
        <v>4949</v>
      </c>
      <c r="E691" t="s">
        <v>2580</v>
      </c>
      <c r="F691" t="s">
        <v>2325</v>
      </c>
      <c r="G691">
        <v>22243966</v>
      </c>
      <c r="I691" t="s">
        <v>7263</v>
      </c>
      <c r="J691" t="s">
        <v>7264</v>
      </c>
      <c r="K691" t="s">
        <v>5098</v>
      </c>
    </row>
    <row r="692" spans="1:11" x14ac:dyDescent="0.55000000000000004">
      <c r="A692" t="s">
        <v>4941</v>
      </c>
      <c r="B692" t="s">
        <v>642</v>
      </c>
      <c r="C692" t="s">
        <v>151</v>
      </c>
      <c r="D692" t="s">
        <v>4949</v>
      </c>
      <c r="E692" t="s">
        <v>522</v>
      </c>
      <c r="F692" t="s">
        <v>3043</v>
      </c>
      <c r="G692" t="s">
        <v>643</v>
      </c>
      <c r="I692" t="s">
        <v>7265</v>
      </c>
      <c r="J692" t="s">
        <v>7266</v>
      </c>
      <c r="K692" t="s">
        <v>5098</v>
      </c>
    </row>
    <row r="693" spans="1:11" x14ac:dyDescent="0.55000000000000004">
      <c r="A693" t="s">
        <v>4941</v>
      </c>
      <c r="B693" t="s">
        <v>3680</v>
      </c>
      <c r="C693" t="s">
        <v>152</v>
      </c>
      <c r="D693" t="s">
        <v>4948</v>
      </c>
      <c r="E693" t="s">
        <v>522</v>
      </c>
      <c r="F693" t="s">
        <v>3682</v>
      </c>
      <c r="G693" t="s">
        <v>3681</v>
      </c>
      <c r="I693" t="s">
        <v>7267</v>
      </c>
      <c r="J693" t="s">
        <v>7268</v>
      </c>
      <c r="K693" t="s">
        <v>5098</v>
      </c>
    </row>
    <row r="694" spans="1:11" x14ac:dyDescent="0.55000000000000004">
      <c r="A694" t="s">
        <v>4941</v>
      </c>
      <c r="B694" t="s">
        <v>644</v>
      </c>
      <c r="C694" t="s">
        <v>153</v>
      </c>
      <c r="D694" t="s">
        <v>4949</v>
      </c>
      <c r="E694" t="s">
        <v>522</v>
      </c>
      <c r="F694" t="s">
        <v>2581</v>
      </c>
      <c r="G694" t="s">
        <v>645</v>
      </c>
      <c r="I694" t="s">
        <v>5199</v>
      </c>
      <c r="J694" t="s">
        <v>7269</v>
      </c>
      <c r="K694" t="s">
        <v>5098</v>
      </c>
    </row>
    <row r="695" spans="1:11" x14ac:dyDescent="0.55000000000000004">
      <c r="A695" t="s">
        <v>4941</v>
      </c>
      <c r="B695" t="s">
        <v>5471</v>
      </c>
      <c r="C695" t="s">
        <v>152</v>
      </c>
      <c r="D695" t="s">
        <v>4948</v>
      </c>
      <c r="E695" t="s">
        <v>5833</v>
      </c>
      <c r="F695" t="s">
        <v>5834</v>
      </c>
      <c r="G695">
        <v>23122588</v>
      </c>
      <c r="I695" t="s">
        <v>7270</v>
      </c>
      <c r="J695" t="s">
        <v>7271</v>
      </c>
      <c r="K695" t="s">
        <v>5582</v>
      </c>
    </row>
    <row r="696" spans="1:11" x14ac:dyDescent="0.55000000000000004">
      <c r="A696" t="s">
        <v>4941</v>
      </c>
      <c r="B696" t="s">
        <v>646</v>
      </c>
      <c r="C696" t="s">
        <v>153</v>
      </c>
      <c r="D696" t="s">
        <v>4949</v>
      </c>
      <c r="E696" t="s">
        <v>648</v>
      </c>
      <c r="F696" t="s">
        <v>3044</v>
      </c>
      <c r="G696" t="s">
        <v>647</v>
      </c>
      <c r="I696" t="s">
        <v>7272</v>
      </c>
      <c r="J696" t="s">
        <v>6231</v>
      </c>
      <c r="K696" t="s">
        <v>5098</v>
      </c>
    </row>
    <row r="697" spans="1:11" x14ac:dyDescent="0.55000000000000004">
      <c r="A697" t="s">
        <v>4941</v>
      </c>
      <c r="B697" t="s">
        <v>649</v>
      </c>
      <c r="C697" t="s">
        <v>153</v>
      </c>
      <c r="D697" t="s">
        <v>4949</v>
      </c>
      <c r="I697" t="s">
        <v>5200</v>
      </c>
      <c r="J697" t="s">
        <v>7273</v>
      </c>
      <c r="K697" t="s">
        <v>1473</v>
      </c>
    </row>
    <row r="698" spans="1:11" x14ac:dyDescent="0.55000000000000004">
      <c r="A698" t="s">
        <v>4941</v>
      </c>
      <c r="B698" t="s">
        <v>3683</v>
      </c>
      <c r="C698" t="s">
        <v>151</v>
      </c>
      <c r="D698" t="s">
        <v>4948</v>
      </c>
      <c r="E698" t="s">
        <v>3685</v>
      </c>
      <c r="F698" t="s">
        <v>3686</v>
      </c>
      <c r="G698" t="s">
        <v>3684</v>
      </c>
      <c r="H698">
        <v>28422131</v>
      </c>
      <c r="I698" t="s">
        <v>7274</v>
      </c>
      <c r="J698" t="s">
        <v>7275</v>
      </c>
      <c r="K698" t="s">
        <v>482</v>
      </c>
    </row>
    <row r="699" spans="1:11" x14ac:dyDescent="0.55000000000000004">
      <c r="A699" t="s">
        <v>4941</v>
      </c>
      <c r="B699" t="s">
        <v>275</v>
      </c>
      <c r="C699" t="s">
        <v>153</v>
      </c>
      <c r="D699" t="s">
        <v>4949</v>
      </c>
      <c r="I699" t="s">
        <v>5201</v>
      </c>
      <c r="J699" t="s">
        <v>7276</v>
      </c>
      <c r="K699" t="s">
        <v>1473</v>
      </c>
    </row>
    <row r="700" spans="1:11" x14ac:dyDescent="0.55000000000000004">
      <c r="A700" t="s">
        <v>4941</v>
      </c>
      <c r="B700" t="s">
        <v>3687</v>
      </c>
      <c r="C700" t="s">
        <v>153</v>
      </c>
      <c r="D700" t="s">
        <v>4948</v>
      </c>
      <c r="E700" t="s">
        <v>3688</v>
      </c>
      <c r="I700" t="s">
        <v>7277</v>
      </c>
      <c r="J700" t="s">
        <v>7278</v>
      </c>
      <c r="K700" t="s">
        <v>1501</v>
      </c>
    </row>
    <row r="701" spans="1:11" x14ac:dyDescent="0.55000000000000004">
      <c r="A701" t="s">
        <v>4941</v>
      </c>
      <c r="B701" t="s">
        <v>3689</v>
      </c>
      <c r="C701" t="s">
        <v>151</v>
      </c>
      <c r="D701" t="s">
        <v>4948</v>
      </c>
      <c r="E701" t="s">
        <v>3691</v>
      </c>
      <c r="F701" t="s">
        <v>3692</v>
      </c>
      <c r="G701" t="s">
        <v>3690</v>
      </c>
      <c r="I701" t="s">
        <v>7279</v>
      </c>
      <c r="J701" t="s">
        <v>7280</v>
      </c>
      <c r="K701" t="s">
        <v>5098</v>
      </c>
    </row>
    <row r="702" spans="1:11" x14ac:dyDescent="0.55000000000000004">
      <c r="A702" t="s">
        <v>4941</v>
      </c>
      <c r="B702" t="s">
        <v>3693</v>
      </c>
      <c r="C702" t="s">
        <v>151</v>
      </c>
      <c r="D702" t="s">
        <v>4948</v>
      </c>
      <c r="E702" t="s">
        <v>3694</v>
      </c>
      <c r="F702" t="s">
        <v>3695</v>
      </c>
      <c r="G702">
        <v>37013901</v>
      </c>
      <c r="I702" t="s">
        <v>7281</v>
      </c>
      <c r="J702" t="s">
        <v>7282</v>
      </c>
      <c r="K702" t="s">
        <v>5098</v>
      </c>
    </row>
    <row r="703" spans="1:11" x14ac:dyDescent="0.55000000000000004">
      <c r="A703" t="s">
        <v>4941</v>
      </c>
      <c r="B703" t="s">
        <v>3696</v>
      </c>
      <c r="C703" t="s">
        <v>153</v>
      </c>
      <c r="D703" t="s">
        <v>4948</v>
      </c>
      <c r="E703" t="s">
        <v>3697</v>
      </c>
      <c r="I703" t="s">
        <v>7283</v>
      </c>
      <c r="J703" t="s">
        <v>7284</v>
      </c>
      <c r="K703" t="s">
        <v>1501</v>
      </c>
    </row>
    <row r="704" spans="1:11" x14ac:dyDescent="0.55000000000000004">
      <c r="A704" t="s">
        <v>4941</v>
      </c>
      <c r="B704" t="s">
        <v>3698</v>
      </c>
      <c r="C704" t="s">
        <v>151</v>
      </c>
      <c r="D704" t="s">
        <v>4948</v>
      </c>
      <c r="E704" t="s">
        <v>3699</v>
      </c>
      <c r="F704" t="s">
        <v>3700</v>
      </c>
      <c r="G704">
        <v>35147173</v>
      </c>
      <c r="I704" t="s">
        <v>5202</v>
      </c>
      <c r="J704" t="s">
        <v>7285</v>
      </c>
      <c r="K704" t="s">
        <v>5098</v>
      </c>
    </row>
    <row r="705" spans="1:12" x14ac:dyDescent="0.55000000000000004">
      <c r="A705" t="s">
        <v>4941</v>
      </c>
      <c r="B705" t="s">
        <v>3701</v>
      </c>
      <c r="C705" t="s">
        <v>398</v>
      </c>
      <c r="D705" t="s">
        <v>5472</v>
      </c>
      <c r="E705" t="s">
        <v>3702</v>
      </c>
      <c r="F705" t="s">
        <v>3703</v>
      </c>
      <c r="G705">
        <v>40857589</v>
      </c>
      <c r="H705">
        <v>40857589</v>
      </c>
      <c r="I705" t="s">
        <v>5835</v>
      </c>
      <c r="J705" t="s">
        <v>7286</v>
      </c>
      <c r="K705" t="s">
        <v>485</v>
      </c>
      <c r="L705" t="s">
        <v>5097</v>
      </c>
    </row>
    <row r="706" spans="1:12" x14ac:dyDescent="0.55000000000000004">
      <c r="A706" t="s">
        <v>4941</v>
      </c>
      <c r="B706" t="s">
        <v>651</v>
      </c>
      <c r="C706" t="s">
        <v>153</v>
      </c>
      <c r="D706" t="s">
        <v>4949</v>
      </c>
      <c r="E706" t="s">
        <v>409</v>
      </c>
      <c r="I706" t="s">
        <v>7287</v>
      </c>
      <c r="J706" t="s">
        <v>7288</v>
      </c>
      <c r="K706" t="s">
        <v>1501</v>
      </c>
    </row>
    <row r="707" spans="1:12" x14ac:dyDescent="0.55000000000000004">
      <c r="A707" t="s">
        <v>4941</v>
      </c>
      <c r="B707" t="s">
        <v>3704</v>
      </c>
      <c r="C707" t="s">
        <v>153</v>
      </c>
      <c r="D707" t="s">
        <v>4948</v>
      </c>
      <c r="E707" t="s">
        <v>3705</v>
      </c>
      <c r="I707" t="s">
        <v>7289</v>
      </c>
      <c r="J707" t="s">
        <v>7290</v>
      </c>
      <c r="K707" t="s">
        <v>1501</v>
      </c>
    </row>
    <row r="708" spans="1:12" x14ac:dyDescent="0.55000000000000004">
      <c r="A708" t="s">
        <v>4941</v>
      </c>
      <c r="B708" t="s">
        <v>652</v>
      </c>
      <c r="C708" t="s">
        <v>153</v>
      </c>
      <c r="D708" t="s">
        <v>4949</v>
      </c>
      <c r="E708" t="s">
        <v>653</v>
      </c>
      <c r="I708" t="s">
        <v>5203</v>
      </c>
      <c r="J708" t="s">
        <v>7048</v>
      </c>
      <c r="K708" t="s">
        <v>1501</v>
      </c>
    </row>
    <row r="709" spans="1:12" x14ac:dyDescent="0.55000000000000004">
      <c r="A709" t="s">
        <v>4941</v>
      </c>
      <c r="B709" t="s">
        <v>276</v>
      </c>
      <c r="C709" t="s">
        <v>153</v>
      </c>
      <c r="D709" t="s">
        <v>4951</v>
      </c>
      <c r="E709" t="s">
        <v>365</v>
      </c>
      <c r="K709" t="s">
        <v>1501</v>
      </c>
    </row>
    <row r="710" spans="1:12" x14ac:dyDescent="0.55000000000000004">
      <c r="A710" t="s">
        <v>4941</v>
      </c>
      <c r="B710" t="s">
        <v>277</v>
      </c>
      <c r="C710" t="s">
        <v>153</v>
      </c>
      <c r="D710" t="s">
        <v>4956</v>
      </c>
      <c r="E710" t="s">
        <v>366</v>
      </c>
      <c r="I710">
        <v>29314435</v>
      </c>
      <c r="J710" t="s">
        <v>7048</v>
      </c>
      <c r="K710" t="s">
        <v>1501</v>
      </c>
    </row>
    <row r="711" spans="1:12" x14ac:dyDescent="0.55000000000000004">
      <c r="A711" t="s">
        <v>4941</v>
      </c>
      <c r="B711" t="s">
        <v>3706</v>
      </c>
      <c r="C711" t="s">
        <v>153</v>
      </c>
      <c r="D711" t="s">
        <v>4948</v>
      </c>
      <c r="E711" t="s">
        <v>3707</v>
      </c>
      <c r="I711" t="s">
        <v>7291</v>
      </c>
      <c r="J711" t="s">
        <v>6231</v>
      </c>
      <c r="K711" t="s">
        <v>1501</v>
      </c>
    </row>
    <row r="712" spans="1:12" x14ac:dyDescent="0.55000000000000004">
      <c r="A712" t="s">
        <v>4941</v>
      </c>
      <c r="B712" t="s">
        <v>3708</v>
      </c>
      <c r="C712" t="s">
        <v>153</v>
      </c>
      <c r="D712" t="s">
        <v>4948</v>
      </c>
      <c r="E712" t="s">
        <v>3709</v>
      </c>
      <c r="I712">
        <v>27256633</v>
      </c>
      <c r="J712" t="s">
        <v>6231</v>
      </c>
      <c r="K712" t="s">
        <v>1501</v>
      </c>
    </row>
    <row r="713" spans="1:12" x14ac:dyDescent="0.55000000000000004">
      <c r="A713" t="s">
        <v>4941</v>
      </c>
      <c r="B713" t="s">
        <v>278</v>
      </c>
      <c r="C713" t="s">
        <v>153</v>
      </c>
      <c r="D713" t="s">
        <v>4949</v>
      </c>
      <c r="E713" t="s">
        <v>367</v>
      </c>
      <c r="I713" t="s">
        <v>7292</v>
      </c>
      <c r="J713" t="s">
        <v>7293</v>
      </c>
      <c r="K713" t="s">
        <v>1501</v>
      </c>
    </row>
    <row r="714" spans="1:12" x14ac:dyDescent="0.55000000000000004">
      <c r="A714" t="s">
        <v>4941</v>
      </c>
      <c r="B714" t="s">
        <v>654</v>
      </c>
      <c r="C714" t="s">
        <v>153</v>
      </c>
      <c r="D714" t="s">
        <v>4949</v>
      </c>
      <c r="E714" t="s">
        <v>655</v>
      </c>
      <c r="I714" t="s">
        <v>7294</v>
      </c>
      <c r="J714" t="s">
        <v>7295</v>
      </c>
      <c r="K714" t="s">
        <v>1501</v>
      </c>
    </row>
    <row r="715" spans="1:12" x14ac:dyDescent="0.55000000000000004">
      <c r="A715" t="s">
        <v>4941</v>
      </c>
      <c r="B715" t="s">
        <v>279</v>
      </c>
      <c r="C715" t="s">
        <v>153</v>
      </c>
      <c r="D715" t="s">
        <v>4949</v>
      </c>
      <c r="E715" t="s">
        <v>368</v>
      </c>
      <c r="I715" t="s">
        <v>7296</v>
      </c>
      <c r="J715" t="s">
        <v>7297</v>
      </c>
      <c r="K715" t="s">
        <v>1501</v>
      </c>
    </row>
    <row r="716" spans="1:12" x14ac:dyDescent="0.55000000000000004">
      <c r="A716" t="s">
        <v>4941</v>
      </c>
      <c r="B716" t="s">
        <v>3710</v>
      </c>
      <c r="C716" t="s">
        <v>153</v>
      </c>
      <c r="D716" t="s">
        <v>4948</v>
      </c>
      <c r="E716" t="s">
        <v>3712</v>
      </c>
      <c r="F716" t="s">
        <v>3713</v>
      </c>
      <c r="G716" t="s">
        <v>3711</v>
      </c>
      <c r="I716" t="s">
        <v>7298</v>
      </c>
      <c r="J716" t="s">
        <v>7299</v>
      </c>
      <c r="K716" t="s">
        <v>5098</v>
      </c>
    </row>
    <row r="717" spans="1:12" x14ac:dyDescent="0.55000000000000004">
      <c r="A717" t="s">
        <v>4941</v>
      </c>
      <c r="B717" t="s">
        <v>656</v>
      </c>
      <c r="C717" t="s">
        <v>151</v>
      </c>
      <c r="D717" t="s">
        <v>4949</v>
      </c>
      <c r="E717" t="s">
        <v>2583</v>
      </c>
      <c r="F717" t="s">
        <v>2584</v>
      </c>
      <c r="G717" t="s">
        <v>2582</v>
      </c>
      <c r="I717" t="s">
        <v>5204</v>
      </c>
      <c r="J717" t="s">
        <v>7300</v>
      </c>
      <c r="K717" t="s">
        <v>5098</v>
      </c>
    </row>
    <row r="718" spans="1:12" x14ac:dyDescent="0.55000000000000004">
      <c r="A718" t="s">
        <v>4941</v>
      </c>
      <c r="B718" t="s">
        <v>5411</v>
      </c>
      <c r="C718" t="s">
        <v>151</v>
      </c>
      <c r="D718" t="s">
        <v>4948</v>
      </c>
      <c r="E718" t="s">
        <v>5836</v>
      </c>
      <c r="F718" t="s">
        <v>5614</v>
      </c>
      <c r="G718" t="s">
        <v>5615</v>
      </c>
      <c r="I718" t="s">
        <v>7301</v>
      </c>
      <c r="J718" t="s">
        <v>7302</v>
      </c>
      <c r="K718" t="s">
        <v>5582</v>
      </c>
    </row>
    <row r="719" spans="1:12" x14ac:dyDescent="0.55000000000000004">
      <c r="A719" t="s">
        <v>4941</v>
      </c>
      <c r="B719" t="s">
        <v>1622</v>
      </c>
      <c r="C719" t="s">
        <v>152</v>
      </c>
      <c r="D719" t="s">
        <v>4948</v>
      </c>
      <c r="E719" t="s">
        <v>3715</v>
      </c>
      <c r="F719" t="s">
        <v>3716</v>
      </c>
      <c r="G719" t="s">
        <v>3714</v>
      </c>
      <c r="I719" t="s">
        <v>7303</v>
      </c>
      <c r="J719" t="s">
        <v>7304</v>
      </c>
      <c r="K719" t="s">
        <v>5098</v>
      </c>
    </row>
    <row r="720" spans="1:12" x14ac:dyDescent="0.55000000000000004">
      <c r="A720" t="s">
        <v>4941</v>
      </c>
      <c r="B720" t="s">
        <v>5473</v>
      </c>
      <c r="C720" t="s">
        <v>151</v>
      </c>
      <c r="D720" t="s">
        <v>4948</v>
      </c>
      <c r="E720" t="s">
        <v>5837</v>
      </c>
      <c r="G720">
        <v>20301787</v>
      </c>
      <c r="H720">
        <v>20301787</v>
      </c>
      <c r="I720" t="s">
        <v>7305</v>
      </c>
      <c r="J720" t="s">
        <v>7306</v>
      </c>
      <c r="K720" t="s">
        <v>482</v>
      </c>
    </row>
    <row r="721" spans="1:12" x14ac:dyDescent="0.55000000000000004">
      <c r="A721" t="s">
        <v>4941</v>
      </c>
      <c r="B721" t="s">
        <v>3717</v>
      </c>
      <c r="C721" t="s">
        <v>153</v>
      </c>
      <c r="D721" t="s">
        <v>4948</v>
      </c>
      <c r="I721" t="s">
        <v>7307</v>
      </c>
      <c r="J721" t="s">
        <v>7308</v>
      </c>
      <c r="K721" t="s">
        <v>1473</v>
      </c>
    </row>
    <row r="722" spans="1:12" x14ac:dyDescent="0.55000000000000004">
      <c r="A722" t="s">
        <v>4941</v>
      </c>
      <c r="B722" t="s">
        <v>3718</v>
      </c>
      <c r="C722" t="s">
        <v>337</v>
      </c>
      <c r="D722" t="s">
        <v>4948</v>
      </c>
      <c r="E722" t="s">
        <v>3720</v>
      </c>
      <c r="F722" t="s">
        <v>3721</v>
      </c>
      <c r="G722" t="s">
        <v>3719</v>
      </c>
      <c r="I722" t="s">
        <v>7309</v>
      </c>
      <c r="J722" t="s">
        <v>7310</v>
      </c>
      <c r="K722" t="s">
        <v>5098</v>
      </c>
    </row>
    <row r="723" spans="1:12" x14ac:dyDescent="0.55000000000000004">
      <c r="A723" t="s">
        <v>4941</v>
      </c>
      <c r="B723" t="s">
        <v>3722</v>
      </c>
      <c r="C723" t="s">
        <v>153</v>
      </c>
      <c r="D723" t="s">
        <v>4948</v>
      </c>
      <c r="E723" t="s">
        <v>3723</v>
      </c>
      <c r="I723" t="s">
        <v>7311</v>
      </c>
      <c r="J723" t="s">
        <v>7312</v>
      </c>
      <c r="K723" t="s">
        <v>1501</v>
      </c>
    </row>
    <row r="724" spans="1:12" x14ac:dyDescent="0.55000000000000004">
      <c r="A724" t="s">
        <v>4941</v>
      </c>
      <c r="B724" t="s">
        <v>1623</v>
      </c>
      <c r="C724" t="s">
        <v>153</v>
      </c>
      <c r="D724" t="s">
        <v>4948</v>
      </c>
      <c r="F724" t="s">
        <v>2509</v>
      </c>
      <c r="G724">
        <v>26350204</v>
      </c>
      <c r="H724">
        <v>26350204</v>
      </c>
      <c r="I724" t="s">
        <v>7313</v>
      </c>
      <c r="J724" t="s">
        <v>7314</v>
      </c>
      <c r="K724" t="s">
        <v>482</v>
      </c>
    </row>
    <row r="725" spans="1:12" x14ac:dyDescent="0.55000000000000004">
      <c r="A725" t="s">
        <v>4941</v>
      </c>
      <c r="B725" t="s">
        <v>3724</v>
      </c>
      <c r="C725" t="s">
        <v>151</v>
      </c>
      <c r="D725" t="s">
        <v>4948</v>
      </c>
      <c r="E725" t="s">
        <v>3726</v>
      </c>
      <c r="F725" t="s">
        <v>3727</v>
      </c>
      <c r="G725" t="s">
        <v>3725</v>
      </c>
      <c r="I725" t="s">
        <v>7315</v>
      </c>
      <c r="J725" t="s">
        <v>7316</v>
      </c>
      <c r="K725" t="s">
        <v>5098</v>
      </c>
    </row>
    <row r="726" spans="1:12" x14ac:dyDescent="0.55000000000000004">
      <c r="A726" t="s">
        <v>4941</v>
      </c>
      <c r="B726" t="s">
        <v>280</v>
      </c>
      <c r="C726" t="s">
        <v>153</v>
      </c>
      <c r="D726" t="s">
        <v>4949</v>
      </c>
      <c r="E726" t="s">
        <v>369</v>
      </c>
      <c r="F726" t="s">
        <v>2585</v>
      </c>
      <c r="G726">
        <v>23746550</v>
      </c>
      <c r="H726">
        <v>23746550</v>
      </c>
      <c r="I726" t="s">
        <v>7317</v>
      </c>
      <c r="J726" t="s">
        <v>7318</v>
      </c>
      <c r="K726" t="s">
        <v>482</v>
      </c>
    </row>
    <row r="727" spans="1:12" x14ac:dyDescent="0.55000000000000004">
      <c r="A727" t="s">
        <v>4941</v>
      </c>
      <c r="B727" t="s">
        <v>3728</v>
      </c>
      <c r="C727" t="s">
        <v>153</v>
      </c>
      <c r="D727" t="s">
        <v>4948</v>
      </c>
      <c r="E727" t="s">
        <v>3729</v>
      </c>
      <c r="I727" t="s">
        <v>7319</v>
      </c>
      <c r="J727" t="s">
        <v>7320</v>
      </c>
      <c r="K727" t="s">
        <v>1501</v>
      </c>
    </row>
    <row r="728" spans="1:12" x14ac:dyDescent="0.55000000000000004">
      <c r="A728" t="s">
        <v>4941</v>
      </c>
      <c r="B728" t="s">
        <v>3730</v>
      </c>
      <c r="C728" t="s">
        <v>153</v>
      </c>
      <c r="D728" t="s">
        <v>4948</v>
      </c>
      <c r="E728" t="s">
        <v>3732</v>
      </c>
      <c r="F728" t="s">
        <v>3733</v>
      </c>
      <c r="G728" t="s">
        <v>3731</v>
      </c>
      <c r="I728" t="s">
        <v>7321</v>
      </c>
      <c r="J728" t="s">
        <v>7322</v>
      </c>
      <c r="K728" t="s">
        <v>5098</v>
      </c>
    </row>
    <row r="729" spans="1:12" x14ac:dyDescent="0.55000000000000004">
      <c r="A729" t="s">
        <v>4941</v>
      </c>
      <c r="B729" t="s">
        <v>3734</v>
      </c>
      <c r="C729" t="s">
        <v>151</v>
      </c>
      <c r="D729" t="s">
        <v>4948</v>
      </c>
      <c r="E729" t="s">
        <v>3736</v>
      </c>
      <c r="F729" t="s">
        <v>3737</v>
      </c>
      <c r="G729" t="s">
        <v>3735</v>
      </c>
      <c r="I729" t="s">
        <v>7323</v>
      </c>
      <c r="J729" t="s">
        <v>7324</v>
      </c>
      <c r="K729" t="s">
        <v>5098</v>
      </c>
    </row>
    <row r="730" spans="1:12" x14ac:dyDescent="0.55000000000000004">
      <c r="A730" t="s">
        <v>4941</v>
      </c>
      <c r="B730" t="s">
        <v>67</v>
      </c>
      <c r="C730" t="s">
        <v>153</v>
      </c>
      <c r="D730" t="s">
        <v>4949</v>
      </c>
      <c r="F730" t="s">
        <v>2586</v>
      </c>
      <c r="G730" t="s">
        <v>370</v>
      </c>
      <c r="H730" t="s">
        <v>370</v>
      </c>
      <c r="I730">
        <v>21264219</v>
      </c>
      <c r="J730" t="s">
        <v>7325</v>
      </c>
      <c r="K730" t="s">
        <v>482</v>
      </c>
    </row>
    <row r="731" spans="1:12" x14ac:dyDescent="0.55000000000000004">
      <c r="A731" t="s">
        <v>4941</v>
      </c>
      <c r="B731" t="s">
        <v>3738</v>
      </c>
      <c r="C731" t="s">
        <v>441</v>
      </c>
      <c r="D731" t="s">
        <v>4948</v>
      </c>
      <c r="E731" t="s">
        <v>3740</v>
      </c>
      <c r="F731" t="s">
        <v>3741</v>
      </c>
      <c r="G731" t="s">
        <v>3739</v>
      </c>
      <c r="I731" t="s">
        <v>7326</v>
      </c>
      <c r="J731" t="s">
        <v>7327</v>
      </c>
      <c r="K731" t="s">
        <v>5098</v>
      </c>
    </row>
    <row r="732" spans="1:12" x14ac:dyDescent="0.55000000000000004">
      <c r="A732" t="s">
        <v>4941</v>
      </c>
      <c r="B732" t="s">
        <v>111</v>
      </c>
      <c r="C732" t="s">
        <v>151</v>
      </c>
      <c r="D732" t="s">
        <v>4951</v>
      </c>
      <c r="E732" t="s">
        <v>371</v>
      </c>
      <c r="K732" t="s">
        <v>1501</v>
      </c>
    </row>
    <row r="733" spans="1:12" x14ac:dyDescent="0.55000000000000004">
      <c r="A733" t="s">
        <v>4941</v>
      </c>
      <c r="B733" t="s">
        <v>1646</v>
      </c>
      <c r="C733" t="s">
        <v>151</v>
      </c>
      <c r="D733" t="s">
        <v>4948</v>
      </c>
      <c r="E733" t="s">
        <v>3743</v>
      </c>
      <c r="F733" t="s">
        <v>3744</v>
      </c>
      <c r="G733" t="s">
        <v>3742</v>
      </c>
      <c r="I733" t="s">
        <v>5205</v>
      </c>
      <c r="J733" t="s">
        <v>7328</v>
      </c>
      <c r="K733" t="s">
        <v>5098</v>
      </c>
    </row>
    <row r="734" spans="1:12" x14ac:dyDescent="0.55000000000000004">
      <c r="A734" t="s">
        <v>4941</v>
      </c>
      <c r="B734" t="s">
        <v>659</v>
      </c>
      <c r="C734" t="s">
        <v>153</v>
      </c>
      <c r="D734" t="s">
        <v>4949</v>
      </c>
      <c r="E734" t="s">
        <v>661</v>
      </c>
      <c r="F734" t="s">
        <v>2587</v>
      </c>
      <c r="G734" t="s">
        <v>660</v>
      </c>
      <c r="I734" t="s">
        <v>5838</v>
      </c>
      <c r="J734" t="s">
        <v>7329</v>
      </c>
      <c r="K734" t="s">
        <v>5098</v>
      </c>
    </row>
    <row r="735" spans="1:12" x14ac:dyDescent="0.55000000000000004">
      <c r="A735" t="s">
        <v>4941</v>
      </c>
      <c r="B735" t="s">
        <v>3745</v>
      </c>
      <c r="C735" t="s">
        <v>151</v>
      </c>
      <c r="D735" t="s">
        <v>4948</v>
      </c>
      <c r="E735" t="s">
        <v>3746</v>
      </c>
      <c r="F735" t="s">
        <v>3747</v>
      </c>
      <c r="G735">
        <v>35737950</v>
      </c>
      <c r="I735" t="s">
        <v>7330</v>
      </c>
      <c r="J735" t="s">
        <v>7331</v>
      </c>
      <c r="K735" t="s">
        <v>5098</v>
      </c>
    </row>
    <row r="736" spans="1:12" x14ac:dyDescent="0.55000000000000004">
      <c r="A736" t="s">
        <v>4941</v>
      </c>
      <c r="B736" t="s">
        <v>281</v>
      </c>
      <c r="C736" t="s">
        <v>152</v>
      </c>
      <c r="D736" t="s">
        <v>4951</v>
      </c>
      <c r="E736" t="s">
        <v>373</v>
      </c>
      <c r="F736" t="s">
        <v>2588</v>
      </c>
      <c r="G736" t="s">
        <v>372</v>
      </c>
      <c r="K736" t="s">
        <v>1501</v>
      </c>
      <c r="L736" t="s">
        <v>5001</v>
      </c>
    </row>
    <row r="737" spans="1:11" x14ac:dyDescent="0.55000000000000004">
      <c r="A737" t="s">
        <v>4941</v>
      </c>
      <c r="B737" t="s">
        <v>2203</v>
      </c>
      <c r="C737" t="s">
        <v>152</v>
      </c>
      <c r="D737" t="s">
        <v>4949</v>
      </c>
      <c r="E737" t="s">
        <v>2589</v>
      </c>
      <c r="F737" t="s">
        <v>2590</v>
      </c>
      <c r="G737">
        <v>39701103</v>
      </c>
      <c r="I737" t="s">
        <v>5206</v>
      </c>
      <c r="J737" t="s">
        <v>7332</v>
      </c>
      <c r="K737" t="s">
        <v>5098</v>
      </c>
    </row>
    <row r="738" spans="1:11" x14ac:dyDescent="0.55000000000000004">
      <c r="A738" t="s">
        <v>4941</v>
      </c>
      <c r="B738" t="s">
        <v>3748</v>
      </c>
      <c r="C738" t="s">
        <v>151</v>
      </c>
      <c r="D738" t="s">
        <v>4948</v>
      </c>
      <c r="E738" t="s">
        <v>5839</v>
      </c>
      <c r="F738" t="s">
        <v>5840</v>
      </c>
      <c r="G738" t="s">
        <v>5841</v>
      </c>
      <c r="I738" t="s">
        <v>7333</v>
      </c>
      <c r="J738" t="s">
        <v>7334</v>
      </c>
      <c r="K738" t="s">
        <v>5582</v>
      </c>
    </row>
    <row r="739" spans="1:11" x14ac:dyDescent="0.55000000000000004">
      <c r="A739" t="s">
        <v>4941</v>
      </c>
      <c r="B739" t="s">
        <v>3749</v>
      </c>
      <c r="C739" t="s">
        <v>151</v>
      </c>
      <c r="D739" t="s">
        <v>4948</v>
      </c>
      <c r="E739" t="s">
        <v>3751</v>
      </c>
      <c r="F739" t="s">
        <v>3752</v>
      </c>
      <c r="G739" t="s">
        <v>3750</v>
      </c>
      <c r="I739" t="s">
        <v>7335</v>
      </c>
      <c r="J739" t="s">
        <v>7336</v>
      </c>
      <c r="K739" t="s">
        <v>5098</v>
      </c>
    </row>
    <row r="740" spans="1:11" x14ac:dyDescent="0.55000000000000004">
      <c r="A740" t="s">
        <v>4941</v>
      </c>
      <c r="B740" t="s">
        <v>2204</v>
      </c>
      <c r="C740" t="s">
        <v>153</v>
      </c>
      <c r="D740" t="s">
        <v>4949</v>
      </c>
      <c r="E740" t="s">
        <v>2591</v>
      </c>
      <c r="G740">
        <v>40995053</v>
      </c>
      <c r="I740" t="s">
        <v>5207</v>
      </c>
      <c r="J740" t="s">
        <v>7337</v>
      </c>
      <c r="K740" t="s">
        <v>5098</v>
      </c>
    </row>
    <row r="741" spans="1:11" x14ac:dyDescent="0.55000000000000004">
      <c r="A741" t="s">
        <v>4941</v>
      </c>
      <c r="B741" t="s">
        <v>664</v>
      </c>
      <c r="C741" t="s">
        <v>152</v>
      </c>
      <c r="D741" t="s">
        <v>4949</v>
      </c>
      <c r="E741" t="s">
        <v>665</v>
      </c>
      <c r="I741">
        <v>22419660</v>
      </c>
      <c r="J741" t="s">
        <v>6231</v>
      </c>
      <c r="K741" t="s">
        <v>1501</v>
      </c>
    </row>
    <row r="742" spans="1:11" x14ac:dyDescent="0.55000000000000004">
      <c r="A742" t="s">
        <v>4941</v>
      </c>
      <c r="B742" t="s">
        <v>5474</v>
      </c>
      <c r="C742" t="s">
        <v>151</v>
      </c>
      <c r="D742" t="s">
        <v>4948</v>
      </c>
      <c r="E742" t="s">
        <v>5842</v>
      </c>
      <c r="F742" t="s">
        <v>5843</v>
      </c>
      <c r="G742" t="s">
        <v>5844</v>
      </c>
      <c r="H742" t="s">
        <v>5844</v>
      </c>
      <c r="I742" t="s">
        <v>7338</v>
      </c>
      <c r="J742" t="s">
        <v>7339</v>
      </c>
      <c r="K742" t="s">
        <v>482</v>
      </c>
    </row>
    <row r="743" spans="1:11" x14ac:dyDescent="0.55000000000000004">
      <c r="A743" t="s">
        <v>4941</v>
      </c>
      <c r="B743" t="s">
        <v>282</v>
      </c>
      <c r="C743" t="s">
        <v>153</v>
      </c>
      <c r="D743" t="s">
        <v>4949</v>
      </c>
      <c r="E743" t="s">
        <v>375</v>
      </c>
      <c r="F743" t="s">
        <v>2592</v>
      </c>
      <c r="G743" t="s">
        <v>374</v>
      </c>
      <c r="H743">
        <v>26350204</v>
      </c>
      <c r="I743">
        <v>26681308</v>
      </c>
      <c r="J743" t="s">
        <v>7340</v>
      </c>
      <c r="K743" t="s">
        <v>482</v>
      </c>
    </row>
    <row r="744" spans="1:11" x14ac:dyDescent="0.55000000000000004">
      <c r="A744" t="s">
        <v>4941</v>
      </c>
      <c r="B744" t="s">
        <v>3753</v>
      </c>
      <c r="C744" t="s">
        <v>153</v>
      </c>
      <c r="D744" t="s">
        <v>4948</v>
      </c>
      <c r="E744" t="s">
        <v>3754</v>
      </c>
      <c r="I744" t="s">
        <v>7341</v>
      </c>
      <c r="J744" t="s">
        <v>7342</v>
      </c>
      <c r="K744" t="s">
        <v>1501</v>
      </c>
    </row>
    <row r="745" spans="1:11" x14ac:dyDescent="0.55000000000000004">
      <c r="A745" t="s">
        <v>4941</v>
      </c>
      <c r="B745" t="s">
        <v>283</v>
      </c>
      <c r="C745" t="s">
        <v>153</v>
      </c>
      <c r="D745" t="s">
        <v>4949</v>
      </c>
      <c r="E745" t="s">
        <v>376</v>
      </c>
      <c r="I745" t="s">
        <v>7343</v>
      </c>
      <c r="J745" t="s">
        <v>7344</v>
      </c>
      <c r="K745" t="s">
        <v>1501</v>
      </c>
    </row>
    <row r="746" spans="1:11" x14ac:dyDescent="0.55000000000000004">
      <c r="A746" t="s">
        <v>4941</v>
      </c>
      <c r="B746" t="s">
        <v>3755</v>
      </c>
      <c r="C746" t="s">
        <v>153</v>
      </c>
      <c r="D746" t="s">
        <v>4948</v>
      </c>
      <c r="E746" t="s">
        <v>3757</v>
      </c>
      <c r="F746" t="s">
        <v>3758</v>
      </c>
      <c r="G746" t="s">
        <v>3756</v>
      </c>
      <c r="I746" t="s">
        <v>5208</v>
      </c>
      <c r="J746" t="s">
        <v>7345</v>
      </c>
      <c r="K746" t="s">
        <v>5098</v>
      </c>
    </row>
    <row r="747" spans="1:11" x14ac:dyDescent="0.55000000000000004">
      <c r="A747" t="s">
        <v>4941</v>
      </c>
      <c r="B747" t="s">
        <v>3759</v>
      </c>
      <c r="C747" t="s">
        <v>398</v>
      </c>
      <c r="D747" t="s">
        <v>4948</v>
      </c>
      <c r="E747" t="s">
        <v>3761</v>
      </c>
      <c r="F747" t="s">
        <v>3762</v>
      </c>
      <c r="G747" t="s">
        <v>3760</v>
      </c>
      <c r="I747" t="s">
        <v>7346</v>
      </c>
      <c r="J747" t="s">
        <v>7347</v>
      </c>
      <c r="K747" t="s">
        <v>5098</v>
      </c>
    </row>
    <row r="748" spans="1:11" x14ac:dyDescent="0.55000000000000004">
      <c r="A748" t="s">
        <v>4941</v>
      </c>
      <c r="B748" t="s">
        <v>3763</v>
      </c>
      <c r="C748" t="s">
        <v>151</v>
      </c>
      <c r="D748" t="s">
        <v>4948</v>
      </c>
      <c r="E748" t="s">
        <v>3765</v>
      </c>
      <c r="F748" t="s">
        <v>3766</v>
      </c>
      <c r="G748" t="s">
        <v>3764</v>
      </c>
      <c r="H748">
        <v>34050707</v>
      </c>
      <c r="I748" t="s">
        <v>7348</v>
      </c>
      <c r="J748" t="s">
        <v>7349</v>
      </c>
      <c r="K748" t="s">
        <v>482</v>
      </c>
    </row>
    <row r="749" spans="1:11" x14ac:dyDescent="0.55000000000000004">
      <c r="A749" t="s">
        <v>4941</v>
      </c>
      <c r="B749" t="s">
        <v>671</v>
      </c>
      <c r="C749" t="s">
        <v>398</v>
      </c>
      <c r="D749" t="s">
        <v>4955</v>
      </c>
      <c r="E749" t="s">
        <v>2593</v>
      </c>
      <c r="F749" t="s">
        <v>2949</v>
      </c>
      <c r="G749">
        <v>39918047</v>
      </c>
      <c r="I749" t="s">
        <v>7350</v>
      </c>
      <c r="J749" t="s">
        <v>7351</v>
      </c>
      <c r="K749" t="s">
        <v>5098</v>
      </c>
    </row>
    <row r="750" spans="1:11" x14ac:dyDescent="0.55000000000000004">
      <c r="A750" t="s">
        <v>4941</v>
      </c>
      <c r="B750" t="s">
        <v>3767</v>
      </c>
      <c r="C750" t="s">
        <v>153</v>
      </c>
      <c r="D750" t="s">
        <v>4948</v>
      </c>
      <c r="I750" t="s">
        <v>7352</v>
      </c>
      <c r="J750" t="s">
        <v>7353</v>
      </c>
      <c r="K750" t="s">
        <v>1473</v>
      </c>
    </row>
    <row r="751" spans="1:11" x14ac:dyDescent="0.55000000000000004">
      <c r="A751" t="s">
        <v>4941</v>
      </c>
      <c r="B751" t="s">
        <v>677</v>
      </c>
      <c r="C751" t="s">
        <v>153</v>
      </c>
      <c r="D751" t="s">
        <v>4949</v>
      </c>
      <c r="I751" t="s">
        <v>7354</v>
      </c>
      <c r="J751" t="s">
        <v>7355</v>
      </c>
      <c r="K751" t="s">
        <v>1473</v>
      </c>
    </row>
    <row r="752" spans="1:11" x14ac:dyDescent="0.55000000000000004">
      <c r="A752" t="s">
        <v>4941</v>
      </c>
      <c r="B752" t="s">
        <v>1474</v>
      </c>
      <c r="C752" t="s">
        <v>151</v>
      </c>
      <c r="D752" t="s">
        <v>4948</v>
      </c>
      <c r="E752" t="s">
        <v>3768</v>
      </c>
      <c r="F752" t="s">
        <v>3769</v>
      </c>
      <c r="G752">
        <v>11519011</v>
      </c>
      <c r="I752" t="s">
        <v>5209</v>
      </c>
      <c r="J752" t="s">
        <v>7356</v>
      </c>
      <c r="K752" t="s">
        <v>5098</v>
      </c>
    </row>
    <row r="753" spans="1:12" x14ac:dyDescent="0.55000000000000004">
      <c r="A753" t="s">
        <v>4941</v>
      </c>
      <c r="B753" t="s">
        <v>285</v>
      </c>
      <c r="C753" t="s">
        <v>151</v>
      </c>
      <c r="D753" t="s">
        <v>4949</v>
      </c>
      <c r="E753" t="s">
        <v>346</v>
      </c>
      <c r="F753" t="s">
        <v>2594</v>
      </c>
      <c r="G753">
        <v>38821050</v>
      </c>
      <c r="I753" t="s">
        <v>7357</v>
      </c>
      <c r="J753" t="s">
        <v>7358</v>
      </c>
      <c r="K753" t="s">
        <v>5098</v>
      </c>
    </row>
    <row r="754" spans="1:12" x14ac:dyDescent="0.55000000000000004">
      <c r="A754" t="s">
        <v>4941</v>
      </c>
      <c r="B754" t="s">
        <v>53</v>
      </c>
      <c r="C754" t="s">
        <v>152</v>
      </c>
      <c r="D754" t="s">
        <v>4951</v>
      </c>
      <c r="E754" t="s">
        <v>2595</v>
      </c>
      <c r="F754" t="s">
        <v>2596</v>
      </c>
      <c r="G754">
        <v>32989326</v>
      </c>
      <c r="K754" t="s">
        <v>1501</v>
      </c>
      <c r="L754" t="s">
        <v>5099</v>
      </c>
    </row>
    <row r="755" spans="1:12" x14ac:dyDescent="0.55000000000000004">
      <c r="A755" t="s">
        <v>4941</v>
      </c>
      <c r="B755" t="s">
        <v>3770</v>
      </c>
      <c r="C755" t="s">
        <v>151</v>
      </c>
      <c r="D755" t="s">
        <v>4948</v>
      </c>
      <c r="E755" t="s">
        <v>3772</v>
      </c>
      <c r="F755" t="s">
        <v>3773</v>
      </c>
      <c r="G755" t="s">
        <v>3771</v>
      </c>
      <c r="H755">
        <v>31256877</v>
      </c>
      <c r="I755" t="s">
        <v>7359</v>
      </c>
      <c r="J755" t="s">
        <v>7360</v>
      </c>
      <c r="K755" t="s">
        <v>482</v>
      </c>
    </row>
    <row r="756" spans="1:12" x14ac:dyDescent="0.55000000000000004">
      <c r="A756" t="s">
        <v>4941</v>
      </c>
      <c r="B756" t="s">
        <v>5475</v>
      </c>
      <c r="C756" t="s">
        <v>151</v>
      </c>
      <c r="D756" t="s">
        <v>4948</v>
      </c>
      <c r="E756" t="s">
        <v>593</v>
      </c>
      <c r="F756" t="s">
        <v>5845</v>
      </c>
      <c r="G756">
        <v>38421105</v>
      </c>
      <c r="H756">
        <v>38421105</v>
      </c>
      <c r="I756" t="s">
        <v>7361</v>
      </c>
      <c r="J756" t="s">
        <v>7362</v>
      </c>
      <c r="K756" t="s">
        <v>482</v>
      </c>
    </row>
    <row r="757" spans="1:12" x14ac:dyDescent="0.55000000000000004">
      <c r="A757" t="s">
        <v>4941</v>
      </c>
      <c r="B757" t="s">
        <v>5476</v>
      </c>
      <c r="C757" t="s">
        <v>151</v>
      </c>
      <c r="D757" t="s">
        <v>4948</v>
      </c>
      <c r="E757" t="s">
        <v>5846</v>
      </c>
      <c r="F757" t="s">
        <v>5847</v>
      </c>
      <c r="G757" t="s">
        <v>5848</v>
      </c>
      <c r="I757" t="s">
        <v>7363</v>
      </c>
      <c r="J757" t="s">
        <v>7364</v>
      </c>
      <c r="K757" t="s">
        <v>5582</v>
      </c>
    </row>
    <row r="758" spans="1:12" x14ac:dyDescent="0.55000000000000004">
      <c r="A758" t="s">
        <v>4941</v>
      </c>
      <c r="B758" t="s">
        <v>684</v>
      </c>
      <c r="C758" t="s">
        <v>153</v>
      </c>
      <c r="D758" t="s">
        <v>4955</v>
      </c>
      <c r="E758" t="s">
        <v>685</v>
      </c>
      <c r="I758" t="s">
        <v>7365</v>
      </c>
      <c r="J758" t="s">
        <v>7366</v>
      </c>
      <c r="K758" t="s">
        <v>1501</v>
      </c>
    </row>
    <row r="759" spans="1:12" x14ac:dyDescent="0.55000000000000004">
      <c r="A759" t="s">
        <v>4941</v>
      </c>
      <c r="B759" t="s">
        <v>3774</v>
      </c>
      <c r="C759" t="s">
        <v>151</v>
      </c>
      <c r="D759" t="s">
        <v>4948</v>
      </c>
      <c r="E759" t="s">
        <v>392</v>
      </c>
      <c r="I759" t="s">
        <v>7367</v>
      </c>
      <c r="J759" t="s">
        <v>7368</v>
      </c>
      <c r="K759" t="s">
        <v>1501</v>
      </c>
    </row>
    <row r="760" spans="1:12" x14ac:dyDescent="0.55000000000000004">
      <c r="A760" t="s">
        <v>4941</v>
      </c>
      <c r="B760" t="s">
        <v>686</v>
      </c>
      <c r="C760" t="s">
        <v>153</v>
      </c>
      <c r="D760" t="s">
        <v>4949</v>
      </c>
      <c r="E760" t="s">
        <v>687</v>
      </c>
      <c r="I760" t="s">
        <v>7369</v>
      </c>
      <c r="J760" t="s">
        <v>7370</v>
      </c>
      <c r="K760" t="s">
        <v>1501</v>
      </c>
    </row>
    <row r="761" spans="1:12" x14ac:dyDescent="0.55000000000000004">
      <c r="A761" t="s">
        <v>4941</v>
      </c>
      <c r="B761" t="s">
        <v>68</v>
      </c>
      <c r="C761" t="s">
        <v>153</v>
      </c>
      <c r="D761" t="s">
        <v>4949</v>
      </c>
      <c r="E761" t="s">
        <v>345</v>
      </c>
      <c r="I761" t="s">
        <v>7371</v>
      </c>
      <c r="J761" t="s">
        <v>7372</v>
      </c>
      <c r="K761" t="s">
        <v>1501</v>
      </c>
    </row>
    <row r="762" spans="1:12" x14ac:dyDescent="0.55000000000000004">
      <c r="A762" t="s">
        <v>4941</v>
      </c>
      <c r="B762" t="s">
        <v>3775</v>
      </c>
      <c r="C762" t="s">
        <v>153</v>
      </c>
      <c r="D762" t="s">
        <v>4948</v>
      </c>
      <c r="E762" t="s">
        <v>3776</v>
      </c>
      <c r="I762" t="s">
        <v>7373</v>
      </c>
      <c r="J762" t="s">
        <v>7374</v>
      </c>
      <c r="K762" t="s">
        <v>1501</v>
      </c>
    </row>
    <row r="763" spans="1:12" x14ac:dyDescent="0.55000000000000004">
      <c r="A763" t="s">
        <v>4941</v>
      </c>
      <c r="B763" t="s">
        <v>3777</v>
      </c>
      <c r="C763" t="s">
        <v>153</v>
      </c>
      <c r="D763" t="s">
        <v>4948</v>
      </c>
      <c r="E763" t="s">
        <v>593</v>
      </c>
      <c r="F763" t="s">
        <v>3779</v>
      </c>
      <c r="G763" t="s">
        <v>3778</v>
      </c>
      <c r="H763">
        <v>30125339</v>
      </c>
      <c r="I763" t="s">
        <v>7375</v>
      </c>
      <c r="J763" t="s">
        <v>7376</v>
      </c>
      <c r="K763" t="s">
        <v>482</v>
      </c>
    </row>
    <row r="764" spans="1:12" x14ac:dyDescent="0.55000000000000004">
      <c r="A764" t="s">
        <v>4941</v>
      </c>
      <c r="B764" t="s">
        <v>690</v>
      </c>
      <c r="C764" t="s">
        <v>151</v>
      </c>
      <c r="D764" t="s">
        <v>4949</v>
      </c>
      <c r="E764" t="s">
        <v>2597</v>
      </c>
      <c r="F764" t="s">
        <v>2598</v>
      </c>
      <c r="G764" t="s">
        <v>1505</v>
      </c>
      <c r="I764" t="s">
        <v>7377</v>
      </c>
      <c r="J764" t="s">
        <v>7378</v>
      </c>
      <c r="K764" t="s">
        <v>5098</v>
      </c>
    </row>
    <row r="765" spans="1:12" x14ac:dyDescent="0.55000000000000004">
      <c r="A765" t="s">
        <v>4941</v>
      </c>
      <c r="B765" t="s">
        <v>691</v>
      </c>
      <c r="C765" t="s">
        <v>153</v>
      </c>
      <c r="D765" t="s">
        <v>4948</v>
      </c>
      <c r="E765" t="s">
        <v>3781</v>
      </c>
      <c r="F765" t="s">
        <v>3782</v>
      </c>
      <c r="G765" t="s">
        <v>3780</v>
      </c>
      <c r="I765" t="s">
        <v>7379</v>
      </c>
      <c r="J765" t="s">
        <v>7380</v>
      </c>
      <c r="K765" t="s">
        <v>5098</v>
      </c>
    </row>
    <row r="766" spans="1:12" x14ac:dyDescent="0.55000000000000004">
      <c r="A766" t="s">
        <v>4941</v>
      </c>
      <c r="B766" t="s">
        <v>287</v>
      </c>
      <c r="C766" t="s">
        <v>153</v>
      </c>
      <c r="D766" t="s">
        <v>4949</v>
      </c>
      <c r="F766" t="s">
        <v>2509</v>
      </c>
      <c r="G766">
        <v>26350204</v>
      </c>
      <c r="H766">
        <v>26350204</v>
      </c>
      <c r="I766" t="s">
        <v>7381</v>
      </c>
      <c r="J766" t="s">
        <v>7382</v>
      </c>
      <c r="K766" t="s">
        <v>482</v>
      </c>
    </row>
    <row r="767" spans="1:12" x14ac:dyDescent="0.55000000000000004">
      <c r="A767" t="s">
        <v>4941</v>
      </c>
      <c r="B767" t="s">
        <v>3783</v>
      </c>
      <c r="C767" t="s">
        <v>151</v>
      </c>
      <c r="D767" t="s">
        <v>4948</v>
      </c>
      <c r="E767" t="s">
        <v>3784</v>
      </c>
      <c r="F767" t="s">
        <v>3785</v>
      </c>
      <c r="G767">
        <v>38526744</v>
      </c>
      <c r="I767" t="s">
        <v>7383</v>
      </c>
      <c r="J767" t="s">
        <v>7384</v>
      </c>
      <c r="K767" t="s">
        <v>5098</v>
      </c>
    </row>
    <row r="768" spans="1:12" x14ac:dyDescent="0.55000000000000004">
      <c r="A768" t="s">
        <v>4941</v>
      </c>
      <c r="B768" t="s">
        <v>695</v>
      </c>
      <c r="C768" t="s">
        <v>153</v>
      </c>
      <c r="D768" t="s">
        <v>4949</v>
      </c>
      <c r="E768" t="s">
        <v>637</v>
      </c>
      <c r="I768" t="s">
        <v>7385</v>
      </c>
      <c r="J768" t="s">
        <v>7386</v>
      </c>
      <c r="K768" t="s">
        <v>1501</v>
      </c>
    </row>
    <row r="769" spans="1:11" x14ac:dyDescent="0.55000000000000004">
      <c r="A769" t="s">
        <v>4941</v>
      </c>
      <c r="B769" t="s">
        <v>3786</v>
      </c>
      <c r="C769" t="s">
        <v>151</v>
      </c>
      <c r="D769" t="s">
        <v>4948</v>
      </c>
      <c r="E769" t="s">
        <v>3788</v>
      </c>
      <c r="F769" t="s">
        <v>3789</v>
      </c>
      <c r="G769" t="s">
        <v>3787</v>
      </c>
      <c r="H769">
        <v>23890587</v>
      </c>
      <c r="I769" t="s">
        <v>7387</v>
      </c>
      <c r="J769" t="s">
        <v>7388</v>
      </c>
      <c r="K769" t="s">
        <v>482</v>
      </c>
    </row>
    <row r="770" spans="1:11" x14ac:dyDescent="0.55000000000000004">
      <c r="A770" t="s">
        <v>4941</v>
      </c>
      <c r="B770" t="s">
        <v>69</v>
      </c>
      <c r="C770" t="s">
        <v>153</v>
      </c>
      <c r="D770" t="s">
        <v>4949</v>
      </c>
      <c r="F770" t="s">
        <v>2509</v>
      </c>
      <c r="G770">
        <v>26350204</v>
      </c>
      <c r="H770">
        <v>26350204</v>
      </c>
      <c r="I770" t="s">
        <v>7389</v>
      </c>
      <c r="J770" t="s">
        <v>7390</v>
      </c>
      <c r="K770" t="s">
        <v>482</v>
      </c>
    </row>
    <row r="771" spans="1:11" x14ac:dyDescent="0.55000000000000004">
      <c r="A771" t="s">
        <v>4941</v>
      </c>
      <c r="B771" t="s">
        <v>5477</v>
      </c>
      <c r="C771" t="s">
        <v>151</v>
      </c>
      <c r="D771" t="s">
        <v>4948</v>
      </c>
      <c r="E771" t="s">
        <v>5849</v>
      </c>
      <c r="F771" t="s">
        <v>5850</v>
      </c>
      <c r="G771" t="s">
        <v>5851</v>
      </c>
      <c r="H771" t="s">
        <v>5851</v>
      </c>
      <c r="I771" t="s">
        <v>7391</v>
      </c>
      <c r="J771" t="s">
        <v>7392</v>
      </c>
      <c r="K771" t="s">
        <v>482</v>
      </c>
    </row>
    <row r="772" spans="1:11" x14ac:dyDescent="0.55000000000000004">
      <c r="A772" t="s">
        <v>4941</v>
      </c>
      <c r="B772" t="s">
        <v>70</v>
      </c>
      <c r="C772" t="s">
        <v>153</v>
      </c>
      <c r="D772" t="s">
        <v>4949</v>
      </c>
      <c r="F772" t="s">
        <v>2509</v>
      </c>
      <c r="G772">
        <v>26350204</v>
      </c>
      <c r="H772">
        <v>26350204</v>
      </c>
      <c r="I772" t="s">
        <v>7393</v>
      </c>
      <c r="J772" t="s">
        <v>7394</v>
      </c>
      <c r="K772" t="s">
        <v>482</v>
      </c>
    </row>
    <row r="773" spans="1:11" x14ac:dyDescent="0.55000000000000004">
      <c r="A773" t="s">
        <v>4941</v>
      </c>
      <c r="B773" t="s">
        <v>5478</v>
      </c>
      <c r="C773" t="s">
        <v>153</v>
      </c>
      <c r="D773" t="s">
        <v>4948</v>
      </c>
      <c r="F773" t="s">
        <v>5852</v>
      </c>
      <c r="G773">
        <v>28670437</v>
      </c>
      <c r="I773" t="s">
        <v>7395</v>
      </c>
      <c r="J773" t="s">
        <v>7396</v>
      </c>
      <c r="K773" t="s">
        <v>5582</v>
      </c>
    </row>
    <row r="774" spans="1:11" x14ac:dyDescent="0.55000000000000004">
      <c r="A774" t="s">
        <v>4941</v>
      </c>
      <c r="B774" t="s">
        <v>3790</v>
      </c>
      <c r="C774" t="s">
        <v>151</v>
      </c>
      <c r="D774" t="s">
        <v>4948</v>
      </c>
      <c r="E774" t="s">
        <v>3792</v>
      </c>
      <c r="F774" t="s">
        <v>3793</v>
      </c>
      <c r="G774" t="s">
        <v>3791</v>
      </c>
      <c r="H774">
        <v>9266350</v>
      </c>
      <c r="I774" t="s">
        <v>7397</v>
      </c>
      <c r="J774" t="s">
        <v>7398</v>
      </c>
      <c r="K774" t="s">
        <v>482</v>
      </c>
    </row>
    <row r="775" spans="1:11" x14ac:dyDescent="0.55000000000000004">
      <c r="A775" t="s">
        <v>4941</v>
      </c>
      <c r="B775" t="s">
        <v>2173</v>
      </c>
      <c r="C775" t="s">
        <v>151</v>
      </c>
      <c r="D775" t="s">
        <v>4948</v>
      </c>
      <c r="E775" t="s">
        <v>2339</v>
      </c>
      <c r="F775" t="s">
        <v>2340</v>
      </c>
      <c r="G775">
        <v>37179472</v>
      </c>
      <c r="I775" t="s">
        <v>7399</v>
      </c>
      <c r="J775" t="s">
        <v>7400</v>
      </c>
      <c r="K775" t="s">
        <v>5098</v>
      </c>
    </row>
    <row r="776" spans="1:11" x14ac:dyDescent="0.55000000000000004">
      <c r="A776" t="s">
        <v>4941</v>
      </c>
      <c r="B776" t="s">
        <v>1586</v>
      </c>
      <c r="C776" t="s">
        <v>153</v>
      </c>
      <c r="D776" t="s">
        <v>4955</v>
      </c>
      <c r="E776" t="s">
        <v>1606</v>
      </c>
      <c r="I776" t="s">
        <v>7401</v>
      </c>
      <c r="J776" t="s">
        <v>7402</v>
      </c>
      <c r="K776" t="s">
        <v>1501</v>
      </c>
    </row>
    <row r="777" spans="1:11" x14ac:dyDescent="0.55000000000000004">
      <c r="A777" t="s">
        <v>4941</v>
      </c>
      <c r="B777" t="s">
        <v>3794</v>
      </c>
      <c r="C777" t="s">
        <v>153</v>
      </c>
      <c r="D777" t="s">
        <v>4948</v>
      </c>
      <c r="E777" t="s">
        <v>3795</v>
      </c>
      <c r="I777" t="s">
        <v>7403</v>
      </c>
      <c r="J777" t="s">
        <v>7404</v>
      </c>
      <c r="K777" t="s">
        <v>1501</v>
      </c>
    </row>
    <row r="778" spans="1:11" x14ac:dyDescent="0.55000000000000004">
      <c r="A778" t="s">
        <v>4941</v>
      </c>
      <c r="B778" t="s">
        <v>698</v>
      </c>
      <c r="C778" t="s">
        <v>153</v>
      </c>
      <c r="D778" t="s">
        <v>4956</v>
      </c>
      <c r="E778" t="s">
        <v>699</v>
      </c>
      <c r="I778">
        <v>31263215</v>
      </c>
      <c r="J778" t="s">
        <v>7405</v>
      </c>
      <c r="K778" t="s">
        <v>1501</v>
      </c>
    </row>
    <row r="779" spans="1:11" x14ac:dyDescent="0.55000000000000004">
      <c r="A779" t="s">
        <v>4941</v>
      </c>
      <c r="B779" t="s">
        <v>3796</v>
      </c>
      <c r="C779" t="s">
        <v>153</v>
      </c>
      <c r="D779" t="s">
        <v>4948</v>
      </c>
      <c r="E779" t="s">
        <v>3797</v>
      </c>
      <c r="I779" t="s">
        <v>7406</v>
      </c>
      <c r="J779" t="s">
        <v>7407</v>
      </c>
      <c r="K779" t="s">
        <v>1501</v>
      </c>
    </row>
    <row r="780" spans="1:11" x14ac:dyDescent="0.55000000000000004">
      <c r="A780" t="s">
        <v>4941</v>
      </c>
      <c r="B780" t="s">
        <v>5479</v>
      </c>
      <c r="C780" t="s">
        <v>153</v>
      </c>
      <c r="D780" t="s">
        <v>4948</v>
      </c>
      <c r="I780" t="s">
        <v>7408</v>
      </c>
      <c r="J780" t="s">
        <v>7409</v>
      </c>
      <c r="K780" t="s">
        <v>1473</v>
      </c>
    </row>
    <row r="781" spans="1:11" x14ac:dyDescent="0.55000000000000004">
      <c r="A781" t="s">
        <v>4941</v>
      </c>
      <c r="B781" t="s">
        <v>5480</v>
      </c>
      <c r="C781" t="s">
        <v>153</v>
      </c>
      <c r="D781" t="s">
        <v>4948</v>
      </c>
      <c r="E781" t="s">
        <v>5853</v>
      </c>
      <c r="F781" t="s">
        <v>5854</v>
      </c>
      <c r="G781">
        <v>22589734</v>
      </c>
      <c r="I781" t="s">
        <v>7410</v>
      </c>
      <c r="J781" t="s">
        <v>7411</v>
      </c>
      <c r="K781" t="s">
        <v>5582</v>
      </c>
    </row>
    <row r="782" spans="1:11" x14ac:dyDescent="0.55000000000000004">
      <c r="A782" t="s">
        <v>4941</v>
      </c>
      <c r="B782" t="s">
        <v>3798</v>
      </c>
      <c r="C782" t="s">
        <v>153</v>
      </c>
      <c r="D782" t="s">
        <v>4948</v>
      </c>
      <c r="E782" t="s">
        <v>3799</v>
      </c>
      <c r="I782" t="s">
        <v>7412</v>
      </c>
      <c r="J782" t="s">
        <v>7413</v>
      </c>
      <c r="K782" t="s">
        <v>1501</v>
      </c>
    </row>
    <row r="783" spans="1:11" x14ac:dyDescent="0.55000000000000004">
      <c r="A783" t="s">
        <v>4941</v>
      </c>
      <c r="B783" t="s">
        <v>3800</v>
      </c>
      <c r="C783" t="s">
        <v>151</v>
      </c>
      <c r="D783" t="s">
        <v>4948</v>
      </c>
      <c r="E783" t="s">
        <v>346</v>
      </c>
      <c r="F783" t="s">
        <v>3801</v>
      </c>
      <c r="G783">
        <v>34143952</v>
      </c>
      <c r="H783">
        <v>34143952</v>
      </c>
      <c r="I783" t="s">
        <v>7414</v>
      </c>
      <c r="J783" t="s">
        <v>7415</v>
      </c>
      <c r="K783" t="s">
        <v>482</v>
      </c>
    </row>
    <row r="784" spans="1:11" x14ac:dyDescent="0.55000000000000004">
      <c r="A784" t="s">
        <v>4941</v>
      </c>
      <c r="B784" t="s">
        <v>3802</v>
      </c>
      <c r="C784" t="s">
        <v>153</v>
      </c>
      <c r="D784" t="s">
        <v>4948</v>
      </c>
      <c r="E784" t="s">
        <v>3803</v>
      </c>
      <c r="I784" t="s">
        <v>7416</v>
      </c>
      <c r="J784" t="s">
        <v>7417</v>
      </c>
      <c r="K784" t="s">
        <v>1501</v>
      </c>
    </row>
    <row r="785" spans="1:11" x14ac:dyDescent="0.55000000000000004">
      <c r="A785" t="s">
        <v>4941</v>
      </c>
      <c r="B785" t="s">
        <v>701</v>
      </c>
      <c r="C785" t="s">
        <v>398</v>
      </c>
      <c r="D785" t="s">
        <v>4949</v>
      </c>
      <c r="E785" t="s">
        <v>2341</v>
      </c>
      <c r="F785" t="s">
        <v>2342</v>
      </c>
      <c r="G785">
        <v>39753114</v>
      </c>
      <c r="I785" t="s">
        <v>7418</v>
      </c>
      <c r="J785" t="s">
        <v>7419</v>
      </c>
      <c r="K785" t="s">
        <v>5098</v>
      </c>
    </row>
    <row r="786" spans="1:11" x14ac:dyDescent="0.55000000000000004">
      <c r="A786" t="s">
        <v>4941</v>
      </c>
      <c r="B786" t="s">
        <v>3804</v>
      </c>
      <c r="C786" t="s">
        <v>153</v>
      </c>
      <c r="D786" t="s">
        <v>4948</v>
      </c>
      <c r="E786" t="s">
        <v>3805</v>
      </c>
      <c r="G786">
        <v>28475290</v>
      </c>
      <c r="I786" t="s">
        <v>7420</v>
      </c>
      <c r="J786" t="s">
        <v>7421</v>
      </c>
      <c r="K786" t="s">
        <v>5098</v>
      </c>
    </row>
    <row r="787" spans="1:11" x14ac:dyDescent="0.55000000000000004">
      <c r="A787" t="s">
        <v>4941</v>
      </c>
      <c r="B787" t="s">
        <v>1587</v>
      </c>
      <c r="C787" t="s">
        <v>153</v>
      </c>
      <c r="D787" t="s">
        <v>4949</v>
      </c>
      <c r="E787" t="s">
        <v>1607</v>
      </c>
      <c r="F787" t="s">
        <v>2599</v>
      </c>
      <c r="G787">
        <v>32197074</v>
      </c>
      <c r="I787" t="s">
        <v>7422</v>
      </c>
      <c r="J787" t="s">
        <v>7423</v>
      </c>
      <c r="K787" t="s">
        <v>5098</v>
      </c>
    </row>
    <row r="788" spans="1:11" x14ac:dyDescent="0.55000000000000004">
      <c r="A788" t="s">
        <v>4941</v>
      </c>
      <c r="B788" t="s">
        <v>3806</v>
      </c>
      <c r="C788" t="s">
        <v>153</v>
      </c>
      <c r="D788" t="s">
        <v>4948</v>
      </c>
      <c r="E788" t="s">
        <v>703</v>
      </c>
      <c r="I788" t="s">
        <v>7424</v>
      </c>
      <c r="J788" t="s">
        <v>7425</v>
      </c>
      <c r="K788" t="s">
        <v>1501</v>
      </c>
    </row>
    <row r="789" spans="1:11" x14ac:dyDescent="0.55000000000000004">
      <c r="A789" t="s">
        <v>4941</v>
      </c>
      <c r="B789" t="s">
        <v>702</v>
      </c>
      <c r="C789" t="s">
        <v>153</v>
      </c>
      <c r="D789" t="s">
        <v>4949</v>
      </c>
      <c r="E789" t="s">
        <v>703</v>
      </c>
      <c r="I789" t="s">
        <v>7426</v>
      </c>
      <c r="J789" t="s">
        <v>7427</v>
      </c>
      <c r="K789" t="s">
        <v>1501</v>
      </c>
    </row>
    <row r="790" spans="1:11" x14ac:dyDescent="0.55000000000000004">
      <c r="A790" t="s">
        <v>4941</v>
      </c>
      <c r="B790" t="s">
        <v>3807</v>
      </c>
      <c r="C790" t="s">
        <v>153</v>
      </c>
      <c r="D790" t="s">
        <v>4948</v>
      </c>
      <c r="E790" t="s">
        <v>703</v>
      </c>
      <c r="I790" t="s">
        <v>7428</v>
      </c>
      <c r="J790" t="s">
        <v>7429</v>
      </c>
      <c r="K790" t="s">
        <v>1501</v>
      </c>
    </row>
    <row r="791" spans="1:11" x14ac:dyDescent="0.55000000000000004">
      <c r="A791" t="s">
        <v>4941</v>
      </c>
      <c r="B791" t="s">
        <v>2175</v>
      </c>
      <c r="C791" t="s">
        <v>151</v>
      </c>
      <c r="D791" t="s">
        <v>4948</v>
      </c>
      <c r="E791" t="s">
        <v>2345</v>
      </c>
      <c r="G791">
        <v>41033306</v>
      </c>
      <c r="I791" t="s">
        <v>7430</v>
      </c>
      <c r="J791" t="s">
        <v>7431</v>
      </c>
      <c r="K791" t="s">
        <v>5098</v>
      </c>
    </row>
    <row r="792" spans="1:11" x14ac:dyDescent="0.55000000000000004">
      <c r="A792" t="s">
        <v>4941</v>
      </c>
      <c r="B792" t="s">
        <v>2205</v>
      </c>
      <c r="C792" t="s">
        <v>151</v>
      </c>
      <c r="D792" t="s">
        <v>4949</v>
      </c>
      <c r="E792" t="s">
        <v>2345</v>
      </c>
      <c r="G792">
        <v>41033306</v>
      </c>
      <c r="I792" t="s">
        <v>7432</v>
      </c>
      <c r="J792" t="s">
        <v>7433</v>
      </c>
      <c r="K792" t="s">
        <v>5098</v>
      </c>
    </row>
    <row r="793" spans="1:11" x14ac:dyDescent="0.55000000000000004">
      <c r="A793" t="s">
        <v>4941</v>
      </c>
      <c r="B793" t="s">
        <v>705</v>
      </c>
      <c r="C793" t="s">
        <v>152</v>
      </c>
      <c r="D793" t="s">
        <v>4949</v>
      </c>
      <c r="E793" t="s">
        <v>364</v>
      </c>
      <c r="I793" t="s">
        <v>7434</v>
      </c>
      <c r="J793" t="s">
        <v>7435</v>
      </c>
      <c r="K793" t="s">
        <v>1501</v>
      </c>
    </row>
    <row r="794" spans="1:11" x14ac:dyDescent="0.55000000000000004">
      <c r="A794" t="s">
        <v>4941</v>
      </c>
      <c r="B794" t="s">
        <v>706</v>
      </c>
      <c r="C794" t="s">
        <v>152</v>
      </c>
      <c r="D794" t="s">
        <v>4949</v>
      </c>
      <c r="E794" t="s">
        <v>707</v>
      </c>
      <c r="F794" t="s">
        <v>2951</v>
      </c>
      <c r="G794">
        <v>40219605</v>
      </c>
      <c r="I794" t="s">
        <v>7436</v>
      </c>
      <c r="J794" t="s">
        <v>7437</v>
      </c>
      <c r="K794" t="s">
        <v>5098</v>
      </c>
    </row>
    <row r="795" spans="1:11" x14ac:dyDescent="0.55000000000000004">
      <c r="A795" t="s">
        <v>4941</v>
      </c>
      <c r="B795" t="s">
        <v>5481</v>
      </c>
      <c r="C795" t="s">
        <v>151</v>
      </c>
      <c r="D795" t="s">
        <v>4948</v>
      </c>
      <c r="E795" t="s">
        <v>5855</v>
      </c>
      <c r="F795" t="s">
        <v>5856</v>
      </c>
      <c r="G795">
        <v>33547280</v>
      </c>
      <c r="I795" t="s">
        <v>7438</v>
      </c>
      <c r="J795" t="s">
        <v>7439</v>
      </c>
      <c r="K795" t="s">
        <v>5582</v>
      </c>
    </row>
    <row r="796" spans="1:11" x14ac:dyDescent="0.55000000000000004">
      <c r="A796" t="s">
        <v>4941</v>
      </c>
      <c r="B796" t="s">
        <v>2206</v>
      </c>
      <c r="C796" t="s">
        <v>151</v>
      </c>
      <c r="D796" t="s">
        <v>4949</v>
      </c>
      <c r="E796" t="s">
        <v>1150</v>
      </c>
      <c r="G796">
        <v>41058046</v>
      </c>
      <c r="I796" t="s">
        <v>7440</v>
      </c>
      <c r="J796" t="s">
        <v>7441</v>
      </c>
      <c r="K796" t="s">
        <v>5098</v>
      </c>
    </row>
    <row r="797" spans="1:11" x14ac:dyDescent="0.55000000000000004">
      <c r="A797" t="s">
        <v>4941</v>
      </c>
      <c r="B797" t="s">
        <v>3808</v>
      </c>
      <c r="C797" t="s">
        <v>153</v>
      </c>
      <c r="D797" t="s">
        <v>4948</v>
      </c>
      <c r="E797" t="s">
        <v>3809</v>
      </c>
      <c r="I797" t="s">
        <v>7442</v>
      </c>
      <c r="J797" t="s">
        <v>7443</v>
      </c>
      <c r="K797" t="s">
        <v>1501</v>
      </c>
    </row>
    <row r="798" spans="1:11" x14ac:dyDescent="0.55000000000000004">
      <c r="A798" t="s">
        <v>4941</v>
      </c>
      <c r="B798" t="s">
        <v>708</v>
      </c>
      <c r="C798" t="s">
        <v>152</v>
      </c>
      <c r="D798" t="s">
        <v>4949</v>
      </c>
      <c r="E798" t="s">
        <v>709</v>
      </c>
      <c r="F798" t="s">
        <v>2601</v>
      </c>
      <c r="G798" t="s">
        <v>2600</v>
      </c>
      <c r="H798">
        <v>30914295</v>
      </c>
      <c r="I798" t="s">
        <v>7444</v>
      </c>
      <c r="J798" t="s">
        <v>7445</v>
      </c>
      <c r="K798" t="s">
        <v>482</v>
      </c>
    </row>
    <row r="799" spans="1:11" x14ac:dyDescent="0.55000000000000004">
      <c r="A799" t="s">
        <v>4941</v>
      </c>
      <c r="B799" t="s">
        <v>71</v>
      </c>
      <c r="C799" t="s">
        <v>153</v>
      </c>
      <c r="D799" t="s">
        <v>4949</v>
      </c>
      <c r="I799" t="s">
        <v>5210</v>
      </c>
      <c r="J799" t="s">
        <v>7446</v>
      </c>
      <c r="K799" t="s">
        <v>1473</v>
      </c>
    </row>
    <row r="800" spans="1:11" x14ac:dyDescent="0.55000000000000004">
      <c r="A800" t="s">
        <v>4941</v>
      </c>
      <c r="B800" t="s">
        <v>5482</v>
      </c>
      <c r="C800" t="s">
        <v>153</v>
      </c>
      <c r="D800" t="s">
        <v>4948</v>
      </c>
      <c r="E800" t="s">
        <v>5857</v>
      </c>
      <c r="F800" t="s">
        <v>5858</v>
      </c>
      <c r="G800">
        <v>31368252</v>
      </c>
      <c r="I800" t="s">
        <v>7447</v>
      </c>
      <c r="J800" t="s">
        <v>7448</v>
      </c>
      <c r="K800" t="s">
        <v>5582</v>
      </c>
    </row>
    <row r="801" spans="1:11" x14ac:dyDescent="0.55000000000000004">
      <c r="A801" t="s">
        <v>4941</v>
      </c>
      <c r="B801" t="s">
        <v>3810</v>
      </c>
      <c r="C801" t="s">
        <v>151</v>
      </c>
      <c r="D801" t="s">
        <v>4948</v>
      </c>
      <c r="E801" t="s">
        <v>3811</v>
      </c>
      <c r="F801" t="s">
        <v>3812</v>
      </c>
      <c r="G801">
        <v>39708813</v>
      </c>
      <c r="I801" t="s">
        <v>7449</v>
      </c>
      <c r="J801" t="s">
        <v>7450</v>
      </c>
      <c r="K801" t="s">
        <v>5098</v>
      </c>
    </row>
    <row r="802" spans="1:11" x14ac:dyDescent="0.55000000000000004">
      <c r="A802" t="s">
        <v>4941</v>
      </c>
      <c r="B802" t="s">
        <v>3813</v>
      </c>
      <c r="C802" t="s">
        <v>151</v>
      </c>
      <c r="D802" t="s">
        <v>4948</v>
      </c>
      <c r="E802" t="s">
        <v>3815</v>
      </c>
      <c r="F802" t="s">
        <v>3816</v>
      </c>
      <c r="G802" t="s">
        <v>3814</v>
      </c>
      <c r="I802" t="s">
        <v>7451</v>
      </c>
      <c r="J802" t="s">
        <v>7452</v>
      </c>
      <c r="K802" t="s">
        <v>5098</v>
      </c>
    </row>
    <row r="803" spans="1:11" x14ac:dyDescent="0.55000000000000004">
      <c r="A803" t="s">
        <v>4941</v>
      </c>
      <c r="B803" t="s">
        <v>5483</v>
      </c>
      <c r="C803" t="s">
        <v>152</v>
      </c>
      <c r="D803" t="s">
        <v>4948</v>
      </c>
      <c r="E803" t="s">
        <v>5859</v>
      </c>
      <c r="F803" t="s">
        <v>5860</v>
      </c>
      <c r="G803" t="s">
        <v>5861</v>
      </c>
      <c r="H803" t="s">
        <v>5861</v>
      </c>
      <c r="I803" t="s">
        <v>7453</v>
      </c>
      <c r="J803" t="s">
        <v>7454</v>
      </c>
      <c r="K803" t="s">
        <v>482</v>
      </c>
    </row>
    <row r="804" spans="1:11" x14ac:dyDescent="0.55000000000000004">
      <c r="A804" t="s">
        <v>4941</v>
      </c>
      <c r="B804" t="s">
        <v>3817</v>
      </c>
      <c r="C804" t="s">
        <v>153</v>
      </c>
      <c r="D804" t="s">
        <v>4948</v>
      </c>
      <c r="E804" t="s">
        <v>3819</v>
      </c>
      <c r="F804" t="s">
        <v>3820</v>
      </c>
      <c r="G804" t="s">
        <v>3818</v>
      </c>
      <c r="H804">
        <v>21376300</v>
      </c>
      <c r="I804" t="s">
        <v>7455</v>
      </c>
      <c r="J804" t="s">
        <v>7456</v>
      </c>
      <c r="K804" t="s">
        <v>482</v>
      </c>
    </row>
    <row r="805" spans="1:11" x14ac:dyDescent="0.55000000000000004">
      <c r="A805" t="s">
        <v>4941</v>
      </c>
      <c r="B805" t="s">
        <v>290</v>
      </c>
      <c r="C805" t="s">
        <v>153</v>
      </c>
      <c r="D805" t="s">
        <v>4949</v>
      </c>
      <c r="I805" t="s">
        <v>5211</v>
      </c>
      <c r="J805" t="s">
        <v>7457</v>
      </c>
      <c r="K805" t="s">
        <v>1473</v>
      </c>
    </row>
    <row r="806" spans="1:11" x14ac:dyDescent="0.55000000000000004">
      <c r="A806" t="s">
        <v>4941</v>
      </c>
      <c r="B806" t="s">
        <v>3821</v>
      </c>
      <c r="C806" t="s">
        <v>151</v>
      </c>
      <c r="D806" t="s">
        <v>4948</v>
      </c>
      <c r="E806" t="s">
        <v>326</v>
      </c>
      <c r="F806" t="s">
        <v>3822</v>
      </c>
      <c r="G806">
        <v>29576217</v>
      </c>
      <c r="I806" t="s">
        <v>7458</v>
      </c>
      <c r="J806" t="s">
        <v>7459</v>
      </c>
      <c r="K806" t="s">
        <v>5098</v>
      </c>
    </row>
    <row r="807" spans="1:11" x14ac:dyDescent="0.55000000000000004">
      <c r="A807" t="s">
        <v>4941</v>
      </c>
      <c r="B807" t="s">
        <v>3823</v>
      </c>
      <c r="C807" t="s">
        <v>153</v>
      </c>
      <c r="D807" t="s">
        <v>4948</v>
      </c>
      <c r="E807" t="s">
        <v>3824</v>
      </c>
      <c r="F807" t="s">
        <v>3825</v>
      </c>
      <c r="G807">
        <v>39769235</v>
      </c>
      <c r="H807">
        <v>39769235</v>
      </c>
      <c r="I807" t="s">
        <v>7460</v>
      </c>
      <c r="J807" t="s">
        <v>7461</v>
      </c>
      <c r="K807" t="s">
        <v>482</v>
      </c>
    </row>
    <row r="808" spans="1:11" x14ac:dyDescent="0.55000000000000004">
      <c r="A808" t="s">
        <v>4941</v>
      </c>
      <c r="B808" t="s">
        <v>125</v>
      </c>
      <c r="C808" t="s">
        <v>151</v>
      </c>
      <c r="D808" t="s">
        <v>4948</v>
      </c>
      <c r="E808" t="s">
        <v>5862</v>
      </c>
      <c r="F808" t="s">
        <v>5863</v>
      </c>
      <c r="G808" t="s">
        <v>5864</v>
      </c>
      <c r="H808">
        <v>29633571</v>
      </c>
      <c r="I808" t="s">
        <v>7462</v>
      </c>
      <c r="J808" t="s">
        <v>7463</v>
      </c>
      <c r="K808" t="s">
        <v>482</v>
      </c>
    </row>
    <row r="809" spans="1:11" x14ac:dyDescent="0.55000000000000004">
      <c r="A809" t="s">
        <v>4941</v>
      </c>
      <c r="B809" t="s">
        <v>1624</v>
      </c>
      <c r="C809" t="s">
        <v>152</v>
      </c>
      <c r="D809" t="s">
        <v>4948</v>
      </c>
      <c r="E809" t="s">
        <v>9</v>
      </c>
      <c r="F809" t="s">
        <v>2663</v>
      </c>
      <c r="G809" t="s">
        <v>1658</v>
      </c>
      <c r="H809">
        <v>33710394</v>
      </c>
      <c r="I809">
        <v>33710394</v>
      </c>
      <c r="J809" t="s">
        <v>7464</v>
      </c>
      <c r="K809" t="s">
        <v>482</v>
      </c>
    </row>
    <row r="810" spans="1:11" x14ac:dyDescent="0.55000000000000004">
      <c r="A810" t="s">
        <v>4941</v>
      </c>
      <c r="B810" t="s">
        <v>5484</v>
      </c>
      <c r="C810" t="s">
        <v>153</v>
      </c>
      <c r="D810" t="s">
        <v>4948</v>
      </c>
      <c r="E810" t="s">
        <v>5865</v>
      </c>
      <c r="F810" t="s">
        <v>5866</v>
      </c>
      <c r="G810" t="s">
        <v>5867</v>
      </c>
      <c r="I810" t="s">
        <v>7465</v>
      </c>
      <c r="J810" t="s">
        <v>7466</v>
      </c>
      <c r="K810" t="s">
        <v>5582</v>
      </c>
    </row>
    <row r="811" spans="1:11" x14ac:dyDescent="0.55000000000000004">
      <c r="A811" t="s">
        <v>4941</v>
      </c>
      <c r="B811" t="s">
        <v>72</v>
      </c>
      <c r="C811" t="s">
        <v>153</v>
      </c>
      <c r="D811" t="s">
        <v>4949</v>
      </c>
      <c r="I811">
        <v>21668950</v>
      </c>
      <c r="J811" t="s">
        <v>7467</v>
      </c>
      <c r="K811" t="s">
        <v>1473</v>
      </c>
    </row>
    <row r="812" spans="1:11" x14ac:dyDescent="0.55000000000000004">
      <c r="A812" t="s">
        <v>4941</v>
      </c>
      <c r="B812" t="s">
        <v>3255</v>
      </c>
      <c r="C812" t="s">
        <v>151</v>
      </c>
      <c r="D812" t="s">
        <v>4948</v>
      </c>
      <c r="E812" t="s">
        <v>3256</v>
      </c>
      <c r="F812" t="s">
        <v>3827</v>
      </c>
      <c r="G812" t="s">
        <v>3826</v>
      </c>
      <c r="I812" t="s">
        <v>7468</v>
      </c>
      <c r="J812" t="s">
        <v>7469</v>
      </c>
      <c r="K812" t="s">
        <v>5098</v>
      </c>
    </row>
    <row r="813" spans="1:11" x14ac:dyDescent="0.55000000000000004">
      <c r="A813" t="s">
        <v>4941</v>
      </c>
      <c r="B813" t="s">
        <v>714</v>
      </c>
      <c r="C813" t="s">
        <v>151</v>
      </c>
      <c r="D813" t="s">
        <v>4949</v>
      </c>
      <c r="E813" t="s">
        <v>715</v>
      </c>
      <c r="F813" t="s">
        <v>2602</v>
      </c>
      <c r="G813" t="s">
        <v>1506</v>
      </c>
      <c r="I813" t="s">
        <v>7470</v>
      </c>
      <c r="J813" t="s">
        <v>7471</v>
      </c>
      <c r="K813" t="s">
        <v>5098</v>
      </c>
    </row>
    <row r="814" spans="1:11" x14ac:dyDescent="0.55000000000000004">
      <c r="A814" t="s">
        <v>4941</v>
      </c>
      <c r="B814" t="s">
        <v>716</v>
      </c>
      <c r="C814" t="s">
        <v>151</v>
      </c>
      <c r="D814" t="s">
        <v>4955</v>
      </c>
      <c r="E814" t="s">
        <v>2603</v>
      </c>
      <c r="I814" t="s">
        <v>7472</v>
      </c>
      <c r="J814" t="s">
        <v>7473</v>
      </c>
      <c r="K814" t="s">
        <v>1501</v>
      </c>
    </row>
    <row r="815" spans="1:11" x14ac:dyDescent="0.55000000000000004">
      <c r="A815" t="s">
        <v>4941</v>
      </c>
      <c r="B815" t="s">
        <v>717</v>
      </c>
      <c r="C815" t="s">
        <v>151</v>
      </c>
      <c r="D815" t="s">
        <v>4955</v>
      </c>
      <c r="E815" t="s">
        <v>2604</v>
      </c>
      <c r="F815" t="s">
        <v>3045</v>
      </c>
      <c r="G815" t="s">
        <v>718</v>
      </c>
      <c r="H815">
        <v>28933811</v>
      </c>
      <c r="I815" t="s">
        <v>7474</v>
      </c>
      <c r="J815" t="s">
        <v>7475</v>
      </c>
      <c r="K815" t="s">
        <v>482</v>
      </c>
    </row>
    <row r="816" spans="1:11" x14ac:dyDescent="0.55000000000000004">
      <c r="A816" t="s">
        <v>4941</v>
      </c>
      <c r="B816" t="s">
        <v>3828</v>
      </c>
      <c r="C816" t="s">
        <v>152</v>
      </c>
      <c r="D816" t="s">
        <v>4948</v>
      </c>
      <c r="E816" t="s">
        <v>3829</v>
      </c>
      <c r="F816" t="s">
        <v>3830</v>
      </c>
      <c r="G816">
        <v>32639540</v>
      </c>
      <c r="I816" t="s">
        <v>5212</v>
      </c>
      <c r="J816" t="s">
        <v>7476</v>
      </c>
      <c r="K816" t="s">
        <v>5098</v>
      </c>
    </row>
    <row r="817" spans="1:11" x14ac:dyDescent="0.55000000000000004">
      <c r="A817" t="s">
        <v>4941</v>
      </c>
      <c r="B817" t="s">
        <v>721</v>
      </c>
      <c r="C817" t="s">
        <v>398</v>
      </c>
      <c r="D817" t="s">
        <v>4949</v>
      </c>
      <c r="E817" t="s">
        <v>722</v>
      </c>
      <c r="F817" t="s">
        <v>2605</v>
      </c>
      <c r="G817">
        <v>32103185</v>
      </c>
      <c r="I817" t="s">
        <v>7477</v>
      </c>
      <c r="J817" t="s">
        <v>7478</v>
      </c>
      <c r="K817" t="s">
        <v>5098</v>
      </c>
    </row>
    <row r="818" spans="1:11" x14ac:dyDescent="0.55000000000000004">
      <c r="A818" t="s">
        <v>4941</v>
      </c>
      <c r="B818" t="s">
        <v>723</v>
      </c>
      <c r="C818" t="s">
        <v>398</v>
      </c>
      <c r="D818" t="s">
        <v>4948</v>
      </c>
      <c r="E818" t="s">
        <v>352</v>
      </c>
      <c r="F818" t="s">
        <v>3832</v>
      </c>
      <c r="G818" t="s">
        <v>3831</v>
      </c>
      <c r="I818" t="s">
        <v>7479</v>
      </c>
      <c r="J818" t="s">
        <v>7480</v>
      </c>
      <c r="K818" t="s">
        <v>5098</v>
      </c>
    </row>
    <row r="819" spans="1:11" x14ac:dyDescent="0.55000000000000004">
      <c r="A819" t="s">
        <v>4941</v>
      </c>
      <c r="B819" t="s">
        <v>727</v>
      </c>
      <c r="C819" t="s">
        <v>151</v>
      </c>
      <c r="D819" t="s">
        <v>4949</v>
      </c>
      <c r="E819" t="s">
        <v>728</v>
      </c>
      <c r="F819" t="s">
        <v>2607</v>
      </c>
      <c r="G819" t="s">
        <v>2606</v>
      </c>
      <c r="I819" t="s">
        <v>7481</v>
      </c>
      <c r="J819" t="s">
        <v>7482</v>
      </c>
      <c r="K819" t="s">
        <v>5098</v>
      </c>
    </row>
    <row r="820" spans="1:11" x14ac:dyDescent="0.55000000000000004">
      <c r="A820" t="s">
        <v>4941</v>
      </c>
      <c r="B820" t="s">
        <v>3833</v>
      </c>
      <c r="C820" t="s">
        <v>153</v>
      </c>
      <c r="D820" t="s">
        <v>4948</v>
      </c>
      <c r="E820" t="s">
        <v>3834</v>
      </c>
      <c r="I820" t="s">
        <v>7483</v>
      </c>
      <c r="J820" t="s">
        <v>7484</v>
      </c>
      <c r="K820" t="s">
        <v>1501</v>
      </c>
    </row>
    <row r="821" spans="1:11" x14ac:dyDescent="0.55000000000000004">
      <c r="A821" t="s">
        <v>4941</v>
      </c>
      <c r="B821" t="s">
        <v>729</v>
      </c>
      <c r="C821" t="s">
        <v>153</v>
      </c>
      <c r="D821" t="s">
        <v>4948</v>
      </c>
      <c r="E821" t="s">
        <v>3835</v>
      </c>
      <c r="G821">
        <v>20301688</v>
      </c>
      <c r="I821" t="s">
        <v>7485</v>
      </c>
      <c r="J821" t="s">
        <v>7486</v>
      </c>
      <c r="K821" t="s">
        <v>5098</v>
      </c>
    </row>
    <row r="822" spans="1:11" x14ac:dyDescent="0.55000000000000004">
      <c r="A822" t="s">
        <v>4941</v>
      </c>
      <c r="B822" t="s">
        <v>291</v>
      </c>
      <c r="C822" t="s">
        <v>153</v>
      </c>
      <c r="D822" t="s">
        <v>4955</v>
      </c>
      <c r="E822" t="s">
        <v>384</v>
      </c>
      <c r="I822" t="s">
        <v>7487</v>
      </c>
      <c r="J822" t="s">
        <v>7488</v>
      </c>
      <c r="K822" t="s">
        <v>1501</v>
      </c>
    </row>
    <row r="823" spans="1:11" x14ac:dyDescent="0.55000000000000004">
      <c r="A823" t="s">
        <v>4941</v>
      </c>
      <c r="B823" t="s">
        <v>3836</v>
      </c>
      <c r="C823" t="s">
        <v>152</v>
      </c>
      <c r="D823" t="s">
        <v>4948</v>
      </c>
      <c r="F823" t="s">
        <v>3838</v>
      </c>
      <c r="G823" t="s">
        <v>3837</v>
      </c>
      <c r="H823" t="s">
        <v>3837</v>
      </c>
      <c r="I823" t="s">
        <v>7489</v>
      </c>
      <c r="J823" t="s">
        <v>7490</v>
      </c>
      <c r="K823" t="s">
        <v>482</v>
      </c>
    </row>
    <row r="824" spans="1:11" x14ac:dyDescent="0.55000000000000004">
      <c r="A824" t="s">
        <v>4941</v>
      </c>
      <c r="B824" t="s">
        <v>5485</v>
      </c>
      <c r="C824" t="s">
        <v>151</v>
      </c>
      <c r="D824" t="s">
        <v>4948</v>
      </c>
      <c r="E824" t="s">
        <v>5868</v>
      </c>
      <c r="F824" t="s">
        <v>5869</v>
      </c>
      <c r="G824">
        <v>30905400</v>
      </c>
      <c r="I824" t="s">
        <v>7491</v>
      </c>
      <c r="J824" t="s">
        <v>6231</v>
      </c>
      <c r="K824" t="s">
        <v>5582</v>
      </c>
    </row>
    <row r="825" spans="1:11" x14ac:dyDescent="0.55000000000000004">
      <c r="A825" t="s">
        <v>4941</v>
      </c>
      <c r="B825" t="s">
        <v>292</v>
      </c>
      <c r="C825" t="s">
        <v>153</v>
      </c>
      <c r="D825" t="s">
        <v>4949</v>
      </c>
      <c r="E825" t="s">
        <v>385</v>
      </c>
      <c r="I825" t="s">
        <v>7492</v>
      </c>
      <c r="J825" t="s">
        <v>7493</v>
      </c>
      <c r="K825" t="s">
        <v>1501</v>
      </c>
    </row>
    <row r="826" spans="1:11" x14ac:dyDescent="0.55000000000000004">
      <c r="A826" t="s">
        <v>4941</v>
      </c>
      <c r="B826" t="s">
        <v>3839</v>
      </c>
      <c r="C826" t="s">
        <v>153</v>
      </c>
      <c r="D826" t="s">
        <v>4948</v>
      </c>
      <c r="E826" t="s">
        <v>3840</v>
      </c>
      <c r="I826" t="s">
        <v>7494</v>
      </c>
      <c r="J826" t="s">
        <v>7495</v>
      </c>
      <c r="K826" t="s">
        <v>1501</v>
      </c>
    </row>
    <row r="827" spans="1:11" x14ac:dyDescent="0.55000000000000004">
      <c r="A827" t="s">
        <v>4941</v>
      </c>
      <c r="B827" t="s">
        <v>73</v>
      </c>
      <c r="C827" t="s">
        <v>153</v>
      </c>
      <c r="D827" t="s">
        <v>4949</v>
      </c>
      <c r="I827" t="s">
        <v>5213</v>
      </c>
      <c r="J827" t="s">
        <v>7496</v>
      </c>
      <c r="K827" t="s">
        <v>1473</v>
      </c>
    </row>
    <row r="828" spans="1:11" x14ac:dyDescent="0.55000000000000004">
      <c r="A828" t="s">
        <v>4941</v>
      </c>
      <c r="B828" t="s">
        <v>1625</v>
      </c>
      <c r="C828" t="s">
        <v>151</v>
      </c>
      <c r="D828" t="s">
        <v>4948</v>
      </c>
      <c r="E828" t="s">
        <v>3841</v>
      </c>
      <c r="F828" t="s">
        <v>3842</v>
      </c>
      <c r="G828">
        <v>32703943</v>
      </c>
      <c r="H828">
        <v>32703943</v>
      </c>
      <c r="I828" t="s">
        <v>7497</v>
      </c>
      <c r="J828" t="s">
        <v>7498</v>
      </c>
      <c r="K828" t="s">
        <v>482</v>
      </c>
    </row>
    <row r="829" spans="1:11" x14ac:dyDescent="0.55000000000000004">
      <c r="A829" t="s">
        <v>4941</v>
      </c>
      <c r="B829" t="s">
        <v>732</v>
      </c>
      <c r="C829" t="s">
        <v>153</v>
      </c>
      <c r="D829" t="s">
        <v>4955</v>
      </c>
      <c r="E829" t="s">
        <v>734</v>
      </c>
      <c r="F829" t="s">
        <v>2608</v>
      </c>
      <c r="G829" t="s">
        <v>733</v>
      </c>
      <c r="H829">
        <v>26350204</v>
      </c>
      <c r="I829" t="s">
        <v>7499</v>
      </c>
      <c r="J829" t="s">
        <v>7500</v>
      </c>
      <c r="K829" t="s">
        <v>482</v>
      </c>
    </row>
    <row r="830" spans="1:11" x14ac:dyDescent="0.55000000000000004">
      <c r="A830" t="s">
        <v>4941</v>
      </c>
      <c r="B830" t="s">
        <v>5486</v>
      </c>
      <c r="C830" t="s">
        <v>152</v>
      </c>
      <c r="D830" t="s">
        <v>4948</v>
      </c>
      <c r="E830" t="s">
        <v>432</v>
      </c>
      <c r="I830" t="s">
        <v>7501</v>
      </c>
      <c r="J830" t="s">
        <v>7502</v>
      </c>
      <c r="K830" t="s">
        <v>1501</v>
      </c>
    </row>
    <row r="831" spans="1:11" x14ac:dyDescent="0.55000000000000004">
      <c r="A831" t="s">
        <v>4941</v>
      </c>
      <c r="B831" t="s">
        <v>3843</v>
      </c>
      <c r="C831" t="s">
        <v>349</v>
      </c>
      <c r="D831" t="s">
        <v>4948</v>
      </c>
      <c r="E831" t="s">
        <v>3845</v>
      </c>
      <c r="F831" t="s">
        <v>3846</v>
      </c>
      <c r="G831" t="s">
        <v>3844</v>
      </c>
      <c r="I831" t="s">
        <v>7503</v>
      </c>
      <c r="J831" t="s">
        <v>7504</v>
      </c>
      <c r="K831" t="s">
        <v>5098</v>
      </c>
    </row>
    <row r="832" spans="1:11" x14ac:dyDescent="0.55000000000000004">
      <c r="A832" t="s">
        <v>4941</v>
      </c>
      <c r="B832" t="s">
        <v>5487</v>
      </c>
      <c r="C832" t="s">
        <v>152</v>
      </c>
      <c r="D832" t="s">
        <v>4948</v>
      </c>
      <c r="E832" t="s">
        <v>432</v>
      </c>
      <c r="I832" t="s">
        <v>7505</v>
      </c>
      <c r="J832" t="s">
        <v>7506</v>
      </c>
      <c r="K832" t="s">
        <v>1501</v>
      </c>
    </row>
    <row r="833" spans="1:12" x14ac:dyDescent="0.55000000000000004">
      <c r="A833" t="s">
        <v>4941</v>
      </c>
      <c r="B833" t="s">
        <v>5488</v>
      </c>
      <c r="C833" t="s">
        <v>152</v>
      </c>
      <c r="D833" t="s">
        <v>4948</v>
      </c>
      <c r="E833" t="s">
        <v>5870</v>
      </c>
      <c r="I833" t="s">
        <v>7507</v>
      </c>
      <c r="J833" t="s">
        <v>7508</v>
      </c>
      <c r="K833" t="s">
        <v>1501</v>
      </c>
    </row>
    <row r="834" spans="1:12" x14ac:dyDescent="0.55000000000000004">
      <c r="A834" t="s">
        <v>4941</v>
      </c>
      <c r="B834" t="s">
        <v>5489</v>
      </c>
      <c r="C834" t="s">
        <v>152</v>
      </c>
      <c r="D834" t="s">
        <v>4948</v>
      </c>
      <c r="E834" t="s">
        <v>432</v>
      </c>
      <c r="I834" t="s">
        <v>7509</v>
      </c>
      <c r="J834" t="s">
        <v>7510</v>
      </c>
      <c r="K834" t="s">
        <v>1501</v>
      </c>
    </row>
    <row r="835" spans="1:12" x14ac:dyDescent="0.55000000000000004">
      <c r="A835" t="s">
        <v>4941</v>
      </c>
      <c r="B835" t="s">
        <v>293</v>
      </c>
      <c r="C835" t="s">
        <v>152</v>
      </c>
      <c r="D835" t="s">
        <v>4949</v>
      </c>
      <c r="E835" t="s">
        <v>386</v>
      </c>
      <c r="I835" t="s">
        <v>7511</v>
      </c>
      <c r="J835" t="s">
        <v>7512</v>
      </c>
      <c r="K835" t="s">
        <v>1501</v>
      </c>
    </row>
    <row r="836" spans="1:12" x14ac:dyDescent="0.55000000000000004">
      <c r="A836" t="s">
        <v>4941</v>
      </c>
      <c r="B836" t="s">
        <v>1588</v>
      </c>
      <c r="C836" t="s">
        <v>152</v>
      </c>
      <c r="D836" t="s">
        <v>4949</v>
      </c>
      <c r="E836" t="s">
        <v>386</v>
      </c>
      <c r="I836" t="s">
        <v>7513</v>
      </c>
      <c r="J836" t="s">
        <v>7514</v>
      </c>
      <c r="K836" t="s">
        <v>1501</v>
      </c>
    </row>
    <row r="837" spans="1:12" x14ac:dyDescent="0.55000000000000004">
      <c r="A837" t="s">
        <v>4941</v>
      </c>
      <c r="B837" t="s">
        <v>735</v>
      </c>
      <c r="C837" t="s">
        <v>151</v>
      </c>
      <c r="D837" t="s">
        <v>4949</v>
      </c>
      <c r="E837" t="s">
        <v>2610</v>
      </c>
      <c r="F837" t="s">
        <v>2611</v>
      </c>
      <c r="G837" t="s">
        <v>2609</v>
      </c>
      <c r="I837" t="s">
        <v>7515</v>
      </c>
      <c r="J837" t="s">
        <v>7516</v>
      </c>
      <c r="K837" t="s">
        <v>5098</v>
      </c>
    </row>
    <row r="838" spans="1:12" x14ac:dyDescent="0.55000000000000004">
      <c r="A838" t="s">
        <v>4941</v>
      </c>
      <c r="B838" t="s">
        <v>3104</v>
      </c>
      <c r="C838" t="s">
        <v>398</v>
      </c>
      <c r="D838" t="s">
        <v>4948</v>
      </c>
      <c r="E838" t="s">
        <v>3848</v>
      </c>
      <c r="F838" t="s">
        <v>3849</v>
      </c>
      <c r="G838" t="s">
        <v>3847</v>
      </c>
      <c r="I838" t="s">
        <v>7517</v>
      </c>
      <c r="J838" t="s">
        <v>7518</v>
      </c>
      <c r="K838" t="s">
        <v>5098</v>
      </c>
    </row>
    <row r="839" spans="1:12" x14ac:dyDescent="0.55000000000000004">
      <c r="A839" t="s">
        <v>4941</v>
      </c>
      <c r="B839" t="s">
        <v>736</v>
      </c>
      <c r="C839" t="s">
        <v>151</v>
      </c>
      <c r="D839" t="s">
        <v>4951</v>
      </c>
      <c r="E839" t="s">
        <v>522</v>
      </c>
      <c r="F839" t="s">
        <v>2612</v>
      </c>
      <c r="G839" t="s">
        <v>737</v>
      </c>
      <c r="K839" t="s">
        <v>1501</v>
      </c>
      <c r="L839" t="s">
        <v>5000</v>
      </c>
    </row>
    <row r="840" spans="1:12" x14ac:dyDescent="0.55000000000000004">
      <c r="A840" t="s">
        <v>4941</v>
      </c>
      <c r="B840" t="s">
        <v>2207</v>
      </c>
      <c r="C840" t="s">
        <v>151</v>
      </c>
      <c r="D840" t="s">
        <v>4949</v>
      </c>
      <c r="E840" t="s">
        <v>2613</v>
      </c>
      <c r="F840" t="s">
        <v>2953</v>
      </c>
      <c r="G840">
        <v>40499538</v>
      </c>
      <c r="I840" t="s">
        <v>7519</v>
      </c>
      <c r="J840" t="s">
        <v>7520</v>
      </c>
      <c r="K840" t="s">
        <v>5098</v>
      </c>
    </row>
    <row r="841" spans="1:12" x14ac:dyDescent="0.55000000000000004">
      <c r="A841" t="s">
        <v>4941</v>
      </c>
      <c r="B841" t="s">
        <v>738</v>
      </c>
      <c r="C841" t="s">
        <v>153</v>
      </c>
      <c r="D841" t="s">
        <v>4949</v>
      </c>
      <c r="E841" t="s">
        <v>380</v>
      </c>
      <c r="I841" t="s">
        <v>7521</v>
      </c>
      <c r="J841" t="s">
        <v>7522</v>
      </c>
      <c r="K841" t="s">
        <v>1501</v>
      </c>
    </row>
    <row r="842" spans="1:12" x14ac:dyDescent="0.55000000000000004">
      <c r="A842" t="s">
        <v>4941</v>
      </c>
      <c r="B842" t="s">
        <v>3850</v>
      </c>
      <c r="C842" t="s">
        <v>153</v>
      </c>
      <c r="D842" t="s">
        <v>4948</v>
      </c>
      <c r="E842" t="s">
        <v>3851</v>
      </c>
      <c r="I842" t="s">
        <v>7523</v>
      </c>
      <c r="J842" t="s">
        <v>7524</v>
      </c>
      <c r="K842" t="s">
        <v>1501</v>
      </c>
    </row>
    <row r="843" spans="1:12" x14ac:dyDescent="0.55000000000000004">
      <c r="A843" t="s">
        <v>4941</v>
      </c>
      <c r="B843" t="s">
        <v>1626</v>
      </c>
      <c r="C843" t="s">
        <v>398</v>
      </c>
      <c r="D843" t="s">
        <v>4948</v>
      </c>
      <c r="E843" t="s">
        <v>3852</v>
      </c>
      <c r="F843" t="s">
        <v>3263</v>
      </c>
      <c r="G843">
        <v>40215970</v>
      </c>
      <c r="I843" t="s">
        <v>7525</v>
      </c>
      <c r="J843" t="s">
        <v>7526</v>
      </c>
      <c r="K843" t="s">
        <v>5098</v>
      </c>
    </row>
    <row r="844" spans="1:12" x14ac:dyDescent="0.55000000000000004">
      <c r="A844" t="s">
        <v>4941</v>
      </c>
      <c r="B844" t="s">
        <v>3853</v>
      </c>
      <c r="C844" t="s">
        <v>153</v>
      </c>
      <c r="D844" t="s">
        <v>4948</v>
      </c>
      <c r="E844" t="s">
        <v>3854</v>
      </c>
      <c r="F844" t="s">
        <v>3855</v>
      </c>
      <c r="G844">
        <v>16278047</v>
      </c>
      <c r="I844" t="s">
        <v>7527</v>
      </c>
      <c r="J844" t="s">
        <v>7528</v>
      </c>
      <c r="K844" t="s">
        <v>5098</v>
      </c>
    </row>
    <row r="845" spans="1:12" x14ac:dyDescent="0.55000000000000004">
      <c r="A845" t="s">
        <v>4941</v>
      </c>
      <c r="B845" t="s">
        <v>3856</v>
      </c>
      <c r="C845" t="s">
        <v>153</v>
      </c>
      <c r="D845" t="s">
        <v>4948</v>
      </c>
      <c r="E845" t="s">
        <v>3857</v>
      </c>
      <c r="F845" t="s">
        <v>3858</v>
      </c>
      <c r="G845">
        <v>25085748</v>
      </c>
      <c r="H845">
        <v>25085748</v>
      </c>
      <c r="I845" t="s">
        <v>7529</v>
      </c>
      <c r="J845" t="s">
        <v>7530</v>
      </c>
      <c r="K845" t="s">
        <v>482</v>
      </c>
    </row>
    <row r="846" spans="1:12" x14ac:dyDescent="0.55000000000000004">
      <c r="A846" t="s">
        <v>4941</v>
      </c>
      <c r="B846" t="s">
        <v>74</v>
      </c>
      <c r="C846" t="s">
        <v>153</v>
      </c>
      <c r="D846" t="s">
        <v>4949</v>
      </c>
      <c r="E846" t="s">
        <v>387</v>
      </c>
      <c r="F846" t="s">
        <v>2614</v>
      </c>
      <c r="G846">
        <v>24038848</v>
      </c>
      <c r="I846" t="s">
        <v>5871</v>
      </c>
      <c r="J846" t="s">
        <v>7531</v>
      </c>
      <c r="K846" t="s">
        <v>5098</v>
      </c>
    </row>
    <row r="847" spans="1:12" x14ac:dyDescent="0.55000000000000004">
      <c r="A847" t="s">
        <v>4941</v>
      </c>
      <c r="B847" t="s">
        <v>5490</v>
      </c>
      <c r="C847" t="s">
        <v>151</v>
      </c>
      <c r="D847" t="s">
        <v>4948</v>
      </c>
      <c r="E847" t="s">
        <v>5872</v>
      </c>
      <c r="F847" t="s">
        <v>5873</v>
      </c>
      <c r="G847">
        <v>31402090</v>
      </c>
      <c r="I847" t="s">
        <v>7532</v>
      </c>
      <c r="J847" t="s">
        <v>7533</v>
      </c>
      <c r="K847" t="s">
        <v>5582</v>
      </c>
    </row>
    <row r="848" spans="1:12" x14ac:dyDescent="0.55000000000000004">
      <c r="A848" t="s">
        <v>4941</v>
      </c>
      <c r="B848" t="s">
        <v>294</v>
      </c>
      <c r="C848" t="s">
        <v>153</v>
      </c>
      <c r="D848" t="s">
        <v>4949</v>
      </c>
      <c r="E848" t="s">
        <v>389</v>
      </c>
      <c r="F848" t="s">
        <v>2615</v>
      </c>
      <c r="G848" t="s">
        <v>388</v>
      </c>
      <c r="I848" t="s">
        <v>5874</v>
      </c>
      <c r="J848" t="s">
        <v>7534</v>
      </c>
      <c r="K848" t="s">
        <v>5098</v>
      </c>
    </row>
    <row r="849" spans="1:12" x14ac:dyDescent="0.55000000000000004">
      <c r="A849" t="s">
        <v>4941</v>
      </c>
      <c r="B849" t="s">
        <v>3859</v>
      </c>
      <c r="C849" t="s">
        <v>398</v>
      </c>
      <c r="D849" t="s">
        <v>4948</v>
      </c>
      <c r="E849" t="s">
        <v>3860</v>
      </c>
      <c r="F849" t="s">
        <v>3861</v>
      </c>
      <c r="G849">
        <v>29909962</v>
      </c>
      <c r="I849" t="s">
        <v>7535</v>
      </c>
      <c r="J849" t="s">
        <v>7536</v>
      </c>
      <c r="K849" t="s">
        <v>5098</v>
      </c>
    </row>
    <row r="850" spans="1:12" x14ac:dyDescent="0.55000000000000004">
      <c r="A850" t="s">
        <v>4941</v>
      </c>
      <c r="B850" t="s">
        <v>741</v>
      </c>
      <c r="C850" t="s">
        <v>398</v>
      </c>
      <c r="D850" t="s">
        <v>4949</v>
      </c>
      <c r="E850" t="s">
        <v>2595</v>
      </c>
      <c r="F850" t="s">
        <v>2617</v>
      </c>
      <c r="G850" t="s">
        <v>2616</v>
      </c>
      <c r="I850" t="s">
        <v>5214</v>
      </c>
      <c r="J850" t="s">
        <v>7537</v>
      </c>
      <c r="K850" t="s">
        <v>5098</v>
      </c>
    </row>
    <row r="851" spans="1:12" x14ac:dyDescent="0.55000000000000004">
      <c r="A851" t="s">
        <v>4941</v>
      </c>
      <c r="B851" t="s">
        <v>3862</v>
      </c>
      <c r="C851" t="s">
        <v>153</v>
      </c>
      <c r="D851" t="s">
        <v>4948</v>
      </c>
      <c r="E851" t="s">
        <v>3863</v>
      </c>
      <c r="I851" t="s">
        <v>5215</v>
      </c>
      <c r="J851" t="s">
        <v>7538</v>
      </c>
      <c r="K851" t="s">
        <v>1501</v>
      </c>
    </row>
    <row r="852" spans="1:12" x14ac:dyDescent="0.55000000000000004">
      <c r="A852" t="s">
        <v>4941</v>
      </c>
      <c r="B852" t="s">
        <v>3864</v>
      </c>
      <c r="C852" t="s">
        <v>153</v>
      </c>
      <c r="D852" t="s">
        <v>4948</v>
      </c>
      <c r="E852" t="s">
        <v>3865</v>
      </c>
      <c r="I852" t="s">
        <v>7539</v>
      </c>
      <c r="J852" t="s">
        <v>7540</v>
      </c>
      <c r="K852" t="s">
        <v>1501</v>
      </c>
    </row>
    <row r="853" spans="1:12" x14ac:dyDescent="0.55000000000000004">
      <c r="A853" t="s">
        <v>4941</v>
      </c>
      <c r="B853" t="s">
        <v>5491</v>
      </c>
      <c r="C853" t="s">
        <v>153</v>
      </c>
      <c r="D853" t="s">
        <v>4948</v>
      </c>
      <c r="E853" t="s">
        <v>431</v>
      </c>
      <c r="I853" t="s">
        <v>7541</v>
      </c>
      <c r="J853" t="s">
        <v>7542</v>
      </c>
      <c r="K853" t="s">
        <v>1501</v>
      </c>
    </row>
    <row r="854" spans="1:12" x14ac:dyDescent="0.55000000000000004">
      <c r="A854" t="s">
        <v>4941</v>
      </c>
      <c r="B854" t="s">
        <v>3866</v>
      </c>
      <c r="C854" t="s">
        <v>151</v>
      </c>
      <c r="D854" t="s">
        <v>4948</v>
      </c>
      <c r="E854" t="s">
        <v>3868</v>
      </c>
      <c r="F854" t="s">
        <v>3869</v>
      </c>
      <c r="G854" t="s">
        <v>3867</v>
      </c>
      <c r="H854">
        <v>21560188</v>
      </c>
      <c r="I854" t="s">
        <v>7543</v>
      </c>
      <c r="J854" t="s">
        <v>7544</v>
      </c>
      <c r="K854" t="s">
        <v>482</v>
      </c>
    </row>
    <row r="855" spans="1:12" x14ac:dyDescent="0.55000000000000004">
      <c r="A855" t="s">
        <v>4941</v>
      </c>
      <c r="B855" t="s">
        <v>1627</v>
      </c>
      <c r="C855" t="s">
        <v>152</v>
      </c>
      <c r="D855" t="s">
        <v>4948</v>
      </c>
      <c r="E855" t="s">
        <v>5875</v>
      </c>
      <c r="F855" t="s">
        <v>5876</v>
      </c>
      <c r="G855">
        <v>36704923</v>
      </c>
      <c r="I855" t="s">
        <v>5877</v>
      </c>
      <c r="J855" t="s">
        <v>7545</v>
      </c>
      <c r="K855" t="s">
        <v>5582</v>
      </c>
    </row>
    <row r="856" spans="1:12" x14ac:dyDescent="0.55000000000000004">
      <c r="A856" t="s">
        <v>4941</v>
      </c>
      <c r="B856" t="s">
        <v>3870</v>
      </c>
      <c r="C856" t="s">
        <v>151</v>
      </c>
      <c r="D856" t="s">
        <v>4948</v>
      </c>
      <c r="E856" t="s">
        <v>3872</v>
      </c>
      <c r="F856" t="s">
        <v>3873</v>
      </c>
      <c r="G856" t="s">
        <v>3871</v>
      </c>
      <c r="H856" t="s">
        <v>4963</v>
      </c>
      <c r="I856" t="s">
        <v>7546</v>
      </c>
      <c r="J856" t="s">
        <v>7547</v>
      </c>
      <c r="K856" t="s">
        <v>482</v>
      </c>
    </row>
    <row r="857" spans="1:12" x14ac:dyDescent="0.55000000000000004">
      <c r="A857" t="s">
        <v>4941</v>
      </c>
      <c r="B857" t="s">
        <v>5492</v>
      </c>
      <c r="C857" t="s">
        <v>151</v>
      </c>
      <c r="D857" t="s">
        <v>4948</v>
      </c>
      <c r="E857" t="s">
        <v>5878</v>
      </c>
      <c r="F857" t="s">
        <v>5879</v>
      </c>
      <c r="G857" t="s">
        <v>5880</v>
      </c>
      <c r="H857" t="s">
        <v>5881</v>
      </c>
      <c r="I857" t="s">
        <v>7548</v>
      </c>
      <c r="J857" t="s">
        <v>7549</v>
      </c>
      <c r="K857" t="s">
        <v>482</v>
      </c>
    </row>
    <row r="858" spans="1:12" x14ac:dyDescent="0.55000000000000004">
      <c r="A858" t="s">
        <v>4941</v>
      </c>
      <c r="B858" t="s">
        <v>743</v>
      </c>
      <c r="C858" t="s">
        <v>153</v>
      </c>
      <c r="D858" t="s">
        <v>4955</v>
      </c>
      <c r="E858" t="s">
        <v>744</v>
      </c>
      <c r="I858" t="s">
        <v>5882</v>
      </c>
      <c r="J858" t="s">
        <v>7550</v>
      </c>
      <c r="K858" t="s">
        <v>1501</v>
      </c>
    </row>
    <row r="859" spans="1:12" x14ac:dyDescent="0.55000000000000004">
      <c r="A859" t="s">
        <v>4941</v>
      </c>
      <c r="B859" t="s">
        <v>745</v>
      </c>
      <c r="C859" t="s">
        <v>152</v>
      </c>
      <c r="D859" t="s">
        <v>4949</v>
      </c>
      <c r="E859" t="s">
        <v>364</v>
      </c>
      <c r="I859" t="s">
        <v>7551</v>
      </c>
      <c r="J859" t="s">
        <v>7552</v>
      </c>
      <c r="K859" t="s">
        <v>1501</v>
      </c>
    </row>
    <row r="860" spans="1:12" x14ac:dyDescent="0.55000000000000004">
      <c r="A860" t="s">
        <v>4941</v>
      </c>
      <c r="B860" t="s">
        <v>295</v>
      </c>
      <c r="C860" t="s">
        <v>153</v>
      </c>
      <c r="D860" t="s">
        <v>4956</v>
      </c>
      <c r="F860" t="s">
        <v>2509</v>
      </c>
      <c r="G860">
        <v>26350204</v>
      </c>
      <c r="H860">
        <v>26350204</v>
      </c>
      <c r="I860">
        <v>31324220</v>
      </c>
      <c r="J860" t="s">
        <v>7553</v>
      </c>
      <c r="K860" t="s">
        <v>5077</v>
      </c>
      <c r="L860" t="s">
        <v>5076</v>
      </c>
    </row>
    <row r="861" spans="1:12" x14ac:dyDescent="0.55000000000000004">
      <c r="A861" t="s">
        <v>4941</v>
      </c>
      <c r="B861" t="s">
        <v>3874</v>
      </c>
      <c r="C861" t="s">
        <v>153</v>
      </c>
      <c r="D861" t="s">
        <v>4948</v>
      </c>
      <c r="E861" t="s">
        <v>3875</v>
      </c>
      <c r="I861" t="s">
        <v>7554</v>
      </c>
      <c r="J861" t="s">
        <v>7555</v>
      </c>
      <c r="K861" t="s">
        <v>1501</v>
      </c>
    </row>
    <row r="862" spans="1:12" x14ac:dyDescent="0.55000000000000004">
      <c r="A862" t="s">
        <v>4941</v>
      </c>
      <c r="B862" t="s">
        <v>3876</v>
      </c>
      <c r="C862" t="s">
        <v>153</v>
      </c>
      <c r="D862" t="s">
        <v>4948</v>
      </c>
      <c r="E862" t="s">
        <v>3877</v>
      </c>
      <c r="I862" t="s">
        <v>7556</v>
      </c>
      <c r="J862" t="s">
        <v>7557</v>
      </c>
      <c r="K862" t="s">
        <v>1501</v>
      </c>
    </row>
    <row r="863" spans="1:12" x14ac:dyDescent="0.55000000000000004">
      <c r="A863" t="s">
        <v>4941</v>
      </c>
      <c r="B863" t="s">
        <v>3878</v>
      </c>
      <c r="C863" t="s">
        <v>398</v>
      </c>
      <c r="D863" t="s">
        <v>4948</v>
      </c>
      <c r="E863" t="s">
        <v>3880</v>
      </c>
      <c r="F863" t="s">
        <v>3881</v>
      </c>
      <c r="G863" t="s">
        <v>3879</v>
      </c>
      <c r="H863" t="s">
        <v>4964</v>
      </c>
      <c r="I863" t="s">
        <v>5216</v>
      </c>
      <c r="J863" t="s">
        <v>7558</v>
      </c>
      <c r="K863" t="s">
        <v>482</v>
      </c>
    </row>
    <row r="864" spans="1:12" x14ac:dyDescent="0.55000000000000004">
      <c r="A864" t="s">
        <v>4941</v>
      </c>
      <c r="B864" t="s">
        <v>3882</v>
      </c>
      <c r="C864" t="s">
        <v>151</v>
      </c>
      <c r="D864" t="s">
        <v>4948</v>
      </c>
      <c r="E864" t="s">
        <v>3884</v>
      </c>
      <c r="F864" t="s">
        <v>3885</v>
      </c>
      <c r="G864" t="s">
        <v>3883</v>
      </c>
      <c r="H864">
        <v>25677735</v>
      </c>
      <c r="I864" t="s">
        <v>7559</v>
      </c>
      <c r="J864" t="s">
        <v>7560</v>
      </c>
      <c r="K864" t="s">
        <v>482</v>
      </c>
    </row>
    <row r="865" spans="1:12" x14ac:dyDescent="0.55000000000000004">
      <c r="A865" t="s">
        <v>4941</v>
      </c>
      <c r="B865" t="s">
        <v>3886</v>
      </c>
      <c r="C865" t="s">
        <v>153</v>
      </c>
      <c r="D865" t="s">
        <v>4948</v>
      </c>
      <c r="E865" t="s">
        <v>3887</v>
      </c>
      <c r="I865" t="s">
        <v>7561</v>
      </c>
      <c r="J865" t="s">
        <v>7562</v>
      </c>
      <c r="K865" t="s">
        <v>1501</v>
      </c>
    </row>
    <row r="866" spans="1:12" x14ac:dyDescent="0.55000000000000004">
      <c r="A866" t="s">
        <v>4941</v>
      </c>
      <c r="B866" t="s">
        <v>50</v>
      </c>
      <c r="C866" t="s">
        <v>152</v>
      </c>
      <c r="D866" t="s">
        <v>4951</v>
      </c>
      <c r="E866" t="s">
        <v>2618</v>
      </c>
      <c r="F866" t="s">
        <v>2351</v>
      </c>
      <c r="G866">
        <v>34723967</v>
      </c>
      <c r="K866" t="s">
        <v>1501</v>
      </c>
      <c r="L866" t="s">
        <v>5002</v>
      </c>
    </row>
    <row r="867" spans="1:12" x14ac:dyDescent="0.55000000000000004">
      <c r="A867" t="s">
        <v>4941</v>
      </c>
      <c r="B867" t="s">
        <v>749</v>
      </c>
      <c r="C867" t="s">
        <v>151</v>
      </c>
      <c r="D867" t="s">
        <v>4949</v>
      </c>
      <c r="E867" t="s">
        <v>2620</v>
      </c>
      <c r="F867" t="s">
        <v>2621</v>
      </c>
      <c r="G867" t="s">
        <v>2619</v>
      </c>
      <c r="I867" t="s">
        <v>7563</v>
      </c>
      <c r="J867" t="s">
        <v>7564</v>
      </c>
      <c r="K867" t="s">
        <v>5098</v>
      </c>
    </row>
    <row r="868" spans="1:12" x14ac:dyDescent="0.55000000000000004">
      <c r="A868" t="s">
        <v>4941</v>
      </c>
      <c r="B868" t="s">
        <v>5493</v>
      </c>
      <c r="C868" t="s">
        <v>398</v>
      </c>
      <c r="D868" t="s">
        <v>4948</v>
      </c>
      <c r="E868" t="s">
        <v>5883</v>
      </c>
      <c r="F868" t="s">
        <v>5884</v>
      </c>
      <c r="G868" t="s">
        <v>5885</v>
      </c>
      <c r="H868">
        <v>16894541</v>
      </c>
      <c r="I868" t="s">
        <v>7565</v>
      </c>
      <c r="J868" t="s">
        <v>7566</v>
      </c>
      <c r="K868" t="s">
        <v>482</v>
      </c>
    </row>
    <row r="869" spans="1:12" x14ac:dyDescent="0.55000000000000004">
      <c r="A869" t="s">
        <v>4941</v>
      </c>
      <c r="B869" t="s">
        <v>5494</v>
      </c>
      <c r="C869" t="s">
        <v>153</v>
      </c>
      <c r="D869" t="s">
        <v>4948</v>
      </c>
      <c r="E869" t="s">
        <v>5886</v>
      </c>
      <c r="F869" t="s">
        <v>5887</v>
      </c>
      <c r="G869" t="s">
        <v>5888</v>
      </c>
      <c r="I869" t="s">
        <v>7567</v>
      </c>
      <c r="J869" t="s">
        <v>7568</v>
      </c>
      <c r="K869" t="s">
        <v>5582</v>
      </c>
    </row>
    <row r="870" spans="1:12" x14ac:dyDescent="0.55000000000000004">
      <c r="A870" t="s">
        <v>4941</v>
      </c>
      <c r="B870" t="s">
        <v>5426</v>
      </c>
      <c r="C870" t="s">
        <v>152</v>
      </c>
      <c r="D870" t="s">
        <v>4948</v>
      </c>
      <c r="E870" t="s">
        <v>432</v>
      </c>
      <c r="I870" t="s">
        <v>7569</v>
      </c>
      <c r="J870" t="s">
        <v>7570</v>
      </c>
      <c r="K870" t="s">
        <v>1501</v>
      </c>
    </row>
    <row r="871" spans="1:12" x14ac:dyDescent="0.55000000000000004">
      <c r="A871" t="s">
        <v>4941</v>
      </c>
      <c r="B871" t="s">
        <v>3888</v>
      </c>
      <c r="C871" t="s">
        <v>153</v>
      </c>
      <c r="D871" t="s">
        <v>4948</v>
      </c>
      <c r="E871" t="s">
        <v>3890</v>
      </c>
      <c r="F871" t="s">
        <v>3891</v>
      </c>
      <c r="G871" t="s">
        <v>3889</v>
      </c>
      <c r="I871" t="s">
        <v>7571</v>
      </c>
      <c r="J871" t="s">
        <v>7572</v>
      </c>
      <c r="K871" t="s">
        <v>5098</v>
      </c>
    </row>
    <row r="872" spans="1:12" x14ac:dyDescent="0.55000000000000004">
      <c r="A872" t="s">
        <v>4941</v>
      </c>
      <c r="B872" t="s">
        <v>3892</v>
      </c>
      <c r="C872" t="s">
        <v>152</v>
      </c>
      <c r="D872" t="s">
        <v>4948</v>
      </c>
      <c r="E872" t="s">
        <v>3894</v>
      </c>
      <c r="F872" t="s">
        <v>3895</v>
      </c>
      <c r="G872" t="s">
        <v>3893</v>
      </c>
      <c r="H872" t="s">
        <v>3893</v>
      </c>
      <c r="I872" t="s">
        <v>5217</v>
      </c>
      <c r="J872" t="s">
        <v>7573</v>
      </c>
      <c r="K872" t="s">
        <v>482</v>
      </c>
    </row>
    <row r="873" spans="1:12" x14ac:dyDescent="0.55000000000000004">
      <c r="A873" t="s">
        <v>4941</v>
      </c>
      <c r="B873" t="s">
        <v>296</v>
      </c>
      <c r="C873" t="s">
        <v>151</v>
      </c>
      <c r="D873" t="s">
        <v>4949</v>
      </c>
      <c r="E873" t="s">
        <v>392</v>
      </c>
      <c r="I873" t="s">
        <v>7574</v>
      </c>
      <c r="J873" t="s">
        <v>7575</v>
      </c>
      <c r="K873" t="s">
        <v>1501</v>
      </c>
    </row>
    <row r="874" spans="1:12" x14ac:dyDescent="0.55000000000000004">
      <c r="A874" t="s">
        <v>4941</v>
      </c>
      <c r="B874" t="s">
        <v>3896</v>
      </c>
      <c r="C874" t="s">
        <v>337</v>
      </c>
      <c r="D874" t="s">
        <v>4948</v>
      </c>
      <c r="E874" t="s">
        <v>3897</v>
      </c>
      <c r="F874" t="s">
        <v>3898</v>
      </c>
      <c r="G874">
        <v>12815595</v>
      </c>
      <c r="H874">
        <v>12815595</v>
      </c>
      <c r="I874" t="s">
        <v>7576</v>
      </c>
      <c r="J874" t="s">
        <v>7577</v>
      </c>
      <c r="K874" t="s">
        <v>482</v>
      </c>
    </row>
    <row r="875" spans="1:12" x14ac:dyDescent="0.55000000000000004">
      <c r="A875" t="s">
        <v>4941</v>
      </c>
      <c r="B875" t="s">
        <v>3899</v>
      </c>
      <c r="C875" t="s">
        <v>153</v>
      </c>
      <c r="D875" t="s">
        <v>4948</v>
      </c>
      <c r="E875" t="s">
        <v>3900</v>
      </c>
      <c r="I875" t="s">
        <v>7578</v>
      </c>
      <c r="J875" t="s">
        <v>7579</v>
      </c>
      <c r="K875" t="s">
        <v>1501</v>
      </c>
    </row>
    <row r="876" spans="1:12" x14ac:dyDescent="0.55000000000000004">
      <c r="A876" t="s">
        <v>4941</v>
      </c>
      <c r="B876" t="s">
        <v>750</v>
      </c>
      <c r="C876" t="s">
        <v>151</v>
      </c>
      <c r="D876" t="s">
        <v>4948</v>
      </c>
      <c r="E876" t="s">
        <v>3902</v>
      </c>
      <c r="F876" t="s">
        <v>3903</v>
      </c>
      <c r="G876" t="s">
        <v>3901</v>
      </c>
      <c r="I876" t="s">
        <v>7580</v>
      </c>
      <c r="J876" t="s">
        <v>7581</v>
      </c>
      <c r="K876" t="s">
        <v>5098</v>
      </c>
    </row>
    <row r="877" spans="1:12" x14ac:dyDescent="0.55000000000000004">
      <c r="A877" t="s">
        <v>4941</v>
      </c>
      <c r="B877" t="s">
        <v>3904</v>
      </c>
      <c r="C877" t="s">
        <v>153</v>
      </c>
      <c r="D877" t="s">
        <v>4948</v>
      </c>
      <c r="E877" t="s">
        <v>857</v>
      </c>
      <c r="F877" t="s">
        <v>3905</v>
      </c>
      <c r="G877">
        <v>39350204</v>
      </c>
      <c r="I877" t="s">
        <v>7582</v>
      </c>
      <c r="J877" t="s">
        <v>7583</v>
      </c>
      <c r="K877" t="s">
        <v>5098</v>
      </c>
    </row>
    <row r="878" spans="1:12" x14ac:dyDescent="0.55000000000000004">
      <c r="A878" t="s">
        <v>4941</v>
      </c>
      <c r="B878" t="s">
        <v>3268</v>
      </c>
      <c r="C878" t="s">
        <v>151</v>
      </c>
      <c r="D878" t="s">
        <v>4948</v>
      </c>
      <c r="E878" t="s">
        <v>3907</v>
      </c>
      <c r="F878" t="s">
        <v>3908</v>
      </c>
      <c r="G878" t="s">
        <v>3906</v>
      </c>
      <c r="I878" t="s">
        <v>5218</v>
      </c>
      <c r="J878" t="s">
        <v>7584</v>
      </c>
      <c r="K878" t="s">
        <v>5098</v>
      </c>
    </row>
    <row r="879" spans="1:12" x14ac:dyDescent="0.55000000000000004">
      <c r="A879" t="s">
        <v>4941</v>
      </c>
      <c r="B879" t="s">
        <v>751</v>
      </c>
      <c r="C879" t="s">
        <v>153</v>
      </c>
      <c r="D879" t="s">
        <v>4949</v>
      </c>
      <c r="E879" t="s">
        <v>752</v>
      </c>
      <c r="I879" t="s">
        <v>5219</v>
      </c>
      <c r="J879" t="s">
        <v>7585</v>
      </c>
      <c r="K879" t="s">
        <v>1501</v>
      </c>
    </row>
    <row r="880" spans="1:12" x14ac:dyDescent="0.55000000000000004">
      <c r="A880" t="s">
        <v>4941</v>
      </c>
      <c r="B880" t="s">
        <v>75</v>
      </c>
      <c r="C880" t="s">
        <v>153</v>
      </c>
      <c r="D880" t="s">
        <v>4951</v>
      </c>
      <c r="K880" t="s">
        <v>1473</v>
      </c>
    </row>
    <row r="881" spans="1:11" x14ac:dyDescent="0.55000000000000004">
      <c r="A881" t="s">
        <v>4941</v>
      </c>
      <c r="B881" t="s">
        <v>3909</v>
      </c>
      <c r="C881" t="s">
        <v>151</v>
      </c>
      <c r="D881" t="s">
        <v>4948</v>
      </c>
      <c r="E881" t="s">
        <v>804</v>
      </c>
      <c r="F881" t="s">
        <v>3910</v>
      </c>
      <c r="G881">
        <v>38565639</v>
      </c>
      <c r="I881" t="s">
        <v>7586</v>
      </c>
      <c r="J881" t="s">
        <v>7587</v>
      </c>
      <c r="K881" t="s">
        <v>5098</v>
      </c>
    </row>
    <row r="882" spans="1:11" x14ac:dyDescent="0.55000000000000004">
      <c r="A882" t="s">
        <v>4941</v>
      </c>
      <c r="B882" t="s">
        <v>3911</v>
      </c>
      <c r="C882" t="s">
        <v>153</v>
      </c>
      <c r="D882" t="s">
        <v>4948</v>
      </c>
      <c r="I882" t="s">
        <v>7588</v>
      </c>
      <c r="J882" t="s">
        <v>7589</v>
      </c>
      <c r="K882" t="s">
        <v>1473</v>
      </c>
    </row>
    <row r="883" spans="1:11" x14ac:dyDescent="0.55000000000000004">
      <c r="A883" t="s">
        <v>4941</v>
      </c>
      <c r="B883" t="s">
        <v>753</v>
      </c>
      <c r="C883" t="s">
        <v>153</v>
      </c>
      <c r="D883" t="s">
        <v>4949</v>
      </c>
      <c r="E883" t="s">
        <v>755</v>
      </c>
      <c r="F883" t="s">
        <v>2622</v>
      </c>
      <c r="G883" t="s">
        <v>754</v>
      </c>
      <c r="H883">
        <v>26350204</v>
      </c>
      <c r="I883" t="s">
        <v>5220</v>
      </c>
      <c r="J883" t="s">
        <v>7590</v>
      </c>
      <c r="K883" t="s">
        <v>482</v>
      </c>
    </row>
    <row r="884" spans="1:11" x14ac:dyDescent="0.55000000000000004">
      <c r="A884" t="s">
        <v>4941</v>
      </c>
      <c r="B884" t="s">
        <v>3912</v>
      </c>
      <c r="C884" t="s">
        <v>153</v>
      </c>
      <c r="D884" t="s">
        <v>4948</v>
      </c>
      <c r="E884" t="s">
        <v>3913</v>
      </c>
      <c r="I884" t="s">
        <v>7591</v>
      </c>
      <c r="J884" t="s">
        <v>7592</v>
      </c>
      <c r="K884" t="s">
        <v>1501</v>
      </c>
    </row>
    <row r="885" spans="1:11" x14ac:dyDescent="0.55000000000000004">
      <c r="A885" t="s">
        <v>4941</v>
      </c>
      <c r="B885" t="s">
        <v>297</v>
      </c>
      <c r="C885" t="s">
        <v>153</v>
      </c>
      <c r="D885" t="s">
        <v>4949</v>
      </c>
      <c r="E885" t="s">
        <v>393</v>
      </c>
      <c r="I885" t="s">
        <v>7593</v>
      </c>
      <c r="J885" t="s">
        <v>7594</v>
      </c>
      <c r="K885" t="s">
        <v>1501</v>
      </c>
    </row>
    <row r="886" spans="1:11" x14ac:dyDescent="0.55000000000000004">
      <c r="A886" t="s">
        <v>4941</v>
      </c>
      <c r="B886" t="s">
        <v>3914</v>
      </c>
      <c r="C886" t="s">
        <v>398</v>
      </c>
      <c r="D886" t="s">
        <v>4948</v>
      </c>
      <c r="E886" t="s">
        <v>3916</v>
      </c>
      <c r="F886" t="s">
        <v>3917</v>
      </c>
      <c r="G886" t="s">
        <v>3915</v>
      </c>
      <c r="I886" t="s">
        <v>7595</v>
      </c>
      <c r="J886" t="s">
        <v>7596</v>
      </c>
      <c r="K886" t="s">
        <v>5098</v>
      </c>
    </row>
    <row r="887" spans="1:11" x14ac:dyDescent="0.55000000000000004">
      <c r="A887" t="s">
        <v>4941</v>
      </c>
      <c r="B887" t="s">
        <v>760</v>
      </c>
      <c r="C887" t="s">
        <v>151</v>
      </c>
      <c r="D887" t="s">
        <v>4948</v>
      </c>
      <c r="E887" t="s">
        <v>392</v>
      </c>
      <c r="F887" t="s">
        <v>2954</v>
      </c>
      <c r="G887">
        <v>37181331</v>
      </c>
      <c r="I887" t="s">
        <v>7597</v>
      </c>
      <c r="J887" t="s">
        <v>7598</v>
      </c>
      <c r="K887" t="s">
        <v>5098</v>
      </c>
    </row>
    <row r="888" spans="1:11" x14ac:dyDescent="0.55000000000000004">
      <c r="A888" t="s">
        <v>4941</v>
      </c>
      <c r="B888" t="s">
        <v>761</v>
      </c>
      <c r="C888" t="s">
        <v>153</v>
      </c>
      <c r="D888" t="s">
        <v>4949</v>
      </c>
      <c r="E888" t="s">
        <v>762</v>
      </c>
      <c r="I888" t="s">
        <v>7599</v>
      </c>
      <c r="J888" t="s">
        <v>7600</v>
      </c>
      <c r="K888" t="s">
        <v>1501</v>
      </c>
    </row>
    <row r="889" spans="1:11" x14ac:dyDescent="0.55000000000000004">
      <c r="A889" t="s">
        <v>4941</v>
      </c>
      <c r="B889" t="s">
        <v>2208</v>
      </c>
      <c r="C889" t="s">
        <v>153</v>
      </c>
      <c r="D889" t="s">
        <v>4949</v>
      </c>
      <c r="E889" t="s">
        <v>392</v>
      </c>
      <c r="F889" t="s">
        <v>2955</v>
      </c>
      <c r="G889">
        <v>40519143</v>
      </c>
      <c r="I889" t="s">
        <v>7601</v>
      </c>
      <c r="J889" t="s">
        <v>7602</v>
      </c>
      <c r="K889" t="s">
        <v>5098</v>
      </c>
    </row>
    <row r="890" spans="1:11" x14ac:dyDescent="0.55000000000000004">
      <c r="A890" t="s">
        <v>4941</v>
      </c>
      <c r="B890" t="s">
        <v>298</v>
      </c>
      <c r="C890" t="s">
        <v>151</v>
      </c>
      <c r="D890" t="s">
        <v>4948</v>
      </c>
      <c r="E890" t="s">
        <v>3919</v>
      </c>
      <c r="F890" t="s">
        <v>3920</v>
      </c>
      <c r="G890" t="s">
        <v>3918</v>
      </c>
      <c r="I890" t="s">
        <v>7603</v>
      </c>
      <c r="J890" t="s">
        <v>7604</v>
      </c>
      <c r="K890" t="s">
        <v>5098</v>
      </c>
    </row>
    <row r="891" spans="1:11" x14ac:dyDescent="0.55000000000000004">
      <c r="A891" t="s">
        <v>4941</v>
      </c>
      <c r="B891" t="s">
        <v>3921</v>
      </c>
      <c r="C891" t="s">
        <v>153</v>
      </c>
      <c r="D891" t="s">
        <v>4948</v>
      </c>
      <c r="E891" t="s">
        <v>3922</v>
      </c>
      <c r="I891" t="s">
        <v>7605</v>
      </c>
      <c r="J891" t="s">
        <v>7606</v>
      </c>
      <c r="K891" t="s">
        <v>1501</v>
      </c>
    </row>
    <row r="892" spans="1:11" x14ac:dyDescent="0.55000000000000004">
      <c r="A892" t="s">
        <v>4941</v>
      </c>
      <c r="B892" t="s">
        <v>3923</v>
      </c>
      <c r="C892" t="s">
        <v>153</v>
      </c>
      <c r="D892" t="s">
        <v>4948</v>
      </c>
      <c r="E892" t="s">
        <v>3924</v>
      </c>
      <c r="I892" t="s">
        <v>7607</v>
      </c>
      <c r="J892" t="s">
        <v>7608</v>
      </c>
      <c r="K892" t="s">
        <v>1501</v>
      </c>
    </row>
    <row r="893" spans="1:11" x14ac:dyDescent="0.55000000000000004">
      <c r="A893" t="s">
        <v>4941</v>
      </c>
      <c r="B893" t="s">
        <v>3925</v>
      </c>
      <c r="C893" t="s">
        <v>151</v>
      </c>
      <c r="D893" t="s">
        <v>4948</v>
      </c>
      <c r="E893" t="s">
        <v>694</v>
      </c>
      <c r="F893" t="s">
        <v>3927</v>
      </c>
      <c r="G893" t="s">
        <v>3926</v>
      </c>
      <c r="I893" t="s">
        <v>7609</v>
      </c>
      <c r="J893" t="s">
        <v>7610</v>
      </c>
      <c r="K893" t="s">
        <v>5098</v>
      </c>
    </row>
    <row r="894" spans="1:11" x14ac:dyDescent="0.55000000000000004">
      <c r="A894" t="s">
        <v>4941</v>
      </c>
      <c r="B894" t="s">
        <v>3928</v>
      </c>
      <c r="C894" t="s">
        <v>151</v>
      </c>
      <c r="D894" t="s">
        <v>4948</v>
      </c>
      <c r="E894" t="s">
        <v>3930</v>
      </c>
      <c r="F894" t="s">
        <v>3931</v>
      </c>
      <c r="G894" t="s">
        <v>3929</v>
      </c>
      <c r="I894" t="s">
        <v>7611</v>
      </c>
      <c r="J894" t="s">
        <v>7612</v>
      </c>
      <c r="K894" t="s">
        <v>5098</v>
      </c>
    </row>
    <row r="895" spans="1:11" x14ac:dyDescent="0.55000000000000004">
      <c r="A895" t="s">
        <v>4941</v>
      </c>
      <c r="B895" t="s">
        <v>5495</v>
      </c>
      <c r="C895" t="s">
        <v>151</v>
      </c>
      <c r="D895" t="s">
        <v>4948</v>
      </c>
      <c r="E895" t="s">
        <v>5889</v>
      </c>
      <c r="F895" t="s">
        <v>5890</v>
      </c>
      <c r="G895" t="s">
        <v>5891</v>
      </c>
      <c r="H895">
        <v>26016410</v>
      </c>
      <c r="I895" t="s">
        <v>7613</v>
      </c>
      <c r="J895" t="s">
        <v>7614</v>
      </c>
      <c r="K895" t="s">
        <v>482</v>
      </c>
    </row>
    <row r="896" spans="1:11" x14ac:dyDescent="0.55000000000000004">
      <c r="A896" t="s">
        <v>4941</v>
      </c>
      <c r="B896" t="s">
        <v>3932</v>
      </c>
      <c r="C896" t="s">
        <v>153</v>
      </c>
      <c r="D896" t="s">
        <v>4948</v>
      </c>
      <c r="E896" t="s">
        <v>3933</v>
      </c>
      <c r="I896" t="s">
        <v>7615</v>
      </c>
      <c r="J896" t="s">
        <v>7616</v>
      </c>
      <c r="K896" t="s">
        <v>1501</v>
      </c>
    </row>
    <row r="897" spans="1:12" x14ac:dyDescent="0.55000000000000004">
      <c r="A897" t="s">
        <v>4941</v>
      </c>
      <c r="B897" t="s">
        <v>769</v>
      </c>
      <c r="C897" t="s">
        <v>152</v>
      </c>
      <c r="D897" t="s">
        <v>4949</v>
      </c>
      <c r="E897" t="s">
        <v>770</v>
      </c>
      <c r="I897" t="s">
        <v>7617</v>
      </c>
      <c r="J897" t="s">
        <v>7618</v>
      </c>
      <c r="K897" t="s">
        <v>1501</v>
      </c>
    </row>
    <row r="898" spans="1:12" x14ac:dyDescent="0.55000000000000004">
      <c r="A898" t="s">
        <v>4941</v>
      </c>
      <c r="B898" t="s">
        <v>775</v>
      </c>
      <c r="C898" t="s">
        <v>153</v>
      </c>
      <c r="D898" t="s">
        <v>4948</v>
      </c>
      <c r="E898" t="s">
        <v>3934</v>
      </c>
      <c r="I898" t="s">
        <v>7619</v>
      </c>
      <c r="J898" t="s">
        <v>7620</v>
      </c>
      <c r="K898" t="s">
        <v>1501</v>
      </c>
    </row>
    <row r="899" spans="1:12" x14ac:dyDescent="0.55000000000000004">
      <c r="A899" t="s">
        <v>4941</v>
      </c>
      <c r="B899" t="s">
        <v>3935</v>
      </c>
      <c r="C899" t="s">
        <v>151</v>
      </c>
      <c r="D899" t="s">
        <v>4948</v>
      </c>
      <c r="E899" t="s">
        <v>3936</v>
      </c>
      <c r="F899" t="s">
        <v>3937</v>
      </c>
      <c r="G899">
        <v>21139041</v>
      </c>
      <c r="I899" t="s">
        <v>7621</v>
      </c>
      <c r="J899" t="s">
        <v>7622</v>
      </c>
      <c r="K899" t="s">
        <v>5098</v>
      </c>
    </row>
    <row r="900" spans="1:12" x14ac:dyDescent="0.55000000000000004">
      <c r="A900" t="s">
        <v>4941</v>
      </c>
      <c r="B900" t="s">
        <v>5496</v>
      </c>
      <c r="C900" t="s">
        <v>153</v>
      </c>
      <c r="D900" t="s">
        <v>4948</v>
      </c>
      <c r="E900" t="s">
        <v>5892</v>
      </c>
      <c r="I900" t="s">
        <v>7623</v>
      </c>
      <c r="J900" t="s">
        <v>7624</v>
      </c>
      <c r="K900" t="s">
        <v>1501</v>
      </c>
    </row>
    <row r="901" spans="1:12" x14ac:dyDescent="0.55000000000000004">
      <c r="A901" t="s">
        <v>4941</v>
      </c>
      <c r="B901" t="s">
        <v>2209</v>
      </c>
      <c r="C901" t="s">
        <v>153</v>
      </c>
      <c r="D901" t="s">
        <v>4949</v>
      </c>
      <c r="E901" t="s">
        <v>392</v>
      </c>
      <c r="G901">
        <v>40747359</v>
      </c>
      <c r="I901" t="s">
        <v>7625</v>
      </c>
      <c r="J901" t="s">
        <v>7626</v>
      </c>
      <c r="K901" t="s">
        <v>5098</v>
      </c>
    </row>
    <row r="902" spans="1:12" x14ac:dyDescent="0.55000000000000004">
      <c r="A902" t="s">
        <v>4941</v>
      </c>
      <c r="B902" t="s">
        <v>299</v>
      </c>
      <c r="C902" t="s">
        <v>337</v>
      </c>
      <c r="D902" t="s">
        <v>4951</v>
      </c>
      <c r="E902" t="s">
        <v>2623</v>
      </c>
      <c r="F902" t="s">
        <v>3046</v>
      </c>
      <c r="G902" t="s">
        <v>397</v>
      </c>
      <c r="H902">
        <v>3588091</v>
      </c>
      <c r="K902" t="s">
        <v>1501</v>
      </c>
      <c r="L902" t="s">
        <v>5003</v>
      </c>
    </row>
    <row r="903" spans="1:12" x14ac:dyDescent="0.55000000000000004">
      <c r="A903" t="s">
        <v>4941</v>
      </c>
      <c r="B903" t="s">
        <v>779</v>
      </c>
      <c r="C903" t="s">
        <v>151</v>
      </c>
      <c r="D903" t="s">
        <v>4948</v>
      </c>
      <c r="E903" t="s">
        <v>3939</v>
      </c>
      <c r="F903" t="s">
        <v>3940</v>
      </c>
      <c r="G903" t="s">
        <v>3938</v>
      </c>
      <c r="I903" t="s">
        <v>5221</v>
      </c>
      <c r="J903" t="s">
        <v>7627</v>
      </c>
      <c r="K903" t="s">
        <v>5098</v>
      </c>
    </row>
    <row r="904" spans="1:12" x14ac:dyDescent="0.55000000000000004">
      <c r="A904" t="s">
        <v>4941</v>
      </c>
      <c r="B904" t="s">
        <v>300</v>
      </c>
      <c r="C904" t="s">
        <v>153</v>
      </c>
      <c r="D904" t="s">
        <v>4949</v>
      </c>
      <c r="I904" t="s">
        <v>5222</v>
      </c>
      <c r="J904" t="s">
        <v>7628</v>
      </c>
      <c r="K904" t="s">
        <v>1473</v>
      </c>
    </row>
    <row r="905" spans="1:12" x14ac:dyDescent="0.55000000000000004">
      <c r="A905" t="s">
        <v>4941</v>
      </c>
      <c r="B905" t="s">
        <v>301</v>
      </c>
      <c r="C905" t="s">
        <v>153</v>
      </c>
      <c r="D905" t="s">
        <v>4955</v>
      </c>
      <c r="E905" t="s">
        <v>399</v>
      </c>
      <c r="I905" t="s">
        <v>7629</v>
      </c>
      <c r="J905" t="s">
        <v>7630</v>
      </c>
      <c r="K905" t="s">
        <v>1501</v>
      </c>
    </row>
    <row r="906" spans="1:12" x14ac:dyDescent="0.55000000000000004">
      <c r="A906" t="s">
        <v>4941</v>
      </c>
      <c r="B906" t="s">
        <v>3941</v>
      </c>
      <c r="C906" t="s">
        <v>153</v>
      </c>
      <c r="D906" t="s">
        <v>4948</v>
      </c>
      <c r="E906" t="s">
        <v>3942</v>
      </c>
      <c r="I906" t="s">
        <v>7631</v>
      </c>
      <c r="J906" t="s">
        <v>7632</v>
      </c>
      <c r="K906" t="s">
        <v>1501</v>
      </c>
    </row>
    <row r="907" spans="1:12" x14ac:dyDescent="0.55000000000000004">
      <c r="A907" t="s">
        <v>4941</v>
      </c>
      <c r="B907" t="s">
        <v>3943</v>
      </c>
      <c r="C907" t="s">
        <v>151</v>
      </c>
      <c r="D907" t="s">
        <v>4948</v>
      </c>
      <c r="E907" t="s">
        <v>3945</v>
      </c>
      <c r="F907" t="s">
        <v>3946</v>
      </c>
      <c r="G907" t="s">
        <v>3944</v>
      </c>
      <c r="I907" t="s">
        <v>7633</v>
      </c>
      <c r="J907" t="s">
        <v>7634</v>
      </c>
      <c r="K907" t="s">
        <v>5098</v>
      </c>
    </row>
    <row r="908" spans="1:12" x14ac:dyDescent="0.55000000000000004">
      <c r="A908" t="s">
        <v>4941</v>
      </c>
      <c r="B908" t="s">
        <v>1502</v>
      </c>
      <c r="C908" t="s">
        <v>151</v>
      </c>
      <c r="D908" t="s">
        <v>4948</v>
      </c>
      <c r="E908" t="s">
        <v>3948</v>
      </c>
      <c r="F908" t="s">
        <v>3949</v>
      </c>
      <c r="G908" t="s">
        <v>3947</v>
      </c>
      <c r="I908" t="s">
        <v>7635</v>
      </c>
      <c r="J908" t="s">
        <v>7636</v>
      </c>
      <c r="K908" t="s">
        <v>5098</v>
      </c>
    </row>
    <row r="909" spans="1:12" x14ac:dyDescent="0.55000000000000004">
      <c r="A909" t="s">
        <v>4941</v>
      </c>
      <c r="B909" t="s">
        <v>3950</v>
      </c>
      <c r="C909" t="s">
        <v>151</v>
      </c>
      <c r="D909" t="s">
        <v>4948</v>
      </c>
      <c r="E909" t="s">
        <v>3952</v>
      </c>
      <c r="F909" t="s">
        <v>3953</v>
      </c>
      <c r="G909" t="s">
        <v>3951</v>
      </c>
      <c r="I909" t="s">
        <v>7637</v>
      </c>
      <c r="J909" t="s">
        <v>7638</v>
      </c>
      <c r="K909" t="s">
        <v>5098</v>
      </c>
    </row>
    <row r="910" spans="1:12" x14ac:dyDescent="0.55000000000000004">
      <c r="A910" t="s">
        <v>4941</v>
      </c>
      <c r="B910" t="s">
        <v>33</v>
      </c>
      <c r="C910" t="s">
        <v>398</v>
      </c>
      <c r="D910" t="s">
        <v>4949</v>
      </c>
      <c r="E910" t="s">
        <v>2624</v>
      </c>
      <c r="F910" t="s">
        <v>2625</v>
      </c>
      <c r="G910" t="s">
        <v>1660</v>
      </c>
      <c r="H910" t="s">
        <v>4965</v>
      </c>
      <c r="I910" t="s">
        <v>5223</v>
      </c>
      <c r="J910" t="s">
        <v>7639</v>
      </c>
      <c r="K910" t="s">
        <v>482</v>
      </c>
    </row>
    <row r="911" spans="1:12" x14ac:dyDescent="0.55000000000000004">
      <c r="A911" t="s">
        <v>4941</v>
      </c>
      <c r="B911" t="s">
        <v>3954</v>
      </c>
      <c r="C911" t="s">
        <v>349</v>
      </c>
      <c r="D911" t="s">
        <v>4948</v>
      </c>
      <c r="E911" t="s">
        <v>3955</v>
      </c>
      <c r="I911" t="s">
        <v>7640</v>
      </c>
      <c r="J911" t="s">
        <v>7641</v>
      </c>
      <c r="K911" t="s">
        <v>1501</v>
      </c>
    </row>
    <row r="912" spans="1:12" x14ac:dyDescent="0.55000000000000004">
      <c r="A912" t="s">
        <v>4941</v>
      </c>
      <c r="B912" t="s">
        <v>781</v>
      </c>
      <c r="C912" t="s">
        <v>153</v>
      </c>
      <c r="D912" t="s">
        <v>4955</v>
      </c>
      <c r="E912" t="s">
        <v>30</v>
      </c>
      <c r="I912" t="s">
        <v>7642</v>
      </c>
      <c r="J912" t="s">
        <v>7643</v>
      </c>
      <c r="K912" t="s">
        <v>1501</v>
      </c>
    </row>
    <row r="913" spans="1:12" x14ac:dyDescent="0.55000000000000004">
      <c r="A913" t="s">
        <v>4941</v>
      </c>
      <c r="B913" t="s">
        <v>782</v>
      </c>
      <c r="C913" t="s">
        <v>398</v>
      </c>
      <c r="D913" t="s">
        <v>4951</v>
      </c>
      <c r="E913" t="s">
        <v>2626</v>
      </c>
      <c r="F913" t="s">
        <v>2627</v>
      </c>
      <c r="G913">
        <v>39572588</v>
      </c>
      <c r="K913" t="s">
        <v>1501</v>
      </c>
      <c r="L913" t="s">
        <v>5004</v>
      </c>
    </row>
    <row r="914" spans="1:12" x14ac:dyDescent="0.55000000000000004">
      <c r="A914" t="s">
        <v>4941</v>
      </c>
      <c r="B914" t="s">
        <v>3956</v>
      </c>
      <c r="C914" t="s">
        <v>151</v>
      </c>
      <c r="D914" t="s">
        <v>4948</v>
      </c>
      <c r="E914" t="s">
        <v>3957</v>
      </c>
      <c r="F914" t="s">
        <v>3958</v>
      </c>
      <c r="G914">
        <v>30982611</v>
      </c>
      <c r="I914" t="s">
        <v>7644</v>
      </c>
      <c r="J914" t="s">
        <v>7645</v>
      </c>
      <c r="K914" t="s">
        <v>5098</v>
      </c>
    </row>
    <row r="915" spans="1:12" x14ac:dyDescent="0.55000000000000004">
      <c r="A915" t="s">
        <v>4941</v>
      </c>
      <c r="B915" t="s">
        <v>114</v>
      </c>
      <c r="C915" t="s">
        <v>152</v>
      </c>
      <c r="D915" t="s">
        <v>4951</v>
      </c>
      <c r="E915" t="s">
        <v>400</v>
      </c>
      <c r="K915" t="s">
        <v>1501</v>
      </c>
    </row>
    <row r="916" spans="1:12" x14ac:dyDescent="0.55000000000000004">
      <c r="A916" t="s">
        <v>4941</v>
      </c>
      <c r="B916" t="s">
        <v>3959</v>
      </c>
      <c r="C916" t="s">
        <v>153</v>
      </c>
      <c r="D916" t="s">
        <v>4948</v>
      </c>
      <c r="E916" t="s">
        <v>3960</v>
      </c>
      <c r="I916" t="s">
        <v>5224</v>
      </c>
      <c r="J916" t="s">
        <v>7646</v>
      </c>
      <c r="K916" t="s">
        <v>1501</v>
      </c>
    </row>
    <row r="917" spans="1:12" x14ac:dyDescent="0.55000000000000004">
      <c r="A917" t="s">
        <v>4941</v>
      </c>
      <c r="B917" t="s">
        <v>3961</v>
      </c>
      <c r="C917" t="s">
        <v>153</v>
      </c>
      <c r="D917" t="s">
        <v>4948</v>
      </c>
      <c r="F917" t="s">
        <v>3963</v>
      </c>
      <c r="G917" t="s">
        <v>3962</v>
      </c>
      <c r="H917">
        <v>26995686</v>
      </c>
      <c r="I917" t="s">
        <v>7647</v>
      </c>
      <c r="J917" t="s">
        <v>7648</v>
      </c>
      <c r="K917" t="s">
        <v>482</v>
      </c>
    </row>
    <row r="918" spans="1:12" x14ac:dyDescent="0.55000000000000004">
      <c r="A918" t="s">
        <v>4941</v>
      </c>
      <c r="B918" t="s">
        <v>3964</v>
      </c>
      <c r="C918" t="s">
        <v>151</v>
      </c>
      <c r="D918" t="s">
        <v>4948</v>
      </c>
      <c r="E918" t="s">
        <v>3965</v>
      </c>
      <c r="F918" t="s">
        <v>3966</v>
      </c>
      <c r="G918">
        <v>37143309</v>
      </c>
      <c r="I918" t="s">
        <v>7649</v>
      </c>
      <c r="J918" t="s">
        <v>7650</v>
      </c>
      <c r="K918" t="s">
        <v>5098</v>
      </c>
    </row>
    <row r="919" spans="1:12" x14ac:dyDescent="0.55000000000000004">
      <c r="A919" t="s">
        <v>4941</v>
      </c>
      <c r="B919" t="s">
        <v>3967</v>
      </c>
      <c r="C919" t="s">
        <v>332</v>
      </c>
      <c r="D919" t="s">
        <v>4948</v>
      </c>
      <c r="E919" t="s">
        <v>3969</v>
      </c>
      <c r="F919" t="s">
        <v>3970</v>
      </c>
      <c r="G919" t="s">
        <v>3968</v>
      </c>
      <c r="I919" t="s">
        <v>7651</v>
      </c>
      <c r="J919" t="s">
        <v>7652</v>
      </c>
      <c r="K919" t="s">
        <v>5098</v>
      </c>
    </row>
    <row r="920" spans="1:12" x14ac:dyDescent="0.55000000000000004">
      <c r="A920" t="s">
        <v>4941</v>
      </c>
      <c r="B920" t="s">
        <v>3971</v>
      </c>
      <c r="C920" t="s">
        <v>153</v>
      </c>
      <c r="D920" t="s">
        <v>4948</v>
      </c>
      <c r="F920" t="s">
        <v>2509</v>
      </c>
      <c r="G920">
        <v>26350204</v>
      </c>
      <c r="H920">
        <v>26350204</v>
      </c>
      <c r="I920" t="s">
        <v>5225</v>
      </c>
      <c r="J920" t="s">
        <v>7653</v>
      </c>
      <c r="K920" t="s">
        <v>482</v>
      </c>
    </row>
    <row r="921" spans="1:12" x14ac:dyDescent="0.55000000000000004">
      <c r="A921" t="s">
        <v>4941</v>
      </c>
      <c r="B921" t="s">
        <v>783</v>
      </c>
      <c r="C921" t="s">
        <v>153</v>
      </c>
      <c r="D921" t="s">
        <v>4955</v>
      </c>
      <c r="E921" t="s">
        <v>784</v>
      </c>
      <c r="I921" t="s">
        <v>7654</v>
      </c>
      <c r="J921" t="s">
        <v>7655</v>
      </c>
      <c r="K921" t="s">
        <v>1501</v>
      </c>
    </row>
    <row r="922" spans="1:12" x14ac:dyDescent="0.55000000000000004">
      <c r="A922" t="s">
        <v>4941</v>
      </c>
      <c r="B922" t="s">
        <v>2210</v>
      </c>
      <c r="C922" t="s">
        <v>153</v>
      </c>
      <c r="D922" t="s">
        <v>4949</v>
      </c>
      <c r="I922" t="s">
        <v>7656</v>
      </c>
      <c r="J922" t="s">
        <v>7657</v>
      </c>
      <c r="K922" t="s">
        <v>1473</v>
      </c>
    </row>
    <row r="923" spans="1:12" x14ac:dyDescent="0.55000000000000004">
      <c r="A923" t="s">
        <v>4941</v>
      </c>
      <c r="B923" t="s">
        <v>787</v>
      </c>
      <c r="C923" t="s">
        <v>153</v>
      </c>
      <c r="D923" t="s">
        <v>4948</v>
      </c>
      <c r="E923" t="s">
        <v>3960</v>
      </c>
      <c r="I923" t="s">
        <v>7658</v>
      </c>
      <c r="J923" t="s">
        <v>7659</v>
      </c>
      <c r="K923" t="s">
        <v>1501</v>
      </c>
    </row>
    <row r="924" spans="1:12" x14ac:dyDescent="0.55000000000000004">
      <c r="A924" t="s">
        <v>4941</v>
      </c>
      <c r="B924" t="s">
        <v>2211</v>
      </c>
      <c r="C924" t="s">
        <v>398</v>
      </c>
      <c r="D924" t="s">
        <v>4955</v>
      </c>
      <c r="E924" t="s">
        <v>2629</v>
      </c>
      <c r="F924" t="s">
        <v>2630</v>
      </c>
      <c r="G924" t="s">
        <v>2628</v>
      </c>
      <c r="H924" t="s">
        <v>4966</v>
      </c>
      <c r="I924" t="s">
        <v>7660</v>
      </c>
      <c r="J924" t="s">
        <v>7661</v>
      </c>
      <c r="K924" t="s">
        <v>482</v>
      </c>
    </row>
    <row r="925" spans="1:12" x14ac:dyDescent="0.55000000000000004">
      <c r="A925" t="s">
        <v>4941</v>
      </c>
      <c r="B925" t="s">
        <v>1628</v>
      </c>
      <c r="C925" t="s">
        <v>152</v>
      </c>
      <c r="D925" t="s">
        <v>4948</v>
      </c>
      <c r="E925" t="s">
        <v>3972</v>
      </c>
      <c r="F925" t="s">
        <v>3973</v>
      </c>
      <c r="G925">
        <v>31412107</v>
      </c>
      <c r="I925" t="s">
        <v>7662</v>
      </c>
      <c r="J925" t="s">
        <v>7663</v>
      </c>
      <c r="K925" t="s">
        <v>5098</v>
      </c>
    </row>
    <row r="926" spans="1:12" x14ac:dyDescent="0.55000000000000004">
      <c r="A926" t="s">
        <v>4941</v>
      </c>
      <c r="B926" t="s">
        <v>790</v>
      </c>
      <c r="C926" t="s">
        <v>337</v>
      </c>
      <c r="D926" t="s">
        <v>4949</v>
      </c>
      <c r="E926" t="s">
        <v>791</v>
      </c>
      <c r="F926" t="s">
        <v>2632</v>
      </c>
      <c r="G926" t="s">
        <v>2631</v>
      </c>
      <c r="I926" t="s">
        <v>7664</v>
      </c>
      <c r="J926" t="s">
        <v>7665</v>
      </c>
      <c r="K926" t="s">
        <v>5098</v>
      </c>
    </row>
    <row r="927" spans="1:12" x14ac:dyDescent="0.55000000000000004">
      <c r="A927" t="s">
        <v>4941</v>
      </c>
      <c r="B927" t="s">
        <v>792</v>
      </c>
      <c r="C927" t="s">
        <v>151</v>
      </c>
      <c r="D927" t="s">
        <v>4948</v>
      </c>
      <c r="E927" t="s">
        <v>5893</v>
      </c>
      <c r="F927" t="s">
        <v>2365</v>
      </c>
      <c r="G927" t="s">
        <v>793</v>
      </c>
      <c r="I927" t="s">
        <v>7666</v>
      </c>
      <c r="J927" t="s">
        <v>7667</v>
      </c>
      <c r="K927" t="s">
        <v>5582</v>
      </c>
    </row>
    <row r="928" spans="1:12" x14ac:dyDescent="0.55000000000000004">
      <c r="A928" t="s">
        <v>4941</v>
      </c>
      <c r="B928" t="s">
        <v>794</v>
      </c>
      <c r="C928" t="s">
        <v>153</v>
      </c>
      <c r="D928" t="s">
        <v>4951</v>
      </c>
      <c r="F928" t="s">
        <v>2509</v>
      </c>
      <c r="G928">
        <v>26350204</v>
      </c>
      <c r="H928">
        <v>26350204</v>
      </c>
      <c r="K928" t="s">
        <v>147</v>
      </c>
    </row>
    <row r="929" spans="1:12" x14ac:dyDescent="0.55000000000000004">
      <c r="A929" t="s">
        <v>4941</v>
      </c>
      <c r="B929" t="s">
        <v>795</v>
      </c>
      <c r="C929" t="s">
        <v>153</v>
      </c>
      <c r="D929" t="s">
        <v>4949</v>
      </c>
      <c r="E929" t="s">
        <v>796</v>
      </c>
      <c r="I929" t="s">
        <v>5894</v>
      </c>
      <c r="J929" t="s">
        <v>7668</v>
      </c>
      <c r="K929" t="s">
        <v>1501</v>
      </c>
    </row>
    <row r="930" spans="1:12" x14ac:dyDescent="0.55000000000000004">
      <c r="A930" t="s">
        <v>4941</v>
      </c>
      <c r="B930" t="s">
        <v>797</v>
      </c>
      <c r="C930" t="s">
        <v>153</v>
      </c>
      <c r="D930" t="s">
        <v>4949</v>
      </c>
      <c r="E930" t="s">
        <v>798</v>
      </c>
      <c r="I930" t="s">
        <v>5226</v>
      </c>
      <c r="J930" t="s">
        <v>7669</v>
      </c>
      <c r="K930" t="s">
        <v>1501</v>
      </c>
    </row>
    <row r="931" spans="1:12" x14ac:dyDescent="0.55000000000000004">
      <c r="A931" t="s">
        <v>4941</v>
      </c>
      <c r="B931" t="s">
        <v>799</v>
      </c>
      <c r="C931" t="s">
        <v>151</v>
      </c>
      <c r="D931" t="s">
        <v>4955</v>
      </c>
      <c r="E931" t="s">
        <v>2634</v>
      </c>
      <c r="F931" t="s">
        <v>2635</v>
      </c>
      <c r="G931" t="s">
        <v>2633</v>
      </c>
      <c r="I931" t="s">
        <v>7670</v>
      </c>
      <c r="J931" t="s">
        <v>7671</v>
      </c>
      <c r="K931" t="s">
        <v>5098</v>
      </c>
    </row>
    <row r="932" spans="1:12" x14ac:dyDescent="0.55000000000000004">
      <c r="A932" t="s">
        <v>4941</v>
      </c>
      <c r="B932" t="s">
        <v>3974</v>
      </c>
      <c r="C932" t="s">
        <v>398</v>
      </c>
      <c r="D932" t="s">
        <v>4948</v>
      </c>
      <c r="E932" t="s">
        <v>3975</v>
      </c>
      <c r="I932" t="s">
        <v>7672</v>
      </c>
      <c r="J932" t="s">
        <v>7673</v>
      </c>
      <c r="K932" t="s">
        <v>1501</v>
      </c>
    </row>
    <row r="933" spans="1:12" x14ac:dyDescent="0.55000000000000004">
      <c r="A933" t="s">
        <v>4941</v>
      </c>
      <c r="B933" t="s">
        <v>3976</v>
      </c>
      <c r="C933" t="s">
        <v>152</v>
      </c>
      <c r="D933" t="s">
        <v>4948</v>
      </c>
      <c r="E933" t="s">
        <v>3978</v>
      </c>
      <c r="F933" t="s">
        <v>3979</v>
      </c>
      <c r="G933" t="s">
        <v>3977</v>
      </c>
      <c r="I933" t="s">
        <v>7674</v>
      </c>
      <c r="J933" t="s">
        <v>7675</v>
      </c>
      <c r="K933" t="s">
        <v>5098</v>
      </c>
    </row>
    <row r="934" spans="1:12" x14ac:dyDescent="0.55000000000000004">
      <c r="A934" t="s">
        <v>4941</v>
      </c>
      <c r="B934" t="s">
        <v>5497</v>
      </c>
      <c r="C934" t="s">
        <v>153</v>
      </c>
      <c r="D934" t="s">
        <v>4948</v>
      </c>
      <c r="E934" t="s">
        <v>419</v>
      </c>
      <c r="F934" t="s">
        <v>5895</v>
      </c>
      <c r="G934" t="s">
        <v>5896</v>
      </c>
      <c r="I934" t="s">
        <v>7676</v>
      </c>
      <c r="J934" t="s">
        <v>7677</v>
      </c>
      <c r="K934" t="s">
        <v>5582</v>
      </c>
    </row>
    <row r="935" spans="1:12" x14ac:dyDescent="0.55000000000000004">
      <c r="A935" t="s">
        <v>4941</v>
      </c>
      <c r="B935" t="s">
        <v>76</v>
      </c>
      <c r="C935" t="s">
        <v>153</v>
      </c>
      <c r="D935" t="s">
        <v>4949</v>
      </c>
      <c r="F935" t="s">
        <v>2509</v>
      </c>
      <c r="G935">
        <v>26350204</v>
      </c>
      <c r="H935">
        <v>26350204</v>
      </c>
      <c r="I935" t="s">
        <v>5227</v>
      </c>
      <c r="J935" t="s">
        <v>7678</v>
      </c>
      <c r="K935" t="s">
        <v>482</v>
      </c>
    </row>
    <row r="936" spans="1:12" x14ac:dyDescent="0.55000000000000004">
      <c r="A936" t="s">
        <v>4941</v>
      </c>
      <c r="B936" t="s">
        <v>3980</v>
      </c>
      <c r="C936" t="s">
        <v>152</v>
      </c>
      <c r="D936" t="s">
        <v>4948</v>
      </c>
      <c r="E936" t="s">
        <v>593</v>
      </c>
      <c r="I936" t="s">
        <v>7679</v>
      </c>
      <c r="J936" t="s">
        <v>7680</v>
      </c>
      <c r="K936" t="s">
        <v>1501</v>
      </c>
    </row>
    <row r="937" spans="1:12" x14ac:dyDescent="0.55000000000000004">
      <c r="A937" t="s">
        <v>4941</v>
      </c>
      <c r="B937" t="s">
        <v>3981</v>
      </c>
      <c r="C937" t="s">
        <v>152</v>
      </c>
      <c r="D937" t="s">
        <v>4948</v>
      </c>
      <c r="E937" t="s">
        <v>3982</v>
      </c>
      <c r="F937" t="s">
        <v>3983</v>
      </c>
      <c r="G937">
        <v>33824466</v>
      </c>
      <c r="H937">
        <v>33824466</v>
      </c>
      <c r="I937">
        <v>33824466</v>
      </c>
      <c r="J937" t="s">
        <v>6274</v>
      </c>
      <c r="K937" t="s">
        <v>482</v>
      </c>
    </row>
    <row r="938" spans="1:12" x14ac:dyDescent="0.55000000000000004">
      <c r="A938" t="s">
        <v>4941</v>
      </c>
      <c r="B938" t="s">
        <v>803</v>
      </c>
      <c r="C938" t="s">
        <v>151</v>
      </c>
      <c r="D938" t="s">
        <v>4949</v>
      </c>
      <c r="E938" t="s">
        <v>804</v>
      </c>
      <c r="F938" t="s">
        <v>2636</v>
      </c>
      <c r="G938">
        <v>39879987</v>
      </c>
      <c r="I938" t="s">
        <v>7681</v>
      </c>
      <c r="J938" t="s">
        <v>7682</v>
      </c>
      <c r="K938" t="s">
        <v>5098</v>
      </c>
    </row>
    <row r="939" spans="1:12" x14ac:dyDescent="0.55000000000000004">
      <c r="A939" t="s">
        <v>4941</v>
      </c>
      <c r="B939" t="s">
        <v>811</v>
      </c>
      <c r="C939" t="s">
        <v>151</v>
      </c>
      <c r="D939" t="s">
        <v>4948</v>
      </c>
      <c r="E939" t="s">
        <v>3985</v>
      </c>
      <c r="F939" t="s">
        <v>3986</v>
      </c>
      <c r="G939" t="s">
        <v>3984</v>
      </c>
      <c r="I939" t="s">
        <v>7683</v>
      </c>
      <c r="J939" t="s">
        <v>7684</v>
      </c>
      <c r="K939" t="s">
        <v>5098</v>
      </c>
    </row>
    <row r="940" spans="1:12" x14ac:dyDescent="0.55000000000000004">
      <c r="A940" t="s">
        <v>4941</v>
      </c>
      <c r="B940" t="s">
        <v>3987</v>
      </c>
      <c r="C940" t="s">
        <v>151</v>
      </c>
      <c r="D940" t="s">
        <v>4948</v>
      </c>
      <c r="E940" t="s">
        <v>3989</v>
      </c>
      <c r="F940" t="s">
        <v>3990</v>
      </c>
      <c r="G940" t="s">
        <v>3988</v>
      </c>
      <c r="I940" t="s">
        <v>7685</v>
      </c>
      <c r="J940" t="s">
        <v>7686</v>
      </c>
      <c r="K940" t="s">
        <v>5098</v>
      </c>
    </row>
    <row r="941" spans="1:12" x14ac:dyDescent="0.55000000000000004">
      <c r="A941" t="s">
        <v>4941</v>
      </c>
      <c r="B941" t="s">
        <v>3991</v>
      </c>
      <c r="C941" t="s">
        <v>151</v>
      </c>
      <c r="D941" t="s">
        <v>4948</v>
      </c>
      <c r="E941" t="s">
        <v>3992</v>
      </c>
      <c r="F941" t="s">
        <v>3993</v>
      </c>
      <c r="G941">
        <v>33999436</v>
      </c>
      <c r="I941">
        <v>28600779</v>
      </c>
      <c r="J941" t="s">
        <v>7687</v>
      </c>
      <c r="K941" t="s">
        <v>5098</v>
      </c>
    </row>
    <row r="942" spans="1:12" x14ac:dyDescent="0.55000000000000004">
      <c r="A942" t="s">
        <v>4941</v>
      </c>
      <c r="B942" t="s">
        <v>302</v>
      </c>
      <c r="C942" t="s">
        <v>151</v>
      </c>
      <c r="D942" t="s">
        <v>4951</v>
      </c>
      <c r="E942" t="s">
        <v>326</v>
      </c>
      <c r="F942" t="s">
        <v>2637</v>
      </c>
      <c r="G942" t="s">
        <v>401</v>
      </c>
      <c r="K942" t="s">
        <v>1501</v>
      </c>
      <c r="L942" t="s">
        <v>5005</v>
      </c>
    </row>
    <row r="943" spans="1:12" x14ac:dyDescent="0.55000000000000004">
      <c r="A943" t="s">
        <v>4941</v>
      </c>
      <c r="B943" t="s">
        <v>77</v>
      </c>
      <c r="C943" t="s">
        <v>153</v>
      </c>
      <c r="D943" t="s">
        <v>4949</v>
      </c>
      <c r="E943" t="s">
        <v>402</v>
      </c>
      <c r="F943" t="s">
        <v>2360</v>
      </c>
      <c r="G943">
        <v>21937992</v>
      </c>
      <c r="H943">
        <v>21937992</v>
      </c>
      <c r="I943" t="s">
        <v>7688</v>
      </c>
      <c r="J943" t="s">
        <v>7689</v>
      </c>
      <c r="K943" t="s">
        <v>482</v>
      </c>
    </row>
    <row r="944" spans="1:12" x14ac:dyDescent="0.55000000000000004">
      <c r="A944" t="s">
        <v>4941</v>
      </c>
      <c r="B944" t="s">
        <v>3286</v>
      </c>
      <c r="C944" t="s">
        <v>151</v>
      </c>
      <c r="D944" t="s">
        <v>4948</v>
      </c>
      <c r="E944" t="s">
        <v>3288</v>
      </c>
      <c r="F944" t="s">
        <v>3289</v>
      </c>
      <c r="G944" t="s">
        <v>3287</v>
      </c>
      <c r="H944" t="s">
        <v>3287</v>
      </c>
      <c r="I944" t="s">
        <v>7690</v>
      </c>
      <c r="J944" t="s">
        <v>7691</v>
      </c>
      <c r="K944" t="s">
        <v>482</v>
      </c>
    </row>
    <row r="945" spans="1:12" x14ac:dyDescent="0.55000000000000004">
      <c r="A945" t="s">
        <v>4941</v>
      </c>
      <c r="B945" t="s">
        <v>1522</v>
      </c>
      <c r="C945" t="s">
        <v>349</v>
      </c>
      <c r="D945" t="s">
        <v>4949</v>
      </c>
      <c r="E945" t="s">
        <v>2638</v>
      </c>
      <c r="F945" t="s">
        <v>2639</v>
      </c>
      <c r="G945">
        <v>35202563</v>
      </c>
      <c r="H945">
        <v>35202563</v>
      </c>
      <c r="I945" t="s">
        <v>7692</v>
      </c>
      <c r="J945" t="s">
        <v>7693</v>
      </c>
      <c r="K945" t="s">
        <v>482</v>
      </c>
    </row>
    <row r="946" spans="1:12" x14ac:dyDescent="0.55000000000000004">
      <c r="A946" t="s">
        <v>4941</v>
      </c>
      <c r="B946" t="s">
        <v>1523</v>
      </c>
      <c r="C946" t="s">
        <v>151</v>
      </c>
      <c r="D946" t="s">
        <v>4949</v>
      </c>
      <c r="E946" t="s">
        <v>1534</v>
      </c>
      <c r="F946" t="s">
        <v>2639</v>
      </c>
      <c r="G946">
        <v>35202563</v>
      </c>
      <c r="H946">
        <v>35202563</v>
      </c>
      <c r="I946" t="s">
        <v>7694</v>
      </c>
      <c r="J946" t="s">
        <v>7695</v>
      </c>
      <c r="K946" t="s">
        <v>482</v>
      </c>
    </row>
    <row r="947" spans="1:12" x14ac:dyDescent="0.55000000000000004">
      <c r="A947" t="s">
        <v>4941</v>
      </c>
      <c r="B947" t="s">
        <v>1524</v>
      </c>
      <c r="C947" t="s">
        <v>398</v>
      </c>
      <c r="D947" t="s">
        <v>4949</v>
      </c>
      <c r="E947" t="s">
        <v>2640</v>
      </c>
      <c r="F947" t="s">
        <v>2639</v>
      </c>
      <c r="G947">
        <v>35202563</v>
      </c>
      <c r="H947">
        <v>35202563</v>
      </c>
      <c r="I947" t="s">
        <v>7696</v>
      </c>
      <c r="J947" t="s">
        <v>7697</v>
      </c>
      <c r="K947" t="s">
        <v>482</v>
      </c>
    </row>
    <row r="948" spans="1:12" x14ac:dyDescent="0.55000000000000004">
      <c r="A948" t="s">
        <v>4941</v>
      </c>
      <c r="B948" t="s">
        <v>813</v>
      </c>
      <c r="C948" t="s">
        <v>153</v>
      </c>
      <c r="D948" t="s">
        <v>4949</v>
      </c>
      <c r="E948" t="s">
        <v>402</v>
      </c>
      <c r="F948" t="s">
        <v>2360</v>
      </c>
      <c r="G948">
        <v>21937992</v>
      </c>
      <c r="H948">
        <v>21937992</v>
      </c>
      <c r="I948" t="s">
        <v>7698</v>
      </c>
      <c r="J948" t="s">
        <v>7699</v>
      </c>
      <c r="K948" t="s">
        <v>482</v>
      </c>
    </row>
    <row r="949" spans="1:12" x14ac:dyDescent="0.55000000000000004">
      <c r="A949" t="s">
        <v>4941</v>
      </c>
      <c r="B949" t="s">
        <v>814</v>
      </c>
      <c r="C949" t="s">
        <v>151</v>
      </c>
      <c r="D949" t="s">
        <v>4948</v>
      </c>
      <c r="E949" t="s">
        <v>3995</v>
      </c>
      <c r="F949" t="s">
        <v>3996</v>
      </c>
      <c r="G949" t="s">
        <v>3994</v>
      </c>
      <c r="I949" t="s">
        <v>7700</v>
      </c>
      <c r="J949" t="s">
        <v>7701</v>
      </c>
      <c r="K949" t="s">
        <v>5098</v>
      </c>
    </row>
    <row r="950" spans="1:12" x14ac:dyDescent="0.55000000000000004">
      <c r="A950" t="s">
        <v>4941</v>
      </c>
      <c r="B950" t="s">
        <v>816</v>
      </c>
      <c r="C950" t="s">
        <v>151</v>
      </c>
      <c r="D950" t="s">
        <v>4949</v>
      </c>
      <c r="E950" t="s">
        <v>2642</v>
      </c>
      <c r="F950" t="s">
        <v>3997</v>
      </c>
      <c r="G950" t="s">
        <v>2641</v>
      </c>
      <c r="I950" t="s">
        <v>5897</v>
      </c>
      <c r="J950" t="s">
        <v>7702</v>
      </c>
      <c r="K950" t="s">
        <v>5098</v>
      </c>
    </row>
    <row r="951" spans="1:12" x14ac:dyDescent="0.55000000000000004">
      <c r="A951" t="s">
        <v>4941</v>
      </c>
      <c r="B951" t="s">
        <v>3998</v>
      </c>
      <c r="C951" t="s">
        <v>153</v>
      </c>
      <c r="D951" t="s">
        <v>4948</v>
      </c>
      <c r="E951" t="s">
        <v>3999</v>
      </c>
      <c r="I951" t="s">
        <v>7703</v>
      </c>
      <c r="J951" t="s">
        <v>7704</v>
      </c>
      <c r="K951" t="s">
        <v>1501</v>
      </c>
    </row>
    <row r="952" spans="1:12" x14ac:dyDescent="0.55000000000000004">
      <c r="A952" t="s">
        <v>4941</v>
      </c>
      <c r="B952" t="s">
        <v>78</v>
      </c>
      <c r="C952" t="s">
        <v>153</v>
      </c>
      <c r="D952" t="s">
        <v>4955</v>
      </c>
      <c r="E952" t="s">
        <v>9</v>
      </c>
      <c r="G952">
        <v>39166056</v>
      </c>
      <c r="H952">
        <v>39166056</v>
      </c>
      <c r="I952" t="s">
        <v>5228</v>
      </c>
      <c r="J952" t="s">
        <v>7705</v>
      </c>
      <c r="K952" t="s">
        <v>484</v>
      </c>
      <c r="L952" t="s">
        <v>5372</v>
      </c>
    </row>
    <row r="953" spans="1:12" x14ac:dyDescent="0.55000000000000004">
      <c r="A953" t="s">
        <v>4941</v>
      </c>
      <c r="B953" t="s">
        <v>4000</v>
      </c>
      <c r="C953" t="s">
        <v>153</v>
      </c>
      <c r="D953" t="s">
        <v>4948</v>
      </c>
      <c r="E953" t="s">
        <v>4001</v>
      </c>
      <c r="I953" t="s">
        <v>7706</v>
      </c>
      <c r="J953" t="s">
        <v>7707</v>
      </c>
      <c r="K953" t="s">
        <v>1501</v>
      </c>
    </row>
    <row r="954" spans="1:12" x14ac:dyDescent="0.55000000000000004">
      <c r="A954" t="s">
        <v>4941</v>
      </c>
      <c r="B954" t="s">
        <v>4002</v>
      </c>
      <c r="C954" t="s">
        <v>398</v>
      </c>
      <c r="D954" t="s">
        <v>4948</v>
      </c>
      <c r="E954" t="s">
        <v>4004</v>
      </c>
      <c r="F954" t="s">
        <v>4005</v>
      </c>
      <c r="G954" t="s">
        <v>4003</v>
      </c>
      <c r="I954" t="s">
        <v>7708</v>
      </c>
      <c r="J954" t="s">
        <v>7709</v>
      </c>
      <c r="K954" t="s">
        <v>5098</v>
      </c>
    </row>
    <row r="955" spans="1:12" x14ac:dyDescent="0.55000000000000004">
      <c r="A955" t="s">
        <v>4941</v>
      </c>
      <c r="B955" t="s">
        <v>817</v>
      </c>
      <c r="C955" t="s">
        <v>151</v>
      </c>
      <c r="D955" t="s">
        <v>4949</v>
      </c>
      <c r="E955" t="s">
        <v>2643</v>
      </c>
      <c r="F955" t="s">
        <v>2644</v>
      </c>
      <c r="G955" t="s">
        <v>818</v>
      </c>
      <c r="I955" t="s">
        <v>7710</v>
      </c>
      <c r="J955" t="s">
        <v>7711</v>
      </c>
      <c r="K955" t="s">
        <v>5098</v>
      </c>
    </row>
    <row r="956" spans="1:12" x14ac:dyDescent="0.55000000000000004">
      <c r="A956" t="s">
        <v>4941</v>
      </c>
      <c r="B956" t="s">
        <v>819</v>
      </c>
      <c r="C956" t="s">
        <v>153</v>
      </c>
      <c r="D956" t="s">
        <v>4949</v>
      </c>
      <c r="E956" t="s">
        <v>822</v>
      </c>
      <c r="I956" t="s">
        <v>7712</v>
      </c>
      <c r="J956" t="s">
        <v>7713</v>
      </c>
      <c r="K956" t="s">
        <v>1501</v>
      </c>
    </row>
    <row r="957" spans="1:12" x14ac:dyDescent="0.55000000000000004">
      <c r="A957" t="s">
        <v>4941</v>
      </c>
      <c r="B957" t="s">
        <v>4006</v>
      </c>
      <c r="C957" t="s">
        <v>153</v>
      </c>
      <c r="D957" t="s">
        <v>4948</v>
      </c>
      <c r="E957" t="s">
        <v>4007</v>
      </c>
      <c r="I957" t="s">
        <v>7714</v>
      </c>
      <c r="J957" t="s">
        <v>7715</v>
      </c>
      <c r="K957" t="s">
        <v>1501</v>
      </c>
    </row>
    <row r="958" spans="1:12" x14ac:dyDescent="0.55000000000000004">
      <c r="A958" t="s">
        <v>4941</v>
      </c>
      <c r="B958" t="s">
        <v>5498</v>
      </c>
      <c r="C958" t="s">
        <v>153</v>
      </c>
      <c r="D958" t="s">
        <v>4948</v>
      </c>
      <c r="E958" t="s">
        <v>5898</v>
      </c>
      <c r="I958" t="s">
        <v>7716</v>
      </c>
      <c r="J958" t="s">
        <v>7717</v>
      </c>
      <c r="K958" t="s">
        <v>1501</v>
      </c>
    </row>
    <row r="959" spans="1:12" x14ac:dyDescent="0.55000000000000004">
      <c r="A959" t="s">
        <v>4941</v>
      </c>
      <c r="B959" t="s">
        <v>4008</v>
      </c>
      <c r="C959" t="s">
        <v>153</v>
      </c>
      <c r="D959" t="s">
        <v>4948</v>
      </c>
      <c r="E959" t="s">
        <v>4009</v>
      </c>
      <c r="I959" t="s">
        <v>7718</v>
      </c>
      <c r="J959" t="s">
        <v>7719</v>
      </c>
      <c r="K959" t="s">
        <v>1501</v>
      </c>
    </row>
    <row r="960" spans="1:12" x14ac:dyDescent="0.55000000000000004">
      <c r="A960" t="s">
        <v>4941</v>
      </c>
      <c r="B960" t="s">
        <v>196</v>
      </c>
      <c r="C960" t="s">
        <v>153</v>
      </c>
      <c r="D960" t="s">
        <v>4949</v>
      </c>
      <c r="E960" t="s">
        <v>403</v>
      </c>
      <c r="I960" t="s">
        <v>5229</v>
      </c>
      <c r="J960" t="s">
        <v>7720</v>
      </c>
      <c r="K960" t="s">
        <v>1501</v>
      </c>
    </row>
    <row r="961" spans="1:12" x14ac:dyDescent="0.55000000000000004">
      <c r="A961" t="s">
        <v>4941</v>
      </c>
      <c r="B961" t="s">
        <v>4010</v>
      </c>
      <c r="C961" t="s">
        <v>153</v>
      </c>
      <c r="D961" t="s">
        <v>4948</v>
      </c>
      <c r="E961" t="s">
        <v>4011</v>
      </c>
      <c r="I961" t="s">
        <v>7721</v>
      </c>
      <c r="J961" t="s">
        <v>7722</v>
      </c>
      <c r="K961" t="s">
        <v>1501</v>
      </c>
    </row>
    <row r="962" spans="1:12" x14ac:dyDescent="0.55000000000000004">
      <c r="A962" t="s">
        <v>4941</v>
      </c>
      <c r="B962" t="s">
        <v>197</v>
      </c>
      <c r="C962" t="s">
        <v>153</v>
      </c>
      <c r="D962" t="s">
        <v>4949</v>
      </c>
      <c r="E962" t="s">
        <v>404</v>
      </c>
      <c r="I962" t="s">
        <v>7723</v>
      </c>
      <c r="J962" t="s">
        <v>7724</v>
      </c>
      <c r="K962" t="s">
        <v>1501</v>
      </c>
    </row>
    <row r="963" spans="1:12" x14ac:dyDescent="0.55000000000000004">
      <c r="A963" t="s">
        <v>4941</v>
      </c>
      <c r="B963" t="s">
        <v>198</v>
      </c>
      <c r="C963" t="s">
        <v>153</v>
      </c>
      <c r="D963" t="s">
        <v>4949</v>
      </c>
      <c r="E963" t="s">
        <v>405</v>
      </c>
      <c r="I963" t="s">
        <v>7725</v>
      </c>
      <c r="J963" t="s">
        <v>7726</v>
      </c>
      <c r="K963" t="s">
        <v>1501</v>
      </c>
    </row>
    <row r="964" spans="1:12" x14ac:dyDescent="0.55000000000000004">
      <c r="A964" t="s">
        <v>4941</v>
      </c>
      <c r="B964" t="s">
        <v>199</v>
      </c>
      <c r="C964" t="s">
        <v>153</v>
      </c>
      <c r="D964" t="s">
        <v>4955</v>
      </c>
      <c r="E964" t="s">
        <v>328</v>
      </c>
      <c r="I964" t="s">
        <v>5230</v>
      </c>
      <c r="J964" t="s">
        <v>7727</v>
      </c>
      <c r="K964" t="s">
        <v>484</v>
      </c>
      <c r="L964" t="s">
        <v>5371</v>
      </c>
    </row>
    <row r="965" spans="1:12" x14ac:dyDescent="0.55000000000000004">
      <c r="A965" t="s">
        <v>4941</v>
      </c>
      <c r="B965" t="s">
        <v>5499</v>
      </c>
      <c r="C965" t="s">
        <v>153</v>
      </c>
      <c r="D965" t="s">
        <v>4948</v>
      </c>
      <c r="E965" t="s">
        <v>5899</v>
      </c>
      <c r="I965" t="s">
        <v>7728</v>
      </c>
      <c r="J965" t="s">
        <v>7729</v>
      </c>
      <c r="K965" t="s">
        <v>1501</v>
      </c>
    </row>
    <row r="966" spans="1:12" x14ac:dyDescent="0.55000000000000004">
      <c r="A966" t="s">
        <v>4941</v>
      </c>
      <c r="B966" t="s">
        <v>824</v>
      </c>
      <c r="C966" t="s">
        <v>151</v>
      </c>
      <c r="D966" t="s">
        <v>4955</v>
      </c>
      <c r="E966" t="s">
        <v>2645</v>
      </c>
      <c r="F966" t="s">
        <v>2646</v>
      </c>
      <c r="G966" t="s">
        <v>825</v>
      </c>
      <c r="I966" t="s">
        <v>7730</v>
      </c>
      <c r="J966" t="s">
        <v>7731</v>
      </c>
      <c r="K966" t="s">
        <v>5098</v>
      </c>
    </row>
    <row r="967" spans="1:12" x14ac:dyDescent="0.55000000000000004">
      <c r="A967" t="s">
        <v>4941</v>
      </c>
      <c r="B967" t="s">
        <v>200</v>
      </c>
      <c r="C967" t="s">
        <v>153</v>
      </c>
      <c r="D967" t="s">
        <v>4949</v>
      </c>
      <c r="E967" t="s">
        <v>406</v>
      </c>
      <c r="I967" t="s">
        <v>5231</v>
      </c>
      <c r="J967" t="s">
        <v>7732</v>
      </c>
      <c r="K967" t="s">
        <v>1501</v>
      </c>
    </row>
    <row r="968" spans="1:12" x14ac:dyDescent="0.55000000000000004">
      <c r="A968" t="s">
        <v>4941</v>
      </c>
      <c r="B968" t="s">
        <v>4013</v>
      </c>
      <c r="C968" t="s">
        <v>153</v>
      </c>
      <c r="D968" t="s">
        <v>4948</v>
      </c>
      <c r="E968" t="s">
        <v>4014</v>
      </c>
      <c r="I968" t="s">
        <v>7733</v>
      </c>
      <c r="J968" t="s">
        <v>7734</v>
      </c>
      <c r="K968" t="s">
        <v>1501</v>
      </c>
    </row>
    <row r="969" spans="1:12" x14ac:dyDescent="0.55000000000000004">
      <c r="A969" t="s">
        <v>4941</v>
      </c>
      <c r="B969" t="s">
        <v>826</v>
      </c>
      <c r="C969" t="s">
        <v>349</v>
      </c>
      <c r="D969" t="s">
        <v>4949</v>
      </c>
      <c r="E969" t="s">
        <v>2647</v>
      </c>
      <c r="F969" t="s">
        <v>2648</v>
      </c>
      <c r="G969">
        <v>15843405</v>
      </c>
      <c r="I969" t="s">
        <v>7735</v>
      </c>
      <c r="J969" t="s">
        <v>7736</v>
      </c>
      <c r="K969" t="s">
        <v>5098</v>
      </c>
    </row>
    <row r="970" spans="1:12" x14ac:dyDescent="0.55000000000000004">
      <c r="A970" t="s">
        <v>4941</v>
      </c>
      <c r="B970" t="s">
        <v>4015</v>
      </c>
      <c r="C970" t="s">
        <v>153</v>
      </c>
      <c r="D970" t="s">
        <v>4948</v>
      </c>
      <c r="E970" t="s">
        <v>392</v>
      </c>
      <c r="G970">
        <v>40986405</v>
      </c>
      <c r="H970">
        <v>40986405</v>
      </c>
      <c r="I970" t="s">
        <v>7737</v>
      </c>
      <c r="J970" t="s">
        <v>7738</v>
      </c>
      <c r="K970" t="s">
        <v>482</v>
      </c>
    </row>
    <row r="971" spans="1:12" x14ac:dyDescent="0.55000000000000004">
      <c r="A971" t="s">
        <v>4941</v>
      </c>
      <c r="B971" t="s">
        <v>827</v>
      </c>
      <c r="C971" t="s">
        <v>153</v>
      </c>
      <c r="D971" t="s">
        <v>4949</v>
      </c>
      <c r="E971" t="s">
        <v>829</v>
      </c>
      <c r="F971" t="s">
        <v>2649</v>
      </c>
      <c r="G971" t="s">
        <v>828</v>
      </c>
      <c r="I971" t="s">
        <v>7739</v>
      </c>
      <c r="J971" t="s">
        <v>7740</v>
      </c>
      <c r="K971" t="s">
        <v>5098</v>
      </c>
    </row>
    <row r="972" spans="1:12" x14ac:dyDescent="0.55000000000000004">
      <c r="A972" t="s">
        <v>4941</v>
      </c>
      <c r="B972" t="s">
        <v>4016</v>
      </c>
      <c r="C972" t="s">
        <v>152</v>
      </c>
      <c r="D972" t="s">
        <v>4948</v>
      </c>
      <c r="E972" t="s">
        <v>9</v>
      </c>
      <c r="F972" t="s">
        <v>4017</v>
      </c>
      <c r="G972">
        <v>31130284</v>
      </c>
      <c r="I972" t="s">
        <v>7741</v>
      </c>
      <c r="J972" t="s">
        <v>7742</v>
      </c>
      <c r="K972" t="s">
        <v>5098</v>
      </c>
    </row>
    <row r="973" spans="1:12" x14ac:dyDescent="0.55000000000000004">
      <c r="A973" t="s">
        <v>4941</v>
      </c>
      <c r="B973" t="s">
        <v>201</v>
      </c>
      <c r="C973" t="s">
        <v>151</v>
      </c>
      <c r="D973" t="s">
        <v>4949</v>
      </c>
      <c r="E973" t="s">
        <v>2650</v>
      </c>
      <c r="F973" t="s">
        <v>2651</v>
      </c>
      <c r="G973" t="s">
        <v>831</v>
      </c>
      <c r="I973" t="s">
        <v>7743</v>
      </c>
      <c r="J973" t="s">
        <v>7744</v>
      </c>
      <c r="K973" t="s">
        <v>5098</v>
      </c>
    </row>
    <row r="974" spans="1:12" x14ac:dyDescent="0.55000000000000004">
      <c r="A974" t="s">
        <v>4941</v>
      </c>
      <c r="B974" t="s">
        <v>202</v>
      </c>
      <c r="C974" t="s">
        <v>153</v>
      </c>
      <c r="D974" t="s">
        <v>4955</v>
      </c>
      <c r="E974" t="s">
        <v>409</v>
      </c>
      <c r="I974" t="s">
        <v>7745</v>
      </c>
      <c r="J974" t="s">
        <v>7746</v>
      </c>
      <c r="K974" t="s">
        <v>1501</v>
      </c>
    </row>
    <row r="975" spans="1:12" x14ac:dyDescent="0.55000000000000004">
      <c r="A975" t="s">
        <v>4941</v>
      </c>
      <c r="B975" t="s">
        <v>5500</v>
      </c>
      <c r="C975" t="s">
        <v>153</v>
      </c>
      <c r="D975" t="s">
        <v>4948</v>
      </c>
      <c r="E975" t="s">
        <v>5900</v>
      </c>
      <c r="I975" t="s">
        <v>7747</v>
      </c>
      <c r="J975" t="s">
        <v>7748</v>
      </c>
      <c r="K975" t="s">
        <v>1501</v>
      </c>
    </row>
    <row r="976" spans="1:12" x14ac:dyDescent="0.55000000000000004">
      <c r="A976" t="s">
        <v>4941</v>
      </c>
      <c r="B976" t="s">
        <v>5501</v>
      </c>
      <c r="C976" t="s">
        <v>151</v>
      </c>
      <c r="D976" t="s">
        <v>4948</v>
      </c>
      <c r="E976" t="s">
        <v>5901</v>
      </c>
      <c r="F976" t="s">
        <v>5902</v>
      </c>
      <c r="G976" t="s">
        <v>5903</v>
      </c>
      <c r="I976" t="s">
        <v>7749</v>
      </c>
      <c r="J976" t="s">
        <v>7750</v>
      </c>
      <c r="K976" t="s">
        <v>5582</v>
      </c>
    </row>
    <row r="977" spans="1:11" x14ac:dyDescent="0.55000000000000004">
      <c r="A977" t="s">
        <v>4941</v>
      </c>
      <c r="B977" t="s">
        <v>1629</v>
      </c>
      <c r="C977" t="s">
        <v>398</v>
      </c>
      <c r="D977" t="s">
        <v>4948</v>
      </c>
      <c r="E977" t="s">
        <v>3164</v>
      </c>
      <c r="F977" t="s">
        <v>5904</v>
      </c>
      <c r="G977" t="s">
        <v>5905</v>
      </c>
      <c r="I977" t="s">
        <v>7751</v>
      </c>
      <c r="J977" t="s">
        <v>7752</v>
      </c>
      <c r="K977" t="s">
        <v>5582</v>
      </c>
    </row>
    <row r="978" spans="1:11" x14ac:dyDescent="0.55000000000000004">
      <c r="A978" t="s">
        <v>4941</v>
      </c>
      <c r="B978" t="s">
        <v>832</v>
      </c>
      <c r="C978" t="s">
        <v>153</v>
      </c>
      <c r="D978" t="s">
        <v>4949</v>
      </c>
      <c r="I978" t="s">
        <v>7753</v>
      </c>
      <c r="J978" t="s">
        <v>7754</v>
      </c>
      <c r="K978" t="s">
        <v>1473</v>
      </c>
    </row>
    <row r="979" spans="1:11" x14ac:dyDescent="0.55000000000000004">
      <c r="A979" t="s">
        <v>4941</v>
      </c>
      <c r="B979" t="s">
        <v>833</v>
      </c>
      <c r="C979" t="s">
        <v>153</v>
      </c>
      <c r="D979" t="s">
        <v>4949</v>
      </c>
      <c r="E979" t="s">
        <v>834</v>
      </c>
      <c r="I979" t="s">
        <v>7755</v>
      </c>
      <c r="J979" t="s">
        <v>7756</v>
      </c>
      <c r="K979" t="s">
        <v>1501</v>
      </c>
    </row>
    <row r="980" spans="1:11" x14ac:dyDescent="0.55000000000000004">
      <c r="A980" t="s">
        <v>4941</v>
      </c>
      <c r="B980" t="s">
        <v>5502</v>
      </c>
      <c r="C980" t="s">
        <v>151</v>
      </c>
      <c r="D980" t="s">
        <v>4948</v>
      </c>
      <c r="E980" t="s">
        <v>5906</v>
      </c>
      <c r="G980">
        <v>20301645</v>
      </c>
      <c r="H980">
        <v>20301645</v>
      </c>
      <c r="I980" t="s">
        <v>7757</v>
      </c>
      <c r="J980" t="s">
        <v>7758</v>
      </c>
      <c r="K980" t="s">
        <v>482</v>
      </c>
    </row>
    <row r="981" spans="1:11" x14ac:dyDescent="0.55000000000000004">
      <c r="A981" t="s">
        <v>4941</v>
      </c>
      <c r="B981" t="s">
        <v>835</v>
      </c>
      <c r="C981" t="s">
        <v>152</v>
      </c>
      <c r="D981" t="s">
        <v>4949</v>
      </c>
      <c r="E981" t="s">
        <v>836</v>
      </c>
      <c r="F981" t="s">
        <v>2652</v>
      </c>
      <c r="G981">
        <v>37316189</v>
      </c>
      <c r="I981" t="s">
        <v>7759</v>
      </c>
      <c r="J981" t="s">
        <v>7760</v>
      </c>
      <c r="K981" t="s">
        <v>5098</v>
      </c>
    </row>
    <row r="982" spans="1:11" x14ac:dyDescent="0.55000000000000004">
      <c r="A982" t="s">
        <v>4941</v>
      </c>
      <c r="B982" t="s">
        <v>5503</v>
      </c>
      <c r="C982" t="s">
        <v>153</v>
      </c>
      <c r="D982" t="s">
        <v>4948</v>
      </c>
      <c r="E982" t="s">
        <v>5907</v>
      </c>
      <c r="I982" t="s">
        <v>7761</v>
      </c>
      <c r="J982" t="s">
        <v>7762</v>
      </c>
      <c r="K982" t="s">
        <v>1501</v>
      </c>
    </row>
    <row r="983" spans="1:11" x14ac:dyDescent="0.55000000000000004">
      <c r="A983" t="s">
        <v>4941</v>
      </c>
      <c r="B983" t="s">
        <v>203</v>
      </c>
      <c r="C983" t="s">
        <v>153</v>
      </c>
      <c r="D983" t="s">
        <v>4949</v>
      </c>
      <c r="I983" t="s">
        <v>7763</v>
      </c>
      <c r="J983" t="s">
        <v>7764</v>
      </c>
      <c r="K983" t="s">
        <v>1473</v>
      </c>
    </row>
    <row r="984" spans="1:11" x14ac:dyDescent="0.55000000000000004">
      <c r="A984" t="s">
        <v>4941</v>
      </c>
      <c r="B984" t="s">
        <v>837</v>
      </c>
      <c r="C984" t="s">
        <v>153</v>
      </c>
      <c r="D984" t="s">
        <v>4951</v>
      </c>
      <c r="E984" t="s">
        <v>838</v>
      </c>
      <c r="K984" t="s">
        <v>1501</v>
      </c>
    </row>
    <row r="985" spans="1:11" x14ac:dyDescent="0.55000000000000004">
      <c r="A985" t="s">
        <v>4941</v>
      </c>
      <c r="B985" t="s">
        <v>204</v>
      </c>
      <c r="C985" t="s">
        <v>153</v>
      </c>
      <c r="D985" t="s">
        <v>4949</v>
      </c>
      <c r="E985" t="s">
        <v>410</v>
      </c>
      <c r="I985" t="s">
        <v>7765</v>
      </c>
      <c r="J985" t="s">
        <v>7766</v>
      </c>
      <c r="K985" t="s">
        <v>1501</v>
      </c>
    </row>
    <row r="986" spans="1:11" x14ac:dyDescent="0.55000000000000004">
      <c r="A986" t="s">
        <v>4941</v>
      </c>
      <c r="B986" t="s">
        <v>40</v>
      </c>
      <c r="C986" t="s">
        <v>151</v>
      </c>
      <c r="D986" t="s">
        <v>4949</v>
      </c>
      <c r="E986" t="s">
        <v>411</v>
      </c>
      <c r="F986" t="s">
        <v>2368</v>
      </c>
      <c r="G986">
        <v>36229431</v>
      </c>
      <c r="I986" t="s">
        <v>5232</v>
      </c>
      <c r="J986" t="s">
        <v>7767</v>
      </c>
      <c r="K986" t="s">
        <v>5098</v>
      </c>
    </row>
    <row r="987" spans="1:11" x14ac:dyDescent="0.55000000000000004">
      <c r="A987" t="s">
        <v>4941</v>
      </c>
      <c r="B987" t="s">
        <v>4018</v>
      </c>
      <c r="C987" t="s">
        <v>423</v>
      </c>
      <c r="D987" t="s">
        <v>4948</v>
      </c>
      <c r="E987" t="s">
        <v>392</v>
      </c>
      <c r="G987">
        <v>40966122</v>
      </c>
      <c r="H987">
        <v>40966122</v>
      </c>
      <c r="I987" t="s">
        <v>7768</v>
      </c>
      <c r="J987" t="s">
        <v>7769</v>
      </c>
      <c r="K987" t="s">
        <v>482</v>
      </c>
    </row>
    <row r="988" spans="1:11" x14ac:dyDescent="0.55000000000000004">
      <c r="A988" t="s">
        <v>4941</v>
      </c>
      <c r="B988" t="s">
        <v>4019</v>
      </c>
      <c r="C988" t="s">
        <v>153</v>
      </c>
      <c r="D988" t="s">
        <v>4948</v>
      </c>
      <c r="F988" t="s">
        <v>4021</v>
      </c>
      <c r="G988" t="s">
        <v>4020</v>
      </c>
      <c r="H988" t="s">
        <v>4020</v>
      </c>
      <c r="I988" t="s">
        <v>7770</v>
      </c>
      <c r="J988" t="s">
        <v>7771</v>
      </c>
      <c r="K988" t="s">
        <v>482</v>
      </c>
    </row>
    <row r="989" spans="1:11" x14ac:dyDescent="0.55000000000000004">
      <c r="A989" t="s">
        <v>4941</v>
      </c>
      <c r="B989" t="s">
        <v>4022</v>
      </c>
      <c r="C989" t="s">
        <v>153</v>
      </c>
      <c r="D989" t="s">
        <v>4948</v>
      </c>
      <c r="E989" t="s">
        <v>4023</v>
      </c>
      <c r="F989" t="s">
        <v>4024</v>
      </c>
      <c r="G989">
        <v>28542170</v>
      </c>
      <c r="I989" t="s">
        <v>7772</v>
      </c>
      <c r="J989" t="s">
        <v>7773</v>
      </c>
      <c r="K989" t="s">
        <v>5098</v>
      </c>
    </row>
    <row r="990" spans="1:11" x14ac:dyDescent="0.55000000000000004">
      <c r="A990" t="s">
        <v>4941</v>
      </c>
      <c r="B990" t="s">
        <v>4025</v>
      </c>
      <c r="C990" t="s">
        <v>398</v>
      </c>
      <c r="D990" t="s">
        <v>4948</v>
      </c>
      <c r="E990" t="s">
        <v>4027</v>
      </c>
      <c r="F990" t="s">
        <v>4028</v>
      </c>
      <c r="G990" t="s">
        <v>4026</v>
      </c>
      <c r="H990">
        <v>33875846</v>
      </c>
      <c r="I990" t="s">
        <v>7774</v>
      </c>
      <c r="J990" t="s">
        <v>7775</v>
      </c>
      <c r="K990" t="s">
        <v>482</v>
      </c>
    </row>
    <row r="991" spans="1:11" x14ac:dyDescent="0.55000000000000004">
      <c r="A991" t="s">
        <v>4941</v>
      </c>
      <c r="B991" t="s">
        <v>4029</v>
      </c>
      <c r="C991" t="s">
        <v>151</v>
      </c>
      <c r="D991" t="s">
        <v>4948</v>
      </c>
      <c r="E991" t="s">
        <v>502</v>
      </c>
      <c r="F991" t="s">
        <v>4031</v>
      </c>
      <c r="G991" t="s">
        <v>4030</v>
      </c>
      <c r="I991" t="s">
        <v>7776</v>
      </c>
      <c r="J991" t="s">
        <v>7777</v>
      </c>
      <c r="K991" t="s">
        <v>5098</v>
      </c>
    </row>
    <row r="992" spans="1:11" x14ac:dyDescent="0.55000000000000004">
      <c r="A992" t="s">
        <v>4941</v>
      </c>
      <c r="B992" t="s">
        <v>4032</v>
      </c>
      <c r="C992" t="s">
        <v>151</v>
      </c>
      <c r="D992" t="s">
        <v>4948</v>
      </c>
      <c r="E992" t="s">
        <v>4034</v>
      </c>
      <c r="F992" t="s">
        <v>4035</v>
      </c>
      <c r="G992" t="s">
        <v>4033</v>
      </c>
      <c r="H992">
        <v>34899143</v>
      </c>
      <c r="I992" t="s">
        <v>7778</v>
      </c>
      <c r="J992" t="s">
        <v>7779</v>
      </c>
      <c r="K992" t="s">
        <v>482</v>
      </c>
    </row>
    <row r="993" spans="1:12" x14ac:dyDescent="0.55000000000000004">
      <c r="A993" t="s">
        <v>4941</v>
      </c>
      <c r="B993" t="s">
        <v>846</v>
      </c>
      <c r="C993" t="s">
        <v>151</v>
      </c>
      <c r="D993" t="s">
        <v>4949</v>
      </c>
      <c r="E993" t="s">
        <v>848</v>
      </c>
      <c r="F993" t="s">
        <v>3047</v>
      </c>
      <c r="G993" t="s">
        <v>847</v>
      </c>
      <c r="I993" t="s">
        <v>7780</v>
      </c>
      <c r="J993" t="s">
        <v>7781</v>
      </c>
      <c r="K993" t="s">
        <v>5098</v>
      </c>
    </row>
    <row r="994" spans="1:12" x14ac:dyDescent="0.55000000000000004">
      <c r="A994" t="s">
        <v>4941</v>
      </c>
      <c r="B994" t="s">
        <v>1507</v>
      </c>
      <c r="C994" t="s">
        <v>398</v>
      </c>
      <c r="D994" t="s">
        <v>4949</v>
      </c>
      <c r="E994" t="s">
        <v>1508</v>
      </c>
      <c r="F994" t="s">
        <v>3048</v>
      </c>
      <c r="G994" t="s">
        <v>2653</v>
      </c>
      <c r="I994" t="s">
        <v>5233</v>
      </c>
      <c r="J994" t="s">
        <v>7782</v>
      </c>
      <c r="K994" t="s">
        <v>5098</v>
      </c>
    </row>
    <row r="995" spans="1:12" x14ac:dyDescent="0.55000000000000004">
      <c r="A995" t="s">
        <v>4941</v>
      </c>
      <c r="B995" t="s">
        <v>4036</v>
      </c>
      <c r="C995" t="s">
        <v>151</v>
      </c>
      <c r="D995" t="s">
        <v>4948</v>
      </c>
      <c r="E995" t="s">
        <v>4037</v>
      </c>
      <c r="F995" t="s">
        <v>4038</v>
      </c>
      <c r="G995">
        <v>23288328</v>
      </c>
      <c r="I995" t="s">
        <v>7783</v>
      </c>
      <c r="J995" t="s">
        <v>7784</v>
      </c>
      <c r="K995" t="s">
        <v>5098</v>
      </c>
    </row>
    <row r="996" spans="1:12" x14ac:dyDescent="0.55000000000000004">
      <c r="A996" t="s">
        <v>4941</v>
      </c>
      <c r="B996" t="s">
        <v>849</v>
      </c>
      <c r="C996" t="s">
        <v>349</v>
      </c>
      <c r="D996" t="s">
        <v>4949</v>
      </c>
      <c r="E996" t="s">
        <v>850</v>
      </c>
      <c r="F996" t="s">
        <v>2655</v>
      </c>
      <c r="G996" t="s">
        <v>2654</v>
      </c>
      <c r="I996" t="s">
        <v>7785</v>
      </c>
      <c r="J996" t="s">
        <v>7786</v>
      </c>
      <c r="K996" t="s">
        <v>5098</v>
      </c>
    </row>
    <row r="997" spans="1:12" x14ac:dyDescent="0.55000000000000004">
      <c r="A997" t="s">
        <v>4941</v>
      </c>
      <c r="B997" t="s">
        <v>4039</v>
      </c>
      <c r="C997" t="s">
        <v>153</v>
      </c>
      <c r="D997" t="s">
        <v>4948</v>
      </c>
      <c r="E997" t="s">
        <v>4040</v>
      </c>
      <c r="I997" t="s">
        <v>7787</v>
      </c>
      <c r="J997" t="s">
        <v>7788</v>
      </c>
      <c r="K997" t="s">
        <v>1501</v>
      </c>
    </row>
    <row r="998" spans="1:12" x14ac:dyDescent="0.55000000000000004">
      <c r="A998" t="s">
        <v>4941</v>
      </c>
      <c r="B998" t="s">
        <v>4041</v>
      </c>
      <c r="C998" t="s">
        <v>153</v>
      </c>
      <c r="D998" t="s">
        <v>4948</v>
      </c>
      <c r="F998" t="s">
        <v>4042</v>
      </c>
      <c r="G998">
        <v>20552675</v>
      </c>
      <c r="H998">
        <v>20552675</v>
      </c>
      <c r="I998" t="s">
        <v>7789</v>
      </c>
      <c r="J998" t="s">
        <v>7790</v>
      </c>
      <c r="K998" t="s">
        <v>482</v>
      </c>
    </row>
    <row r="999" spans="1:12" x14ac:dyDescent="0.55000000000000004">
      <c r="A999" t="s">
        <v>4941</v>
      </c>
      <c r="B999" t="s">
        <v>4043</v>
      </c>
      <c r="C999" t="s">
        <v>152</v>
      </c>
      <c r="D999" t="s">
        <v>4948</v>
      </c>
      <c r="E999" t="s">
        <v>4044</v>
      </c>
      <c r="F999" t="s">
        <v>4045</v>
      </c>
      <c r="G999">
        <v>9590299</v>
      </c>
      <c r="I999" t="s">
        <v>7791</v>
      </c>
      <c r="J999" t="s">
        <v>7792</v>
      </c>
      <c r="K999" t="s">
        <v>5098</v>
      </c>
    </row>
    <row r="1000" spans="1:12" x14ac:dyDescent="0.55000000000000004">
      <c r="A1000" t="s">
        <v>4941</v>
      </c>
      <c r="B1000" t="s">
        <v>4046</v>
      </c>
      <c r="C1000" t="s">
        <v>153</v>
      </c>
      <c r="D1000" t="s">
        <v>4948</v>
      </c>
      <c r="F1000" t="s">
        <v>4047</v>
      </c>
      <c r="G1000">
        <v>28720891</v>
      </c>
      <c r="H1000">
        <v>28720891</v>
      </c>
      <c r="I1000" t="s">
        <v>5234</v>
      </c>
      <c r="J1000" t="s">
        <v>7793</v>
      </c>
      <c r="K1000" t="s">
        <v>482</v>
      </c>
    </row>
    <row r="1001" spans="1:12" x14ac:dyDescent="0.55000000000000004">
      <c r="A1001" t="s">
        <v>4941</v>
      </c>
      <c r="B1001" t="s">
        <v>851</v>
      </c>
      <c r="C1001" t="s">
        <v>151</v>
      </c>
      <c r="D1001" t="s">
        <v>4955</v>
      </c>
      <c r="E1001" t="s">
        <v>2657</v>
      </c>
      <c r="F1001" t="s">
        <v>2658</v>
      </c>
      <c r="G1001" t="s">
        <v>2656</v>
      </c>
      <c r="I1001" t="s">
        <v>7794</v>
      </c>
      <c r="J1001" t="s">
        <v>7795</v>
      </c>
      <c r="K1001" t="s">
        <v>5098</v>
      </c>
    </row>
    <row r="1002" spans="1:12" x14ac:dyDescent="0.55000000000000004">
      <c r="A1002" t="s">
        <v>4941</v>
      </c>
      <c r="B1002" t="s">
        <v>2235</v>
      </c>
      <c r="C1002" t="s">
        <v>153</v>
      </c>
      <c r="D1002" t="s">
        <v>4948</v>
      </c>
      <c r="E1002" t="s">
        <v>5908</v>
      </c>
      <c r="I1002" t="s">
        <v>7796</v>
      </c>
      <c r="J1002" t="s">
        <v>7797</v>
      </c>
      <c r="K1002" t="s">
        <v>1501</v>
      </c>
    </row>
    <row r="1003" spans="1:12" x14ac:dyDescent="0.55000000000000004">
      <c r="A1003" t="s">
        <v>4941</v>
      </c>
      <c r="B1003" t="s">
        <v>79</v>
      </c>
      <c r="C1003" t="s">
        <v>153</v>
      </c>
      <c r="D1003" t="s">
        <v>4949</v>
      </c>
      <c r="I1003" t="s">
        <v>7798</v>
      </c>
      <c r="J1003" t="s">
        <v>6868</v>
      </c>
      <c r="K1003" t="s">
        <v>1473</v>
      </c>
    </row>
    <row r="1004" spans="1:12" x14ac:dyDescent="0.55000000000000004">
      <c r="A1004" t="s">
        <v>4941</v>
      </c>
      <c r="B1004" t="s">
        <v>4048</v>
      </c>
      <c r="C1004" t="s">
        <v>349</v>
      </c>
      <c r="D1004" t="s">
        <v>4948</v>
      </c>
      <c r="E1004" t="s">
        <v>4050</v>
      </c>
      <c r="F1004" t="s">
        <v>4051</v>
      </c>
      <c r="G1004" t="s">
        <v>4049</v>
      </c>
      <c r="I1004" t="s">
        <v>7799</v>
      </c>
      <c r="J1004" t="s">
        <v>7800</v>
      </c>
      <c r="K1004" t="s">
        <v>5098</v>
      </c>
    </row>
    <row r="1005" spans="1:12" x14ac:dyDescent="0.55000000000000004">
      <c r="A1005" t="s">
        <v>4941</v>
      </c>
      <c r="B1005" t="s">
        <v>80</v>
      </c>
      <c r="C1005" t="s">
        <v>153</v>
      </c>
      <c r="D1005" t="s">
        <v>4949</v>
      </c>
      <c r="E1005" t="s">
        <v>412</v>
      </c>
      <c r="I1005">
        <v>37189911</v>
      </c>
      <c r="K1005" t="s">
        <v>1501</v>
      </c>
    </row>
    <row r="1006" spans="1:12" x14ac:dyDescent="0.55000000000000004">
      <c r="A1006" t="s">
        <v>4941</v>
      </c>
      <c r="B1006" t="s">
        <v>854</v>
      </c>
      <c r="C1006" t="s">
        <v>151</v>
      </c>
      <c r="D1006" t="s">
        <v>4951</v>
      </c>
      <c r="E1006" t="s">
        <v>350</v>
      </c>
      <c r="F1006" t="s">
        <v>2371</v>
      </c>
      <c r="G1006">
        <v>39313616</v>
      </c>
      <c r="K1006" t="s">
        <v>1501</v>
      </c>
      <c r="L1006" t="s">
        <v>5006</v>
      </c>
    </row>
    <row r="1007" spans="1:12" x14ac:dyDescent="0.55000000000000004">
      <c r="A1007" t="s">
        <v>4941</v>
      </c>
      <c r="B1007" t="s">
        <v>855</v>
      </c>
      <c r="C1007" t="s">
        <v>151</v>
      </c>
      <c r="D1007" t="s">
        <v>4949</v>
      </c>
      <c r="E1007" t="s">
        <v>857</v>
      </c>
      <c r="F1007" t="s">
        <v>2957</v>
      </c>
      <c r="G1007" t="s">
        <v>856</v>
      </c>
      <c r="I1007" t="s">
        <v>7801</v>
      </c>
      <c r="J1007" t="s">
        <v>7802</v>
      </c>
      <c r="K1007" t="s">
        <v>5098</v>
      </c>
    </row>
    <row r="1008" spans="1:12" x14ac:dyDescent="0.55000000000000004">
      <c r="A1008" t="s">
        <v>4941</v>
      </c>
      <c r="B1008" t="s">
        <v>858</v>
      </c>
      <c r="C1008" t="s">
        <v>423</v>
      </c>
      <c r="D1008" t="s">
        <v>4955</v>
      </c>
      <c r="E1008" t="s">
        <v>350</v>
      </c>
      <c r="F1008" t="s">
        <v>2659</v>
      </c>
      <c r="G1008">
        <v>38772379</v>
      </c>
      <c r="I1008" t="s">
        <v>7803</v>
      </c>
      <c r="J1008" t="s">
        <v>7804</v>
      </c>
      <c r="K1008" t="s">
        <v>5098</v>
      </c>
    </row>
    <row r="1009" spans="1:11" x14ac:dyDescent="0.55000000000000004">
      <c r="A1009" t="s">
        <v>4941</v>
      </c>
      <c r="B1009" t="s">
        <v>859</v>
      </c>
      <c r="C1009" t="s">
        <v>151</v>
      </c>
      <c r="D1009" t="s">
        <v>4949</v>
      </c>
      <c r="E1009" t="s">
        <v>860</v>
      </c>
      <c r="F1009" t="s">
        <v>4052</v>
      </c>
      <c r="G1009" t="s">
        <v>2660</v>
      </c>
      <c r="I1009" t="s">
        <v>7805</v>
      </c>
      <c r="J1009" t="s">
        <v>7806</v>
      </c>
      <c r="K1009" t="s">
        <v>5098</v>
      </c>
    </row>
    <row r="1010" spans="1:11" x14ac:dyDescent="0.55000000000000004">
      <c r="A1010" t="s">
        <v>4941</v>
      </c>
      <c r="B1010" t="s">
        <v>205</v>
      </c>
      <c r="C1010" t="s">
        <v>153</v>
      </c>
      <c r="D1010" t="s">
        <v>4949</v>
      </c>
      <c r="I1010">
        <v>28555354</v>
      </c>
      <c r="J1010" t="s">
        <v>7807</v>
      </c>
      <c r="K1010" t="s">
        <v>1473</v>
      </c>
    </row>
    <row r="1011" spans="1:11" x14ac:dyDescent="0.55000000000000004">
      <c r="A1011" t="s">
        <v>4941</v>
      </c>
      <c r="B1011" t="s">
        <v>206</v>
      </c>
      <c r="C1011" t="s">
        <v>337</v>
      </c>
      <c r="D1011" t="s">
        <v>4948</v>
      </c>
      <c r="E1011" t="s">
        <v>4054</v>
      </c>
      <c r="F1011" t="s">
        <v>4055</v>
      </c>
      <c r="G1011" t="s">
        <v>4053</v>
      </c>
      <c r="I1011" t="s">
        <v>7808</v>
      </c>
      <c r="J1011" t="s">
        <v>7809</v>
      </c>
      <c r="K1011" t="s">
        <v>5098</v>
      </c>
    </row>
    <row r="1012" spans="1:11" x14ac:dyDescent="0.55000000000000004">
      <c r="A1012" t="s">
        <v>4941</v>
      </c>
      <c r="B1012" t="s">
        <v>207</v>
      </c>
      <c r="C1012" t="s">
        <v>153</v>
      </c>
      <c r="D1012" t="s">
        <v>4949</v>
      </c>
      <c r="E1012" t="s">
        <v>414</v>
      </c>
      <c r="I1012" t="s">
        <v>7810</v>
      </c>
      <c r="J1012" t="s">
        <v>7811</v>
      </c>
      <c r="K1012" t="s">
        <v>1501</v>
      </c>
    </row>
    <row r="1013" spans="1:11" x14ac:dyDescent="0.55000000000000004">
      <c r="A1013" t="s">
        <v>4941</v>
      </c>
      <c r="B1013" t="s">
        <v>4056</v>
      </c>
      <c r="C1013" t="s">
        <v>153</v>
      </c>
      <c r="D1013" t="s">
        <v>4948</v>
      </c>
      <c r="E1013" t="s">
        <v>593</v>
      </c>
      <c r="F1013" t="s">
        <v>4058</v>
      </c>
      <c r="G1013" t="s">
        <v>4057</v>
      </c>
      <c r="H1013">
        <v>29088697</v>
      </c>
      <c r="I1013" t="s">
        <v>7812</v>
      </c>
      <c r="J1013" t="s">
        <v>7813</v>
      </c>
      <c r="K1013" t="s">
        <v>482</v>
      </c>
    </row>
    <row r="1014" spans="1:11" x14ac:dyDescent="0.55000000000000004">
      <c r="A1014" t="s">
        <v>4941</v>
      </c>
      <c r="B1014" t="s">
        <v>4059</v>
      </c>
      <c r="C1014" t="s">
        <v>151</v>
      </c>
      <c r="D1014" t="s">
        <v>4948</v>
      </c>
      <c r="E1014" t="s">
        <v>4061</v>
      </c>
      <c r="F1014" t="s">
        <v>4062</v>
      </c>
      <c r="G1014" t="s">
        <v>4060</v>
      </c>
      <c r="I1014" t="s">
        <v>5235</v>
      </c>
      <c r="K1014" t="s">
        <v>5098</v>
      </c>
    </row>
    <row r="1015" spans="1:11" x14ac:dyDescent="0.55000000000000004">
      <c r="A1015" t="s">
        <v>4941</v>
      </c>
      <c r="B1015" t="s">
        <v>4063</v>
      </c>
      <c r="C1015" t="s">
        <v>151</v>
      </c>
      <c r="D1015" t="s">
        <v>4948</v>
      </c>
      <c r="E1015" t="s">
        <v>4065</v>
      </c>
      <c r="F1015" t="s">
        <v>4066</v>
      </c>
      <c r="G1015" t="s">
        <v>4064</v>
      </c>
      <c r="I1015" t="s">
        <v>7814</v>
      </c>
      <c r="J1015" t="s">
        <v>7815</v>
      </c>
      <c r="K1015" t="s">
        <v>5098</v>
      </c>
    </row>
    <row r="1016" spans="1:11" x14ac:dyDescent="0.55000000000000004">
      <c r="A1016" t="s">
        <v>4941</v>
      </c>
      <c r="B1016" t="s">
        <v>5415</v>
      </c>
      <c r="C1016" t="s">
        <v>398</v>
      </c>
      <c r="D1016" t="s">
        <v>4948</v>
      </c>
      <c r="E1016" t="s">
        <v>5629</v>
      </c>
      <c r="F1016" t="s">
        <v>5909</v>
      </c>
      <c r="G1016" t="s">
        <v>5910</v>
      </c>
      <c r="H1016">
        <v>40428346</v>
      </c>
      <c r="I1016" t="s">
        <v>7816</v>
      </c>
      <c r="J1016" t="s">
        <v>7817</v>
      </c>
      <c r="K1016" t="s">
        <v>482</v>
      </c>
    </row>
    <row r="1017" spans="1:11" x14ac:dyDescent="0.55000000000000004">
      <c r="A1017" t="s">
        <v>4941</v>
      </c>
      <c r="B1017" t="s">
        <v>861</v>
      </c>
      <c r="C1017" t="s">
        <v>151</v>
      </c>
      <c r="D1017" t="s">
        <v>4949</v>
      </c>
      <c r="E1017" t="s">
        <v>2661</v>
      </c>
      <c r="F1017" t="s">
        <v>2662</v>
      </c>
      <c r="G1017">
        <v>26096313</v>
      </c>
      <c r="I1017" t="s">
        <v>7818</v>
      </c>
      <c r="J1017" t="s">
        <v>7819</v>
      </c>
      <c r="K1017" t="s">
        <v>5098</v>
      </c>
    </row>
    <row r="1018" spans="1:11" x14ac:dyDescent="0.55000000000000004">
      <c r="A1018" t="s">
        <v>4941</v>
      </c>
      <c r="B1018" t="s">
        <v>862</v>
      </c>
      <c r="C1018" t="s">
        <v>153</v>
      </c>
      <c r="D1018" t="s">
        <v>4949</v>
      </c>
      <c r="E1018" t="s">
        <v>863</v>
      </c>
      <c r="F1018" t="s">
        <v>2663</v>
      </c>
      <c r="G1018">
        <v>33710394</v>
      </c>
      <c r="H1018">
        <v>33710394</v>
      </c>
      <c r="I1018" t="s">
        <v>7820</v>
      </c>
      <c r="J1018" t="s">
        <v>7821</v>
      </c>
      <c r="K1018" t="s">
        <v>482</v>
      </c>
    </row>
    <row r="1019" spans="1:11" x14ac:dyDescent="0.55000000000000004">
      <c r="A1019" t="s">
        <v>4941</v>
      </c>
      <c r="B1019" t="s">
        <v>5504</v>
      </c>
      <c r="C1019" t="s">
        <v>153</v>
      </c>
      <c r="D1019" t="s">
        <v>4948</v>
      </c>
      <c r="E1019" t="s">
        <v>5911</v>
      </c>
      <c r="I1019" t="s">
        <v>7822</v>
      </c>
      <c r="J1019" t="s">
        <v>7823</v>
      </c>
      <c r="K1019" t="s">
        <v>1501</v>
      </c>
    </row>
    <row r="1020" spans="1:11" x14ac:dyDescent="0.55000000000000004">
      <c r="A1020" t="s">
        <v>4941</v>
      </c>
      <c r="B1020" t="s">
        <v>865</v>
      </c>
      <c r="C1020" t="s">
        <v>398</v>
      </c>
      <c r="D1020" t="s">
        <v>4949</v>
      </c>
      <c r="E1020" t="s">
        <v>2665</v>
      </c>
      <c r="F1020" t="s">
        <v>2958</v>
      </c>
      <c r="G1020" t="s">
        <v>2664</v>
      </c>
      <c r="I1020" t="s">
        <v>5236</v>
      </c>
      <c r="J1020" t="s">
        <v>7824</v>
      </c>
      <c r="K1020" t="s">
        <v>5098</v>
      </c>
    </row>
    <row r="1021" spans="1:11" x14ac:dyDescent="0.55000000000000004">
      <c r="A1021" t="s">
        <v>4941</v>
      </c>
      <c r="B1021" t="s">
        <v>5505</v>
      </c>
      <c r="C1021" t="s">
        <v>153</v>
      </c>
      <c r="D1021" t="s">
        <v>4948</v>
      </c>
      <c r="E1021" t="s">
        <v>5912</v>
      </c>
      <c r="F1021" t="s">
        <v>5913</v>
      </c>
      <c r="G1021">
        <v>29053796</v>
      </c>
      <c r="I1021" t="s">
        <v>7825</v>
      </c>
      <c r="J1021" t="s">
        <v>7826</v>
      </c>
      <c r="K1021" t="s">
        <v>5582</v>
      </c>
    </row>
    <row r="1022" spans="1:11" x14ac:dyDescent="0.55000000000000004">
      <c r="A1022" t="s">
        <v>4941</v>
      </c>
      <c r="B1022" t="s">
        <v>4067</v>
      </c>
      <c r="C1022" t="s">
        <v>152</v>
      </c>
      <c r="D1022" t="s">
        <v>4948</v>
      </c>
      <c r="E1022" t="s">
        <v>4069</v>
      </c>
      <c r="F1022" t="s">
        <v>4070</v>
      </c>
      <c r="G1022" t="s">
        <v>4068</v>
      </c>
      <c r="I1022" t="s">
        <v>7827</v>
      </c>
      <c r="J1022" t="s">
        <v>7828</v>
      </c>
      <c r="K1022" t="s">
        <v>5098</v>
      </c>
    </row>
    <row r="1023" spans="1:11" x14ac:dyDescent="0.55000000000000004">
      <c r="A1023" t="s">
        <v>4941</v>
      </c>
      <c r="B1023" t="s">
        <v>4071</v>
      </c>
      <c r="C1023" t="s">
        <v>153</v>
      </c>
      <c r="D1023" t="s">
        <v>4948</v>
      </c>
      <c r="E1023" t="s">
        <v>4072</v>
      </c>
      <c r="I1023" t="s">
        <v>7829</v>
      </c>
      <c r="J1023" t="s">
        <v>7830</v>
      </c>
      <c r="K1023" t="s">
        <v>1501</v>
      </c>
    </row>
    <row r="1024" spans="1:11" x14ac:dyDescent="0.55000000000000004">
      <c r="A1024" t="s">
        <v>4941</v>
      </c>
      <c r="B1024" t="s">
        <v>208</v>
      </c>
      <c r="C1024" t="s">
        <v>153</v>
      </c>
      <c r="D1024" t="s">
        <v>4949</v>
      </c>
      <c r="F1024" t="s">
        <v>2509</v>
      </c>
      <c r="G1024" t="s">
        <v>415</v>
      </c>
      <c r="H1024" t="s">
        <v>415</v>
      </c>
      <c r="I1024" t="s">
        <v>5237</v>
      </c>
      <c r="J1024" t="s">
        <v>7831</v>
      </c>
      <c r="K1024" t="s">
        <v>482</v>
      </c>
    </row>
    <row r="1025" spans="1:11" x14ac:dyDescent="0.55000000000000004">
      <c r="A1025" t="s">
        <v>4941</v>
      </c>
      <c r="B1025" t="s">
        <v>81</v>
      </c>
      <c r="C1025" t="s">
        <v>153</v>
      </c>
      <c r="D1025" t="s">
        <v>4951</v>
      </c>
      <c r="F1025" t="s">
        <v>2509</v>
      </c>
      <c r="G1025">
        <v>26350204</v>
      </c>
      <c r="H1025">
        <v>26350204</v>
      </c>
      <c r="K1025" t="s">
        <v>147</v>
      </c>
    </row>
    <row r="1026" spans="1:11" x14ac:dyDescent="0.55000000000000004">
      <c r="A1026" t="s">
        <v>4941</v>
      </c>
      <c r="B1026" t="s">
        <v>209</v>
      </c>
      <c r="C1026" t="s">
        <v>153</v>
      </c>
      <c r="D1026" t="s">
        <v>4949</v>
      </c>
      <c r="I1026" t="s">
        <v>5238</v>
      </c>
      <c r="K1026" t="s">
        <v>1473</v>
      </c>
    </row>
    <row r="1027" spans="1:11" x14ac:dyDescent="0.55000000000000004">
      <c r="A1027" t="s">
        <v>4941</v>
      </c>
      <c r="B1027" t="s">
        <v>82</v>
      </c>
      <c r="C1027" t="s">
        <v>153</v>
      </c>
      <c r="D1027" t="s">
        <v>4949</v>
      </c>
      <c r="E1027" t="s">
        <v>416</v>
      </c>
      <c r="I1027">
        <v>34976470</v>
      </c>
      <c r="K1027" t="s">
        <v>1501</v>
      </c>
    </row>
    <row r="1028" spans="1:11" x14ac:dyDescent="0.55000000000000004">
      <c r="A1028" t="s">
        <v>4941</v>
      </c>
      <c r="B1028" t="s">
        <v>5506</v>
      </c>
      <c r="C1028" t="s">
        <v>151</v>
      </c>
      <c r="D1028" t="s">
        <v>4948</v>
      </c>
      <c r="E1028" t="s">
        <v>5914</v>
      </c>
      <c r="F1028" t="s">
        <v>5915</v>
      </c>
      <c r="G1028" t="s">
        <v>5916</v>
      </c>
      <c r="H1028" t="s">
        <v>5917</v>
      </c>
      <c r="I1028" t="s">
        <v>7832</v>
      </c>
      <c r="J1028" t="s">
        <v>7833</v>
      </c>
      <c r="K1028" t="s">
        <v>482</v>
      </c>
    </row>
    <row r="1029" spans="1:11" x14ac:dyDescent="0.55000000000000004">
      <c r="A1029" t="s">
        <v>4941</v>
      </c>
      <c r="B1029" t="s">
        <v>4073</v>
      </c>
      <c r="C1029" t="s">
        <v>153</v>
      </c>
      <c r="D1029" t="s">
        <v>4948</v>
      </c>
      <c r="F1029" t="s">
        <v>4074</v>
      </c>
      <c r="G1029">
        <v>21177507</v>
      </c>
      <c r="I1029" t="s">
        <v>7834</v>
      </c>
      <c r="J1029" t="s">
        <v>7835</v>
      </c>
      <c r="K1029" t="s">
        <v>5098</v>
      </c>
    </row>
    <row r="1030" spans="1:11" x14ac:dyDescent="0.55000000000000004">
      <c r="A1030" t="s">
        <v>4941</v>
      </c>
      <c r="B1030" t="s">
        <v>4075</v>
      </c>
      <c r="C1030" t="s">
        <v>153</v>
      </c>
      <c r="D1030" t="s">
        <v>4948</v>
      </c>
      <c r="E1030" t="s">
        <v>4076</v>
      </c>
      <c r="I1030" t="s">
        <v>5239</v>
      </c>
      <c r="J1030" t="s">
        <v>7836</v>
      </c>
      <c r="K1030" t="s">
        <v>1501</v>
      </c>
    </row>
    <row r="1031" spans="1:11" x14ac:dyDescent="0.55000000000000004">
      <c r="A1031" t="s">
        <v>4941</v>
      </c>
      <c r="B1031" t="s">
        <v>5507</v>
      </c>
      <c r="C1031" t="s">
        <v>151</v>
      </c>
      <c r="D1031" t="s">
        <v>4948</v>
      </c>
      <c r="E1031" t="s">
        <v>5918</v>
      </c>
      <c r="F1031" t="s">
        <v>5919</v>
      </c>
      <c r="G1031" t="s">
        <v>5920</v>
      </c>
      <c r="H1031" t="s">
        <v>5921</v>
      </c>
      <c r="I1031" t="s">
        <v>7837</v>
      </c>
      <c r="J1031" t="s">
        <v>7838</v>
      </c>
      <c r="K1031" t="s">
        <v>482</v>
      </c>
    </row>
    <row r="1032" spans="1:11" x14ac:dyDescent="0.55000000000000004">
      <c r="A1032" t="s">
        <v>4941</v>
      </c>
      <c r="B1032" t="s">
        <v>870</v>
      </c>
      <c r="C1032" t="s">
        <v>151</v>
      </c>
      <c r="D1032" t="s">
        <v>4949</v>
      </c>
      <c r="E1032" t="s">
        <v>873</v>
      </c>
      <c r="F1032" t="s">
        <v>2666</v>
      </c>
      <c r="G1032">
        <v>32699352</v>
      </c>
      <c r="I1032" t="s">
        <v>7839</v>
      </c>
      <c r="J1032" t="s">
        <v>7840</v>
      </c>
      <c r="K1032" t="s">
        <v>5098</v>
      </c>
    </row>
    <row r="1033" spans="1:11" x14ac:dyDescent="0.55000000000000004">
      <c r="A1033" t="s">
        <v>4941</v>
      </c>
      <c r="B1033" t="s">
        <v>3189</v>
      </c>
      <c r="C1033" t="s">
        <v>398</v>
      </c>
      <c r="D1033" t="s">
        <v>4948</v>
      </c>
      <c r="E1033" t="s">
        <v>4078</v>
      </c>
      <c r="F1033" t="s">
        <v>4079</v>
      </c>
      <c r="G1033" t="s">
        <v>4077</v>
      </c>
      <c r="I1033" t="s">
        <v>7841</v>
      </c>
      <c r="J1033" t="s">
        <v>7842</v>
      </c>
      <c r="K1033" t="s">
        <v>5098</v>
      </c>
    </row>
    <row r="1034" spans="1:11" x14ac:dyDescent="0.55000000000000004">
      <c r="A1034" t="s">
        <v>4941</v>
      </c>
      <c r="B1034" t="s">
        <v>4080</v>
      </c>
      <c r="C1034" t="s">
        <v>153</v>
      </c>
      <c r="D1034" t="s">
        <v>4948</v>
      </c>
      <c r="E1034" t="s">
        <v>4081</v>
      </c>
      <c r="I1034" t="s">
        <v>7843</v>
      </c>
      <c r="J1034" t="s">
        <v>7844</v>
      </c>
      <c r="K1034" t="s">
        <v>1501</v>
      </c>
    </row>
    <row r="1035" spans="1:11" x14ac:dyDescent="0.55000000000000004">
      <c r="A1035" t="s">
        <v>4941</v>
      </c>
      <c r="B1035" t="s">
        <v>4082</v>
      </c>
      <c r="C1035" t="s">
        <v>153</v>
      </c>
      <c r="D1035" t="s">
        <v>4948</v>
      </c>
      <c r="E1035" t="s">
        <v>4083</v>
      </c>
      <c r="I1035" t="s">
        <v>7845</v>
      </c>
      <c r="J1035" t="s">
        <v>7846</v>
      </c>
      <c r="K1035" t="s">
        <v>1501</v>
      </c>
    </row>
    <row r="1036" spans="1:11" x14ac:dyDescent="0.55000000000000004">
      <c r="A1036" t="s">
        <v>4941</v>
      </c>
      <c r="B1036" t="s">
        <v>4084</v>
      </c>
      <c r="C1036" t="s">
        <v>153</v>
      </c>
      <c r="D1036" t="s">
        <v>4948</v>
      </c>
      <c r="E1036" t="s">
        <v>4086</v>
      </c>
      <c r="F1036" t="s">
        <v>4087</v>
      </c>
      <c r="G1036" t="s">
        <v>4085</v>
      </c>
      <c r="I1036" t="s">
        <v>7847</v>
      </c>
      <c r="J1036" t="s">
        <v>7848</v>
      </c>
      <c r="K1036" t="s">
        <v>5098</v>
      </c>
    </row>
    <row r="1037" spans="1:11" x14ac:dyDescent="0.55000000000000004">
      <c r="A1037" t="s">
        <v>4941</v>
      </c>
      <c r="B1037" t="s">
        <v>4088</v>
      </c>
      <c r="C1037" t="s">
        <v>153</v>
      </c>
      <c r="D1037" t="s">
        <v>4948</v>
      </c>
      <c r="F1037" t="s">
        <v>4089</v>
      </c>
      <c r="G1037">
        <v>20219702</v>
      </c>
      <c r="H1037">
        <v>20219702</v>
      </c>
      <c r="I1037" t="s">
        <v>7849</v>
      </c>
      <c r="J1037" t="s">
        <v>7850</v>
      </c>
      <c r="K1037" t="s">
        <v>482</v>
      </c>
    </row>
    <row r="1038" spans="1:11" x14ac:dyDescent="0.55000000000000004">
      <c r="A1038" t="s">
        <v>4941</v>
      </c>
      <c r="B1038" t="s">
        <v>3190</v>
      </c>
      <c r="C1038" t="s">
        <v>153</v>
      </c>
      <c r="D1038" t="s">
        <v>4948</v>
      </c>
      <c r="E1038" t="s">
        <v>4090</v>
      </c>
      <c r="F1038" t="s">
        <v>4091</v>
      </c>
      <c r="G1038">
        <v>28302169</v>
      </c>
      <c r="I1038" t="s">
        <v>7851</v>
      </c>
      <c r="J1038" t="s">
        <v>7852</v>
      </c>
      <c r="K1038" t="s">
        <v>5098</v>
      </c>
    </row>
    <row r="1039" spans="1:11" x14ac:dyDescent="0.55000000000000004">
      <c r="A1039" t="s">
        <v>4941</v>
      </c>
      <c r="B1039" t="s">
        <v>3089</v>
      </c>
      <c r="C1039" t="s">
        <v>153</v>
      </c>
      <c r="D1039" t="s">
        <v>4948</v>
      </c>
      <c r="E1039" t="s">
        <v>3191</v>
      </c>
      <c r="I1039" t="s">
        <v>7853</v>
      </c>
      <c r="J1039" t="s">
        <v>7854</v>
      </c>
      <c r="K1039" t="s">
        <v>1501</v>
      </c>
    </row>
    <row r="1040" spans="1:11" x14ac:dyDescent="0.55000000000000004">
      <c r="A1040" t="s">
        <v>4941</v>
      </c>
      <c r="B1040" t="s">
        <v>877</v>
      </c>
      <c r="C1040" t="s">
        <v>151</v>
      </c>
      <c r="D1040" t="s">
        <v>4955</v>
      </c>
      <c r="E1040" t="s">
        <v>878</v>
      </c>
      <c r="F1040" t="s">
        <v>2668</v>
      </c>
      <c r="G1040" t="s">
        <v>2667</v>
      </c>
      <c r="H1040">
        <v>30914295</v>
      </c>
      <c r="I1040" t="s">
        <v>7855</v>
      </c>
      <c r="J1040" t="s">
        <v>7856</v>
      </c>
      <c r="K1040" t="s">
        <v>482</v>
      </c>
    </row>
    <row r="1041" spans="1:12" x14ac:dyDescent="0.55000000000000004">
      <c r="A1041" t="s">
        <v>4941</v>
      </c>
      <c r="B1041" t="s">
        <v>28</v>
      </c>
      <c r="C1041" t="s">
        <v>151</v>
      </c>
      <c r="D1041" t="s">
        <v>4949</v>
      </c>
      <c r="E1041" t="s">
        <v>417</v>
      </c>
      <c r="F1041" t="s">
        <v>2669</v>
      </c>
      <c r="G1041">
        <v>39442041</v>
      </c>
      <c r="I1041">
        <v>33435571</v>
      </c>
      <c r="J1041" t="s">
        <v>7857</v>
      </c>
      <c r="K1041" t="s">
        <v>5098</v>
      </c>
    </row>
    <row r="1042" spans="1:12" x14ac:dyDescent="0.55000000000000004">
      <c r="A1042" t="s">
        <v>4941</v>
      </c>
      <c r="B1042" t="s">
        <v>210</v>
      </c>
      <c r="C1042" t="s">
        <v>151</v>
      </c>
      <c r="D1042" t="s">
        <v>4951</v>
      </c>
      <c r="E1042" t="s">
        <v>2670</v>
      </c>
      <c r="F1042" t="s">
        <v>2671</v>
      </c>
      <c r="G1042">
        <v>33098801</v>
      </c>
      <c r="K1042" t="s">
        <v>1501</v>
      </c>
      <c r="L1042" t="s">
        <v>5099</v>
      </c>
    </row>
    <row r="1043" spans="1:12" x14ac:dyDescent="0.55000000000000004">
      <c r="A1043" t="s">
        <v>4941</v>
      </c>
      <c r="B1043" t="s">
        <v>882</v>
      </c>
      <c r="C1043" t="s">
        <v>152</v>
      </c>
      <c r="D1043" t="s">
        <v>4948</v>
      </c>
      <c r="E1043" t="s">
        <v>884</v>
      </c>
      <c r="F1043" t="s">
        <v>4093</v>
      </c>
      <c r="G1043" t="s">
        <v>4092</v>
      </c>
      <c r="H1043">
        <v>30914295</v>
      </c>
      <c r="I1043" t="s">
        <v>5240</v>
      </c>
      <c r="J1043" t="s">
        <v>7858</v>
      </c>
      <c r="K1043" t="s">
        <v>482</v>
      </c>
    </row>
    <row r="1044" spans="1:12" x14ac:dyDescent="0.55000000000000004">
      <c r="A1044" t="s">
        <v>4941</v>
      </c>
      <c r="B1044" t="s">
        <v>4094</v>
      </c>
      <c r="C1044" t="s">
        <v>153</v>
      </c>
      <c r="D1044" t="s">
        <v>4948</v>
      </c>
      <c r="E1044" t="s">
        <v>998</v>
      </c>
      <c r="I1044" t="s">
        <v>7859</v>
      </c>
      <c r="J1044" t="s">
        <v>7860</v>
      </c>
      <c r="K1044" t="s">
        <v>1501</v>
      </c>
    </row>
    <row r="1045" spans="1:12" x14ac:dyDescent="0.55000000000000004">
      <c r="A1045" t="s">
        <v>4941</v>
      </c>
      <c r="B1045" t="s">
        <v>5508</v>
      </c>
      <c r="C1045" t="s">
        <v>398</v>
      </c>
      <c r="D1045" t="s">
        <v>4948</v>
      </c>
      <c r="E1045" t="s">
        <v>5922</v>
      </c>
      <c r="I1045" t="s">
        <v>7861</v>
      </c>
      <c r="J1045" t="s">
        <v>7862</v>
      </c>
      <c r="K1045" t="s">
        <v>1501</v>
      </c>
    </row>
    <row r="1046" spans="1:12" x14ac:dyDescent="0.55000000000000004">
      <c r="A1046" t="s">
        <v>4941</v>
      </c>
      <c r="B1046" t="s">
        <v>4095</v>
      </c>
      <c r="C1046" t="s">
        <v>398</v>
      </c>
      <c r="D1046" t="s">
        <v>4948</v>
      </c>
      <c r="E1046" t="s">
        <v>4096</v>
      </c>
      <c r="F1046" t="s">
        <v>4097</v>
      </c>
      <c r="G1046">
        <v>33033404</v>
      </c>
      <c r="I1046" t="s">
        <v>7863</v>
      </c>
      <c r="J1046" t="s">
        <v>7864</v>
      </c>
      <c r="K1046" t="s">
        <v>5098</v>
      </c>
    </row>
    <row r="1047" spans="1:12" x14ac:dyDescent="0.55000000000000004">
      <c r="A1047" t="s">
        <v>4941</v>
      </c>
      <c r="B1047" t="s">
        <v>885</v>
      </c>
      <c r="C1047" t="s">
        <v>153</v>
      </c>
      <c r="D1047" t="s">
        <v>4949</v>
      </c>
      <c r="E1047" t="s">
        <v>431</v>
      </c>
      <c r="I1047" t="s">
        <v>7865</v>
      </c>
      <c r="J1047" t="s">
        <v>7866</v>
      </c>
      <c r="K1047" t="s">
        <v>1501</v>
      </c>
    </row>
    <row r="1048" spans="1:12" x14ac:dyDescent="0.55000000000000004">
      <c r="A1048" t="s">
        <v>4941</v>
      </c>
      <c r="B1048" t="s">
        <v>886</v>
      </c>
      <c r="C1048" t="s">
        <v>153</v>
      </c>
      <c r="D1048" t="s">
        <v>4949</v>
      </c>
      <c r="E1048" t="s">
        <v>887</v>
      </c>
      <c r="I1048" t="s">
        <v>7867</v>
      </c>
      <c r="J1048" t="s">
        <v>7868</v>
      </c>
      <c r="K1048" t="s">
        <v>1501</v>
      </c>
    </row>
    <row r="1049" spans="1:12" x14ac:dyDescent="0.55000000000000004">
      <c r="A1049" t="s">
        <v>4941</v>
      </c>
      <c r="B1049" t="s">
        <v>893</v>
      </c>
      <c r="C1049" t="s">
        <v>153</v>
      </c>
      <c r="D1049" t="s">
        <v>4955</v>
      </c>
      <c r="E1049" t="s">
        <v>894</v>
      </c>
      <c r="I1049" t="s">
        <v>7869</v>
      </c>
      <c r="J1049" t="s">
        <v>7870</v>
      </c>
      <c r="K1049" t="s">
        <v>1501</v>
      </c>
    </row>
    <row r="1050" spans="1:12" x14ac:dyDescent="0.55000000000000004">
      <c r="A1050" t="s">
        <v>4941</v>
      </c>
      <c r="B1050" t="s">
        <v>4098</v>
      </c>
      <c r="C1050" t="s">
        <v>151</v>
      </c>
      <c r="D1050" t="s">
        <v>4948</v>
      </c>
      <c r="E1050" t="s">
        <v>4100</v>
      </c>
      <c r="F1050" t="s">
        <v>4101</v>
      </c>
      <c r="G1050" t="s">
        <v>4099</v>
      </c>
      <c r="I1050" t="s">
        <v>7871</v>
      </c>
      <c r="J1050" t="s">
        <v>7872</v>
      </c>
      <c r="K1050" t="s">
        <v>5098</v>
      </c>
    </row>
    <row r="1051" spans="1:12" x14ac:dyDescent="0.55000000000000004">
      <c r="A1051" t="s">
        <v>4941</v>
      </c>
      <c r="B1051" t="s">
        <v>4102</v>
      </c>
      <c r="C1051" t="s">
        <v>152</v>
      </c>
      <c r="D1051" t="s">
        <v>4948</v>
      </c>
      <c r="E1051" t="s">
        <v>4104</v>
      </c>
      <c r="F1051" t="s">
        <v>4105</v>
      </c>
      <c r="G1051" t="s">
        <v>4103</v>
      </c>
      <c r="I1051" t="s">
        <v>7873</v>
      </c>
      <c r="J1051" t="s">
        <v>7874</v>
      </c>
      <c r="K1051" t="s">
        <v>5098</v>
      </c>
    </row>
    <row r="1052" spans="1:12" x14ac:dyDescent="0.55000000000000004">
      <c r="A1052" t="s">
        <v>4941</v>
      </c>
      <c r="B1052" t="s">
        <v>895</v>
      </c>
      <c r="C1052" t="s">
        <v>152</v>
      </c>
      <c r="D1052" t="s">
        <v>4951</v>
      </c>
      <c r="E1052" t="s">
        <v>804</v>
      </c>
      <c r="F1052" t="s">
        <v>2672</v>
      </c>
      <c r="G1052">
        <v>39638757</v>
      </c>
      <c r="K1052" t="s">
        <v>1501</v>
      </c>
      <c r="L1052" t="s">
        <v>5007</v>
      </c>
    </row>
    <row r="1053" spans="1:12" x14ac:dyDescent="0.55000000000000004">
      <c r="A1053" t="s">
        <v>4941</v>
      </c>
      <c r="B1053" t="s">
        <v>83</v>
      </c>
      <c r="C1053" t="s">
        <v>153</v>
      </c>
      <c r="D1053" t="s">
        <v>4949</v>
      </c>
      <c r="E1053" t="s">
        <v>345</v>
      </c>
      <c r="I1053" t="s">
        <v>7875</v>
      </c>
      <c r="J1053" t="s">
        <v>7876</v>
      </c>
      <c r="K1053" t="s">
        <v>1501</v>
      </c>
    </row>
    <row r="1054" spans="1:12" x14ac:dyDescent="0.55000000000000004">
      <c r="A1054" t="s">
        <v>4941</v>
      </c>
      <c r="B1054" t="s">
        <v>1525</v>
      </c>
      <c r="C1054" t="s">
        <v>152</v>
      </c>
      <c r="D1054" t="s">
        <v>4951</v>
      </c>
      <c r="E1054" t="s">
        <v>2673</v>
      </c>
      <c r="F1054" t="s">
        <v>2385</v>
      </c>
      <c r="G1054">
        <v>39623139</v>
      </c>
      <c r="K1054" t="s">
        <v>1501</v>
      </c>
      <c r="L1054" t="s">
        <v>5008</v>
      </c>
    </row>
    <row r="1055" spans="1:12" x14ac:dyDescent="0.55000000000000004">
      <c r="A1055" t="s">
        <v>4941</v>
      </c>
      <c r="B1055" t="s">
        <v>4106</v>
      </c>
      <c r="C1055" t="s">
        <v>153</v>
      </c>
      <c r="D1055" t="s">
        <v>4948</v>
      </c>
      <c r="F1055" t="s">
        <v>2509</v>
      </c>
      <c r="G1055">
        <v>26350204</v>
      </c>
      <c r="H1055">
        <v>26350204</v>
      </c>
      <c r="I1055" t="s">
        <v>7877</v>
      </c>
      <c r="J1055" t="s">
        <v>7878</v>
      </c>
      <c r="K1055" t="s">
        <v>482</v>
      </c>
    </row>
    <row r="1056" spans="1:12" x14ac:dyDescent="0.55000000000000004">
      <c r="A1056" t="s">
        <v>4941</v>
      </c>
      <c r="B1056" t="s">
        <v>117</v>
      </c>
      <c r="C1056" t="s">
        <v>153</v>
      </c>
      <c r="D1056" t="s">
        <v>4949</v>
      </c>
      <c r="E1056" t="s">
        <v>418</v>
      </c>
      <c r="F1056" t="s">
        <v>2674</v>
      </c>
      <c r="G1056">
        <v>33230297</v>
      </c>
      <c r="I1056" t="s">
        <v>5241</v>
      </c>
      <c r="J1056" t="s">
        <v>7879</v>
      </c>
      <c r="K1056" t="s">
        <v>5098</v>
      </c>
    </row>
    <row r="1057" spans="1:12" x14ac:dyDescent="0.55000000000000004">
      <c r="A1057" t="s">
        <v>4941</v>
      </c>
      <c r="B1057" t="s">
        <v>1630</v>
      </c>
      <c r="C1057" t="s">
        <v>152</v>
      </c>
      <c r="D1057" t="s">
        <v>4948</v>
      </c>
      <c r="E1057" t="s">
        <v>326</v>
      </c>
      <c r="F1057" t="s">
        <v>4108</v>
      </c>
      <c r="G1057" t="s">
        <v>4107</v>
      </c>
      <c r="H1057">
        <v>39420558</v>
      </c>
      <c r="I1057" t="s">
        <v>5923</v>
      </c>
      <c r="J1057" t="s">
        <v>7880</v>
      </c>
      <c r="K1057" t="s">
        <v>482</v>
      </c>
    </row>
    <row r="1058" spans="1:12" x14ac:dyDescent="0.55000000000000004">
      <c r="A1058" t="s">
        <v>4941</v>
      </c>
      <c r="B1058" t="s">
        <v>4109</v>
      </c>
      <c r="C1058" t="s">
        <v>151</v>
      </c>
      <c r="D1058" t="s">
        <v>4948</v>
      </c>
      <c r="E1058" t="s">
        <v>380</v>
      </c>
      <c r="F1058" t="s">
        <v>4110</v>
      </c>
      <c r="G1058">
        <v>33991472</v>
      </c>
      <c r="I1058" t="s">
        <v>7881</v>
      </c>
      <c r="J1058" t="s">
        <v>7882</v>
      </c>
      <c r="K1058" t="s">
        <v>5098</v>
      </c>
    </row>
    <row r="1059" spans="1:12" x14ac:dyDescent="0.55000000000000004">
      <c r="A1059" t="s">
        <v>4941</v>
      </c>
      <c r="B1059" t="s">
        <v>4111</v>
      </c>
      <c r="C1059" t="s">
        <v>153</v>
      </c>
      <c r="D1059" t="s">
        <v>4948</v>
      </c>
      <c r="E1059" t="s">
        <v>4112</v>
      </c>
      <c r="I1059" t="s">
        <v>5242</v>
      </c>
      <c r="J1059" t="s">
        <v>7883</v>
      </c>
      <c r="K1059" t="s">
        <v>1501</v>
      </c>
    </row>
    <row r="1060" spans="1:12" x14ac:dyDescent="0.55000000000000004">
      <c r="A1060" t="s">
        <v>4941</v>
      </c>
      <c r="B1060" t="s">
        <v>4113</v>
      </c>
      <c r="C1060" t="s">
        <v>153</v>
      </c>
      <c r="D1060" t="s">
        <v>4948</v>
      </c>
      <c r="E1060" t="s">
        <v>4114</v>
      </c>
      <c r="I1060" t="s">
        <v>7884</v>
      </c>
      <c r="J1060" t="s">
        <v>7885</v>
      </c>
      <c r="K1060" t="s">
        <v>1501</v>
      </c>
    </row>
    <row r="1061" spans="1:12" x14ac:dyDescent="0.55000000000000004">
      <c r="A1061" t="s">
        <v>4941</v>
      </c>
      <c r="B1061" t="s">
        <v>896</v>
      </c>
      <c r="C1061" t="s">
        <v>151</v>
      </c>
      <c r="D1061" t="s">
        <v>4951</v>
      </c>
      <c r="E1061" t="s">
        <v>897</v>
      </c>
      <c r="K1061" t="s">
        <v>1501</v>
      </c>
    </row>
    <row r="1062" spans="1:12" x14ac:dyDescent="0.55000000000000004">
      <c r="A1062" t="s">
        <v>4941</v>
      </c>
      <c r="B1062" t="s">
        <v>898</v>
      </c>
      <c r="C1062" t="s">
        <v>398</v>
      </c>
      <c r="D1062" t="s">
        <v>4948</v>
      </c>
      <c r="E1062" t="s">
        <v>5924</v>
      </c>
      <c r="F1062" t="s">
        <v>5925</v>
      </c>
      <c r="G1062" t="s">
        <v>5926</v>
      </c>
      <c r="I1062" t="s">
        <v>7886</v>
      </c>
      <c r="J1062" t="s">
        <v>7887</v>
      </c>
      <c r="K1062" t="s">
        <v>5582</v>
      </c>
    </row>
    <row r="1063" spans="1:12" x14ac:dyDescent="0.55000000000000004">
      <c r="A1063" t="s">
        <v>4941</v>
      </c>
      <c r="B1063" t="s">
        <v>211</v>
      </c>
      <c r="C1063" t="s">
        <v>153</v>
      </c>
      <c r="D1063" t="s">
        <v>4949</v>
      </c>
      <c r="I1063" t="s">
        <v>7888</v>
      </c>
      <c r="J1063" t="s">
        <v>7889</v>
      </c>
      <c r="K1063" t="s">
        <v>1473</v>
      </c>
    </row>
    <row r="1064" spans="1:12" x14ac:dyDescent="0.55000000000000004">
      <c r="A1064" t="s">
        <v>4941</v>
      </c>
      <c r="B1064" t="s">
        <v>5509</v>
      </c>
      <c r="C1064" t="s">
        <v>151</v>
      </c>
      <c r="D1064" t="s">
        <v>4948</v>
      </c>
      <c r="E1064" t="s">
        <v>5927</v>
      </c>
      <c r="F1064" t="s">
        <v>5928</v>
      </c>
      <c r="G1064" t="s">
        <v>5929</v>
      </c>
      <c r="H1064" t="s">
        <v>5929</v>
      </c>
      <c r="I1064" t="s">
        <v>7890</v>
      </c>
      <c r="J1064" t="s">
        <v>7891</v>
      </c>
      <c r="K1064" t="s">
        <v>482</v>
      </c>
    </row>
    <row r="1065" spans="1:12" x14ac:dyDescent="0.55000000000000004">
      <c r="A1065" t="s">
        <v>4941</v>
      </c>
      <c r="B1065" t="s">
        <v>2212</v>
      </c>
      <c r="C1065" t="s">
        <v>152</v>
      </c>
      <c r="D1065" t="s">
        <v>4949</v>
      </c>
      <c r="E1065" t="s">
        <v>392</v>
      </c>
      <c r="F1065" t="s">
        <v>2959</v>
      </c>
      <c r="G1065">
        <v>40880485</v>
      </c>
      <c r="I1065" t="s">
        <v>7892</v>
      </c>
      <c r="J1065" t="s">
        <v>7893</v>
      </c>
      <c r="K1065" t="s">
        <v>5098</v>
      </c>
    </row>
    <row r="1066" spans="1:12" x14ac:dyDescent="0.55000000000000004">
      <c r="A1066" t="s">
        <v>4941</v>
      </c>
      <c r="B1066" t="s">
        <v>4115</v>
      </c>
      <c r="C1066" t="s">
        <v>153</v>
      </c>
      <c r="D1066" t="s">
        <v>4948</v>
      </c>
      <c r="E1066" t="s">
        <v>4117</v>
      </c>
      <c r="F1066" t="s">
        <v>4118</v>
      </c>
      <c r="G1066" t="s">
        <v>4116</v>
      </c>
      <c r="H1066">
        <v>3041835</v>
      </c>
      <c r="I1066" t="s">
        <v>7894</v>
      </c>
      <c r="J1066" t="s">
        <v>7895</v>
      </c>
      <c r="K1066" t="s">
        <v>482</v>
      </c>
    </row>
    <row r="1067" spans="1:12" x14ac:dyDescent="0.55000000000000004">
      <c r="A1067" t="s">
        <v>4941</v>
      </c>
      <c r="B1067" t="s">
        <v>212</v>
      </c>
      <c r="C1067" t="s">
        <v>153</v>
      </c>
      <c r="D1067" t="s">
        <v>4949</v>
      </c>
      <c r="F1067" t="s">
        <v>2509</v>
      </c>
      <c r="G1067">
        <v>26350204</v>
      </c>
      <c r="H1067">
        <v>26350204</v>
      </c>
      <c r="I1067" t="s">
        <v>7896</v>
      </c>
      <c r="J1067" t="s">
        <v>7897</v>
      </c>
      <c r="K1067" t="s">
        <v>482</v>
      </c>
    </row>
    <row r="1068" spans="1:12" x14ac:dyDescent="0.55000000000000004">
      <c r="A1068" t="s">
        <v>4941</v>
      </c>
      <c r="B1068" t="s">
        <v>84</v>
      </c>
      <c r="C1068" t="s">
        <v>153</v>
      </c>
      <c r="D1068" t="s">
        <v>4951</v>
      </c>
      <c r="F1068" t="s">
        <v>2509</v>
      </c>
      <c r="G1068">
        <v>26350204</v>
      </c>
      <c r="H1068">
        <v>26350204</v>
      </c>
      <c r="K1068" t="s">
        <v>147</v>
      </c>
    </row>
    <row r="1069" spans="1:12" x14ac:dyDescent="0.55000000000000004">
      <c r="A1069" t="s">
        <v>4941</v>
      </c>
      <c r="B1069" t="s">
        <v>85</v>
      </c>
      <c r="C1069" t="s">
        <v>153</v>
      </c>
      <c r="D1069" t="s">
        <v>4951</v>
      </c>
      <c r="F1069" t="s">
        <v>2509</v>
      </c>
      <c r="G1069">
        <v>26350204</v>
      </c>
      <c r="H1069">
        <v>26350204</v>
      </c>
      <c r="K1069" t="s">
        <v>147</v>
      </c>
    </row>
    <row r="1070" spans="1:12" x14ac:dyDescent="0.55000000000000004">
      <c r="A1070" t="s">
        <v>4941</v>
      </c>
      <c r="B1070" t="s">
        <v>86</v>
      </c>
      <c r="C1070" t="s">
        <v>153</v>
      </c>
      <c r="D1070" t="s">
        <v>4950</v>
      </c>
      <c r="F1070" t="s">
        <v>2509</v>
      </c>
      <c r="G1070">
        <v>26350204</v>
      </c>
      <c r="H1070">
        <v>26350204</v>
      </c>
      <c r="I1070" t="s">
        <v>5243</v>
      </c>
      <c r="J1070" t="s">
        <v>7898</v>
      </c>
      <c r="K1070" t="s">
        <v>484</v>
      </c>
      <c r="L1070" t="s">
        <v>5078</v>
      </c>
    </row>
    <row r="1071" spans="1:12" x14ac:dyDescent="0.55000000000000004">
      <c r="A1071" t="s">
        <v>4941</v>
      </c>
      <c r="B1071" t="s">
        <v>213</v>
      </c>
      <c r="C1071" t="s">
        <v>153</v>
      </c>
      <c r="D1071" t="s">
        <v>4949</v>
      </c>
      <c r="F1071" t="s">
        <v>2509</v>
      </c>
      <c r="G1071">
        <v>26350204</v>
      </c>
      <c r="H1071">
        <v>26350204</v>
      </c>
      <c r="I1071" t="s">
        <v>5244</v>
      </c>
      <c r="J1071" t="s">
        <v>7899</v>
      </c>
      <c r="K1071" t="s">
        <v>482</v>
      </c>
    </row>
    <row r="1072" spans="1:12" x14ac:dyDescent="0.55000000000000004">
      <c r="A1072" t="s">
        <v>4941</v>
      </c>
      <c r="B1072" t="s">
        <v>901</v>
      </c>
      <c r="C1072" t="s">
        <v>153</v>
      </c>
      <c r="D1072" t="s">
        <v>4949</v>
      </c>
      <c r="F1072" t="s">
        <v>2509</v>
      </c>
      <c r="G1072">
        <v>26350204</v>
      </c>
      <c r="H1072">
        <v>26350204</v>
      </c>
      <c r="I1072" t="s">
        <v>5245</v>
      </c>
      <c r="J1072" t="s">
        <v>7900</v>
      </c>
      <c r="K1072" t="s">
        <v>482</v>
      </c>
    </row>
    <row r="1073" spans="1:12" x14ac:dyDescent="0.55000000000000004">
      <c r="A1073" t="s">
        <v>4941</v>
      </c>
      <c r="B1073" t="s">
        <v>4119</v>
      </c>
      <c r="C1073" t="s">
        <v>153</v>
      </c>
      <c r="D1073" t="s">
        <v>4948</v>
      </c>
      <c r="F1073" t="s">
        <v>2509</v>
      </c>
      <c r="G1073">
        <v>26350204</v>
      </c>
      <c r="H1073">
        <v>26350204</v>
      </c>
      <c r="I1073" t="s">
        <v>5246</v>
      </c>
      <c r="J1073" t="s">
        <v>7901</v>
      </c>
      <c r="K1073" t="s">
        <v>482</v>
      </c>
    </row>
    <row r="1074" spans="1:12" x14ac:dyDescent="0.55000000000000004">
      <c r="A1074" t="s">
        <v>4941</v>
      </c>
      <c r="B1074" t="s">
        <v>87</v>
      </c>
      <c r="C1074" t="s">
        <v>153</v>
      </c>
      <c r="D1074" t="s">
        <v>4949</v>
      </c>
      <c r="F1074" t="s">
        <v>2509</v>
      </c>
      <c r="G1074">
        <v>26350204</v>
      </c>
      <c r="H1074">
        <v>26350204</v>
      </c>
      <c r="I1074">
        <v>25644381</v>
      </c>
      <c r="J1074" t="s">
        <v>6415</v>
      </c>
      <c r="K1074" t="s">
        <v>482</v>
      </c>
    </row>
    <row r="1075" spans="1:12" x14ac:dyDescent="0.55000000000000004">
      <c r="A1075" t="s">
        <v>4941</v>
      </c>
      <c r="B1075" t="s">
        <v>2213</v>
      </c>
      <c r="C1075" t="s">
        <v>152</v>
      </c>
      <c r="D1075" t="s">
        <v>4955</v>
      </c>
      <c r="E1075" t="s">
        <v>2675</v>
      </c>
      <c r="F1075" t="s">
        <v>2676</v>
      </c>
      <c r="G1075">
        <v>35217805</v>
      </c>
      <c r="I1075" t="s">
        <v>7902</v>
      </c>
      <c r="J1075" t="s">
        <v>7903</v>
      </c>
      <c r="K1075" t="s">
        <v>5098</v>
      </c>
    </row>
    <row r="1076" spans="1:12" x14ac:dyDescent="0.55000000000000004">
      <c r="A1076" t="s">
        <v>4941</v>
      </c>
      <c r="B1076" t="s">
        <v>214</v>
      </c>
      <c r="C1076" t="s">
        <v>152</v>
      </c>
      <c r="D1076" t="s">
        <v>4956</v>
      </c>
      <c r="E1076" t="s">
        <v>346</v>
      </c>
      <c r="F1076" t="s">
        <v>2960</v>
      </c>
      <c r="G1076" t="s">
        <v>2677</v>
      </c>
      <c r="I1076">
        <v>37107578</v>
      </c>
      <c r="J1076" t="s">
        <v>7226</v>
      </c>
      <c r="K1076" t="s">
        <v>484</v>
      </c>
      <c r="L1076" t="s">
        <v>5079</v>
      </c>
    </row>
    <row r="1077" spans="1:12" x14ac:dyDescent="0.55000000000000004">
      <c r="A1077" t="s">
        <v>4941</v>
      </c>
      <c r="B1077" t="s">
        <v>4120</v>
      </c>
      <c r="C1077" t="s">
        <v>152</v>
      </c>
      <c r="D1077" t="s">
        <v>4948</v>
      </c>
      <c r="E1077" t="s">
        <v>4122</v>
      </c>
      <c r="F1077" t="s">
        <v>4123</v>
      </c>
      <c r="G1077" t="s">
        <v>4121</v>
      </c>
      <c r="H1077">
        <v>26077850</v>
      </c>
      <c r="I1077" t="s">
        <v>5247</v>
      </c>
      <c r="J1077" t="s">
        <v>7904</v>
      </c>
      <c r="K1077" t="s">
        <v>482</v>
      </c>
    </row>
    <row r="1078" spans="1:12" x14ac:dyDescent="0.55000000000000004">
      <c r="A1078" t="s">
        <v>4941</v>
      </c>
      <c r="B1078" t="s">
        <v>907</v>
      </c>
      <c r="C1078" t="s">
        <v>153</v>
      </c>
      <c r="D1078" t="s">
        <v>4949</v>
      </c>
      <c r="E1078" t="s">
        <v>908</v>
      </c>
      <c r="I1078" t="s">
        <v>7905</v>
      </c>
      <c r="J1078" t="s">
        <v>7906</v>
      </c>
      <c r="K1078" t="s">
        <v>1501</v>
      </c>
    </row>
    <row r="1079" spans="1:12" x14ac:dyDescent="0.55000000000000004">
      <c r="A1079" t="s">
        <v>4941</v>
      </c>
      <c r="B1079" t="s">
        <v>1589</v>
      </c>
      <c r="C1079" t="s">
        <v>153</v>
      </c>
      <c r="D1079" t="s">
        <v>4949</v>
      </c>
      <c r="F1079" t="s">
        <v>2509</v>
      </c>
      <c r="G1079">
        <v>26350204</v>
      </c>
      <c r="H1079">
        <v>26350204</v>
      </c>
      <c r="I1079" t="s">
        <v>7907</v>
      </c>
      <c r="J1079" t="s">
        <v>7908</v>
      </c>
      <c r="K1079" t="s">
        <v>482</v>
      </c>
    </row>
    <row r="1080" spans="1:12" x14ac:dyDescent="0.55000000000000004">
      <c r="A1080" t="s">
        <v>4941</v>
      </c>
      <c r="B1080" t="s">
        <v>4124</v>
      </c>
      <c r="C1080" t="s">
        <v>151</v>
      </c>
      <c r="D1080" t="s">
        <v>4948</v>
      </c>
      <c r="E1080" t="s">
        <v>4126</v>
      </c>
      <c r="F1080" t="s">
        <v>4127</v>
      </c>
      <c r="G1080" t="s">
        <v>4125</v>
      </c>
      <c r="I1080" t="s">
        <v>7909</v>
      </c>
      <c r="J1080" t="s">
        <v>7910</v>
      </c>
      <c r="K1080" t="s">
        <v>5098</v>
      </c>
    </row>
    <row r="1081" spans="1:12" x14ac:dyDescent="0.55000000000000004">
      <c r="A1081" t="s">
        <v>4941</v>
      </c>
      <c r="B1081" t="s">
        <v>215</v>
      </c>
      <c r="C1081" t="s">
        <v>153</v>
      </c>
      <c r="D1081" t="s">
        <v>4949</v>
      </c>
      <c r="E1081" t="s">
        <v>2678</v>
      </c>
      <c r="F1081" t="s">
        <v>3049</v>
      </c>
      <c r="G1081" t="s">
        <v>911</v>
      </c>
      <c r="I1081" t="s">
        <v>5248</v>
      </c>
      <c r="J1081" t="s">
        <v>7911</v>
      </c>
      <c r="K1081" t="s">
        <v>5098</v>
      </c>
    </row>
    <row r="1082" spans="1:12" x14ac:dyDescent="0.55000000000000004">
      <c r="A1082" t="s">
        <v>4941</v>
      </c>
      <c r="B1082" t="s">
        <v>4128</v>
      </c>
      <c r="C1082" t="s">
        <v>151</v>
      </c>
      <c r="D1082" t="s">
        <v>4948</v>
      </c>
      <c r="E1082" t="s">
        <v>4130</v>
      </c>
      <c r="F1082" t="s">
        <v>4131</v>
      </c>
      <c r="G1082" t="s">
        <v>4129</v>
      </c>
      <c r="I1082" t="s">
        <v>7912</v>
      </c>
      <c r="J1082" t="s">
        <v>7913</v>
      </c>
      <c r="K1082" t="s">
        <v>5098</v>
      </c>
    </row>
    <row r="1083" spans="1:12" x14ac:dyDescent="0.55000000000000004">
      <c r="A1083" t="s">
        <v>4941</v>
      </c>
      <c r="B1083" t="s">
        <v>4132</v>
      </c>
      <c r="C1083" t="s">
        <v>153</v>
      </c>
      <c r="D1083" t="s">
        <v>4948</v>
      </c>
      <c r="E1083" t="s">
        <v>4133</v>
      </c>
      <c r="I1083" t="s">
        <v>7914</v>
      </c>
      <c r="J1083" t="s">
        <v>7915</v>
      </c>
      <c r="K1083" t="s">
        <v>1501</v>
      </c>
    </row>
    <row r="1084" spans="1:12" x14ac:dyDescent="0.55000000000000004">
      <c r="A1084" t="s">
        <v>4941</v>
      </c>
      <c r="B1084" t="s">
        <v>4134</v>
      </c>
      <c r="C1084" t="s">
        <v>151</v>
      </c>
      <c r="D1084" t="s">
        <v>4948</v>
      </c>
      <c r="E1084" t="s">
        <v>4135</v>
      </c>
      <c r="F1084" t="s">
        <v>4136</v>
      </c>
      <c r="G1084">
        <v>38141607</v>
      </c>
      <c r="I1084" t="s">
        <v>7916</v>
      </c>
      <c r="J1084" t="s">
        <v>7917</v>
      </c>
      <c r="K1084" t="s">
        <v>5098</v>
      </c>
    </row>
    <row r="1085" spans="1:12" x14ac:dyDescent="0.55000000000000004">
      <c r="A1085" t="s">
        <v>4941</v>
      </c>
      <c r="B1085" t="s">
        <v>88</v>
      </c>
      <c r="C1085" t="s">
        <v>153</v>
      </c>
      <c r="D1085" t="s">
        <v>4949</v>
      </c>
      <c r="F1085" t="s">
        <v>2509</v>
      </c>
      <c r="G1085">
        <v>26350204</v>
      </c>
      <c r="H1085">
        <v>26350204</v>
      </c>
      <c r="I1085" t="s">
        <v>7918</v>
      </c>
      <c r="J1085" t="s">
        <v>7919</v>
      </c>
      <c r="K1085" t="s">
        <v>482</v>
      </c>
    </row>
    <row r="1086" spans="1:12" x14ac:dyDescent="0.55000000000000004">
      <c r="A1086" t="s">
        <v>4941</v>
      </c>
      <c r="B1086" t="s">
        <v>913</v>
      </c>
      <c r="C1086" t="s">
        <v>337</v>
      </c>
      <c r="D1086" t="s">
        <v>4948</v>
      </c>
      <c r="E1086" t="s">
        <v>4138</v>
      </c>
      <c r="F1086" t="s">
        <v>4139</v>
      </c>
      <c r="G1086" t="s">
        <v>4137</v>
      </c>
      <c r="I1086" t="s">
        <v>7920</v>
      </c>
      <c r="J1086" t="s">
        <v>7921</v>
      </c>
      <c r="K1086" t="s">
        <v>5098</v>
      </c>
    </row>
    <row r="1087" spans="1:12" x14ac:dyDescent="0.55000000000000004">
      <c r="A1087" t="s">
        <v>4941</v>
      </c>
      <c r="B1087" t="s">
        <v>917</v>
      </c>
      <c r="C1087" t="s">
        <v>153</v>
      </c>
      <c r="D1087" t="s">
        <v>4948</v>
      </c>
      <c r="E1087" t="s">
        <v>4140</v>
      </c>
      <c r="F1087" t="s">
        <v>4141</v>
      </c>
      <c r="G1087">
        <v>16752391</v>
      </c>
      <c r="I1087" t="s">
        <v>7922</v>
      </c>
      <c r="J1087" t="s">
        <v>7923</v>
      </c>
      <c r="K1087" t="s">
        <v>5098</v>
      </c>
    </row>
    <row r="1088" spans="1:12" x14ac:dyDescent="0.55000000000000004">
      <c r="A1088" t="s">
        <v>4941</v>
      </c>
      <c r="B1088" t="s">
        <v>4142</v>
      </c>
      <c r="C1088" t="s">
        <v>153</v>
      </c>
      <c r="D1088" t="s">
        <v>4948</v>
      </c>
      <c r="E1088" t="s">
        <v>4143</v>
      </c>
      <c r="I1088" t="s">
        <v>7924</v>
      </c>
      <c r="J1088" t="s">
        <v>7925</v>
      </c>
      <c r="K1088" t="s">
        <v>1501</v>
      </c>
    </row>
    <row r="1089" spans="1:12" x14ac:dyDescent="0.55000000000000004">
      <c r="A1089" t="s">
        <v>4941</v>
      </c>
      <c r="B1089" t="s">
        <v>5510</v>
      </c>
      <c r="C1089" t="s">
        <v>151</v>
      </c>
      <c r="D1089" t="s">
        <v>4948</v>
      </c>
      <c r="E1089" t="s">
        <v>392</v>
      </c>
      <c r="F1089" t="s">
        <v>5930</v>
      </c>
      <c r="G1089">
        <v>37198333</v>
      </c>
      <c r="H1089">
        <v>37198333</v>
      </c>
      <c r="I1089" t="s">
        <v>7926</v>
      </c>
      <c r="J1089" t="s">
        <v>7927</v>
      </c>
      <c r="K1089" t="s">
        <v>482</v>
      </c>
    </row>
    <row r="1090" spans="1:12" x14ac:dyDescent="0.55000000000000004">
      <c r="A1090" t="s">
        <v>4941</v>
      </c>
      <c r="B1090" t="s">
        <v>4144</v>
      </c>
      <c r="C1090" t="s">
        <v>151</v>
      </c>
      <c r="D1090" t="s">
        <v>4948</v>
      </c>
      <c r="E1090" t="s">
        <v>4145</v>
      </c>
      <c r="I1090" t="s">
        <v>7928</v>
      </c>
      <c r="J1090" t="s">
        <v>7929</v>
      </c>
      <c r="K1090" t="s">
        <v>1501</v>
      </c>
    </row>
    <row r="1091" spans="1:12" x14ac:dyDescent="0.55000000000000004">
      <c r="A1091" t="s">
        <v>4941</v>
      </c>
      <c r="B1091" t="s">
        <v>919</v>
      </c>
      <c r="C1091" t="s">
        <v>153</v>
      </c>
      <c r="D1091" t="s">
        <v>4949</v>
      </c>
      <c r="E1091" t="s">
        <v>921</v>
      </c>
      <c r="I1091" t="s">
        <v>7930</v>
      </c>
      <c r="J1091" t="s">
        <v>7931</v>
      </c>
      <c r="K1091" t="s">
        <v>1501</v>
      </c>
    </row>
    <row r="1092" spans="1:12" x14ac:dyDescent="0.55000000000000004">
      <c r="A1092" t="s">
        <v>4941</v>
      </c>
      <c r="B1092" t="s">
        <v>922</v>
      </c>
      <c r="C1092" t="s">
        <v>151</v>
      </c>
      <c r="D1092" t="s">
        <v>4949</v>
      </c>
      <c r="E1092" t="s">
        <v>923</v>
      </c>
      <c r="F1092" t="s">
        <v>2679</v>
      </c>
      <c r="G1092">
        <v>36001086</v>
      </c>
      <c r="I1092" t="s">
        <v>7932</v>
      </c>
      <c r="J1092" t="s">
        <v>7933</v>
      </c>
      <c r="K1092" t="s">
        <v>5098</v>
      </c>
    </row>
    <row r="1093" spans="1:12" x14ac:dyDescent="0.55000000000000004">
      <c r="A1093" t="s">
        <v>4941</v>
      </c>
      <c r="B1093" t="s">
        <v>115</v>
      </c>
      <c r="C1093" t="s">
        <v>152</v>
      </c>
      <c r="D1093" t="s">
        <v>4956</v>
      </c>
      <c r="E1093" t="s">
        <v>364</v>
      </c>
      <c r="I1093" t="s">
        <v>5249</v>
      </c>
      <c r="J1093" t="s">
        <v>7934</v>
      </c>
      <c r="K1093" t="s">
        <v>1501</v>
      </c>
    </row>
    <row r="1094" spans="1:12" x14ac:dyDescent="0.55000000000000004">
      <c r="A1094" t="s">
        <v>4941</v>
      </c>
      <c r="B1094" t="s">
        <v>2214</v>
      </c>
      <c r="C1094" t="s">
        <v>152</v>
      </c>
      <c r="D1094" t="s">
        <v>4949</v>
      </c>
      <c r="E1094" t="s">
        <v>352</v>
      </c>
      <c r="F1094" t="s">
        <v>2962</v>
      </c>
      <c r="G1094">
        <v>40745490</v>
      </c>
      <c r="I1094" t="s">
        <v>7935</v>
      </c>
      <c r="J1094" t="s">
        <v>7936</v>
      </c>
      <c r="K1094" t="s">
        <v>5098</v>
      </c>
    </row>
    <row r="1095" spans="1:12" x14ac:dyDescent="0.55000000000000004">
      <c r="A1095" t="s">
        <v>4941</v>
      </c>
      <c r="B1095" t="s">
        <v>4146</v>
      </c>
      <c r="C1095" t="s">
        <v>153</v>
      </c>
      <c r="D1095" t="s">
        <v>4948</v>
      </c>
      <c r="E1095" t="s">
        <v>432</v>
      </c>
      <c r="I1095" t="s">
        <v>7937</v>
      </c>
      <c r="J1095" t="s">
        <v>7938</v>
      </c>
      <c r="K1095" t="s">
        <v>1501</v>
      </c>
    </row>
    <row r="1096" spans="1:12" x14ac:dyDescent="0.55000000000000004">
      <c r="A1096" t="s">
        <v>4941</v>
      </c>
      <c r="B1096" t="s">
        <v>4147</v>
      </c>
      <c r="C1096" t="s">
        <v>153</v>
      </c>
      <c r="D1096" t="s">
        <v>4948</v>
      </c>
      <c r="E1096" t="s">
        <v>4148</v>
      </c>
      <c r="F1096" t="s">
        <v>4149</v>
      </c>
      <c r="G1096">
        <v>31467394</v>
      </c>
      <c r="H1096">
        <v>31467394</v>
      </c>
      <c r="I1096" t="s">
        <v>5250</v>
      </c>
      <c r="J1096" t="s">
        <v>7939</v>
      </c>
      <c r="K1096" t="s">
        <v>482</v>
      </c>
    </row>
    <row r="1097" spans="1:12" x14ac:dyDescent="0.55000000000000004">
      <c r="A1097" t="s">
        <v>4941</v>
      </c>
      <c r="B1097" t="s">
        <v>1631</v>
      </c>
      <c r="C1097" t="s">
        <v>153</v>
      </c>
      <c r="D1097" t="s">
        <v>4948</v>
      </c>
      <c r="E1097" t="s">
        <v>4150</v>
      </c>
      <c r="I1097" t="s">
        <v>7940</v>
      </c>
      <c r="J1097" t="s">
        <v>7941</v>
      </c>
      <c r="K1097" t="s">
        <v>1501</v>
      </c>
    </row>
    <row r="1098" spans="1:12" x14ac:dyDescent="0.55000000000000004">
      <c r="A1098" t="s">
        <v>4941</v>
      </c>
      <c r="B1098" t="s">
        <v>1590</v>
      </c>
      <c r="C1098" t="s">
        <v>153</v>
      </c>
      <c r="D1098" t="s">
        <v>4948</v>
      </c>
      <c r="E1098" t="s">
        <v>3050</v>
      </c>
      <c r="I1098" t="s">
        <v>7942</v>
      </c>
      <c r="J1098" t="s">
        <v>7943</v>
      </c>
      <c r="K1098" t="s">
        <v>1501</v>
      </c>
    </row>
    <row r="1099" spans="1:12" x14ac:dyDescent="0.55000000000000004">
      <c r="A1099" t="s">
        <v>4941</v>
      </c>
      <c r="B1099" t="s">
        <v>4151</v>
      </c>
      <c r="C1099" t="s">
        <v>151</v>
      </c>
      <c r="D1099" t="s">
        <v>4948</v>
      </c>
      <c r="E1099" t="s">
        <v>5931</v>
      </c>
      <c r="F1099" t="s">
        <v>5932</v>
      </c>
      <c r="G1099" t="s">
        <v>5933</v>
      </c>
      <c r="I1099" t="s">
        <v>7944</v>
      </c>
      <c r="J1099" t="s">
        <v>7945</v>
      </c>
      <c r="K1099" t="s">
        <v>5582</v>
      </c>
    </row>
    <row r="1100" spans="1:12" x14ac:dyDescent="0.55000000000000004">
      <c r="A1100" t="s">
        <v>4941</v>
      </c>
      <c r="B1100" t="s">
        <v>4152</v>
      </c>
      <c r="C1100" t="s">
        <v>153</v>
      </c>
      <c r="D1100" t="s">
        <v>4948</v>
      </c>
      <c r="I1100" t="s">
        <v>7946</v>
      </c>
      <c r="J1100" t="s">
        <v>7947</v>
      </c>
      <c r="K1100" t="s">
        <v>1473</v>
      </c>
    </row>
    <row r="1101" spans="1:12" x14ac:dyDescent="0.55000000000000004">
      <c r="A1101" t="s">
        <v>4941</v>
      </c>
      <c r="B1101" t="s">
        <v>926</v>
      </c>
      <c r="C1101" t="s">
        <v>152</v>
      </c>
      <c r="D1101" t="s">
        <v>4949</v>
      </c>
      <c r="E1101" t="s">
        <v>927</v>
      </c>
      <c r="F1101" t="s">
        <v>2681</v>
      </c>
      <c r="G1101" t="s">
        <v>2680</v>
      </c>
      <c r="I1101" t="s">
        <v>7948</v>
      </c>
      <c r="J1101" t="s">
        <v>7949</v>
      </c>
      <c r="K1101" t="s">
        <v>5098</v>
      </c>
    </row>
    <row r="1102" spans="1:12" x14ac:dyDescent="0.55000000000000004">
      <c r="A1102" t="s">
        <v>4941</v>
      </c>
      <c r="B1102" t="s">
        <v>928</v>
      </c>
      <c r="C1102" t="s">
        <v>151</v>
      </c>
      <c r="D1102" t="s">
        <v>4949</v>
      </c>
      <c r="E1102" t="s">
        <v>2682</v>
      </c>
      <c r="F1102" t="s">
        <v>3051</v>
      </c>
      <c r="G1102" t="s">
        <v>930</v>
      </c>
      <c r="H1102">
        <v>11228641</v>
      </c>
      <c r="I1102" t="s">
        <v>7950</v>
      </c>
      <c r="J1102" t="s">
        <v>7951</v>
      </c>
      <c r="K1102" t="s">
        <v>482</v>
      </c>
    </row>
    <row r="1103" spans="1:12" x14ac:dyDescent="0.55000000000000004">
      <c r="A1103" t="s">
        <v>4941</v>
      </c>
      <c r="B1103" t="s">
        <v>931</v>
      </c>
      <c r="C1103" t="s">
        <v>153</v>
      </c>
      <c r="D1103" t="s">
        <v>4949</v>
      </c>
      <c r="F1103" t="s">
        <v>2509</v>
      </c>
      <c r="G1103">
        <v>26350204</v>
      </c>
      <c r="H1103">
        <v>26350204</v>
      </c>
      <c r="I1103" t="s">
        <v>7952</v>
      </c>
      <c r="J1103" t="s">
        <v>7953</v>
      </c>
      <c r="K1103" t="s">
        <v>482</v>
      </c>
    </row>
    <row r="1104" spans="1:12" x14ac:dyDescent="0.55000000000000004">
      <c r="A1104" t="s">
        <v>4941</v>
      </c>
      <c r="B1104" t="s">
        <v>932</v>
      </c>
      <c r="C1104" t="s">
        <v>153</v>
      </c>
      <c r="D1104" t="s">
        <v>4951</v>
      </c>
      <c r="E1104" t="s">
        <v>933</v>
      </c>
      <c r="F1104" t="s">
        <v>2683</v>
      </c>
      <c r="G1104">
        <v>23313956</v>
      </c>
      <c r="K1104" t="s">
        <v>1501</v>
      </c>
      <c r="L1104" t="s">
        <v>5000</v>
      </c>
    </row>
    <row r="1105" spans="1:12" x14ac:dyDescent="0.55000000000000004">
      <c r="A1105" t="s">
        <v>4941</v>
      </c>
      <c r="B1105" t="s">
        <v>4153</v>
      </c>
      <c r="C1105" t="s">
        <v>153</v>
      </c>
      <c r="D1105" t="s">
        <v>4948</v>
      </c>
      <c r="E1105" t="s">
        <v>4155</v>
      </c>
      <c r="F1105" t="s">
        <v>4156</v>
      </c>
      <c r="G1105" t="s">
        <v>4154</v>
      </c>
      <c r="I1105" t="s">
        <v>7954</v>
      </c>
      <c r="J1105" t="s">
        <v>7955</v>
      </c>
      <c r="K1105" t="s">
        <v>5098</v>
      </c>
    </row>
    <row r="1106" spans="1:12" x14ac:dyDescent="0.55000000000000004">
      <c r="A1106" t="s">
        <v>4941</v>
      </c>
      <c r="B1106" t="s">
        <v>4157</v>
      </c>
      <c r="C1106" t="s">
        <v>153</v>
      </c>
      <c r="D1106" t="s">
        <v>4948</v>
      </c>
      <c r="F1106" t="s">
        <v>2509</v>
      </c>
      <c r="G1106">
        <v>26350204</v>
      </c>
      <c r="H1106">
        <v>26350204</v>
      </c>
      <c r="I1106" t="s">
        <v>7956</v>
      </c>
      <c r="J1106" t="s">
        <v>7957</v>
      </c>
      <c r="K1106" t="s">
        <v>482</v>
      </c>
    </row>
    <row r="1107" spans="1:12" x14ac:dyDescent="0.55000000000000004">
      <c r="A1107" t="s">
        <v>4941</v>
      </c>
      <c r="B1107" t="s">
        <v>4158</v>
      </c>
      <c r="C1107" t="s">
        <v>151</v>
      </c>
      <c r="D1107" t="s">
        <v>4967</v>
      </c>
      <c r="E1107" t="s">
        <v>352</v>
      </c>
      <c r="F1107" t="s">
        <v>4160</v>
      </c>
      <c r="G1107" t="s">
        <v>4159</v>
      </c>
      <c r="I1107">
        <v>41025723</v>
      </c>
      <c r="K1107" t="s">
        <v>5081</v>
      </c>
      <c r="L1107" t="s">
        <v>5080</v>
      </c>
    </row>
    <row r="1108" spans="1:12" x14ac:dyDescent="0.55000000000000004">
      <c r="A1108" t="s">
        <v>4941</v>
      </c>
      <c r="B1108" t="s">
        <v>4161</v>
      </c>
      <c r="C1108" t="s">
        <v>153</v>
      </c>
      <c r="D1108" t="s">
        <v>4954</v>
      </c>
      <c r="E1108" t="s">
        <v>4162</v>
      </c>
      <c r="F1108" t="s">
        <v>4163</v>
      </c>
      <c r="G1108">
        <v>40677927</v>
      </c>
      <c r="H1108">
        <v>40677927</v>
      </c>
      <c r="I1108">
        <v>40677927</v>
      </c>
      <c r="J1108" t="s">
        <v>7958</v>
      </c>
      <c r="K1108" t="s">
        <v>5049</v>
      </c>
      <c r="L1108" t="s">
        <v>5082</v>
      </c>
    </row>
    <row r="1109" spans="1:12" x14ac:dyDescent="0.55000000000000004">
      <c r="A1109" t="s">
        <v>4941</v>
      </c>
      <c r="B1109" t="s">
        <v>3122</v>
      </c>
      <c r="C1109" t="s">
        <v>151</v>
      </c>
      <c r="D1109" t="s">
        <v>4948</v>
      </c>
      <c r="E1109" t="s">
        <v>5934</v>
      </c>
      <c r="F1109" t="s">
        <v>5935</v>
      </c>
      <c r="G1109" t="s">
        <v>5936</v>
      </c>
      <c r="H1109">
        <v>27570071</v>
      </c>
      <c r="I1109" t="s">
        <v>7959</v>
      </c>
      <c r="J1109" t="s">
        <v>7960</v>
      </c>
      <c r="K1109" t="s">
        <v>482</v>
      </c>
    </row>
    <row r="1110" spans="1:12" x14ac:dyDescent="0.55000000000000004">
      <c r="A1110" t="s">
        <v>4941</v>
      </c>
      <c r="B1110" t="s">
        <v>5511</v>
      </c>
      <c r="C1110" t="s">
        <v>151</v>
      </c>
      <c r="D1110" t="s">
        <v>4948</v>
      </c>
      <c r="E1110" t="s">
        <v>5937</v>
      </c>
      <c r="F1110" t="s">
        <v>5938</v>
      </c>
      <c r="G1110" t="s">
        <v>5939</v>
      </c>
      <c r="I1110" t="s">
        <v>7961</v>
      </c>
      <c r="J1110" t="s">
        <v>7962</v>
      </c>
      <c r="K1110" t="s">
        <v>5582</v>
      </c>
    </row>
    <row r="1111" spans="1:12" x14ac:dyDescent="0.55000000000000004">
      <c r="A1111" t="s">
        <v>4941</v>
      </c>
      <c r="B1111" t="s">
        <v>937</v>
      </c>
      <c r="C1111" t="s">
        <v>151</v>
      </c>
      <c r="D1111" t="s">
        <v>4948</v>
      </c>
      <c r="E1111" t="s">
        <v>4165</v>
      </c>
      <c r="F1111" t="s">
        <v>4166</v>
      </c>
      <c r="G1111" t="s">
        <v>4164</v>
      </c>
      <c r="H1111">
        <v>20301409</v>
      </c>
      <c r="I1111" t="s">
        <v>7963</v>
      </c>
      <c r="J1111" t="s">
        <v>7964</v>
      </c>
      <c r="K1111" t="s">
        <v>482</v>
      </c>
    </row>
    <row r="1112" spans="1:12" x14ac:dyDescent="0.55000000000000004">
      <c r="A1112" t="s">
        <v>4941</v>
      </c>
      <c r="B1112" t="s">
        <v>4167</v>
      </c>
      <c r="C1112" t="s">
        <v>151</v>
      </c>
      <c r="D1112" t="s">
        <v>4948</v>
      </c>
      <c r="E1112" t="s">
        <v>4169</v>
      </c>
      <c r="F1112" t="s">
        <v>4170</v>
      </c>
      <c r="G1112" t="s">
        <v>4168</v>
      </c>
      <c r="H1112">
        <v>20301409</v>
      </c>
      <c r="I1112" t="s">
        <v>7965</v>
      </c>
      <c r="J1112" t="s">
        <v>7966</v>
      </c>
      <c r="K1112" t="s">
        <v>482</v>
      </c>
    </row>
    <row r="1113" spans="1:12" x14ac:dyDescent="0.55000000000000004">
      <c r="A1113" t="s">
        <v>4941</v>
      </c>
      <c r="B1113" t="s">
        <v>27</v>
      </c>
      <c r="C1113" t="s">
        <v>152</v>
      </c>
      <c r="D1113" t="s">
        <v>4949</v>
      </c>
      <c r="E1113" t="s">
        <v>2684</v>
      </c>
      <c r="F1113" t="s">
        <v>2685</v>
      </c>
      <c r="G1113">
        <v>33057194</v>
      </c>
      <c r="I1113" t="s">
        <v>7967</v>
      </c>
      <c r="J1113" t="s">
        <v>7968</v>
      </c>
      <c r="K1113" t="s">
        <v>5098</v>
      </c>
    </row>
    <row r="1114" spans="1:12" x14ac:dyDescent="0.55000000000000004">
      <c r="A1114" t="s">
        <v>4941</v>
      </c>
      <c r="B1114" t="s">
        <v>941</v>
      </c>
      <c r="C1114" t="s">
        <v>153</v>
      </c>
      <c r="D1114" t="s">
        <v>4955</v>
      </c>
      <c r="E1114" t="s">
        <v>942</v>
      </c>
      <c r="I1114" t="s">
        <v>7969</v>
      </c>
      <c r="J1114" t="s">
        <v>7970</v>
      </c>
      <c r="K1114" t="s">
        <v>1501</v>
      </c>
    </row>
    <row r="1115" spans="1:12" x14ac:dyDescent="0.55000000000000004">
      <c r="A1115" t="s">
        <v>4941</v>
      </c>
      <c r="B1115" t="s">
        <v>5512</v>
      </c>
      <c r="C1115" t="s">
        <v>153</v>
      </c>
      <c r="D1115" t="s">
        <v>4948</v>
      </c>
      <c r="E1115" t="s">
        <v>4171</v>
      </c>
      <c r="I1115" t="s">
        <v>7971</v>
      </c>
      <c r="J1115" t="s">
        <v>7972</v>
      </c>
      <c r="K1115" t="s">
        <v>1501</v>
      </c>
    </row>
    <row r="1116" spans="1:12" x14ac:dyDescent="0.55000000000000004">
      <c r="A1116" t="s">
        <v>4941</v>
      </c>
      <c r="B1116" t="s">
        <v>4172</v>
      </c>
      <c r="C1116" t="s">
        <v>151</v>
      </c>
      <c r="D1116" t="s">
        <v>4948</v>
      </c>
      <c r="E1116" t="s">
        <v>4174</v>
      </c>
      <c r="F1116" t="s">
        <v>4175</v>
      </c>
      <c r="G1116" t="s">
        <v>4173</v>
      </c>
      <c r="I1116" t="s">
        <v>7973</v>
      </c>
      <c r="J1116" t="s">
        <v>7974</v>
      </c>
      <c r="K1116" t="s">
        <v>5098</v>
      </c>
    </row>
    <row r="1117" spans="1:12" x14ac:dyDescent="0.55000000000000004">
      <c r="A1117" t="s">
        <v>4941</v>
      </c>
      <c r="B1117" t="s">
        <v>4176</v>
      </c>
      <c r="C1117" t="s">
        <v>151</v>
      </c>
      <c r="D1117" t="s">
        <v>4948</v>
      </c>
      <c r="E1117" t="s">
        <v>4178</v>
      </c>
      <c r="F1117" t="s">
        <v>4179</v>
      </c>
      <c r="G1117" t="s">
        <v>4177</v>
      </c>
      <c r="I1117" t="s">
        <v>7975</v>
      </c>
      <c r="J1117" t="s">
        <v>7976</v>
      </c>
      <c r="K1117" t="s">
        <v>5098</v>
      </c>
    </row>
    <row r="1118" spans="1:12" x14ac:dyDescent="0.55000000000000004">
      <c r="A1118" t="s">
        <v>4941</v>
      </c>
      <c r="B1118" t="s">
        <v>943</v>
      </c>
      <c r="C1118" t="s">
        <v>151</v>
      </c>
      <c r="D1118" t="s">
        <v>4949</v>
      </c>
      <c r="E1118" t="s">
        <v>346</v>
      </c>
      <c r="F1118" t="s">
        <v>3052</v>
      </c>
      <c r="G1118" t="s">
        <v>2686</v>
      </c>
      <c r="I1118" t="s">
        <v>7977</v>
      </c>
      <c r="J1118" t="s">
        <v>7978</v>
      </c>
      <c r="K1118" t="s">
        <v>5098</v>
      </c>
    </row>
    <row r="1119" spans="1:12" x14ac:dyDescent="0.55000000000000004">
      <c r="A1119" t="s">
        <v>4941</v>
      </c>
      <c r="B1119" t="s">
        <v>89</v>
      </c>
      <c r="C1119" t="s">
        <v>153</v>
      </c>
      <c r="D1119" t="s">
        <v>4949</v>
      </c>
      <c r="F1119" t="s">
        <v>2509</v>
      </c>
      <c r="G1119">
        <v>26350204</v>
      </c>
      <c r="H1119">
        <v>26350204</v>
      </c>
      <c r="I1119" t="s">
        <v>5251</v>
      </c>
      <c r="J1119" t="s">
        <v>7979</v>
      </c>
      <c r="K1119" t="s">
        <v>482</v>
      </c>
    </row>
    <row r="1120" spans="1:12" x14ac:dyDescent="0.55000000000000004">
      <c r="A1120" t="s">
        <v>4941</v>
      </c>
      <c r="B1120" t="s">
        <v>4180</v>
      </c>
      <c r="C1120" t="s">
        <v>423</v>
      </c>
      <c r="D1120" t="s">
        <v>4948</v>
      </c>
      <c r="E1120" t="s">
        <v>4182</v>
      </c>
      <c r="F1120" t="s">
        <v>4183</v>
      </c>
      <c r="G1120" t="s">
        <v>4181</v>
      </c>
      <c r="H1120">
        <v>28556411</v>
      </c>
      <c r="I1120" t="s">
        <v>7980</v>
      </c>
      <c r="J1120" t="s">
        <v>7981</v>
      </c>
      <c r="K1120" t="s">
        <v>482</v>
      </c>
    </row>
    <row r="1121" spans="1:12" x14ac:dyDescent="0.55000000000000004">
      <c r="A1121" t="s">
        <v>4941</v>
      </c>
      <c r="B1121" t="s">
        <v>2182</v>
      </c>
      <c r="C1121" t="s">
        <v>153</v>
      </c>
      <c r="D1121" t="s">
        <v>4948</v>
      </c>
      <c r="E1121" t="s">
        <v>4185</v>
      </c>
      <c r="F1121" t="s">
        <v>4186</v>
      </c>
      <c r="G1121" t="s">
        <v>4184</v>
      </c>
      <c r="H1121">
        <v>32266963</v>
      </c>
      <c r="I1121" t="s">
        <v>7982</v>
      </c>
      <c r="J1121" t="s">
        <v>7983</v>
      </c>
      <c r="K1121" t="s">
        <v>482</v>
      </c>
    </row>
    <row r="1122" spans="1:12" x14ac:dyDescent="0.55000000000000004">
      <c r="A1122" t="s">
        <v>4941</v>
      </c>
      <c r="B1122" t="s">
        <v>4187</v>
      </c>
      <c r="C1122" t="s">
        <v>153</v>
      </c>
      <c r="D1122" t="s">
        <v>4948</v>
      </c>
      <c r="E1122" t="s">
        <v>4188</v>
      </c>
      <c r="I1122" t="s">
        <v>7984</v>
      </c>
      <c r="J1122" t="s">
        <v>7985</v>
      </c>
      <c r="K1122" t="s">
        <v>1501</v>
      </c>
    </row>
    <row r="1123" spans="1:12" x14ac:dyDescent="0.55000000000000004">
      <c r="A1123" t="s">
        <v>4941</v>
      </c>
      <c r="B1123" t="s">
        <v>2215</v>
      </c>
      <c r="C1123" t="s">
        <v>153</v>
      </c>
      <c r="D1123" t="s">
        <v>4949</v>
      </c>
      <c r="E1123" t="s">
        <v>3053</v>
      </c>
      <c r="I1123" t="s">
        <v>7986</v>
      </c>
      <c r="J1123" t="s">
        <v>7987</v>
      </c>
      <c r="K1123" t="s">
        <v>1501</v>
      </c>
    </row>
    <row r="1124" spans="1:12" x14ac:dyDescent="0.55000000000000004">
      <c r="A1124" t="s">
        <v>4941</v>
      </c>
      <c r="B1124" t="s">
        <v>951</v>
      </c>
      <c r="C1124" t="s">
        <v>152</v>
      </c>
      <c r="D1124" t="s">
        <v>4949</v>
      </c>
      <c r="E1124" t="s">
        <v>953</v>
      </c>
      <c r="F1124" t="s">
        <v>2687</v>
      </c>
      <c r="G1124" t="s">
        <v>952</v>
      </c>
      <c r="I1124" t="s">
        <v>5252</v>
      </c>
      <c r="J1124" t="s">
        <v>7988</v>
      </c>
      <c r="K1124" t="s">
        <v>5098</v>
      </c>
    </row>
    <row r="1125" spans="1:12" x14ac:dyDescent="0.55000000000000004">
      <c r="A1125" t="s">
        <v>4941</v>
      </c>
      <c r="B1125" t="s">
        <v>955</v>
      </c>
      <c r="C1125" t="s">
        <v>398</v>
      </c>
      <c r="D1125" t="s">
        <v>4949</v>
      </c>
      <c r="E1125" t="s">
        <v>956</v>
      </c>
      <c r="F1125" t="s">
        <v>2688</v>
      </c>
      <c r="G1125" t="s">
        <v>1659</v>
      </c>
      <c r="I1125" t="s">
        <v>7989</v>
      </c>
      <c r="J1125" t="s">
        <v>7990</v>
      </c>
      <c r="K1125" t="s">
        <v>5098</v>
      </c>
    </row>
    <row r="1126" spans="1:12" x14ac:dyDescent="0.55000000000000004">
      <c r="A1126" t="s">
        <v>4941</v>
      </c>
      <c r="B1126" t="s">
        <v>960</v>
      </c>
      <c r="C1126" t="s">
        <v>153</v>
      </c>
      <c r="D1126" t="s">
        <v>4951</v>
      </c>
      <c r="E1126" t="s">
        <v>961</v>
      </c>
      <c r="F1126" t="s">
        <v>2689</v>
      </c>
      <c r="G1126">
        <v>15505824</v>
      </c>
      <c r="K1126" t="s">
        <v>1501</v>
      </c>
      <c r="L1126" t="s">
        <v>5000</v>
      </c>
    </row>
    <row r="1127" spans="1:12" x14ac:dyDescent="0.55000000000000004">
      <c r="A1127" t="s">
        <v>4941</v>
      </c>
      <c r="B1127" t="s">
        <v>2216</v>
      </c>
      <c r="C1127" t="s">
        <v>152</v>
      </c>
      <c r="D1127" t="s">
        <v>4949</v>
      </c>
      <c r="E1127" t="s">
        <v>2691</v>
      </c>
      <c r="F1127" t="s">
        <v>2963</v>
      </c>
      <c r="G1127" t="s">
        <v>2690</v>
      </c>
      <c r="I1127">
        <v>24453408</v>
      </c>
      <c r="J1127" t="s">
        <v>7991</v>
      </c>
      <c r="K1127" t="s">
        <v>5098</v>
      </c>
    </row>
    <row r="1128" spans="1:12" x14ac:dyDescent="0.55000000000000004">
      <c r="A1128" t="s">
        <v>4941</v>
      </c>
      <c r="B1128" t="s">
        <v>4189</v>
      </c>
      <c r="C1128" t="s">
        <v>151</v>
      </c>
      <c r="D1128" t="s">
        <v>4948</v>
      </c>
      <c r="E1128" t="s">
        <v>4191</v>
      </c>
      <c r="F1128" t="s">
        <v>4192</v>
      </c>
      <c r="G1128" t="s">
        <v>4190</v>
      </c>
      <c r="H1128" t="s">
        <v>4968</v>
      </c>
      <c r="I1128" t="s">
        <v>7992</v>
      </c>
      <c r="J1128" t="s">
        <v>7993</v>
      </c>
      <c r="K1128" t="s">
        <v>482</v>
      </c>
    </row>
    <row r="1129" spans="1:12" x14ac:dyDescent="0.55000000000000004">
      <c r="A1129" t="s">
        <v>4941</v>
      </c>
      <c r="B1129" t="s">
        <v>5513</v>
      </c>
      <c r="C1129" t="s">
        <v>153</v>
      </c>
      <c r="D1129" t="s">
        <v>4948</v>
      </c>
      <c r="E1129" t="s">
        <v>5940</v>
      </c>
      <c r="F1129" t="s">
        <v>5941</v>
      </c>
      <c r="G1129" t="s">
        <v>5942</v>
      </c>
      <c r="H1129">
        <v>29340697</v>
      </c>
      <c r="I1129" t="s">
        <v>7994</v>
      </c>
      <c r="J1129" t="s">
        <v>7995</v>
      </c>
      <c r="K1129" t="s">
        <v>482</v>
      </c>
    </row>
    <row r="1130" spans="1:12" x14ac:dyDescent="0.55000000000000004">
      <c r="A1130" t="s">
        <v>4941</v>
      </c>
      <c r="B1130" t="s">
        <v>4193</v>
      </c>
      <c r="C1130" t="s">
        <v>153</v>
      </c>
      <c r="D1130" t="s">
        <v>4948</v>
      </c>
      <c r="E1130" t="s">
        <v>4195</v>
      </c>
      <c r="F1130" t="s">
        <v>4196</v>
      </c>
      <c r="G1130" t="s">
        <v>4194</v>
      </c>
      <c r="H1130">
        <v>8264702</v>
      </c>
      <c r="I1130" t="s">
        <v>5943</v>
      </c>
      <c r="J1130" t="s">
        <v>7996</v>
      </c>
      <c r="K1130" t="s">
        <v>482</v>
      </c>
    </row>
    <row r="1131" spans="1:12" x14ac:dyDescent="0.55000000000000004">
      <c r="A1131" t="s">
        <v>4941</v>
      </c>
      <c r="B1131" t="s">
        <v>44</v>
      </c>
      <c r="C1131" t="s">
        <v>153</v>
      </c>
      <c r="D1131" t="s">
        <v>4951</v>
      </c>
      <c r="K1131" t="s">
        <v>1473</v>
      </c>
    </row>
    <row r="1132" spans="1:12" x14ac:dyDescent="0.55000000000000004">
      <c r="A1132" t="s">
        <v>4941</v>
      </c>
      <c r="B1132" t="s">
        <v>2217</v>
      </c>
      <c r="C1132" t="s">
        <v>152</v>
      </c>
      <c r="D1132" t="s">
        <v>4951</v>
      </c>
      <c r="E1132" t="s">
        <v>2692</v>
      </c>
      <c r="F1132" t="s">
        <v>2964</v>
      </c>
      <c r="G1132">
        <v>40543543</v>
      </c>
      <c r="K1132" t="s">
        <v>1501</v>
      </c>
      <c r="L1132" t="s">
        <v>5009</v>
      </c>
    </row>
    <row r="1133" spans="1:12" x14ac:dyDescent="0.55000000000000004">
      <c r="A1133" t="s">
        <v>4941</v>
      </c>
      <c r="B1133" t="s">
        <v>2218</v>
      </c>
      <c r="C1133" t="s">
        <v>153</v>
      </c>
      <c r="D1133" t="s">
        <v>4949</v>
      </c>
      <c r="E1133" t="s">
        <v>2694</v>
      </c>
      <c r="F1133" t="s">
        <v>2695</v>
      </c>
      <c r="G1133" t="s">
        <v>2693</v>
      </c>
      <c r="H1133" t="s">
        <v>2693</v>
      </c>
      <c r="I1133" t="s">
        <v>5253</v>
      </c>
      <c r="J1133" t="s">
        <v>7997</v>
      </c>
      <c r="K1133" t="s">
        <v>482</v>
      </c>
    </row>
    <row r="1134" spans="1:12" x14ac:dyDescent="0.55000000000000004">
      <c r="A1134" t="s">
        <v>4941</v>
      </c>
      <c r="B1134" t="s">
        <v>973</v>
      </c>
      <c r="C1134" t="s">
        <v>151</v>
      </c>
      <c r="D1134" t="s">
        <v>4950</v>
      </c>
      <c r="E1134" t="s">
        <v>694</v>
      </c>
      <c r="F1134" t="s">
        <v>3054</v>
      </c>
      <c r="G1134" t="s">
        <v>974</v>
      </c>
      <c r="I1134">
        <v>20084109</v>
      </c>
      <c r="J1134" t="s">
        <v>7998</v>
      </c>
      <c r="K1134" t="s">
        <v>485</v>
      </c>
      <c r="L1134" t="s">
        <v>5083</v>
      </c>
    </row>
    <row r="1135" spans="1:12" x14ac:dyDescent="0.55000000000000004">
      <c r="A1135" t="s">
        <v>4941</v>
      </c>
      <c r="B1135" t="s">
        <v>90</v>
      </c>
      <c r="C1135" t="s">
        <v>153</v>
      </c>
      <c r="D1135" t="s">
        <v>4949</v>
      </c>
      <c r="F1135" t="s">
        <v>2509</v>
      </c>
      <c r="G1135">
        <v>26350204</v>
      </c>
      <c r="H1135">
        <v>26350204</v>
      </c>
      <c r="I1135" t="s">
        <v>5254</v>
      </c>
      <c r="J1135" t="s">
        <v>7999</v>
      </c>
      <c r="K1135" t="s">
        <v>482</v>
      </c>
    </row>
    <row r="1136" spans="1:12" x14ac:dyDescent="0.55000000000000004">
      <c r="A1136" t="s">
        <v>4941</v>
      </c>
      <c r="B1136" t="s">
        <v>217</v>
      </c>
      <c r="C1136" t="s">
        <v>153</v>
      </c>
      <c r="D1136" t="s">
        <v>4949</v>
      </c>
      <c r="E1136" t="s">
        <v>424</v>
      </c>
      <c r="F1136" t="s">
        <v>2696</v>
      </c>
      <c r="G1136">
        <v>17008356</v>
      </c>
      <c r="I1136" t="s">
        <v>8000</v>
      </c>
      <c r="J1136" t="s">
        <v>8001</v>
      </c>
      <c r="K1136" t="s">
        <v>5098</v>
      </c>
    </row>
    <row r="1137" spans="1:12" x14ac:dyDescent="0.55000000000000004">
      <c r="A1137" t="s">
        <v>4941</v>
      </c>
      <c r="B1137" t="s">
        <v>4197</v>
      </c>
      <c r="C1137" t="s">
        <v>153</v>
      </c>
      <c r="D1137" t="s">
        <v>4948</v>
      </c>
      <c r="E1137" t="s">
        <v>4198</v>
      </c>
      <c r="I1137" t="s">
        <v>8002</v>
      </c>
      <c r="J1137" t="s">
        <v>8003</v>
      </c>
      <c r="K1137" t="s">
        <v>1501</v>
      </c>
    </row>
    <row r="1138" spans="1:12" x14ac:dyDescent="0.55000000000000004">
      <c r="A1138" t="s">
        <v>4941</v>
      </c>
      <c r="B1138" t="s">
        <v>4199</v>
      </c>
      <c r="C1138" t="s">
        <v>153</v>
      </c>
      <c r="D1138" t="s">
        <v>4948</v>
      </c>
      <c r="F1138" t="s">
        <v>4201</v>
      </c>
      <c r="G1138" t="s">
        <v>4200</v>
      </c>
      <c r="H1138" t="s">
        <v>4200</v>
      </c>
      <c r="I1138" t="s">
        <v>5255</v>
      </c>
      <c r="J1138" t="s">
        <v>6415</v>
      </c>
      <c r="K1138" t="s">
        <v>482</v>
      </c>
    </row>
    <row r="1139" spans="1:12" x14ac:dyDescent="0.55000000000000004">
      <c r="A1139" t="s">
        <v>4941</v>
      </c>
      <c r="B1139" t="s">
        <v>3328</v>
      </c>
      <c r="C1139" t="s">
        <v>153</v>
      </c>
      <c r="D1139" t="s">
        <v>4948</v>
      </c>
      <c r="E1139" t="s">
        <v>4202</v>
      </c>
      <c r="I1139" t="s">
        <v>5256</v>
      </c>
      <c r="J1139" t="s">
        <v>8004</v>
      </c>
      <c r="K1139" t="s">
        <v>1501</v>
      </c>
    </row>
    <row r="1140" spans="1:12" x14ac:dyDescent="0.55000000000000004">
      <c r="A1140" t="s">
        <v>4941</v>
      </c>
      <c r="B1140" t="s">
        <v>975</v>
      </c>
      <c r="C1140" t="s">
        <v>153</v>
      </c>
      <c r="D1140" t="s">
        <v>4950</v>
      </c>
      <c r="E1140" t="s">
        <v>977</v>
      </c>
      <c r="F1140" t="s">
        <v>2697</v>
      </c>
      <c r="G1140" t="s">
        <v>976</v>
      </c>
      <c r="I1140" t="s">
        <v>5257</v>
      </c>
      <c r="J1140" t="s">
        <v>8005</v>
      </c>
      <c r="K1140" t="s">
        <v>485</v>
      </c>
      <c r="L1140" t="s">
        <v>5084</v>
      </c>
    </row>
    <row r="1141" spans="1:12" x14ac:dyDescent="0.55000000000000004">
      <c r="A1141" t="s">
        <v>4941</v>
      </c>
      <c r="B1141" t="s">
        <v>978</v>
      </c>
      <c r="C1141" t="s">
        <v>153</v>
      </c>
      <c r="D1141" t="s">
        <v>4949</v>
      </c>
      <c r="E1141" t="s">
        <v>979</v>
      </c>
      <c r="F1141" t="s">
        <v>2698</v>
      </c>
      <c r="G1141">
        <v>26661508</v>
      </c>
      <c r="I1141" t="s">
        <v>5258</v>
      </c>
      <c r="J1141" t="s">
        <v>8006</v>
      </c>
      <c r="K1141" t="s">
        <v>5098</v>
      </c>
    </row>
    <row r="1142" spans="1:12" x14ac:dyDescent="0.55000000000000004">
      <c r="A1142" t="s">
        <v>4941</v>
      </c>
      <c r="B1142" t="s">
        <v>4203</v>
      </c>
      <c r="C1142" t="s">
        <v>153</v>
      </c>
      <c r="D1142" t="s">
        <v>4948</v>
      </c>
      <c r="E1142" t="s">
        <v>4204</v>
      </c>
      <c r="I1142" t="s">
        <v>8007</v>
      </c>
      <c r="J1142" t="s">
        <v>8008</v>
      </c>
      <c r="K1142" t="s">
        <v>1501</v>
      </c>
    </row>
    <row r="1143" spans="1:12" x14ac:dyDescent="0.55000000000000004">
      <c r="A1143" t="s">
        <v>4941</v>
      </c>
      <c r="B1143" t="s">
        <v>981</v>
      </c>
      <c r="C1143" t="s">
        <v>153</v>
      </c>
      <c r="D1143" t="s">
        <v>4955</v>
      </c>
      <c r="E1143" t="s">
        <v>982</v>
      </c>
      <c r="I1143" t="s">
        <v>8009</v>
      </c>
      <c r="J1143" t="s">
        <v>8010</v>
      </c>
      <c r="K1143" t="s">
        <v>1501</v>
      </c>
    </row>
    <row r="1144" spans="1:12" x14ac:dyDescent="0.55000000000000004">
      <c r="A1144" t="s">
        <v>4941</v>
      </c>
      <c r="B1144" t="s">
        <v>983</v>
      </c>
      <c r="C1144" t="s">
        <v>153</v>
      </c>
      <c r="D1144" t="s">
        <v>4949</v>
      </c>
      <c r="E1144" t="s">
        <v>984</v>
      </c>
      <c r="I1144" t="s">
        <v>5259</v>
      </c>
      <c r="J1144" t="s">
        <v>8011</v>
      </c>
      <c r="K1144" t="s">
        <v>1501</v>
      </c>
    </row>
    <row r="1145" spans="1:12" x14ac:dyDescent="0.55000000000000004">
      <c r="A1145" t="s">
        <v>4941</v>
      </c>
      <c r="B1145" t="s">
        <v>4205</v>
      </c>
      <c r="C1145" t="s">
        <v>153</v>
      </c>
      <c r="D1145" t="s">
        <v>4948</v>
      </c>
      <c r="E1145" t="s">
        <v>4206</v>
      </c>
      <c r="I1145" t="s">
        <v>8012</v>
      </c>
      <c r="J1145" t="s">
        <v>8013</v>
      </c>
      <c r="K1145" t="s">
        <v>1501</v>
      </c>
    </row>
    <row r="1146" spans="1:12" x14ac:dyDescent="0.55000000000000004">
      <c r="A1146" t="s">
        <v>4941</v>
      </c>
      <c r="B1146" t="s">
        <v>118</v>
      </c>
      <c r="C1146" t="s">
        <v>153</v>
      </c>
      <c r="D1146" t="s">
        <v>4951</v>
      </c>
      <c r="E1146" t="s">
        <v>425</v>
      </c>
      <c r="K1146" t="s">
        <v>1501</v>
      </c>
    </row>
    <row r="1147" spans="1:12" x14ac:dyDescent="0.55000000000000004">
      <c r="A1147" t="s">
        <v>4941</v>
      </c>
      <c r="B1147" t="s">
        <v>4207</v>
      </c>
      <c r="C1147" t="s">
        <v>153</v>
      </c>
      <c r="D1147" t="s">
        <v>4948</v>
      </c>
      <c r="F1147" t="s">
        <v>2509</v>
      </c>
      <c r="G1147">
        <v>26350204</v>
      </c>
      <c r="H1147">
        <v>26350204</v>
      </c>
      <c r="I1147" t="s">
        <v>5260</v>
      </c>
      <c r="J1147" t="s">
        <v>8014</v>
      </c>
      <c r="K1147" t="s">
        <v>482</v>
      </c>
    </row>
    <row r="1148" spans="1:12" x14ac:dyDescent="0.55000000000000004">
      <c r="A1148" t="s">
        <v>4941</v>
      </c>
      <c r="B1148" t="s">
        <v>987</v>
      </c>
      <c r="C1148" t="s">
        <v>153</v>
      </c>
      <c r="D1148" t="s">
        <v>4949</v>
      </c>
      <c r="F1148" t="s">
        <v>2509</v>
      </c>
      <c r="G1148">
        <v>26350204</v>
      </c>
      <c r="H1148">
        <v>26350204</v>
      </c>
      <c r="I1148" t="s">
        <v>8015</v>
      </c>
      <c r="J1148" t="s">
        <v>8016</v>
      </c>
      <c r="K1148" t="s">
        <v>482</v>
      </c>
    </row>
    <row r="1149" spans="1:12" x14ac:dyDescent="0.55000000000000004">
      <c r="A1149" t="s">
        <v>4941</v>
      </c>
      <c r="B1149" t="s">
        <v>91</v>
      </c>
      <c r="C1149" t="s">
        <v>153</v>
      </c>
      <c r="D1149" t="s">
        <v>4949</v>
      </c>
      <c r="E1149" t="s">
        <v>426</v>
      </c>
      <c r="F1149" t="s">
        <v>2699</v>
      </c>
      <c r="G1149">
        <v>28779001</v>
      </c>
      <c r="I1149" t="s">
        <v>8017</v>
      </c>
      <c r="J1149" t="s">
        <v>8018</v>
      </c>
      <c r="K1149" t="s">
        <v>5098</v>
      </c>
    </row>
    <row r="1150" spans="1:12" x14ac:dyDescent="0.55000000000000004">
      <c r="A1150" t="s">
        <v>4941</v>
      </c>
      <c r="B1150" t="s">
        <v>4208</v>
      </c>
      <c r="C1150" t="s">
        <v>153</v>
      </c>
      <c r="D1150" t="s">
        <v>4948</v>
      </c>
      <c r="E1150" t="s">
        <v>4209</v>
      </c>
      <c r="I1150" t="s">
        <v>8019</v>
      </c>
      <c r="J1150" t="s">
        <v>8020</v>
      </c>
      <c r="K1150" t="s">
        <v>1501</v>
      </c>
    </row>
    <row r="1151" spans="1:12" x14ac:dyDescent="0.55000000000000004">
      <c r="A1151" t="s">
        <v>4941</v>
      </c>
      <c r="B1151" t="s">
        <v>2219</v>
      </c>
      <c r="C1151" t="s">
        <v>153</v>
      </c>
      <c r="D1151" t="s">
        <v>4949</v>
      </c>
      <c r="E1151" t="s">
        <v>2700</v>
      </c>
      <c r="F1151" t="s">
        <v>2965</v>
      </c>
      <c r="G1151">
        <v>38480682</v>
      </c>
      <c r="I1151" t="s">
        <v>8021</v>
      </c>
      <c r="J1151" t="s">
        <v>8022</v>
      </c>
      <c r="K1151" t="s">
        <v>5098</v>
      </c>
    </row>
    <row r="1152" spans="1:12" x14ac:dyDescent="0.55000000000000004">
      <c r="A1152" t="s">
        <v>4941</v>
      </c>
      <c r="B1152" t="s">
        <v>990</v>
      </c>
      <c r="C1152" t="s">
        <v>153</v>
      </c>
      <c r="D1152" t="s">
        <v>4949</v>
      </c>
      <c r="E1152">
        <v>2</v>
      </c>
      <c r="I1152" t="s">
        <v>8023</v>
      </c>
      <c r="K1152" t="s">
        <v>1501</v>
      </c>
    </row>
    <row r="1153" spans="1:11" x14ac:dyDescent="0.55000000000000004">
      <c r="A1153" t="s">
        <v>4941</v>
      </c>
      <c r="B1153" t="s">
        <v>1632</v>
      </c>
      <c r="C1153" t="s">
        <v>332</v>
      </c>
      <c r="D1153" t="s">
        <v>4948</v>
      </c>
      <c r="E1153" t="s">
        <v>4210</v>
      </c>
      <c r="I1153" t="s">
        <v>8024</v>
      </c>
      <c r="J1153" t="s">
        <v>8025</v>
      </c>
      <c r="K1153" t="s">
        <v>1501</v>
      </c>
    </row>
    <row r="1154" spans="1:11" x14ac:dyDescent="0.55000000000000004">
      <c r="A1154" t="s">
        <v>4941</v>
      </c>
      <c r="B1154" t="s">
        <v>994</v>
      </c>
      <c r="C1154" t="s">
        <v>153</v>
      </c>
      <c r="D1154" t="s">
        <v>4949</v>
      </c>
      <c r="E1154" t="s">
        <v>996</v>
      </c>
      <c r="F1154" t="s">
        <v>2701</v>
      </c>
      <c r="G1154" t="s">
        <v>995</v>
      </c>
      <c r="I1154" t="s">
        <v>8026</v>
      </c>
      <c r="J1154" t="s">
        <v>8027</v>
      </c>
      <c r="K1154" t="s">
        <v>5098</v>
      </c>
    </row>
    <row r="1155" spans="1:11" x14ac:dyDescent="0.55000000000000004">
      <c r="A1155" t="s">
        <v>4941</v>
      </c>
      <c r="B1155" t="s">
        <v>5514</v>
      </c>
      <c r="C1155" t="s">
        <v>152</v>
      </c>
      <c r="D1155" t="s">
        <v>4948</v>
      </c>
      <c r="E1155" t="s">
        <v>479</v>
      </c>
      <c r="I1155" t="s">
        <v>8028</v>
      </c>
      <c r="J1155" t="s">
        <v>8029</v>
      </c>
      <c r="K1155" t="s">
        <v>1501</v>
      </c>
    </row>
    <row r="1156" spans="1:11" x14ac:dyDescent="0.55000000000000004">
      <c r="A1156" t="s">
        <v>4941</v>
      </c>
      <c r="B1156" t="s">
        <v>5515</v>
      </c>
      <c r="C1156" t="s">
        <v>151</v>
      </c>
      <c r="D1156" t="s">
        <v>4948</v>
      </c>
      <c r="E1156" t="s">
        <v>5944</v>
      </c>
      <c r="F1156" t="s">
        <v>5945</v>
      </c>
      <c r="G1156" t="s">
        <v>5946</v>
      </c>
      <c r="H1156" t="s">
        <v>5947</v>
      </c>
      <c r="I1156" t="s">
        <v>8030</v>
      </c>
      <c r="J1156" t="s">
        <v>8031</v>
      </c>
      <c r="K1156" t="s">
        <v>482</v>
      </c>
    </row>
    <row r="1157" spans="1:11" x14ac:dyDescent="0.55000000000000004">
      <c r="A1157" t="s">
        <v>4941</v>
      </c>
      <c r="B1157" t="s">
        <v>5516</v>
      </c>
      <c r="C1157" t="s">
        <v>398</v>
      </c>
      <c r="D1157" t="s">
        <v>4948</v>
      </c>
      <c r="E1157" t="s">
        <v>5948</v>
      </c>
      <c r="F1157" t="s">
        <v>5949</v>
      </c>
      <c r="G1157" t="s">
        <v>5950</v>
      </c>
      <c r="H1157" t="s">
        <v>5951</v>
      </c>
      <c r="I1157" t="s">
        <v>8032</v>
      </c>
      <c r="J1157" t="s">
        <v>8033</v>
      </c>
      <c r="K1157" t="s">
        <v>482</v>
      </c>
    </row>
    <row r="1158" spans="1:11" x14ac:dyDescent="0.55000000000000004">
      <c r="A1158" t="s">
        <v>4941</v>
      </c>
      <c r="B1158" t="s">
        <v>218</v>
      </c>
      <c r="C1158" t="s">
        <v>153</v>
      </c>
      <c r="D1158" t="s">
        <v>4949</v>
      </c>
      <c r="E1158" t="s">
        <v>428</v>
      </c>
      <c r="F1158" t="s">
        <v>2702</v>
      </c>
      <c r="G1158">
        <v>27737959</v>
      </c>
      <c r="I1158" t="s">
        <v>8034</v>
      </c>
      <c r="J1158" t="s">
        <v>8035</v>
      </c>
      <c r="K1158" t="s">
        <v>5098</v>
      </c>
    </row>
    <row r="1159" spans="1:11" x14ac:dyDescent="0.55000000000000004">
      <c r="A1159" t="s">
        <v>4941</v>
      </c>
      <c r="B1159" t="s">
        <v>997</v>
      </c>
      <c r="C1159" t="s">
        <v>153</v>
      </c>
      <c r="D1159" t="s">
        <v>4949</v>
      </c>
      <c r="E1159" t="s">
        <v>998</v>
      </c>
      <c r="I1159" t="s">
        <v>8036</v>
      </c>
      <c r="J1159" t="s">
        <v>8037</v>
      </c>
      <c r="K1159" t="s">
        <v>1501</v>
      </c>
    </row>
    <row r="1160" spans="1:11" x14ac:dyDescent="0.55000000000000004">
      <c r="A1160" t="s">
        <v>4941</v>
      </c>
      <c r="B1160" t="s">
        <v>1583</v>
      </c>
      <c r="C1160" t="s">
        <v>151</v>
      </c>
      <c r="D1160" t="s">
        <v>4949</v>
      </c>
      <c r="E1160" t="s">
        <v>1608</v>
      </c>
      <c r="F1160" t="s">
        <v>3017</v>
      </c>
      <c r="G1160" t="s">
        <v>1602</v>
      </c>
      <c r="I1160" t="s">
        <v>8038</v>
      </c>
      <c r="J1160" t="s">
        <v>8039</v>
      </c>
      <c r="K1160" t="s">
        <v>5098</v>
      </c>
    </row>
    <row r="1161" spans="1:11" x14ac:dyDescent="0.55000000000000004">
      <c r="A1161" t="s">
        <v>4941</v>
      </c>
      <c r="B1161" t="s">
        <v>999</v>
      </c>
      <c r="C1161" t="s">
        <v>349</v>
      </c>
      <c r="D1161" t="s">
        <v>4949</v>
      </c>
      <c r="E1161" t="s">
        <v>2704</v>
      </c>
      <c r="F1161" t="s">
        <v>3055</v>
      </c>
      <c r="G1161" t="s">
        <v>2703</v>
      </c>
      <c r="I1161" t="s">
        <v>8040</v>
      </c>
      <c r="J1161" t="s">
        <v>8041</v>
      </c>
      <c r="K1161" t="s">
        <v>5098</v>
      </c>
    </row>
    <row r="1162" spans="1:11" x14ac:dyDescent="0.55000000000000004">
      <c r="A1162" t="s">
        <v>4941</v>
      </c>
      <c r="B1162" t="s">
        <v>1000</v>
      </c>
      <c r="C1162" t="s">
        <v>153</v>
      </c>
      <c r="D1162" t="s">
        <v>4948</v>
      </c>
      <c r="E1162" t="s">
        <v>1002</v>
      </c>
      <c r="F1162" t="s">
        <v>4212</v>
      </c>
      <c r="G1162" t="s">
        <v>4211</v>
      </c>
      <c r="I1162" t="s">
        <v>5261</v>
      </c>
      <c r="J1162" t="s">
        <v>8042</v>
      </c>
      <c r="K1162" t="s">
        <v>5098</v>
      </c>
    </row>
    <row r="1163" spans="1:11" x14ac:dyDescent="0.55000000000000004">
      <c r="A1163" t="s">
        <v>4941</v>
      </c>
      <c r="B1163" t="s">
        <v>1003</v>
      </c>
      <c r="C1163" t="s">
        <v>151</v>
      </c>
      <c r="D1163" t="s">
        <v>4949</v>
      </c>
      <c r="E1163" t="s">
        <v>1002</v>
      </c>
      <c r="F1163" t="s">
        <v>2705</v>
      </c>
      <c r="G1163" t="s">
        <v>1004</v>
      </c>
      <c r="I1163" t="s">
        <v>8043</v>
      </c>
      <c r="J1163" t="s">
        <v>8044</v>
      </c>
      <c r="K1163" t="s">
        <v>5098</v>
      </c>
    </row>
    <row r="1164" spans="1:11" x14ac:dyDescent="0.55000000000000004">
      <c r="A1164" t="s">
        <v>4941</v>
      </c>
      <c r="B1164" t="s">
        <v>4213</v>
      </c>
      <c r="C1164" t="s">
        <v>151</v>
      </c>
      <c r="D1164" t="s">
        <v>4948</v>
      </c>
      <c r="E1164" t="s">
        <v>522</v>
      </c>
      <c r="F1164" t="s">
        <v>4214</v>
      </c>
      <c r="G1164">
        <v>39967265</v>
      </c>
      <c r="I1164" t="s">
        <v>8045</v>
      </c>
      <c r="J1164" t="s">
        <v>8046</v>
      </c>
      <c r="K1164" t="s">
        <v>5098</v>
      </c>
    </row>
    <row r="1165" spans="1:11" x14ac:dyDescent="0.55000000000000004">
      <c r="A1165" t="s">
        <v>4941</v>
      </c>
      <c r="B1165" t="s">
        <v>1005</v>
      </c>
      <c r="C1165" t="s">
        <v>152</v>
      </c>
      <c r="D1165" t="s">
        <v>4949</v>
      </c>
      <c r="E1165" t="s">
        <v>1007</v>
      </c>
      <c r="F1165" t="s">
        <v>2706</v>
      </c>
      <c r="G1165" t="s">
        <v>1006</v>
      </c>
      <c r="I1165" t="s">
        <v>8047</v>
      </c>
      <c r="J1165" t="s">
        <v>8048</v>
      </c>
      <c r="K1165" t="s">
        <v>5098</v>
      </c>
    </row>
    <row r="1166" spans="1:11" x14ac:dyDescent="0.55000000000000004">
      <c r="A1166" t="s">
        <v>4941</v>
      </c>
      <c r="B1166" t="s">
        <v>1008</v>
      </c>
      <c r="C1166" t="s">
        <v>349</v>
      </c>
      <c r="D1166" t="s">
        <v>4949</v>
      </c>
      <c r="E1166" t="s">
        <v>2708</v>
      </c>
      <c r="F1166" t="s">
        <v>3056</v>
      </c>
      <c r="G1166" t="s">
        <v>2707</v>
      </c>
      <c r="I1166" t="s">
        <v>8049</v>
      </c>
      <c r="J1166" t="s">
        <v>8050</v>
      </c>
      <c r="K1166" t="s">
        <v>5098</v>
      </c>
    </row>
    <row r="1167" spans="1:11" x14ac:dyDescent="0.55000000000000004">
      <c r="A1167" t="s">
        <v>4941</v>
      </c>
      <c r="B1167" t="s">
        <v>1009</v>
      </c>
      <c r="C1167" t="s">
        <v>398</v>
      </c>
      <c r="D1167" t="s">
        <v>4949</v>
      </c>
      <c r="E1167" t="s">
        <v>1002</v>
      </c>
      <c r="F1167" t="s">
        <v>2709</v>
      </c>
      <c r="G1167" t="s">
        <v>1010</v>
      </c>
      <c r="I1167" t="s">
        <v>8051</v>
      </c>
      <c r="J1167" t="s">
        <v>8052</v>
      </c>
      <c r="K1167" t="s">
        <v>5098</v>
      </c>
    </row>
    <row r="1168" spans="1:11" x14ac:dyDescent="0.55000000000000004">
      <c r="A1168" t="s">
        <v>4941</v>
      </c>
      <c r="B1168" t="s">
        <v>4215</v>
      </c>
      <c r="C1168" t="s">
        <v>152</v>
      </c>
      <c r="D1168" t="s">
        <v>4948</v>
      </c>
      <c r="E1168" t="s">
        <v>4217</v>
      </c>
      <c r="F1168" t="s">
        <v>4218</v>
      </c>
      <c r="G1168" t="s">
        <v>4216</v>
      </c>
      <c r="I1168" t="s">
        <v>5262</v>
      </c>
      <c r="J1168" t="s">
        <v>8053</v>
      </c>
      <c r="K1168" t="s">
        <v>5098</v>
      </c>
    </row>
    <row r="1169" spans="1:12" x14ac:dyDescent="0.55000000000000004">
      <c r="A1169" t="s">
        <v>4941</v>
      </c>
      <c r="B1169" t="s">
        <v>1011</v>
      </c>
      <c r="C1169" t="s">
        <v>349</v>
      </c>
      <c r="D1169" t="s">
        <v>4949</v>
      </c>
      <c r="E1169" t="s">
        <v>1002</v>
      </c>
      <c r="F1169" t="s">
        <v>3057</v>
      </c>
      <c r="G1169">
        <v>19463981</v>
      </c>
      <c r="I1169">
        <v>29691375</v>
      </c>
      <c r="J1169" t="s">
        <v>6868</v>
      </c>
      <c r="K1169" t="s">
        <v>5098</v>
      </c>
    </row>
    <row r="1170" spans="1:12" x14ac:dyDescent="0.55000000000000004">
      <c r="A1170" t="s">
        <v>4941</v>
      </c>
      <c r="B1170" t="s">
        <v>1012</v>
      </c>
      <c r="C1170" t="s">
        <v>152</v>
      </c>
      <c r="D1170" t="s">
        <v>4949</v>
      </c>
      <c r="E1170" t="s">
        <v>1002</v>
      </c>
      <c r="F1170" t="s">
        <v>2710</v>
      </c>
      <c r="G1170" t="s">
        <v>1013</v>
      </c>
      <c r="I1170" t="s">
        <v>8054</v>
      </c>
      <c r="J1170" t="s">
        <v>8055</v>
      </c>
      <c r="K1170" t="s">
        <v>5098</v>
      </c>
    </row>
    <row r="1171" spans="1:12" x14ac:dyDescent="0.55000000000000004">
      <c r="A1171" t="s">
        <v>4941</v>
      </c>
      <c r="B1171" t="s">
        <v>1014</v>
      </c>
      <c r="C1171" t="s">
        <v>152</v>
      </c>
      <c r="D1171" t="s">
        <v>4949</v>
      </c>
      <c r="E1171" t="s">
        <v>2711</v>
      </c>
      <c r="F1171" t="s">
        <v>2712</v>
      </c>
      <c r="G1171" t="s">
        <v>1015</v>
      </c>
      <c r="I1171" t="s">
        <v>8056</v>
      </c>
      <c r="J1171" t="s">
        <v>8057</v>
      </c>
      <c r="K1171" t="s">
        <v>5098</v>
      </c>
    </row>
    <row r="1172" spans="1:12" x14ac:dyDescent="0.55000000000000004">
      <c r="A1172" t="s">
        <v>4941</v>
      </c>
      <c r="B1172" t="s">
        <v>1016</v>
      </c>
      <c r="C1172" t="s">
        <v>152</v>
      </c>
      <c r="D1172" t="s">
        <v>4956</v>
      </c>
      <c r="E1172" t="s">
        <v>1002</v>
      </c>
      <c r="F1172" t="s">
        <v>2713</v>
      </c>
      <c r="G1172" t="s">
        <v>1017</v>
      </c>
      <c r="I1172">
        <v>37152320</v>
      </c>
      <c r="K1172" t="s">
        <v>484</v>
      </c>
      <c r="L1172" t="s">
        <v>5085</v>
      </c>
    </row>
    <row r="1173" spans="1:12" x14ac:dyDescent="0.55000000000000004">
      <c r="A1173" t="s">
        <v>4941</v>
      </c>
      <c r="B1173" t="s">
        <v>4219</v>
      </c>
      <c r="C1173" t="s">
        <v>152</v>
      </c>
      <c r="D1173" t="s">
        <v>4948</v>
      </c>
      <c r="E1173" t="s">
        <v>1002</v>
      </c>
      <c r="F1173" t="s">
        <v>4221</v>
      </c>
      <c r="G1173" t="s">
        <v>4220</v>
      </c>
      <c r="I1173" t="s">
        <v>8058</v>
      </c>
      <c r="J1173" t="s">
        <v>8059</v>
      </c>
      <c r="K1173" t="s">
        <v>5098</v>
      </c>
    </row>
    <row r="1174" spans="1:12" x14ac:dyDescent="0.55000000000000004">
      <c r="A1174" t="s">
        <v>4941</v>
      </c>
      <c r="B1174" t="s">
        <v>1021</v>
      </c>
      <c r="C1174" t="s">
        <v>152</v>
      </c>
      <c r="D1174" t="s">
        <v>4955</v>
      </c>
      <c r="E1174" t="s">
        <v>1002</v>
      </c>
      <c r="F1174" t="s">
        <v>2714</v>
      </c>
      <c r="G1174" t="s">
        <v>1022</v>
      </c>
      <c r="I1174" t="s">
        <v>8060</v>
      </c>
      <c r="J1174" t="s">
        <v>8061</v>
      </c>
      <c r="K1174" t="s">
        <v>5098</v>
      </c>
    </row>
    <row r="1175" spans="1:12" x14ac:dyDescent="0.55000000000000004">
      <c r="A1175" t="s">
        <v>4941</v>
      </c>
      <c r="B1175" t="s">
        <v>1024</v>
      </c>
      <c r="C1175" t="s">
        <v>349</v>
      </c>
      <c r="D1175" t="s">
        <v>4949</v>
      </c>
      <c r="E1175" t="s">
        <v>1002</v>
      </c>
      <c r="F1175" t="s">
        <v>3058</v>
      </c>
      <c r="G1175" t="s">
        <v>1025</v>
      </c>
      <c r="I1175" t="s">
        <v>8062</v>
      </c>
      <c r="J1175" t="s">
        <v>8063</v>
      </c>
      <c r="K1175" t="s">
        <v>5098</v>
      </c>
    </row>
    <row r="1176" spans="1:12" x14ac:dyDescent="0.55000000000000004">
      <c r="A1176" t="s">
        <v>4941</v>
      </c>
      <c r="B1176" t="s">
        <v>1026</v>
      </c>
      <c r="C1176" t="s">
        <v>349</v>
      </c>
      <c r="D1176" t="s">
        <v>4955</v>
      </c>
      <c r="E1176" t="s">
        <v>2715</v>
      </c>
      <c r="F1176" t="s">
        <v>3059</v>
      </c>
      <c r="G1176" t="s">
        <v>1027</v>
      </c>
      <c r="I1176" t="s">
        <v>8064</v>
      </c>
      <c r="J1176" t="s">
        <v>8065</v>
      </c>
      <c r="K1176" t="s">
        <v>5098</v>
      </c>
    </row>
    <row r="1177" spans="1:12" x14ac:dyDescent="0.55000000000000004">
      <c r="A1177" t="s">
        <v>4941</v>
      </c>
      <c r="B1177" t="s">
        <v>3337</v>
      </c>
      <c r="C1177" t="s">
        <v>151</v>
      </c>
      <c r="D1177" t="s">
        <v>4948</v>
      </c>
      <c r="E1177" t="s">
        <v>4222</v>
      </c>
      <c r="F1177" t="s">
        <v>4223</v>
      </c>
      <c r="G1177">
        <v>22644603</v>
      </c>
      <c r="I1177" t="s">
        <v>8066</v>
      </c>
      <c r="J1177" t="s">
        <v>8067</v>
      </c>
      <c r="K1177" t="s">
        <v>5098</v>
      </c>
    </row>
    <row r="1178" spans="1:12" x14ac:dyDescent="0.55000000000000004">
      <c r="A1178" t="s">
        <v>4941</v>
      </c>
      <c r="B1178" t="s">
        <v>3340</v>
      </c>
      <c r="C1178" t="s">
        <v>151</v>
      </c>
      <c r="D1178" t="s">
        <v>4948</v>
      </c>
      <c r="E1178" t="s">
        <v>4224</v>
      </c>
      <c r="F1178" t="s">
        <v>3342</v>
      </c>
      <c r="G1178" t="s">
        <v>3341</v>
      </c>
      <c r="I1178" t="s">
        <v>5263</v>
      </c>
      <c r="J1178" t="s">
        <v>8068</v>
      </c>
      <c r="K1178" t="s">
        <v>5098</v>
      </c>
    </row>
    <row r="1179" spans="1:12" x14ac:dyDescent="0.55000000000000004">
      <c r="A1179" t="s">
        <v>4941</v>
      </c>
      <c r="B1179" t="s">
        <v>5517</v>
      </c>
      <c r="C1179" t="s">
        <v>151</v>
      </c>
      <c r="D1179" t="s">
        <v>4948</v>
      </c>
      <c r="E1179" t="s">
        <v>2352</v>
      </c>
      <c r="G1179">
        <v>34807224</v>
      </c>
      <c r="I1179" t="s">
        <v>8069</v>
      </c>
      <c r="J1179" t="s">
        <v>8070</v>
      </c>
      <c r="K1179" t="s">
        <v>5582</v>
      </c>
    </row>
    <row r="1180" spans="1:12" x14ac:dyDescent="0.55000000000000004">
      <c r="A1180" t="s">
        <v>4941</v>
      </c>
      <c r="B1180" t="s">
        <v>1033</v>
      </c>
      <c r="C1180" t="s">
        <v>153</v>
      </c>
      <c r="D1180" t="s">
        <v>4951</v>
      </c>
      <c r="F1180" t="s">
        <v>2509</v>
      </c>
      <c r="G1180">
        <v>26350204</v>
      </c>
      <c r="H1180">
        <v>26350204</v>
      </c>
      <c r="K1180" t="s">
        <v>147</v>
      </c>
    </row>
    <row r="1181" spans="1:12" x14ac:dyDescent="0.55000000000000004">
      <c r="A1181" t="s">
        <v>4941</v>
      </c>
      <c r="B1181" t="s">
        <v>1034</v>
      </c>
      <c r="C1181" t="s">
        <v>152</v>
      </c>
      <c r="D1181" t="s">
        <v>4949</v>
      </c>
      <c r="E1181" t="s">
        <v>2717</v>
      </c>
      <c r="F1181" t="s">
        <v>3060</v>
      </c>
      <c r="G1181" t="s">
        <v>2716</v>
      </c>
      <c r="I1181" t="s">
        <v>5264</v>
      </c>
      <c r="J1181" t="s">
        <v>8071</v>
      </c>
      <c r="K1181" t="s">
        <v>5098</v>
      </c>
    </row>
    <row r="1182" spans="1:12" x14ac:dyDescent="0.55000000000000004">
      <c r="A1182" t="s">
        <v>4941</v>
      </c>
      <c r="B1182" t="s">
        <v>1035</v>
      </c>
      <c r="C1182" t="s">
        <v>153</v>
      </c>
      <c r="D1182" t="s">
        <v>4949</v>
      </c>
      <c r="E1182" t="s">
        <v>1036</v>
      </c>
      <c r="I1182" t="s">
        <v>8072</v>
      </c>
      <c r="J1182" t="s">
        <v>8073</v>
      </c>
      <c r="K1182" t="s">
        <v>1501</v>
      </c>
    </row>
    <row r="1183" spans="1:12" x14ac:dyDescent="0.55000000000000004">
      <c r="A1183" t="s">
        <v>4941</v>
      </c>
      <c r="B1183" t="s">
        <v>1040</v>
      </c>
      <c r="C1183" t="s">
        <v>153</v>
      </c>
      <c r="D1183" t="s">
        <v>4949</v>
      </c>
      <c r="E1183" t="s">
        <v>927</v>
      </c>
      <c r="F1183" t="s">
        <v>2718</v>
      </c>
      <c r="G1183">
        <v>35112409</v>
      </c>
      <c r="I1183" t="s">
        <v>8074</v>
      </c>
      <c r="J1183" t="s">
        <v>8075</v>
      </c>
      <c r="K1183" t="s">
        <v>5098</v>
      </c>
    </row>
    <row r="1184" spans="1:12" x14ac:dyDescent="0.55000000000000004">
      <c r="A1184" t="s">
        <v>4941</v>
      </c>
      <c r="B1184" t="s">
        <v>1041</v>
      </c>
      <c r="C1184" t="s">
        <v>151</v>
      </c>
      <c r="D1184" t="s">
        <v>4955</v>
      </c>
      <c r="E1184" t="s">
        <v>1042</v>
      </c>
      <c r="F1184" t="s">
        <v>4225</v>
      </c>
      <c r="G1184" t="s">
        <v>2719</v>
      </c>
      <c r="I1184" t="s">
        <v>8076</v>
      </c>
      <c r="J1184" t="s">
        <v>8077</v>
      </c>
      <c r="K1184" t="s">
        <v>5098</v>
      </c>
    </row>
    <row r="1185" spans="1:12" x14ac:dyDescent="0.55000000000000004">
      <c r="A1185" t="s">
        <v>4941</v>
      </c>
      <c r="B1185" t="s">
        <v>2220</v>
      </c>
      <c r="C1185" t="s">
        <v>152</v>
      </c>
      <c r="D1185" t="s">
        <v>4951</v>
      </c>
      <c r="E1185" t="s">
        <v>2345</v>
      </c>
      <c r="F1185" t="s">
        <v>2966</v>
      </c>
      <c r="G1185" t="s">
        <v>2720</v>
      </c>
      <c r="K1185" t="s">
        <v>1501</v>
      </c>
      <c r="L1185" t="s">
        <v>5010</v>
      </c>
    </row>
    <row r="1186" spans="1:12" x14ac:dyDescent="0.55000000000000004">
      <c r="A1186" t="s">
        <v>4941</v>
      </c>
      <c r="B1186" t="s">
        <v>1046</v>
      </c>
      <c r="C1186" t="s">
        <v>153</v>
      </c>
      <c r="D1186" t="s">
        <v>4949</v>
      </c>
      <c r="E1186" t="s">
        <v>1047</v>
      </c>
      <c r="F1186" t="s">
        <v>3061</v>
      </c>
      <c r="G1186">
        <v>16439204</v>
      </c>
      <c r="I1186" t="s">
        <v>8078</v>
      </c>
      <c r="J1186" t="s">
        <v>8079</v>
      </c>
      <c r="K1186" t="s">
        <v>5098</v>
      </c>
    </row>
    <row r="1187" spans="1:12" x14ac:dyDescent="0.55000000000000004">
      <c r="A1187" t="s">
        <v>4941</v>
      </c>
      <c r="B1187" t="s">
        <v>4226</v>
      </c>
      <c r="C1187" t="s">
        <v>153</v>
      </c>
      <c r="D1187" t="s">
        <v>4948</v>
      </c>
      <c r="E1187" t="s">
        <v>30</v>
      </c>
      <c r="I1187" t="s">
        <v>8080</v>
      </c>
      <c r="J1187" t="s">
        <v>8081</v>
      </c>
      <c r="K1187" t="s">
        <v>1501</v>
      </c>
    </row>
    <row r="1188" spans="1:12" x14ac:dyDescent="0.55000000000000004">
      <c r="A1188" t="s">
        <v>4941</v>
      </c>
      <c r="B1188" t="s">
        <v>4227</v>
      </c>
      <c r="C1188" t="s">
        <v>151</v>
      </c>
      <c r="D1188" t="s">
        <v>4948</v>
      </c>
      <c r="E1188" t="s">
        <v>4229</v>
      </c>
      <c r="F1188" t="s">
        <v>4230</v>
      </c>
      <c r="G1188" t="s">
        <v>4228</v>
      </c>
      <c r="H1188" t="s">
        <v>4969</v>
      </c>
      <c r="I1188" t="s">
        <v>5265</v>
      </c>
      <c r="J1188" t="s">
        <v>8082</v>
      </c>
      <c r="K1188" t="s">
        <v>482</v>
      </c>
    </row>
    <row r="1189" spans="1:12" x14ac:dyDescent="0.55000000000000004">
      <c r="A1189" t="s">
        <v>4941</v>
      </c>
      <c r="B1189" t="s">
        <v>1633</v>
      </c>
      <c r="C1189" t="s">
        <v>153</v>
      </c>
      <c r="D1189" t="s">
        <v>4948</v>
      </c>
      <c r="E1189" t="s">
        <v>4231</v>
      </c>
      <c r="I1189" t="s">
        <v>5266</v>
      </c>
      <c r="J1189" t="s">
        <v>8083</v>
      </c>
      <c r="K1189" t="s">
        <v>1501</v>
      </c>
    </row>
    <row r="1190" spans="1:12" x14ac:dyDescent="0.55000000000000004">
      <c r="A1190" t="s">
        <v>4941</v>
      </c>
      <c r="B1190" t="s">
        <v>4232</v>
      </c>
      <c r="C1190" t="s">
        <v>153</v>
      </c>
      <c r="D1190" t="s">
        <v>4948</v>
      </c>
      <c r="E1190" t="s">
        <v>4171</v>
      </c>
      <c r="I1190" t="s">
        <v>8084</v>
      </c>
      <c r="J1190" t="s">
        <v>8085</v>
      </c>
      <c r="K1190" t="s">
        <v>1501</v>
      </c>
    </row>
    <row r="1191" spans="1:12" x14ac:dyDescent="0.55000000000000004">
      <c r="A1191" t="s">
        <v>4941</v>
      </c>
      <c r="B1191" t="s">
        <v>5518</v>
      </c>
      <c r="C1191" t="s">
        <v>153</v>
      </c>
      <c r="D1191" t="s">
        <v>4948</v>
      </c>
      <c r="E1191" t="s">
        <v>5952</v>
      </c>
      <c r="I1191" t="s">
        <v>8086</v>
      </c>
      <c r="J1191" t="s">
        <v>8087</v>
      </c>
      <c r="K1191" t="s">
        <v>1501</v>
      </c>
    </row>
    <row r="1192" spans="1:12" x14ac:dyDescent="0.55000000000000004">
      <c r="A1192" t="s">
        <v>4941</v>
      </c>
      <c r="B1192" t="s">
        <v>1050</v>
      </c>
      <c r="C1192" t="s">
        <v>153</v>
      </c>
      <c r="D1192" t="s">
        <v>4949</v>
      </c>
      <c r="E1192" t="s">
        <v>1051</v>
      </c>
      <c r="F1192" t="s">
        <v>2721</v>
      </c>
      <c r="G1192">
        <v>17507419</v>
      </c>
      <c r="I1192" t="s">
        <v>5267</v>
      </c>
      <c r="J1192" t="s">
        <v>8088</v>
      </c>
      <c r="K1192" t="s">
        <v>5098</v>
      </c>
    </row>
    <row r="1193" spans="1:12" x14ac:dyDescent="0.55000000000000004">
      <c r="A1193" t="s">
        <v>4941</v>
      </c>
      <c r="B1193" t="s">
        <v>4233</v>
      </c>
      <c r="C1193" t="s">
        <v>153</v>
      </c>
      <c r="D1193" t="s">
        <v>4948</v>
      </c>
      <c r="E1193" t="s">
        <v>4234</v>
      </c>
      <c r="I1193" t="s">
        <v>8089</v>
      </c>
      <c r="J1193" t="s">
        <v>8090</v>
      </c>
      <c r="K1193" t="s">
        <v>1501</v>
      </c>
    </row>
    <row r="1194" spans="1:12" x14ac:dyDescent="0.55000000000000004">
      <c r="A1194" t="s">
        <v>4941</v>
      </c>
      <c r="B1194" t="s">
        <v>4235</v>
      </c>
      <c r="C1194" t="s">
        <v>151</v>
      </c>
      <c r="D1194" t="s">
        <v>4948</v>
      </c>
      <c r="E1194" t="s">
        <v>4237</v>
      </c>
      <c r="F1194" t="s">
        <v>4238</v>
      </c>
      <c r="G1194" t="s">
        <v>4236</v>
      </c>
      <c r="I1194" t="s">
        <v>8091</v>
      </c>
      <c r="J1194" t="s">
        <v>8092</v>
      </c>
      <c r="K1194" t="s">
        <v>5098</v>
      </c>
    </row>
    <row r="1195" spans="1:12" x14ac:dyDescent="0.55000000000000004">
      <c r="A1195" t="s">
        <v>4941</v>
      </c>
      <c r="B1195" t="s">
        <v>3129</v>
      </c>
      <c r="C1195" t="s">
        <v>151</v>
      </c>
      <c r="D1195" t="s">
        <v>4948</v>
      </c>
      <c r="E1195" t="s">
        <v>4240</v>
      </c>
      <c r="F1195" t="s">
        <v>4241</v>
      </c>
      <c r="G1195" t="s">
        <v>4239</v>
      </c>
      <c r="I1195" t="s">
        <v>8093</v>
      </c>
      <c r="J1195" t="s">
        <v>8094</v>
      </c>
      <c r="K1195" t="s">
        <v>5098</v>
      </c>
    </row>
    <row r="1196" spans="1:12" x14ac:dyDescent="0.55000000000000004">
      <c r="A1196" t="s">
        <v>4941</v>
      </c>
      <c r="B1196" t="s">
        <v>4242</v>
      </c>
      <c r="C1196" t="s">
        <v>153</v>
      </c>
      <c r="D1196" t="s">
        <v>4948</v>
      </c>
      <c r="E1196" t="s">
        <v>4243</v>
      </c>
      <c r="I1196" t="s">
        <v>8095</v>
      </c>
      <c r="J1196" t="s">
        <v>8096</v>
      </c>
      <c r="K1196" t="s">
        <v>1501</v>
      </c>
    </row>
    <row r="1197" spans="1:12" x14ac:dyDescent="0.55000000000000004">
      <c r="A1197" t="s">
        <v>4941</v>
      </c>
      <c r="B1197" t="s">
        <v>4244</v>
      </c>
      <c r="C1197" t="s">
        <v>153</v>
      </c>
      <c r="D1197" t="s">
        <v>4948</v>
      </c>
      <c r="E1197" t="s">
        <v>1121</v>
      </c>
      <c r="I1197" t="s">
        <v>8097</v>
      </c>
      <c r="J1197" t="s">
        <v>8098</v>
      </c>
      <c r="K1197" t="s">
        <v>1501</v>
      </c>
    </row>
    <row r="1198" spans="1:12" x14ac:dyDescent="0.55000000000000004">
      <c r="A1198" t="s">
        <v>4941</v>
      </c>
      <c r="B1198" t="s">
        <v>4245</v>
      </c>
      <c r="C1198" t="s">
        <v>153</v>
      </c>
      <c r="D1198" t="s">
        <v>4948</v>
      </c>
      <c r="E1198" t="s">
        <v>1121</v>
      </c>
      <c r="I1198" t="s">
        <v>8099</v>
      </c>
      <c r="J1198" t="s">
        <v>8100</v>
      </c>
      <c r="K1198" t="s">
        <v>1501</v>
      </c>
    </row>
    <row r="1199" spans="1:12" x14ac:dyDescent="0.55000000000000004">
      <c r="A1199" t="s">
        <v>4941</v>
      </c>
      <c r="B1199" t="s">
        <v>4246</v>
      </c>
      <c r="C1199" t="s">
        <v>153</v>
      </c>
      <c r="D1199" t="s">
        <v>4948</v>
      </c>
      <c r="E1199" t="s">
        <v>4247</v>
      </c>
      <c r="I1199" t="s">
        <v>8101</v>
      </c>
      <c r="J1199" t="s">
        <v>8102</v>
      </c>
      <c r="K1199" t="s">
        <v>1501</v>
      </c>
    </row>
    <row r="1200" spans="1:12" x14ac:dyDescent="0.55000000000000004">
      <c r="A1200" t="s">
        <v>4941</v>
      </c>
      <c r="B1200" t="s">
        <v>1052</v>
      </c>
      <c r="C1200" t="s">
        <v>151</v>
      </c>
      <c r="D1200" t="s">
        <v>4949</v>
      </c>
      <c r="E1200" t="s">
        <v>2723</v>
      </c>
      <c r="F1200" t="s">
        <v>2724</v>
      </c>
      <c r="G1200" t="s">
        <v>2722</v>
      </c>
      <c r="I1200" t="s">
        <v>5268</v>
      </c>
      <c r="J1200" t="s">
        <v>8103</v>
      </c>
      <c r="K1200" t="s">
        <v>5098</v>
      </c>
    </row>
    <row r="1201" spans="1:11" x14ac:dyDescent="0.55000000000000004">
      <c r="A1201" t="s">
        <v>4941</v>
      </c>
      <c r="B1201" t="s">
        <v>1053</v>
      </c>
      <c r="C1201" t="s">
        <v>423</v>
      </c>
      <c r="D1201" t="s">
        <v>4949</v>
      </c>
      <c r="E1201" t="s">
        <v>1055</v>
      </c>
      <c r="F1201" t="s">
        <v>2725</v>
      </c>
      <c r="G1201" t="s">
        <v>1054</v>
      </c>
      <c r="I1201" t="s">
        <v>8104</v>
      </c>
      <c r="J1201" t="s">
        <v>8105</v>
      </c>
      <c r="K1201" t="s">
        <v>5098</v>
      </c>
    </row>
    <row r="1202" spans="1:11" x14ac:dyDescent="0.55000000000000004">
      <c r="A1202" t="s">
        <v>4941</v>
      </c>
      <c r="B1202" t="s">
        <v>4248</v>
      </c>
      <c r="C1202" t="s">
        <v>153</v>
      </c>
      <c r="D1202" t="s">
        <v>4948</v>
      </c>
      <c r="F1202" t="s">
        <v>2509</v>
      </c>
      <c r="G1202">
        <v>26350204</v>
      </c>
      <c r="H1202">
        <v>26350204</v>
      </c>
      <c r="I1202" t="s">
        <v>8106</v>
      </c>
      <c r="J1202" t="s">
        <v>8107</v>
      </c>
      <c r="K1202" t="s">
        <v>482</v>
      </c>
    </row>
    <row r="1203" spans="1:11" x14ac:dyDescent="0.55000000000000004">
      <c r="A1203" t="s">
        <v>4941</v>
      </c>
      <c r="B1203" t="s">
        <v>5519</v>
      </c>
      <c r="C1203" t="s">
        <v>152</v>
      </c>
      <c r="D1203" t="s">
        <v>4948</v>
      </c>
      <c r="E1203" t="s">
        <v>5953</v>
      </c>
      <c r="I1203" t="s">
        <v>8108</v>
      </c>
      <c r="J1203" t="s">
        <v>8109</v>
      </c>
      <c r="K1203" t="s">
        <v>1501</v>
      </c>
    </row>
    <row r="1204" spans="1:11" x14ac:dyDescent="0.55000000000000004">
      <c r="A1204" t="s">
        <v>4941</v>
      </c>
      <c r="B1204" t="s">
        <v>1591</v>
      </c>
      <c r="C1204" t="s">
        <v>398</v>
      </c>
      <c r="D1204" t="s">
        <v>4949</v>
      </c>
      <c r="E1204" t="s">
        <v>1610</v>
      </c>
      <c r="F1204" t="s">
        <v>2726</v>
      </c>
      <c r="G1204" t="s">
        <v>1609</v>
      </c>
      <c r="I1204" t="s">
        <v>8110</v>
      </c>
      <c r="J1204" t="s">
        <v>8111</v>
      </c>
      <c r="K1204" t="s">
        <v>5098</v>
      </c>
    </row>
    <row r="1205" spans="1:11" x14ac:dyDescent="0.55000000000000004">
      <c r="A1205" t="s">
        <v>4941</v>
      </c>
      <c r="B1205" t="s">
        <v>4249</v>
      </c>
      <c r="C1205" t="s">
        <v>153</v>
      </c>
      <c r="D1205" t="s">
        <v>4948</v>
      </c>
      <c r="E1205" t="s">
        <v>4250</v>
      </c>
      <c r="F1205" t="s">
        <v>2509</v>
      </c>
      <c r="G1205">
        <v>26350204</v>
      </c>
      <c r="H1205">
        <v>26350204</v>
      </c>
      <c r="I1205" t="s">
        <v>5269</v>
      </c>
      <c r="J1205" t="s">
        <v>8112</v>
      </c>
      <c r="K1205" t="s">
        <v>482</v>
      </c>
    </row>
    <row r="1206" spans="1:11" x14ac:dyDescent="0.55000000000000004">
      <c r="A1206" t="s">
        <v>4941</v>
      </c>
      <c r="B1206" t="s">
        <v>4251</v>
      </c>
      <c r="C1206" t="s">
        <v>152</v>
      </c>
      <c r="D1206" t="s">
        <v>4948</v>
      </c>
      <c r="E1206" t="s">
        <v>4252</v>
      </c>
      <c r="I1206" t="s">
        <v>5270</v>
      </c>
      <c r="J1206" t="s">
        <v>8113</v>
      </c>
      <c r="K1206" t="s">
        <v>1501</v>
      </c>
    </row>
    <row r="1207" spans="1:11" x14ac:dyDescent="0.55000000000000004">
      <c r="A1207" t="s">
        <v>4941</v>
      </c>
      <c r="B1207" t="s">
        <v>4253</v>
      </c>
      <c r="C1207" t="s">
        <v>153</v>
      </c>
      <c r="D1207" t="s">
        <v>4948</v>
      </c>
      <c r="E1207" t="s">
        <v>4255</v>
      </c>
      <c r="F1207" t="s">
        <v>4256</v>
      </c>
      <c r="G1207" t="s">
        <v>4254</v>
      </c>
      <c r="H1207">
        <v>24896178</v>
      </c>
      <c r="I1207" t="s">
        <v>8114</v>
      </c>
      <c r="J1207" t="s">
        <v>8115</v>
      </c>
      <c r="K1207" t="s">
        <v>482</v>
      </c>
    </row>
    <row r="1208" spans="1:11" x14ac:dyDescent="0.55000000000000004">
      <c r="A1208" t="s">
        <v>4941</v>
      </c>
      <c r="B1208" t="s">
        <v>92</v>
      </c>
      <c r="C1208" t="s">
        <v>153</v>
      </c>
      <c r="D1208" t="s">
        <v>4951</v>
      </c>
      <c r="K1208" t="s">
        <v>1473</v>
      </c>
    </row>
    <row r="1209" spans="1:11" x14ac:dyDescent="0.55000000000000004">
      <c r="A1209" t="s">
        <v>4941</v>
      </c>
      <c r="B1209" t="s">
        <v>1058</v>
      </c>
      <c r="C1209" t="s">
        <v>151</v>
      </c>
      <c r="D1209" t="s">
        <v>4949</v>
      </c>
      <c r="E1209" t="s">
        <v>1059</v>
      </c>
      <c r="F1209" t="s">
        <v>2728</v>
      </c>
      <c r="G1209" t="s">
        <v>2727</v>
      </c>
      <c r="I1209" t="s">
        <v>8116</v>
      </c>
      <c r="J1209" t="s">
        <v>8117</v>
      </c>
      <c r="K1209" t="s">
        <v>5098</v>
      </c>
    </row>
    <row r="1210" spans="1:11" x14ac:dyDescent="0.55000000000000004">
      <c r="A1210" t="s">
        <v>4941</v>
      </c>
      <c r="B1210" t="s">
        <v>4257</v>
      </c>
      <c r="C1210" t="s">
        <v>151</v>
      </c>
      <c r="D1210" t="s">
        <v>4948</v>
      </c>
      <c r="E1210" t="s">
        <v>4259</v>
      </c>
      <c r="F1210" t="s">
        <v>4260</v>
      </c>
      <c r="G1210" t="s">
        <v>4258</v>
      </c>
      <c r="I1210" t="s">
        <v>8118</v>
      </c>
      <c r="J1210" t="s">
        <v>8119</v>
      </c>
      <c r="K1210" t="s">
        <v>5098</v>
      </c>
    </row>
    <row r="1211" spans="1:11" x14ac:dyDescent="0.55000000000000004">
      <c r="A1211" t="s">
        <v>4941</v>
      </c>
      <c r="B1211" t="s">
        <v>93</v>
      </c>
      <c r="C1211" t="s">
        <v>153</v>
      </c>
      <c r="D1211" t="s">
        <v>4951</v>
      </c>
      <c r="E1211" t="s">
        <v>9</v>
      </c>
      <c r="K1211" t="s">
        <v>1501</v>
      </c>
    </row>
    <row r="1212" spans="1:11" x14ac:dyDescent="0.55000000000000004">
      <c r="A1212" t="s">
        <v>4941</v>
      </c>
      <c r="B1212" t="s">
        <v>4261</v>
      </c>
      <c r="C1212" t="s">
        <v>153</v>
      </c>
      <c r="D1212" t="s">
        <v>4948</v>
      </c>
      <c r="E1212" t="s">
        <v>4263</v>
      </c>
      <c r="F1212" t="s">
        <v>4264</v>
      </c>
      <c r="G1212" t="s">
        <v>4262</v>
      </c>
      <c r="I1212" t="s">
        <v>8120</v>
      </c>
      <c r="J1212" t="s">
        <v>8121</v>
      </c>
      <c r="K1212" t="s">
        <v>5098</v>
      </c>
    </row>
    <row r="1213" spans="1:11" x14ac:dyDescent="0.55000000000000004">
      <c r="A1213" t="s">
        <v>4941</v>
      </c>
      <c r="B1213" t="s">
        <v>1060</v>
      </c>
      <c r="C1213" t="s">
        <v>153</v>
      </c>
      <c r="D1213" t="s">
        <v>4949</v>
      </c>
      <c r="E1213" t="s">
        <v>1061</v>
      </c>
      <c r="F1213" t="s">
        <v>2729</v>
      </c>
      <c r="G1213" t="s">
        <v>1509</v>
      </c>
      <c r="I1213" t="s">
        <v>8122</v>
      </c>
      <c r="J1213" t="s">
        <v>8123</v>
      </c>
      <c r="K1213" t="s">
        <v>5098</v>
      </c>
    </row>
    <row r="1214" spans="1:11" x14ac:dyDescent="0.55000000000000004">
      <c r="A1214" t="s">
        <v>4941</v>
      </c>
      <c r="B1214" t="s">
        <v>4265</v>
      </c>
      <c r="C1214" t="s">
        <v>151</v>
      </c>
      <c r="D1214" t="s">
        <v>4948</v>
      </c>
      <c r="E1214" t="s">
        <v>4267</v>
      </c>
      <c r="F1214" t="s">
        <v>4268</v>
      </c>
      <c r="G1214" t="s">
        <v>4266</v>
      </c>
      <c r="I1214" t="s">
        <v>8124</v>
      </c>
      <c r="J1214" t="s">
        <v>8125</v>
      </c>
      <c r="K1214" t="s">
        <v>5098</v>
      </c>
    </row>
    <row r="1215" spans="1:11" x14ac:dyDescent="0.55000000000000004">
      <c r="A1215" t="s">
        <v>4941</v>
      </c>
      <c r="B1215" t="s">
        <v>219</v>
      </c>
      <c r="C1215" t="s">
        <v>153</v>
      </c>
      <c r="D1215" t="s">
        <v>4949</v>
      </c>
      <c r="E1215" t="s">
        <v>431</v>
      </c>
      <c r="I1215" t="s">
        <v>8126</v>
      </c>
      <c r="J1215" t="s">
        <v>8127</v>
      </c>
      <c r="K1215" t="s">
        <v>1501</v>
      </c>
    </row>
    <row r="1216" spans="1:11" x14ac:dyDescent="0.55000000000000004">
      <c r="A1216" t="s">
        <v>4941</v>
      </c>
      <c r="B1216" t="s">
        <v>4269</v>
      </c>
      <c r="C1216" t="s">
        <v>153</v>
      </c>
      <c r="D1216" t="s">
        <v>4948</v>
      </c>
      <c r="E1216" t="s">
        <v>4270</v>
      </c>
      <c r="I1216" t="s">
        <v>8128</v>
      </c>
      <c r="J1216" t="s">
        <v>8129</v>
      </c>
      <c r="K1216" t="s">
        <v>1501</v>
      </c>
    </row>
    <row r="1217" spans="1:12" x14ac:dyDescent="0.55000000000000004">
      <c r="A1217" t="s">
        <v>4941</v>
      </c>
      <c r="B1217" t="s">
        <v>1062</v>
      </c>
      <c r="C1217" t="s">
        <v>153</v>
      </c>
      <c r="D1217" t="s">
        <v>4949</v>
      </c>
      <c r="E1217" t="s">
        <v>1064</v>
      </c>
      <c r="I1217" t="s">
        <v>8130</v>
      </c>
      <c r="J1217" t="s">
        <v>8131</v>
      </c>
      <c r="K1217" t="s">
        <v>1501</v>
      </c>
    </row>
    <row r="1218" spans="1:12" x14ac:dyDescent="0.55000000000000004">
      <c r="A1218" t="s">
        <v>4941</v>
      </c>
      <c r="B1218" t="s">
        <v>94</v>
      </c>
      <c r="C1218" t="s">
        <v>153</v>
      </c>
      <c r="D1218" t="s">
        <v>4949</v>
      </c>
      <c r="E1218" t="s">
        <v>432</v>
      </c>
      <c r="I1218" t="s">
        <v>8132</v>
      </c>
      <c r="J1218" t="s">
        <v>8133</v>
      </c>
      <c r="K1218" t="s">
        <v>1501</v>
      </c>
    </row>
    <row r="1219" spans="1:12" x14ac:dyDescent="0.55000000000000004">
      <c r="A1219" t="s">
        <v>4941</v>
      </c>
      <c r="B1219" t="s">
        <v>4271</v>
      </c>
      <c r="C1219" t="s">
        <v>151</v>
      </c>
      <c r="D1219" t="s">
        <v>4948</v>
      </c>
      <c r="E1219" t="s">
        <v>4272</v>
      </c>
      <c r="F1219" t="s">
        <v>4273</v>
      </c>
      <c r="G1219">
        <v>35511136</v>
      </c>
      <c r="H1219">
        <v>35511136</v>
      </c>
      <c r="I1219" t="s">
        <v>8134</v>
      </c>
      <c r="J1219" t="s">
        <v>8135</v>
      </c>
      <c r="K1219" t="s">
        <v>482</v>
      </c>
    </row>
    <row r="1220" spans="1:12" x14ac:dyDescent="0.55000000000000004">
      <c r="A1220" t="s">
        <v>4941</v>
      </c>
      <c r="B1220" t="s">
        <v>1065</v>
      </c>
      <c r="C1220" t="s">
        <v>153</v>
      </c>
      <c r="D1220" t="s">
        <v>4950</v>
      </c>
      <c r="I1220">
        <v>30614824</v>
      </c>
      <c r="J1220" t="s">
        <v>8136</v>
      </c>
      <c r="K1220" t="s">
        <v>1473</v>
      </c>
    </row>
    <row r="1221" spans="1:12" x14ac:dyDescent="0.55000000000000004">
      <c r="A1221" t="s">
        <v>4941</v>
      </c>
      <c r="B1221" t="s">
        <v>4274</v>
      </c>
      <c r="C1221" t="s">
        <v>153</v>
      </c>
      <c r="D1221" t="s">
        <v>4948</v>
      </c>
      <c r="E1221" t="s">
        <v>4275</v>
      </c>
      <c r="I1221" t="s">
        <v>8137</v>
      </c>
      <c r="J1221" t="s">
        <v>8138</v>
      </c>
      <c r="K1221" t="s">
        <v>1501</v>
      </c>
    </row>
    <row r="1222" spans="1:12" x14ac:dyDescent="0.55000000000000004">
      <c r="A1222" t="s">
        <v>4941</v>
      </c>
      <c r="B1222" t="s">
        <v>1066</v>
      </c>
      <c r="C1222" t="s">
        <v>398</v>
      </c>
      <c r="D1222" t="s">
        <v>4951</v>
      </c>
      <c r="E1222" t="s">
        <v>1068</v>
      </c>
      <c r="F1222" t="s">
        <v>2730</v>
      </c>
      <c r="G1222" t="s">
        <v>1067</v>
      </c>
      <c r="K1222" t="s">
        <v>1501</v>
      </c>
      <c r="L1222" t="s">
        <v>5011</v>
      </c>
    </row>
    <row r="1223" spans="1:12" x14ac:dyDescent="0.55000000000000004">
      <c r="A1223" t="s">
        <v>4941</v>
      </c>
      <c r="B1223" t="s">
        <v>4276</v>
      </c>
      <c r="C1223" t="s">
        <v>153</v>
      </c>
      <c r="D1223" t="s">
        <v>4948</v>
      </c>
      <c r="E1223" t="s">
        <v>4277</v>
      </c>
      <c r="I1223" t="s">
        <v>8139</v>
      </c>
      <c r="J1223" t="s">
        <v>8140</v>
      </c>
      <c r="K1223" t="s">
        <v>1501</v>
      </c>
    </row>
    <row r="1224" spans="1:12" x14ac:dyDescent="0.55000000000000004">
      <c r="A1224" t="s">
        <v>4941</v>
      </c>
      <c r="B1224" t="s">
        <v>220</v>
      </c>
      <c r="C1224" t="s">
        <v>153</v>
      </c>
      <c r="D1224" t="s">
        <v>4956</v>
      </c>
      <c r="I1224" t="s">
        <v>5271</v>
      </c>
      <c r="J1224" t="s">
        <v>8141</v>
      </c>
      <c r="K1224" t="s">
        <v>1473</v>
      </c>
    </row>
    <row r="1225" spans="1:12" x14ac:dyDescent="0.55000000000000004">
      <c r="A1225" t="s">
        <v>4941</v>
      </c>
      <c r="B1225" t="s">
        <v>4278</v>
      </c>
      <c r="C1225" t="s">
        <v>153</v>
      </c>
      <c r="D1225" t="s">
        <v>4948</v>
      </c>
      <c r="E1225" t="s">
        <v>4114</v>
      </c>
      <c r="I1225" t="s">
        <v>8142</v>
      </c>
      <c r="J1225" t="s">
        <v>8143</v>
      </c>
      <c r="K1225" t="s">
        <v>1501</v>
      </c>
    </row>
    <row r="1226" spans="1:12" x14ac:dyDescent="0.55000000000000004">
      <c r="A1226" t="s">
        <v>4941</v>
      </c>
      <c r="B1226" t="s">
        <v>3345</v>
      </c>
      <c r="C1226" t="s">
        <v>153</v>
      </c>
      <c r="D1226" t="s">
        <v>4948</v>
      </c>
      <c r="E1226" t="s">
        <v>4280</v>
      </c>
      <c r="F1226" t="s">
        <v>4281</v>
      </c>
      <c r="G1226" t="s">
        <v>4279</v>
      </c>
      <c r="I1226" t="s">
        <v>8144</v>
      </c>
      <c r="J1226" t="s">
        <v>8145</v>
      </c>
      <c r="K1226" t="s">
        <v>5098</v>
      </c>
    </row>
    <row r="1227" spans="1:12" x14ac:dyDescent="0.55000000000000004">
      <c r="A1227" t="s">
        <v>4941</v>
      </c>
      <c r="B1227" t="s">
        <v>1070</v>
      </c>
      <c r="C1227" t="s">
        <v>151</v>
      </c>
      <c r="D1227" t="s">
        <v>4948</v>
      </c>
      <c r="E1227" t="s">
        <v>4283</v>
      </c>
      <c r="F1227" t="s">
        <v>4284</v>
      </c>
      <c r="G1227" t="s">
        <v>4282</v>
      </c>
      <c r="H1227" t="s">
        <v>4970</v>
      </c>
      <c r="I1227" t="s">
        <v>8146</v>
      </c>
      <c r="J1227" t="s">
        <v>8147</v>
      </c>
      <c r="K1227" t="s">
        <v>482</v>
      </c>
    </row>
    <row r="1228" spans="1:12" x14ac:dyDescent="0.55000000000000004">
      <c r="A1228" t="s">
        <v>4941</v>
      </c>
      <c r="B1228" t="s">
        <v>4285</v>
      </c>
      <c r="C1228" t="s">
        <v>151</v>
      </c>
      <c r="D1228" t="s">
        <v>4948</v>
      </c>
      <c r="E1228" t="s">
        <v>4283</v>
      </c>
      <c r="G1228">
        <v>22593918</v>
      </c>
      <c r="H1228">
        <v>22593918</v>
      </c>
      <c r="I1228" t="s">
        <v>8148</v>
      </c>
      <c r="J1228" t="s">
        <v>8149</v>
      </c>
      <c r="K1228" t="s">
        <v>482</v>
      </c>
    </row>
    <row r="1229" spans="1:12" x14ac:dyDescent="0.55000000000000004">
      <c r="A1229" t="s">
        <v>4941</v>
      </c>
      <c r="B1229" t="s">
        <v>4286</v>
      </c>
      <c r="C1229" t="s">
        <v>153</v>
      </c>
      <c r="D1229" t="s">
        <v>4948</v>
      </c>
      <c r="E1229" t="s">
        <v>4288</v>
      </c>
      <c r="F1229" t="s">
        <v>4289</v>
      </c>
      <c r="G1229" t="s">
        <v>4287</v>
      </c>
      <c r="I1229" t="s">
        <v>8150</v>
      </c>
      <c r="J1229" t="s">
        <v>8151</v>
      </c>
      <c r="K1229" t="s">
        <v>5098</v>
      </c>
    </row>
    <row r="1230" spans="1:12" x14ac:dyDescent="0.55000000000000004">
      <c r="A1230" t="s">
        <v>4941</v>
      </c>
      <c r="B1230" t="s">
        <v>5520</v>
      </c>
      <c r="C1230" t="s">
        <v>153</v>
      </c>
      <c r="D1230" t="s">
        <v>4948</v>
      </c>
      <c r="E1230" t="s">
        <v>431</v>
      </c>
      <c r="I1230" t="s">
        <v>8152</v>
      </c>
      <c r="J1230" t="s">
        <v>8153</v>
      </c>
      <c r="K1230" t="s">
        <v>1501</v>
      </c>
    </row>
    <row r="1231" spans="1:12" x14ac:dyDescent="0.55000000000000004">
      <c r="A1231" t="s">
        <v>4941</v>
      </c>
      <c r="B1231" t="s">
        <v>4290</v>
      </c>
      <c r="C1231" t="s">
        <v>153</v>
      </c>
      <c r="D1231" t="s">
        <v>4948</v>
      </c>
      <c r="I1231" t="s">
        <v>5272</v>
      </c>
      <c r="J1231" t="s">
        <v>8154</v>
      </c>
      <c r="K1231" t="s">
        <v>1473</v>
      </c>
    </row>
    <row r="1232" spans="1:12" x14ac:dyDescent="0.55000000000000004">
      <c r="A1232" t="s">
        <v>4941</v>
      </c>
      <c r="B1232" t="s">
        <v>5521</v>
      </c>
      <c r="C1232" t="s">
        <v>153</v>
      </c>
      <c r="D1232" t="s">
        <v>4948</v>
      </c>
      <c r="E1232" t="s">
        <v>5954</v>
      </c>
      <c r="I1232" t="s">
        <v>8155</v>
      </c>
      <c r="J1232" t="s">
        <v>8156</v>
      </c>
      <c r="K1232" t="s">
        <v>1501</v>
      </c>
    </row>
    <row r="1233" spans="1:11" x14ac:dyDescent="0.55000000000000004">
      <c r="A1233" t="s">
        <v>4941</v>
      </c>
      <c r="B1233" t="s">
        <v>1076</v>
      </c>
      <c r="C1233" t="s">
        <v>151</v>
      </c>
      <c r="D1233" t="s">
        <v>4949</v>
      </c>
      <c r="E1233" t="s">
        <v>2731</v>
      </c>
      <c r="F1233" t="s">
        <v>2732</v>
      </c>
      <c r="G1233">
        <v>31637422</v>
      </c>
      <c r="I1233" t="s">
        <v>5273</v>
      </c>
      <c r="J1233" t="s">
        <v>8157</v>
      </c>
      <c r="K1233" t="s">
        <v>5098</v>
      </c>
    </row>
    <row r="1234" spans="1:11" x14ac:dyDescent="0.55000000000000004">
      <c r="A1234" t="s">
        <v>4941</v>
      </c>
      <c r="B1234" t="s">
        <v>1077</v>
      </c>
      <c r="C1234" t="s">
        <v>153</v>
      </c>
      <c r="D1234" t="s">
        <v>4956</v>
      </c>
      <c r="E1234" t="s">
        <v>1078</v>
      </c>
      <c r="I1234" t="s">
        <v>5274</v>
      </c>
      <c r="J1234" t="s">
        <v>8158</v>
      </c>
      <c r="K1234" t="s">
        <v>1501</v>
      </c>
    </row>
    <row r="1235" spans="1:11" x14ac:dyDescent="0.55000000000000004">
      <c r="A1235" t="s">
        <v>4941</v>
      </c>
      <c r="B1235" t="s">
        <v>5522</v>
      </c>
      <c r="C1235" t="s">
        <v>398</v>
      </c>
      <c r="D1235" t="s">
        <v>4948</v>
      </c>
      <c r="E1235" t="s">
        <v>5955</v>
      </c>
      <c r="F1235" t="s">
        <v>5956</v>
      </c>
      <c r="G1235">
        <v>32286682</v>
      </c>
      <c r="H1235">
        <v>32286682</v>
      </c>
      <c r="I1235" t="s">
        <v>8159</v>
      </c>
      <c r="J1235" t="s">
        <v>8160</v>
      </c>
      <c r="K1235" t="s">
        <v>482</v>
      </c>
    </row>
    <row r="1236" spans="1:11" x14ac:dyDescent="0.55000000000000004">
      <c r="A1236" t="s">
        <v>4941</v>
      </c>
      <c r="B1236" t="s">
        <v>1079</v>
      </c>
      <c r="C1236" t="s">
        <v>153</v>
      </c>
      <c r="D1236" t="s">
        <v>4949</v>
      </c>
      <c r="E1236" t="s">
        <v>1080</v>
      </c>
      <c r="I1236" t="s">
        <v>8161</v>
      </c>
      <c r="J1236" t="s">
        <v>8162</v>
      </c>
      <c r="K1236" t="s">
        <v>1501</v>
      </c>
    </row>
    <row r="1237" spans="1:11" x14ac:dyDescent="0.55000000000000004">
      <c r="A1237" t="s">
        <v>4941</v>
      </c>
      <c r="B1237" t="s">
        <v>4291</v>
      </c>
      <c r="C1237" t="s">
        <v>398</v>
      </c>
      <c r="D1237" t="s">
        <v>4948</v>
      </c>
      <c r="E1237" t="s">
        <v>4292</v>
      </c>
      <c r="F1237" t="s">
        <v>4293</v>
      </c>
      <c r="G1237">
        <v>40492975</v>
      </c>
      <c r="H1237">
        <v>40492975</v>
      </c>
      <c r="I1237" t="s">
        <v>8163</v>
      </c>
      <c r="J1237" t="s">
        <v>8164</v>
      </c>
      <c r="K1237" t="s">
        <v>482</v>
      </c>
    </row>
    <row r="1238" spans="1:11" x14ac:dyDescent="0.55000000000000004">
      <c r="A1238" t="s">
        <v>4941</v>
      </c>
      <c r="B1238" t="s">
        <v>3175</v>
      </c>
      <c r="C1238" t="s">
        <v>398</v>
      </c>
      <c r="D1238" t="s">
        <v>4948</v>
      </c>
      <c r="E1238" t="s">
        <v>4295</v>
      </c>
      <c r="F1238" t="s">
        <v>4296</v>
      </c>
      <c r="G1238" t="s">
        <v>4294</v>
      </c>
      <c r="H1238">
        <v>24166846</v>
      </c>
      <c r="I1238" t="s">
        <v>8165</v>
      </c>
      <c r="J1238" t="s">
        <v>8166</v>
      </c>
      <c r="K1238" t="s">
        <v>482</v>
      </c>
    </row>
    <row r="1239" spans="1:11" x14ac:dyDescent="0.55000000000000004">
      <c r="A1239" t="s">
        <v>4941</v>
      </c>
      <c r="B1239" t="s">
        <v>1082</v>
      </c>
      <c r="C1239" t="s">
        <v>153</v>
      </c>
      <c r="D1239" t="s">
        <v>4949</v>
      </c>
      <c r="E1239" t="s">
        <v>1084</v>
      </c>
      <c r="I1239" t="s">
        <v>8167</v>
      </c>
      <c r="J1239" t="s">
        <v>8168</v>
      </c>
      <c r="K1239" t="s">
        <v>1501</v>
      </c>
    </row>
    <row r="1240" spans="1:11" x14ac:dyDescent="0.55000000000000004">
      <c r="A1240" t="s">
        <v>4941</v>
      </c>
      <c r="B1240" t="s">
        <v>3351</v>
      </c>
      <c r="C1240" t="s">
        <v>151</v>
      </c>
      <c r="D1240" t="s">
        <v>4948</v>
      </c>
      <c r="E1240" t="s">
        <v>2324</v>
      </c>
      <c r="F1240" t="s">
        <v>3353</v>
      </c>
      <c r="G1240" t="s">
        <v>3352</v>
      </c>
      <c r="I1240" t="s">
        <v>8169</v>
      </c>
      <c r="J1240" t="s">
        <v>8170</v>
      </c>
      <c r="K1240" t="s">
        <v>5098</v>
      </c>
    </row>
    <row r="1241" spans="1:11" x14ac:dyDescent="0.55000000000000004">
      <c r="A1241" t="s">
        <v>4941</v>
      </c>
      <c r="B1241" t="s">
        <v>1086</v>
      </c>
      <c r="C1241" t="s">
        <v>441</v>
      </c>
      <c r="D1241" t="s">
        <v>4948</v>
      </c>
      <c r="E1241" t="s">
        <v>2324</v>
      </c>
      <c r="F1241" t="s">
        <v>3020</v>
      </c>
      <c r="G1241" t="s">
        <v>4297</v>
      </c>
      <c r="I1241" t="s">
        <v>8171</v>
      </c>
      <c r="J1241" t="s">
        <v>8172</v>
      </c>
      <c r="K1241" t="s">
        <v>5098</v>
      </c>
    </row>
    <row r="1242" spans="1:11" x14ac:dyDescent="0.55000000000000004">
      <c r="A1242" t="s">
        <v>4941</v>
      </c>
      <c r="B1242" t="s">
        <v>1088</v>
      </c>
      <c r="C1242" t="s">
        <v>153</v>
      </c>
      <c r="D1242" t="s">
        <v>4955</v>
      </c>
      <c r="E1242" t="s">
        <v>1089</v>
      </c>
      <c r="I1242" t="s">
        <v>8173</v>
      </c>
      <c r="J1242" t="s">
        <v>8174</v>
      </c>
      <c r="K1242" t="s">
        <v>1501</v>
      </c>
    </row>
    <row r="1243" spans="1:11" x14ac:dyDescent="0.55000000000000004">
      <c r="A1243" t="s">
        <v>4941</v>
      </c>
      <c r="B1243" t="s">
        <v>95</v>
      </c>
      <c r="C1243" t="s">
        <v>153</v>
      </c>
      <c r="D1243" t="s">
        <v>4949</v>
      </c>
      <c r="E1243" t="s">
        <v>402</v>
      </c>
      <c r="F1243" t="s">
        <v>2360</v>
      </c>
      <c r="G1243">
        <v>21937992</v>
      </c>
      <c r="H1243">
        <v>21937992</v>
      </c>
      <c r="I1243" t="s">
        <v>8175</v>
      </c>
      <c r="J1243" t="s">
        <v>8176</v>
      </c>
      <c r="K1243" t="s">
        <v>482</v>
      </c>
    </row>
    <row r="1244" spans="1:11" x14ac:dyDescent="0.55000000000000004">
      <c r="A1244" t="s">
        <v>4941</v>
      </c>
      <c r="B1244" t="s">
        <v>1090</v>
      </c>
      <c r="C1244" t="s">
        <v>151</v>
      </c>
      <c r="D1244" t="s">
        <v>4949</v>
      </c>
      <c r="E1244" t="s">
        <v>2734</v>
      </c>
      <c r="F1244" t="s">
        <v>3021</v>
      </c>
      <c r="G1244" t="s">
        <v>2733</v>
      </c>
      <c r="I1244">
        <v>37313193</v>
      </c>
      <c r="K1244" t="s">
        <v>5098</v>
      </c>
    </row>
    <row r="1245" spans="1:11" x14ac:dyDescent="0.55000000000000004">
      <c r="A1245" t="s">
        <v>4941</v>
      </c>
      <c r="B1245" t="s">
        <v>1093</v>
      </c>
      <c r="C1245" t="s">
        <v>151</v>
      </c>
      <c r="D1245" t="s">
        <v>4948</v>
      </c>
      <c r="E1245" t="s">
        <v>5957</v>
      </c>
      <c r="G1245">
        <v>20301621</v>
      </c>
      <c r="H1245">
        <v>20301621</v>
      </c>
      <c r="I1245" t="s">
        <v>8177</v>
      </c>
      <c r="J1245" t="s">
        <v>8178</v>
      </c>
      <c r="K1245" t="s">
        <v>482</v>
      </c>
    </row>
    <row r="1246" spans="1:11" x14ac:dyDescent="0.55000000000000004">
      <c r="A1246" t="s">
        <v>4941</v>
      </c>
      <c r="B1246" t="s">
        <v>1098</v>
      </c>
      <c r="C1246" t="s">
        <v>151</v>
      </c>
      <c r="D1246" t="s">
        <v>4955</v>
      </c>
      <c r="E1246" t="s">
        <v>2735</v>
      </c>
      <c r="F1246" t="s">
        <v>3062</v>
      </c>
      <c r="G1246" t="s">
        <v>1099</v>
      </c>
      <c r="H1246">
        <v>20301621</v>
      </c>
      <c r="I1246" t="s">
        <v>8179</v>
      </c>
      <c r="J1246" t="s">
        <v>8180</v>
      </c>
      <c r="K1246" t="s">
        <v>482</v>
      </c>
    </row>
    <row r="1247" spans="1:11" x14ac:dyDescent="0.55000000000000004">
      <c r="A1247" t="s">
        <v>4941</v>
      </c>
      <c r="B1247" t="s">
        <v>1102</v>
      </c>
      <c r="C1247" t="s">
        <v>151</v>
      </c>
      <c r="D1247" t="s">
        <v>4948</v>
      </c>
      <c r="E1247" t="s">
        <v>5958</v>
      </c>
      <c r="F1247" t="s">
        <v>5959</v>
      </c>
      <c r="G1247" t="s">
        <v>5960</v>
      </c>
      <c r="I1247" t="s">
        <v>8181</v>
      </c>
      <c r="J1247" t="s">
        <v>8182</v>
      </c>
      <c r="K1247" t="s">
        <v>5582</v>
      </c>
    </row>
    <row r="1248" spans="1:11" x14ac:dyDescent="0.55000000000000004">
      <c r="A1248" t="s">
        <v>4941</v>
      </c>
      <c r="B1248" t="s">
        <v>5523</v>
      </c>
      <c r="C1248" t="s">
        <v>151</v>
      </c>
      <c r="D1248" t="s">
        <v>4948</v>
      </c>
      <c r="E1248" t="s">
        <v>5961</v>
      </c>
      <c r="G1248">
        <v>20301621</v>
      </c>
      <c r="H1248">
        <v>20301621</v>
      </c>
      <c r="I1248" t="s">
        <v>8183</v>
      </c>
      <c r="J1248" t="s">
        <v>8184</v>
      </c>
      <c r="K1248" t="s">
        <v>482</v>
      </c>
    </row>
    <row r="1249" spans="1:12" x14ac:dyDescent="0.55000000000000004">
      <c r="A1249" t="s">
        <v>4941</v>
      </c>
      <c r="B1249" t="s">
        <v>4298</v>
      </c>
      <c r="C1249" t="s">
        <v>153</v>
      </c>
      <c r="D1249" t="s">
        <v>4948</v>
      </c>
      <c r="E1249" t="s">
        <v>346</v>
      </c>
      <c r="I1249" t="s">
        <v>8185</v>
      </c>
      <c r="J1249" t="s">
        <v>8186</v>
      </c>
      <c r="K1249" t="s">
        <v>1501</v>
      </c>
    </row>
    <row r="1250" spans="1:12" x14ac:dyDescent="0.55000000000000004">
      <c r="A1250" t="s">
        <v>4941</v>
      </c>
      <c r="B1250" t="s">
        <v>1110</v>
      </c>
      <c r="C1250" t="s">
        <v>151</v>
      </c>
      <c r="D1250" t="s">
        <v>4956</v>
      </c>
      <c r="E1250" t="s">
        <v>2736</v>
      </c>
      <c r="F1250" t="s">
        <v>2737</v>
      </c>
      <c r="G1250">
        <v>33979636</v>
      </c>
      <c r="I1250" t="s">
        <v>5275</v>
      </c>
      <c r="J1250" t="s">
        <v>8187</v>
      </c>
      <c r="K1250" t="s">
        <v>484</v>
      </c>
      <c r="L1250" t="s">
        <v>5086</v>
      </c>
    </row>
    <row r="1251" spans="1:12" x14ac:dyDescent="0.55000000000000004">
      <c r="A1251" t="s">
        <v>4941</v>
      </c>
      <c r="B1251" t="s">
        <v>1111</v>
      </c>
      <c r="C1251" t="s">
        <v>152</v>
      </c>
      <c r="D1251" t="s">
        <v>4949</v>
      </c>
      <c r="E1251" t="s">
        <v>927</v>
      </c>
      <c r="F1251" t="s">
        <v>2738</v>
      </c>
      <c r="G1251">
        <v>40012205</v>
      </c>
      <c r="I1251" t="s">
        <v>5276</v>
      </c>
      <c r="J1251" t="s">
        <v>8188</v>
      </c>
      <c r="K1251" t="s">
        <v>5098</v>
      </c>
    </row>
    <row r="1252" spans="1:12" x14ac:dyDescent="0.55000000000000004">
      <c r="A1252" t="s">
        <v>4941</v>
      </c>
      <c r="B1252" t="s">
        <v>5524</v>
      </c>
      <c r="C1252" t="s">
        <v>349</v>
      </c>
      <c r="D1252" t="s">
        <v>4948</v>
      </c>
      <c r="E1252" t="s">
        <v>5962</v>
      </c>
      <c r="F1252" t="s">
        <v>5963</v>
      </c>
      <c r="G1252" t="s">
        <v>5964</v>
      </c>
      <c r="I1252" t="s">
        <v>8189</v>
      </c>
      <c r="J1252" t="s">
        <v>8190</v>
      </c>
      <c r="K1252" t="s">
        <v>5582</v>
      </c>
    </row>
    <row r="1253" spans="1:12" x14ac:dyDescent="0.55000000000000004">
      <c r="A1253" t="s">
        <v>4941</v>
      </c>
      <c r="B1253" t="s">
        <v>1112</v>
      </c>
      <c r="C1253" t="s">
        <v>153</v>
      </c>
      <c r="D1253" t="s">
        <v>4949</v>
      </c>
      <c r="I1253" t="s">
        <v>8191</v>
      </c>
      <c r="J1253" t="s">
        <v>8192</v>
      </c>
      <c r="K1253" t="s">
        <v>1473</v>
      </c>
    </row>
    <row r="1254" spans="1:12" x14ac:dyDescent="0.55000000000000004">
      <c r="A1254" t="s">
        <v>4941</v>
      </c>
      <c r="B1254" t="s">
        <v>1113</v>
      </c>
      <c r="C1254" t="s">
        <v>151</v>
      </c>
      <c r="D1254" t="s">
        <v>4949</v>
      </c>
      <c r="E1254" t="s">
        <v>593</v>
      </c>
      <c r="F1254" t="s">
        <v>2739</v>
      </c>
      <c r="G1254">
        <v>37422718</v>
      </c>
      <c r="I1254" t="s">
        <v>8193</v>
      </c>
      <c r="J1254" t="s">
        <v>8194</v>
      </c>
      <c r="K1254" t="s">
        <v>5098</v>
      </c>
    </row>
    <row r="1255" spans="1:12" x14ac:dyDescent="0.55000000000000004">
      <c r="A1255" t="s">
        <v>4941</v>
      </c>
      <c r="B1255" t="s">
        <v>4299</v>
      </c>
      <c r="C1255" t="s">
        <v>153</v>
      </c>
      <c r="D1255" t="s">
        <v>4948</v>
      </c>
      <c r="I1255" t="s">
        <v>8195</v>
      </c>
      <c r="J1255" t="s">
        <v>8196</v>
      </c>
      <c r="K1255" t="s">
        <v>1473</v>
      </c>
    </row>
    <row r="1256" spans="1:12" x14ac:dyDescent="0.55000000000000004">
      <c r="A1256" t="s">
        <v>4941</v>
      </c>
      <c r="B1256" t="s">
        <v>1114</v>
      </c>
      <c r="C1256" t="s">
        <v>153</v>
      </c>
      <c r="D1256" t="s">
        <v>4949</v>
      </c>
      <c r="E1256" t="s">
        <v>1115</v>
      </c>
      <c r="I1256" t="s">
        <v>5965</v>
      </c>
      <c r="J1256" t="s">
        <v>8197</v>
      </c>
      <c r="K1256" t="s">
        <v>1501</v>
      </c>
    </row>
    <row r="1257" spans="1:12" x14ac:dyDescent="0.55000000000000004">
      <c r="A1257" t="s">
        <v>4941</v>
      </c>
      <c r="B1257" t="s">
        <v>4300</v>
      </c>
      <c r="C1257" t="s">
        <v>153</v>
      </c>
      <c r="D1257" t="s">
        <v>4948</v>
      </c>
      <c r="E1257" t="s">
        <v>4301</v>
      </c>
      <c r="F1257" t="s">
        <v>4302</v>
      </c>
      <c r="G1257">
        <v>12640453</v>
      </c>
      <c r="I1257" t="s">
        <v>8198</v>
      </c>
      <c r="J1257" t="s">
        <v>8199</v>
      </c>
      <c r="K1257" t="s">
        <v>5098</v>
      </c>
    </row>
    <row r="1258" spans="1:12" x14ac:dyDescent="0.55000000000000004">
      <c r="A1258" t="s">
        <v>4941</v>
      </c>
      <c r="B1258" t="s">
        <v>4303</v>
      </c>
      <c r="C1258" t="s">
        <v>151</v>
      </c>
      <c r="D1258" t="s">
        <v>4948</v>
      </c>
      <c r="E1258" t="s">
        <v>4305</v>
      </c>
      <c r="F1258" t="s">
        <v>4306</v>
      </c>
      <c r="G1258" t="s">
        <v>4304</v>
      </c>
      <c r="H1258">
        <v>30858804</v>
      </c>
      <c r="I1258" t="s">
        <v>8200</v>
      </c>
      <c r="J1258" t="s">
        <v>8201</v>
      </c>
      <c r="K1258" t="s">
        <v>482</v>
      </c>
    </row>
    <row r="1259" spans="1:12" x14ac:dyDescent="0.55000000000000004">
      <c r="A1259" t="s">
        <v>4941</v>
      </c>
      <c r="B1259" t="s">
        <v>4307</v>
      </c>
      <c r="C1259" t="s">
        <v>151</v>
      </c>
      <c r="D1259" t="s">
        <v>4948</v>
      </c>
      <c r="E1259" t="s">
        <v>4308</v>
      </c>
      <c r="F1259" t="s">
        <v>4309</v>
      </c>
      <c r="G1259">
        <v>30269814</v>
      </c>
      <c r="H1259">
        <v>30269814</v>
      </c>
      <c r="I1259" t="s">
        <v>8202</v>
      </c>
      <c r="J1259" t="s">
        <v>8203</v>
      </c>
      <c r="K1259" t="s">
        <v>482</v>
      </c>
    </row>
    <row r="1260" spans="1:12" x14ac:dyDescent="0.55000000000000004">
      <c r="A1260" t="s">
        <v>4941</v>
      </c>
      <c r="B1260" t="s">
        <v>4310</v>
      </c>
      <c r="C1260" t="s">
        <v>398</v>
      </c>
      <c r="D1260" t="s">
        <v>4948</v>
      </c>
      <c r="E1260" t="s">
        <v>4311</v>
      </c>
      <c r="F1260" t="s">
        <v>4312</v>
      </c>
      <c r="G1260">
        <v>31034465</v>
      </c>
      <c r="I1260" t="s">
        <v>8204</v>
      </c>
      <c r="J1260" t="s">
        <v>8205</v>
      </c>
      <c r="K1260" t="s">
        <v>5098</v>
      </c>
    </row>
    <row r="1261" spans="1:12" x14ac:dyDescent="0.55000000000000004">
      <c r="A1261" t="s">
        <v>4941</v>
      </c>
      <c r="B1261" t="s">
        <v>5525</v>
      </c>
      <c r="C1261" t="s">
        <v>151</v>
      </c>
      <c r="D1261" t="s">
        <v>4948</v>
      </c>
      <c r="E1261" t="s">
        <v>5966</v>
      </c>
      <c r="F1261" t="s">
        <v>5967</v>
      </c>
      <c r="G1261" t="s">
        <v>5968</v>
      </c>
      <c r="I1261" t="s">
        <v>8206</v>
      </c>
      <c r="J1261" t="s">
        <v>8207</v>
      </c>
      <c r="K1261" t="s">
        <v>5582</v>
      </c>
    </row>
    <row r="1262" spans="1:12" x14ac:dyDescent="0.55000000000000004">
      <c r="A1262" t="s">
        <v>4941</v>
      </c>
      <c r="B1262" t="s">
        <v>1116</v>
      </c>
      <c r="C1262" t="s">
        <v>153</v>
      </c>
      <c r="D1262" t="s">
        <v>4949</v>
      </c>
      <c r="I1262" t="s">
        <v>8208</v>
      </c>
      <c r="J1262" t="s">
        <v>8209</v>
      </c>
      <c r="K1262" t="s">
        <v>1473</v>
      </c>
    </row>
    <row r="1263" spans="1:12" x14ac:dyDescent="0.55000000000000004">
      <c r="A1263" t="s">
        <v>4941</v>
      </c>
      <c r="B1263" t="s">
        <v>1117</v>
      </c>
      <c r="C1263" t="s">
        <v>153</v>
      </c>
      <c r="D1263" t="s">
        <v>4949</v>
      </c>
      <c r="I1263">
        <v>34630504</v>
      </c>
      <c r="K1263" t="s">
        <v>1473</v>
      </c>
    </row>
    <row r="1264" spans="1:12" x14ac:dyDescent="0.55000000000000004">
      <c r="A1264" t="s">
        <v>4941</v>
      </c>
      <c r="B1264" t="s">
        <v>96</v>
      </c>
      <c r="C1264" t="s">
        <v>153</v>
      </c>
      <c r="D1264" t="s">
        <v>4949</v>
      </c>
      <c r="E1264" t="s">
        <v>435</v>
      </c>
      <c r="I1264" t="s">
        <v>8210</v>
      </c>
      <c r="J1264" t="s">
        <v>8211</v>
      </c>
      <c r="K1264" t="s">
        <v>1501</v>
      </c>
    </row>
    <row r="1265" spans="1:12" x14ac:dyDescent="0.55000000000000004">
      <c r="A1265" t="s">
        <v>4941</v>
      </c>
      <c r="B1265" t="s">
        <v>1118</v>
      </c>
      <c r="C1265" t="s">
        <v>153</v>
      </c>
      <c r="D1265" t="s">
        <v>4955</v>
      </c>
      <c r="E1265" t="s">
        <v>1119</v>
      </c>
      <c r="I1265" t="s">
        <v>8212</v>
      </c>
      <c r="J1265" t="s">
        <v>8213</v>
      </c>
      <c r="K1265" t="s">
        <v>1501</v>
      </c>
    </row>
    <row r="1266" spans="1:12" x14ac:dyDescent="0.55000000000000004">
      <c r="A1266" t="s">
        <v>4941</v>
      </c>
      <c r="B1266" t="s">
        <v>222</v>
      </c>
      <c r="C1266" t="s">
        <v>398</v>
      </c>
      <c r="D1266" t="s">
        <v>4956</v>
      </c>
      <c r="E1266" t="s">
        <v>2740</v>
      </c>
      <c r="F1266" t="s">
        <v>2741</v>
      </c>
      <c r="G1266">
        <v>37919452</v>
      </c>
      <c r="H1266">
        <v>37919452</v>
      </c>
      <c r="I1266">
        <v>29903771</v>
      </c>
      <c r="J1266" t="s">
        <v>6147</v>
      </c>
      <c r="K1266" t="s">
        <v>5058</v>
      </c>
      <c r="L1266" t="s">
        <v>5087</v>
      </c>
    </row>
    <row r="1267" spans="1:12" x14ac:dyDescent="0.55000000000000004">
      <c r="A1267" t="s">
        <v>4941</v>
      </c>
      <c r="B1267" t="s">
        <v>1120</v>
      </c>
      <c r="C1267" t="s">
        <v>153</v>
      </c>
      <c r="D1267" t="s">
        <v>4949</v>
      </c>
      <c r="E1267" t="s">
        <v>1121</v>
      </c>
      <c r="I1267" t="s">
        <v>8214</v>
      </c>
      <c r="J1267" t="s">
        <v>8215</v>
      </c>
      <c r="K1267" t="s">
        <v>1501</v>
      </c>
    </row>
    <row r="1268" spans="1:12" x14ac:dyDescent="0.55000000000000004">
      <c r="A1268" t="s">
        <v>4941</v>
      </c>
      <c r="B1268" t="s">
        <v>1122</v>
      </c>
      <c r="C1268" t="s">
        <v>152</v>
      </c>
      <c r="D1268" t="s">
        <v>4949</v>
      </c>
      <c r="E1268" t="s">
        <v>1123</v>
      </c>
      <c r="F1268" t="s">
        <v>2742</v>
      </c>
      <c r="G1268">
        <v>33820834</v>
      </c>
      <c r="I1268" t="s">
        <v>5277</v>
      </c>
      <c r="J1268" t="s">
        <v>8216</v>
      </c>
      <c r="K1268" t="s">
        <v>5098</v>
      </c>
    </row>
    <row r="1269" spans="1:12" x14ac:dyDescent="0.55000000000000004">
      <c r="A1269" t="s">
        <v>4941</v>
      </c>
      <c r="B1269" t="s">
        <v>223</v>
      </c>
      <c r="C1269" t="s">
        <v>153</v>
      </c>
      <c r="D1269" t="s">
        <v>4949</v>
      </c>
      <c r="I1269" t="s">
        <v>8217</v>
      </c>
      <c r="J1269" t="s">
        <v>8218</v>
      </c>
      <c r="K1269" t="s">
        <v>1473</v>
      </c>
    </row>
    <row r="1270" spans="1:12" x14ac:dyDescent="0.55000000000000004">
      <c r="A1270" t="s">
        <v>4941</v>
      </c>
      <c r="B1270" t="s">
        <v>1124</v>
      </c>
      <c r="C1270" t="s">
        <v>153</v>
      </c>
      <c r="D1270" t="s">
        <v>4955</v>
      </c>
      <c r="E1270" t="s">
        <v>1125</v>
      </c>
      <c r="I1270" t="s">
        <v>8219</v>
      </c>
      <c r="J1270" t="s">
        <v>8220</v>
      </c>
      <c r="K1270" t="s">
        <v>1501</v>
      </c>
    </row>
    <row r="1271" spans="1:12" x14ac:dyDescent="0.55000000000000004">
      <c r="A1271" t="s">
        <v>4941</v>
      </c>
      <c r="B1271" t="s">
        <v>4313</v>
      </c>
      <c r="C1271" t="s">
        <v>153</v>
      </c>
      <c r="D1271" t="s">
        <v>4948</v>
      </c>
      <c r="E1271" t="s">
        <v>4315</v>
      </c>
      <c r="F1271" t="s">
        <v>4316</v>
      </c>
      <c r="G1271" t="s">
        <v>4314</v>
      </c>
      <c r="H1271">
        <v>39202455</v>
      </c>
      <c r="I1271" t="s">
        <v>5278</v>
      </c>
      <c r="J1271" t="s">
        <v>8221</v>
      </c>
      <c r="K1271" t="s">
        <v>482</v>
      </c>
    </row>
    <row r="1272" spans="1:12" x14ac:dyDescent="0.55000000000000004">
      <c r="A1272" t="s">
        <v>4941</v>
      </c>
      <c r="B1272" t="s">
        <v>5526</v>
      </c>
      <c r="C1272" t="s">
        <v>151</v>
      </c>
      <c r="D1272" t="s">
        <v>4948</v>
      </c>
      <c r="E1272" t="s">
        <v>5969</v>
      </c>
      <c r="F1272" t="s">
        <v>5970</v>
      </c>
      <c r="G1272" t="s">
        <v>5971</v>
      </c>
      <c r="I1272" t="s">
        <v>8222</v>
      </c>
      <c r="J1272" t="s">
        <v>8223</v>
      </c>
      <c r="K1272" t="s">
        <v>5582</v>
      </c>
    </row>
    <row r="1273" spans="1:12" x14ac:dyDescent="0.55000000000000004">
      <c r="A1273" t="s">
        <v>4941</v>
      </c>
      <c r="B1273" t="s">
        <v>1130</v>
      </c>
      <c r="C1273" t="s">
        <v>153</v>
      </c>
      <c r="D1273" t="s">
        <v>4955</v>
      </c>
      <c r="E1273" t="s">
        <v>432</v>
      </c>
      <c r="I1273" t="s">
        <v>8224</v>
      </c>
      <c r="J1273" t="s">
        <v>8225</v>
      </c>
      <c r="K1273" t="s">
        <v>1501</v>
      </c>
    </row>
    <row r="1274" spans="1:12" x14ac:dyDescent="0.55000000000000004">
      <c r="A1274" t="s">
        <v>4941</v>
      </c>
      <c r="B1274" t="s">
        <v>1131</v>
      </c>
      <c r="C1274" t="s">
        <v>153</v>
      </c>
      <c r="D1274" t="s">
        <v>4949</v>
      </c>
      <c r="E1274" t="s">
        <v>1132</v>
      </c>
      <c r="I1274" t="s">
        <v>8226</v>
      </c>
      <c r="J1274" t="s">
        <v>8227</v>
      </c>
      <c r="K1274" t="s">
        <v>1501</v>
      </c>
    </row>
    <row r="1275" spans="1:12" x14ac:dyDescent="0.55000000000000004">
      <c r="A1275" t="s">
        <v>4941</v>
      </c>
      <c r="B1275" t="s">
        <v>224</v>
      </c>
      <c r="C1275" t="s">
        <v>349</v>
      </c>
      <c r="D1275" t="s">
        <v>4955</v>
      </c>
      <c r="E1275" t="s">
        <v>437</v>
      </c>
      <c r="F1275" t="s">
        <v>2743</v>
      </c>
      <c r="G1275" t="s">
        <v>318</v>
      </c>
      <c r="I1275" t="s">
        <v>8228</v>
      </c>
      <c r="J1275" t="s">
        <v>8229</v>
      </c>
      <c r="K1275" t="s">
        <v>5098</v>
      </c>
    </row>
    <row r="1276" spans="1:12" x14ac:dyDescent="0.55000000000000004">
      <c r="A1276" t="s">
        <v>4941</v>
      </c>
      <c r="B1276" t="s">
        <v>1133</v>
      </c>
      <c r="C1276" t="s">
        <v>151</v>
      </c>
      <c r="D1276" t="s">
        <v>4948</v>
      </c>
      <c r="E1276" t="s">
        <v>30</v>
      </c>
      <c r="F1276" t="s">
        <v>3355</v>
      </c>
      <c r="G1276" t="s">
        <v>2433</v>
      </c>
      <c r="I1276" t="s">
        <v>8230</v>
      </c>
      <c r="J1276" t="s">
        <v>8231</v>
      </c>
      <c r="K1276" t="s">
        <v>5098</v>
      </c>
    </row>
    <row r="1277" spans="1:12" x14ac:dyDescent="0.55000000000000004">
      <c r="A1277" t="s">
        <v>4941</v>
      </c>
      <c r="B1277" t="s">
        <v>4317</v>
      </c>
      <c r="C1277" t="s">
        <v>153</v>
      </c>
      <c r="D1277" t="s">
        <v>4948</v>
      </c>
      <c r="E1277" t="s">
        <v>4318</v>
      </c>
      <c r="I1277" t="s">
        <v>8232</v>
      </c>
      <c r="J1277" t="s">
        <v>8233</v>
      </c>
      <c r="K1277" t="s">
        <v>1501</v>
      </c>
    </row>
    <row r="1278" spans="1:12" x14ac:dyDescent="0.55000000000000004">
      <c r="A1278" t="s">
        <v>4941</v>
      </c>
      <c r="B1278" t="s">
        <v>1134</v>
      </c>
      <c r="C1278" t="s">
        <v>398</v>
      </c>
      <c r="D1278" t="s">
        <v>4949</v>
      </c>
      <c r="E1278" t="s">
        <v>2744</v>
      </c>
      <c r="F1278" t="s">
        <v>2745</v>
      </c>
      <c r="G1278">
        <v>39082157</v>
      </c>
      <c r="I1278" t="s">
        <v>5972</v>
      </c>
      <c r="J1278" t="s">
        <v>8234</v>
      </c>
      <c r="K1278" t="s">
        <v>5098</v>
      </c>
    </row>
    <row r="1279" spans="1:12" x14ac:dyDescent="0.55000000000000004">
      <c r="A1279" t="s">
        <v>4941</v>
      </c>
      <c r="B1279" t="s">
        <v>5527</v>
      </c>
      <c r="C1279" t="s">
        <v>151</v>
      </c>
      <c r="D1279" t="s">
        <v>4948</v>
      </c>
      <c r="E1279" t="s">
        <v>5973</v>
      </c>
      <c r="G1279">
        <v>31752325</v>
      </c>
      <c r="I1279" t="s">
        <v>8235</v>
      </c>
      <c r="J1279" t="s">
        <v>8236</v>
      </c>
      <c r="K1279" t="s">
        <v>5582</v>
      </c>
    </row>
    <row r="1280" spans="1:12" x14ac:dyDescent="0.55000000000000004">
      <c r="A1280" t="s">
        <v>4941</v>
      </c>
      <c r="B1280" t="s">
        <v>4319</v>
      </c>
      <c r="C1280" t="s">
        <v>153</v>
      </c>
      <c r="D1280" t="s">
        <v>4948</v>
      </c>
      <c r="E1280" t="s">
        <v>4321</v>
      </c>
      <c r="F1280" t="s">
        <v>4322</v>
      </c>
      <c r="G1280" t="s">
        <v>4320</v>
      </c>
      <c r="I1280" t="s">
        <v>8237</v>
      </c>
      <c r="J1280" t="s">
        <v>8238</v>
      </c>
      <c r="K1280" t="s">
        <v>5098</v>
      </c>
    </row>
    <row r="1281" spans="1:12" x14ac:dyDescent="0.55000000000000004">
      <c r="A1281" t="s">
        <v>4941</v>
      </c>
      <c r="B1281" t="s">
        <v>4323</v>
      </c>
      <c r="C1281" t="s">
        <v>153</v>
      </c>
      <c r="D1281" t="s">
        <v>4948</v>
      </c>
      <c r="E1281" t="s">
        <v>4324</v>
      </c>
      <c r="I1281" t="s">
        <v>8239</v>
      </c>
      <c r="J1281" t="s">
        <v>8240</v>
      </c>
      <c r="K1281" t="s">
        <v>1501</v>
      </c>
    </row>
    <row r="1282" spans="1:12" x14ac:dyDescent="0.55000000000000004">
      <c r="A1282" t="s">
        <v>4941</v>
      </c>
      <c r="B1282" t="s">
        <v>97</v>
      </c>
      <c r="C1282" t="s">
        <v>153</v>
      </c>
      <c r="D1282" t="s">
        <v>4956</v>
      </c>
      <c r="I1282" t="s">
        <v>5279</v>
      </c>
      <c r="J1282" t="s">
        <v>8241</v>
      </c>
      <c r="K1282" t="s">
        <v>1473</v>
      </c>
    </row>
    <row r="1283" spans="1:12" x14ac:dyDescent="0.55000000000000004">
      <c r="A1283" t="s">
        <v>4941</v>
      </c>
      <c r="B1283" t="s">
        <v>4325</v>
      </c>
      <c r="C1283" t="s">
        <v>153</v>
      </c>
      <c r="D1283" t="s">
        <v>4948</v>
      </c>
      <c r="E1283" t="s">
        <v>4326</v>
      </c>
      <c r="F1283" t="s">
        <v>4327</v>
      </c>
      <c r="G1283">
        <v>31449058</v>
      </c>
      <c r="I1283" t="s">
        <v>8242</v>
      </c>
      <c r="J1283" t="s">
        <v>8243</v>
      </c>
      <c r="K1283" t="s">
        <v>5098</v>
      </c>
    </row>
    <row r="1284" spans="1:12" x14ac:dyDescent="0.55000000000000004">
      <c r="A1284" t="s">
        <v>4941</v>
      </c>
      <c r="B1284" t="s">
        <v>4328</v>
      </c>
      <c r="C1284" t="s">
        <v>153</v>
      </c>
      <c r="D1284" t="s">
        <v>4948</v>
      </c>
      <c r="E1284" t="s">
        <v>4329</v>
      </c>
      <c r="F1284" t="s">
        <v>4327</v>
      </c>
      <c r="G1284">
        <v>31449058</v>
      </c>
      <c r="I1284" t="s">
        <v>8244</v>
      </c>
      <c r="J1284" t="s">
        <v>8245</v>
      </c>
      <c r="K1284" t="s">
        <v>5098</v>
      </c>
    </row>
    <row r="1285" spans="1:12" x14ac:dyDescent="0.55000000000000004">
      <c r="A1285" t="s">
        <v>4941</v>
      </c>
      <c r="B1285" t="s">
        <v>1135</v>
      </c>
      <c r="C1285" t="s">
        <v>151</v>
      </c>
      <c r="D1285" t="s">
        <v>4949</v>
      </c>
      <c r="E1285" t="s">
        <v>1136</v>
      </c>
      <c r="F1285" t="s">
        <v>2746</v>
      </c>
      <c r="G1285">
        <v>37075751</v>
      </c>
      <c r="I1285" t="s">
        <v>8246</v>
      </c>
      <c r="J1285" t="s">
        <v>8247</v>
      </c>
      <c r="K1285" t="s">
        <v>5098</v>
      </c>
    </row>
    <row r="1286" spans="1:12" x14ac:dyDescent="0.55000000000000004">
      <c r="A1286" t="s">
        <v>4941</v>
      </c>
      <c r="B1286" t="s">
        <v>2221</v>
      </c>
      <c r="C1286" t="s">
        <v>153</v>
      </c>
      <c r="D1286" t="s">
        <v>4951</v>
      </c>
      <c r="E1286" t="s">
        <v>326</v>
      </c>
      <c r="G1286">
        <v>37915380</v>
      </c>
      <c r="K1286" t="s">
        <v>1501</v>
      </c>
      <c r="L1286" t="s">
        <v>5012</v>
      </c>
    </row>
    <row r="1287" spans="1:12" x14ac:dyDescent="0.55000000000000004">
      <c r="A1287" t="s">
        <v>4941</v>
      </c>
      <c r="B1287" t="s">
        <v>4330</v>
      </c>
      <c r="C1287" t="s">
        <v>151</v>
      </c>
      <c r="D1287" t="s">
        <v>4948</v>
      </c>
      <c r="E1287" t="s">
        <v>4331</v>
      </c>
      <c r="I1287" t="s">
        <v>8248</v>
      </c>
      <c r="J1287" t="s">
        <v>8249</v>
      </c>
      <c r="K1287" t="s">
        <v>1501</v>
      </c>
    </row>
    <row r="1288" spans="1:12" x14ac:dyDescent="0.55000000000000004">
      <c r="A1288" t="s">
        <v>4941</v>
      </c>
      <c r="B1288" t="s">
        <v>1139</v>
      </c>
      <c r="C1288" t="s">
        <v>153</v>
      </c>
      <c r="D1288" t="s">
        <v>4949</v>
      </c>
      <c r="I1288" t="s">
        <v>5280</v>
      </c>
      <c r="J1288" t="s">
        <v>8250</v>
      </c>
      <c r="K1288" t="s">
        <v>1473</v>
      </c>
    </row>
    <row r="1289" spans="1:12" x14ac:dyDescent="0.55000000000000004">
      <c r="A1289" t="s">
        <v>4941</v>
      </c>
      <c r="B1289" t="s">
        <v>1140</v>
      </c>
      <c r="C1289" t="s">
        <v>153</v>
      </c>
      <c r="D1289" t="s">
        <v>4949</v>
      </c>
      <c r="E1289" t="s">
        <v>2747</v>
      </c>
      <c r="F1289" t="s">
        <v>2748</v>
      </c>
      <c r="G1289">
        <v>38351533</v>
      </c>
      <c r="I1289" t="s">
        <v>8251</v>
      </c>
      <c r="J1289" t="s">
        <v>8252</v>
      </c>
      <c r="K1289" t="s">
        <v>5098</v>
      </c>
    </row>
    <row r="1290" spans="1:12" x14ac:dyDescent="0.55000000000000004">
      <c r="A1290" t="s">
        <v>4941</v>
      </c>
      <c r="B1290" t="s">
        <v>1141</v>
      </c>
      <c r="C1290" t="s">
        <v>153</v>
      </c>
      <c r="D1290" t="s">
        <v>4949</v>
      </c>
      <c r="E1290" t="s">
        <v>1143</v>
      </c>
      <c r="I1290" t="s">
        <v>5281</v>
      </c>
      <c r="J1290" t="s">
        <v>8253</v>
      </c>
      <c r="K1290" t="s">
        <v>1501</v>
      </c>
    </row>
    <row r="1291" spans="1:12" x14ac:dyDescent="0.55000000000000004">
      <c r="A1291" t="s">
        <v>4941</v>
      </c>
      <c r="B1291" t="s">
        <v>4332</v>
      </c>
      <c r="C1291" t="s">
        <v>151</v>
      </c>
      <c r="D1291" t="s">
        <v>4948</v>
      </c>
      <c r="E1291" t="s">
        <v>392</v>
      </c>
      <c r="G1291">
        <v>41044885</v>
      </c>
      <c r="I1291" t="s">
        <v>8254</v>
      </c>
      <c r="J1291" t="s">
        <v>8255</v>
      </c>
      <c r="K1291" t="s">
        <v>5098</v>
      </c>
    </row>
    <row r="1292" spans="1:12" x14ac:dyDescent="0.55000000000000004">
      <c r="A1292" t="s">
        <v>4941</v>
      </c>
      <c r="B1292" t="s">
        <v>5528</v>
      </c>
      <c r="C1292" t="s">
        <v>151</v>
      </c>
      <c r="D1292" t="s">
        <v>4948</v>
      </c>
      <c r="E1292" t="s">
        <v>5974</v>
      </c>
      <c r="F1292" t="s">
        <v>5975</v>
      </c>
      <c r="G1292" t="s">
        <v>5976</v>
      </c>
      <c r="I1292" t="s">
        <v>8256</v>
      </c>
      <c r="J1292" t="s">
        <v>8257</v>
      </c>
      <c r="K1292" t="s">
        <v>5582</v>
      </c>
    </row>
    <row r="1293" spans="1:12" x14ac:dyDescent="0.55000000000000004">
      <c r="A1293" t="s">
        <v>4941</v>
      </c>
      <c r="B1293" t="s">
        <v>1146</v>
      </c>
      <c r="C1293" t="s">
        <v>153</v>
      </c>
      <c r="D1293" t="s">
        <v>4949</v>
      </c>
      <c r="E1293" t="s">
        <v>1147</v>
      </c>
      <c r="F1293" t="s">
        <v>2749</v>
      </c>
      <c r="G1293">
        <v>37977818</v>
      </c>
      <c r="I1293" t="s">
        <v>8258</v>
      </c>
      <c r="J1293" t="s">
        <v>8259</v>
      </c>
      <c r="K1293" t="s">
        <v>5098</v>
      </c>
    </row>
    <row r="1294" spans="1:12" x14ac:dyDescent="0.55000000000000004">
      <c r="A1294" t="s">
        <v>4941</v>
      </c>
      <c r="B1294" t="s">
        <v>1148</v>
      </c>
      <c r="C1294" t="s">
        <v>151</v>
      </c>
      <c r="D1294" t="s">
        <v>4950</v>
      </c>
      <c r="E1294" t="s">
        <v>2750</v>
      </c>
      <c r="F1294" t="s">
        <v>2561</v>
      </c>
      <c r="G1294">
        <v>33220177</v>
      </c>
      <c r="I1294">
        <v>29049012</v>
      </c>
      <c r="J1294" t="s">
        <v>8260</v>
      </c>
      <c r="K1294" t="s">
        <v>5089</v>
      </c>
      <c r="L1294" t="s">
        <v>5088</v>
      </c>
    </row>
    <row r="1295" spans="1:12" x14ac:dyDescent="0.55000000000000004">
      <c r="A1295" t="s">
        <v>4941</v>
      </c>
      <c r="B1295" t="s">
        <v>5529</v>
      </c>
      <c r="C1295" t="s">
        <v>152</v>
      </c>
      <c r="D1295" t="s">
        <v>4948</v>
      </c>
      <c r="E1295" t="s">
        <v>5977</v>
      </c>
      <c r="F1295" t="s">
        <v>5978</v>
      </c>
      <c r="G1295" t="s">
        <v>5979</v>
      </c>
      <c r="I1295" t="s">
        <v>8261</v>
      </c>
      <c r="J1295" t="s">
        <v>8262</v>
      </c>
      <c r="K1295" t="s">
        <v>5582</v>
      </c>
    </row>
    <row r="1296" spans="1:12" x14ac:dyDescent="0.55000000000000004">
      <c r="A1296" t="s">
        <v>4941</v>
      </c>
      <c r="B1296" t="s">
        <v>4333</v>
      </c>
      <c r="C1296" t="s">
        <v>151</v>
      </c>
      <c r="D1296" t="s">
        <v>4948</v>
      </c>
      <c r="E1296" t="s">
        <v>4334</v>
      </c>
      <c r="F1296" t="s">
        <v>4335</v>
      </c>
      <c r="G1296">
        <v>31883643</v>
      </c>
      <c r="I1296" t="s">
        <v>8263</v>
      </c>
      <c r="J1296" t="s">
        <v>8264</v>
      </c>
      <c r="K1296" t="s">
        <v>5098</v>
      </c>
    </row>
    <row r="1297" spans="1:11" x14ac:dyDescent="0.55000000000000004">
      <c r="A1297" t="s">
        <v>4941</v>
      </c>
      <c r="B1297" t="s">
        <v>2222</v>
      </c>
      <c r="C1297" t="s">
        <v>153</v>
      </c>
      <c r="D1297" t="s">
        <v>4949</v>
      </c>
      <c r="E1297" t="s">
        <v>392</v>
      </c>
      <c r="F1297" t="s">
        <v>2969</v>
      </c>
      <c r="G1297" t="s">
        <v>2751</v>
      </c>
      <c r="I1297" t="s">
        <v>8265</v>
      </c>
      <c r="J1297" t="s">
        <v>8266</v>
      </c>
      <c r="K1297" t="s">
        <v>5098</v>
      </c>
    </row>
    <row r="1298" spans="1:11" x14ac:dyDescent="0.55000000000000004">
      <c r="A1298" t="s">
        <v>4941</v>
      </c>
      <c r="B1298" t="s">
        <v>1149</v>
      </c>
      <c r="C1298" t="s">
        <v>153</v>
      </c>
      <c r="D1298" t="s">
        <v>4955</v>
      </c>
      <c r="E1298" t="s">
        <v>1150</v>
      </c>
      <c r="F1298" t="s">
        <v>2752</v>
      </c>
      <c r="G1298">
        <v>39284558</v>
      </c>
      <c r="I1298" t="s">
        <v>8267</v>
      </c>
      <c r="J1298" t="s">
        <v>8268</v>
      </c>
      <c r="K1298" t="s">
        <v>5098</v>
      </c>
    </row>
    <row r="1299" spans="1:11" x14ac:dyDescent="0.55000000000000004">
      <c r="A1299" t="s">
        <v>4941</v>
      </c>
      <c r="B1299" t="s">
        <v>1151</v>
      </c>
      <c r="C1299" t="s">
        <v>152</v>
      </c>
      <c r="D1299" t="s">
        <v>4949</v>
      </c>
      <c r="E1299" t="s">
        <v>392</v>
      </c>
      <c r="F1299" t="s">
        <v>2753</v>
      </c>
      <c r="G1299" t="s">
        <v>1152</v>
      </c>
      <c r="H1299">
        <v>25363768</v>
      </c>
      <c r="I1299" t="s">
        <v>8269</v>
      </c>
      <c r="J1299" t="s">
        <v>8270</v>
      </c>
      <c r="K1299" t="s">
        <v>482</v>
      </c>
    </row>
    <row r="1300" spans="1:11" x14ac:dyDescent="0.55000000000000004">
      <c r="A1300" t="s">
        <v>4941</v>
      </c>
      <c r="B1300" t="s">
        <v>4336</v>
      </c>
      <c r="C1300" t="s">
        <v>153</v>
      </c>
      <c r="D1300" t="s">
        <v>4948</v>
      </c>
      <c r="I1300" t="s">
        <v>8271</v>
      </c>
      <c r="J1300" t="s">
        <v>8272</v>
      </c>
      <c r="K1300" t="s">
        <v>1473</v>
      </c>
    </row>
    <row r="1301" spans="1:11" x14ac:dyDescent="0.55000000000000004">
      <c r="A1301" t="s">
        <v>4941</v>
      </c>
      <c r="B1301" t="s">
        <v>1155</v>
      </c>
      <c r="C1301" t="s">
        <v>153</v>
      </c>
      <c r="D1301" t="s">
        <v>4949</v>
      </c>
      <c r="E1301" t="s">
        <v>1156</v>
      </c>
      <c r="I1301" t="s">
        <v>8273</v>
      </c>
      <c r="J1301" t="s">
        <v>8274</v>
      </c>
      <c r="K1301" t="s">
        <v>1501</v>
      </c>
    </row>
    <row r="1302" spans="1:11" x14ac:dyDescent="0.55000000000000004">
      <c r="A1302" t="s">
        <v>4941</v>
      </c>
      <c r="B1302" t="s">
        <v>4337</v>
      </c>
      <c r="C1302" t="s">
        <v>337</v>
      </c>
      <c r="D1302" t="s">
        <v>4948</v>
      </c>
      <c r="E1302" t="s">
        <v>4339</v>
      </c>
      <c r="F1302" t="s">
        <v>4340</v>
      </c>
      <c r="G1302" t="s">
        <v>4338</v>
      </c>
      <c r="I1302" t="s">
        <v>8275</v>
      </c>
      <c r="J1302" t="s">
        <v>8276</v>
      </c>
      <c r="K1302" t="s">
        <v>5098</v>
      </c>
    </row>
    <row r="1303" spans="1:11" x14ac:dyDescent="0.55000000000000004">
      <c r="A1303" t="s">
        <v>4941</v>
      </c>
      <c r="B1303" t="s">
        <v>1157</v>
      </c>
      <c r="C1303" t="s">
        <v>153</v>
      </c>
      <c r="D1303" t="s">
        <v>4949</v>
      </c>
      <c r="I1303">
        <v>25679214</v>
      </c>
      <c r="J1303" t="s">
        <v>8277</v>
      </c>
      <c r="K1303" t="s">
        <v>1473</v>
      </c>
    </row>
    <row r="1304" spans="1:11" x14ac:dyDescent="0.55000000000000004">
      <c r="A1304" t="s">
        <v>4941</v>
      </c>
      <c r="B1304" t="s">
        <v>4341</v>
      </c>
      <c r="C1304" t="s">
        <v>153</v>
      </c>
      <c r="D1304" t="s">
        <v>4948</v>
      </c>
      <c r="E1304" t="s">
        <v>4342</v>
      </c>
      <c r="F1304" t="s">
        <v>4343</v>
      </c>
      <c r="G1304">
        <v>15313841</v>
      </c>
      <c r="I1304" t="s">
        <v>8278</v>
      </c>
      <c r="J1304" t="s">
        <v>8279</v>
      </c>
      <c r="K1304" t="s">
        <v>5098</v>
      </c>
    </row>
    <row r="1305" spans="1:11" x14ac:dyDescent="0.55000000000000004">
      <c r="A1305" t="s">
        <v>4941</v>
      </c>
      <c r="B1305" t="s">
        <v>1159</v>
      </c>
      <c r="C1305" t="s">
        <v>153</v>
      </c>
      <c r="D1305" t="s">
        <v>4949</v>
      </c>
      <c r="E1305" t="s">
        <v>1161</v>
      </c>
      <c r="F1305" t="s">
        <v>2754</v>
      </c>
      <c r="G1305" t="s">
        <v>1160</v>
      </c>
      <c r="I1305" t="s">
        <v>8280</v>
      </c>
      <c r="J1305" t="s">
        <v>8281</v>
      </c>
      <c r="K1305" t="s">
        <v>5098</v>
      </c>
    </row>
    <row r="1306" spans="1:11" x14ac:dyDescent="0.55000000000000004">
      <c r="A1306" t="s">
        <v>4941</v>
      </c>
      <c r="B1306" t="s">
        <v>4344</v>
      </c>
      <c r="C1306" t="s">
        <v>153</v>
      </c>
      <c r="D1306" t="s">
        <v>4948</v>
      </c>
      <c r="E1306" t="s">
        <v>4345</v>
      </c>
      <c r="I1306" t="s">
        <v>5282</v>
      </c>
      <c r="J1306" t="s">
        <v>8282</v>
      </c>
      <c r="K1306" t="s">
        <v>1501</v>
      </c>
    </row>
    <row r="1307" spans="1:11" x14ac:dyDescent="0.55000000000000004">
      <c r="A1307" t="s">
        <v>4941</v>
      </c>
      <c r="B1307" t="s">
        <v>4346</v>
      </c>
      <c r="C1307" t="s">
        <v>153</v>
      </c>
      <c r="D1307" t="s">
        <v>4948</v>
      </c>
      <c r="E1307" t="s">
        <v>3191</v>
      </c>
      <c r="I1307" t="s">
        <v>8283</v>
      </c>
      <c r="J1307" t="s">
        <v>8284</v>
      </c>
      <c r="K1307" t="s">
        <v>1501</v>
      </c>
    </row>
    <row r="1308" spans="1:11" x14ac:dyDescent="0.55000000000000004">
      <c r="A1308" t="s">
        <v>4941</v>
      </c>
      <c r="B1308" t="s">
        <v>5530</v>
      </c>
      <c r="C1308" t="s">
        <v>153</v>
      </c>
      <c r="D1308" t="s">
        <v>4948</v>
      </c>
      <c r="E1308" t="s">
        <v>5980</v>
      </c>
      <c r="F1308" t="s">
        <v>5981</v>
      </c>
      <c r="G1308">
        <v>35229282</v>
      </c>
      <c r="H1308">
        <v>35229282</v>
      </c>
      <c r="I1308" t="s">
        <v>8285</v>
      </c>
      <c r="J1308" t="s">
        <v>8286</v>
      </c>
      <c r="K1308" t="s">
        <v>482</v>
      </c>
    </row>
    <row r="1309" spans="1:11" x14ac:dyDescent="0.55000000000000004">
      <c r="A1309" t="s">
        <v>4941</v>
      </c>
      <c r="B1309" t="s">
        <v>98</v>
      </c>
      <c r="C1309" t="s">
        <v>153</v>
      </c>
      <c r="D1309" t="s">
        <v>4949</v>
      </c>
      <c r="I1309">
        <v>28191889</v>
      </c>
      <c r="J1309" t="s">
        <v>6868</v>
      </c>
      <c r="K1309" t="s">
        <v>1473</v>
      </c>
    </row>
    <row r="1310" spans="1:11" x14ac:dyDescent="0.55000000000000004">
      <c r="A1310" t="s">
        <v>4941</v>
      </c>
      <c r="B1310" t="s">
        <v>1162</v>
      </c>
      <c r="C1310" t="s">
        <v>151</v>
      </c>
      <c r="D1310" t="s">
        <v>4949</v>
      </c>
      <c r="E1310" t="s">
        <v>568</v>
      </c>
      <c r="F1310" t="s">
        <v>2755</v>
      </c>
      <c r="G1310">
        <v>37962958</v>
      </c>
      <c r="I1310" t="s">
        <v>8287</v>
      </c>
      <c r="J1310" t="s">
        <v>8288</v>
      </c>
      <c r="K1310" t="s">
        <v>5098</v>
      </c>
    </row>
    <row r="1311" spans="1:11" x14ac:dyDescent="0.55000000000000004">
      <c r="A1311" t="s">
        <v>4941</v>
      </c>
      <c r="B1311" t="s">
        <v>226</v>
      </c>
      <c r="C1311" t="s">
        <v>153</v>
      </c>
      <c r="D1311" t="s">
        <v>4949</v>
      </c>
      <c r="I1311" t="s">
        <v>5283</v>
      </c>
      <c r="J1311" t="s">
        <v>8289</v>
      </c>
      <c r="K1311" t="s">
        <v>1473</v>
      </c>
    </row>
    <row r="1312" spans="1:11" x14ac:dyDescent="0.55000000000000004">
      <c r="A1312" t="s">
        <v>4941</v>
      </c>
      <c r="B1312" t="s">
        <v>99</v>
      </c>
      <c r="C1312" t="s">
        <v>153</v>
      </c>
      <c r="D1312" t="s">
        <v>4949</v>
      </c>
      <c r="I1312" t="s">
        <v>8290</v>
      </c>
      <c r="J1312" t="s">
        <v>8291</v>
      </c>
      <c r="K1312" t="s">
        <v>1473</v>
      </c>
    </row>
    <row r="1313" spans="1:12" x14ac:dyDescent="0.55000000000000004">
      <c r="A1313" t="s">
        <v>4941</v>
      </c>
      <c r="B1313" t="s">
        <v>1163</v>
      </c>
      <c r="C1313" t="s">
        <v>153</v>
      </c>
      <c r="D1313" t="s">
        <v>4949</v>
      </c>
      <c r="E1313" t="s">
        <v>1164</v>
      </c>
      <c r="I1313" t="s">
        <v>8292</v>
      </c>
      <c r="J1313" t="s">
        <v>8293</v>
      </c>
      <c r="K1313" t="s">
        <v>1501</v>
      </c>
    </row>
    <row r="1314" spans="1:12" x14ac:dyDescent="0.55000000000000004">
      <c r="A1314" t="s">
        <v>4941</v>
      </c>
      <c r="B1314" t="s">
        <v>100</v>
      </c>
      <c r="C1314" t="s">
        <v>153</v>
      </c>
      <c r="D1314" t="s">
        <v>4956</v>
      </c>
      <c r="E1314" t="s">
        <v>439</v>
      </c>
      <c r="I1314">
        <v>37313193</v>
      </c>
      <c r="K1314" t="s">
        <v>1501</v>
      </c>
    </row>
    <row r="1315" spans="1:12" x14ac:dyDescent="0.55000000000000004">
      <c r="A1315" t="s">
        <v>4941</v>
      </c>
      <c r="B1315" t="s">
        <v>4347</v>
      </c>
      <c r="C1315" t="s">
        <v>153</v>
      </c>
      <c r="D1315" t="s">
        <v>4948</v>
      </c>
      <c r="E1315" t="s">
        <v>4348</v>
      </c>
      <c r="I1315" t="s">
        <v>8294</v>
      </c>
      <c r="J1315" t="s">
        <v>8295</v>
      </c>
      <c r="K1315" t="s">
        <v>1501</v>
      </c>
    </row>
    <row r="1316" spans="1:12" x14ac:dyDescent="0.55000000000000004">
      <c r="A1316" t="s">
        <v>4941</v>
      </c>
      <c r="B1316" t="s">
        <v>4349</v>
      </c>
      <c r="C1316" t="s">
        <v>151</v>
      </c>
      <c r="D1316" t="s">
        <v>4948</v>
      </c>
      <c r="E1316" t="s">
        <v>4350</v>
      </c>
      <c r="I1316" t="s">
        <v>8296</v>
      </c>
      <c r="J1316" t="s">
        <v>8297</v>
      </c>
      <c r="K1316" t="s">
        <v>1501</v>
      </c>
    </row>
    <row r="1317" spans="1:12" x14ac:dyDescent="0.55000000000000004">
      <c r="A1317" t="s">
        <v>4941</v>
      </c>
      <c r="B1317" t="s">
        <v>4351</v>
      </c>
      <c r="C1317" t="s">
        <v>153</v>
      </c>
      <c r="D1317" t="s">
        <v>4948</v>
      </c>
      <c r="I1317" t="s">
        <v>8298</v>
      </c>
      <c r="J1317" t="s">
        <v>8299</v>
      </c>
      <c r="K1317" t="s">
        <v>1473</v>
      </c>
    </row>
    <row r="1318" spans="1:12" x14ac:dyDescent="0.55000000000000004">
      <c r="A1318" t="s">
        <v>4941</v>
      </c>
      <c r="B1318" t="s">
        <v>1165</v>
      </c>
      <c r="C1318" t="s">
        <v>152</v>
      </c>
      <c r="D1318" t="s">
        <v>4949</v>
      </c>
      <c r="E1318" t="s">
        <v>1166</v>
      </c>
      <c r="I1318" t="s">
        <v>8300</v>
      </c>
      <c r="J1318" t="s">
        <v>8301</v>
      </c>
      <c r="K1318" t="s">
        <v>1501</v>
      </c>
    </row>
    <row r="1319" spans="1:12" x14ac:dyDescent="0.55000000000000004">
      <c r="A1319" t="s">
        <v>4941</v>
      </c>
      <c r="B1319" t="s">
        <v>4352</v>
      </c>
      <c r="C1319" t="s">
        <v>153</v>
      </c>
      <c r="D1319" t="s">
        <v>4948</v>
      </c>
      <c r="E1319" t="s">
        <v>4353</v>
      </c>
      <c r="F1319" t="s">
        <v>4354</v>
      </c>
      <c r="G1319">
        <v>35861243</v>
      </c>
      <c r="H1319">
        <v>35861243</v>
      </c>
      <c r="I1319" t="s">
        <v>8302</v>
      </c>
      <c r="J1319" t="s">
        <v>8303</v>
      </c>
      <c r="K1319" t="s">
        <v>482</v>
      </c>
    </row>
    <row r="1320" spans="1:12" x14ac:dyDescent="0.55000000000000004">
      <c r="A1320" t="s">
        <v>4941</v>
      </c>
      <c r="B1320" t="s">
        <v>35</v>
      </c>
      <c r="C1320" t="s">
        <v>151</v>
      </c>
      <c r="D1320" t="s">
        <v>4949</v>
      </c>
      <c r="E1320" t="s">
        <v>440</v>
      </c>
      <c r="G1320">
        <v>39148840</v>
      </c>
      <c r="I1320">
        <v>21841781</v>
      </c>
      <c r="J1320" t="s">
        <v>8304</v>
      </c>
      <c r="K1320" t="s">
        <v>5098</v>
      </c>
    </row>
    <row r="1321" spans="1:12" x14ac:dyDescent="0.55000000000000004">
      <c r="A1321" t="s">
        <v>4941</v>
      </c>
      <c r="B1321" t="s">
        <v>4355</v>
      </c>
      <c r="C1321" t="s">
        <v>152</v>
      </c>
      <c r="D1321" t="s">
        <v>4948</v>
      </c>
      <c r="E1321" t="s">
        <v>568</v>
      </c>
      <c r="G1321">
        <v>40965981</v>
      </c>
      <c r="I1321" t="s">
        <v>8305</v>
      </c>
      <c r="J1321" t="s">
        <v>8306</v>
      </c>
      <c r="K1321" t="s">
        <v>5098</v>
      </c>
    </row>
    <row r="1322" spans="1:12" x14ac:dyDescent="0.55000000000000004">
      <c r="A1322" t="s">
        <v>4941</v>
      </c>
      <c r="B1322" t="s">
        <v>5531</v>
      </c>
      <c r="C1322" t="s">
        <v>151</v>
      </c>
      <c r="D1322" t="s">
        <v>4948</v>
      </c>
      <c r="E1322" t="s">
        <v>5982</v>
      </c>
      <c r="F1322" t="s">
        <v>5983</v>
      </c>
      <c r="G1322" t="s">
        <v>5984</v>
      </c>
      <c r="H1322">
        <v>30607703</v>
      </c>
      <c r="I1322" t="s">
        <v>8307</v>
      </c>
      <c r="J1322" t="s">
        <v>8308</v>
      </c>
      <c r="K1322" t="s">
        <v>482</v>
      </c>
    </row>
    <row r="1323" spans="1:12" x14ac:dyDescent="0.55000000000000004">
      <c r="A1323" t="s">
        <v>4941</v>
      </c>
      <c r="B1323" t="s">
        <v>5532</v>
      </c>
      <c r="C1323" t="s">
        <v>151</v>
      </c>
      <c r="D1323" t="s">
        <v>4948</v>
      </c>
      <c r="E1323" t="s">
        <v>5985</v>
      </c>
      <c r="F1323" t="s">
        <v>5986</v>
      </c>
      <c r="G1323" t="s">
        <v>5987</v>
      </c>
      <c r="H1323" t="s">
        <v>5987</v>
      </c>
      <c r="I1323" t="s">
        <v>8309</v>
      </c>
      <c r="J1323" t="s">
        <v>8310</v>
      </c>
      <c r="K1323" t="s">
        <v>482</v>
      </c>
    </row>
    <row r="1324" spans="1:12" x14ac:dyDescent="0.55000000000000004">
      <c r="A1324" t="s">
        <v>4941</v>
      </c>
      <c r="B1324" t="s">
        <v>4356</v>
      </c>
      <c r="C1324" t="s">
        <v>151</v>
      </c>
      <c r="D1324" t="s">
        <v>4948</v>
      </c>
      <c r="E1324" t="s">
        <v>4358</v>
      </c>
      <c r="F1324" t="s">
        <v>4359</v>
      </c>
      <c r="G1324" t="s">
        <v>4357</v>
      </c>
      <c r="I1324" t="s">
        <v>8311</v>
      </c>
      <c r="J1324" t="s">
        <v>8312</v>
      </c>
      <c r="K1324" t="s">
        <v>5098</v>
      </c>
    </row>
    <row r="1325" spans="1:12" x14ac:dyDescent="0.55000000000000004">
      <c r="A1325" t="s">
        <v>4941</v>
      </c>
      <c r="B1325" t="s">
        <v>4360</v>
      </c>
      <c r="C1325" t="s">
        <v>152</v>
      </c>
      <c r="D1325" t="s">
        <v>4948</v>
      </c>
      <c r="E1325" t="s">
        <v>4361</v>
      </c>
      <c r="I1325" t="s">
        <v>8313</v>
      </c>
      <c r="J1325" t="s">
        <v>8314</v>
      </c>
      <c r="K1325" t="s">
        <v>1501</v>
      </c>
    </row>
    <row r="1326" spans="1:12" x14ac:dyDescent="0.55000000000000004">
      <c r="A1326" t="s">
        <v>4941</v>
      </c>
      <c r="B1326" t="s">
        <v>4362</v>
      </c>
      <c r="C1326" t="s">
        <v>152</v>
      </c>
      <c r="D1326" t="s">
        <v>4948</v>
      </c>
      <c r="E1326" t="s">
        <v>4363</v>
      </c>
      <c r="I1326" t="s">
        <v>8315</v>
      </c>
      <c r="J1326" t="s">
        <v>8316</v>
      </c>
      <c r="K1326" t="s">
        <v>1501</v>
      </c>
    </row>
    <row r="1327" spans="1:12" x14ac:dyDescent="0.55000000000000004">
      <c r="A1327" t="s">
        <v>4941</v>
      </c>
      <c r="B1327" t="s">
        <v>1167</v>
      </c>
      <c r="C1327" t="s">
        <v>423</v>
      </c>
      <c r="D1327" t="s">
        <v>4959</v>
      </c>
      <c r="E1327" t="s">
        <v>2756</v>
      </c>
      <c r="F1327" t="s">
        <v>2757</v>
      </c>
      <c r="G1327" t="s">
        <v>1168</v>
      </c>
      <c r="I1327" t="s">
        <v>5988</v>
      </c>
      <c r="J1327" t="s">
        <v>8317</v>
      </c>
      <c r="K1327" t="s">
        <v>5058</v>
      </c>
      <c r="L1327" t="s">
        <v>5090</v>
      </c>
    </row>
    <row r="1328" spans="1:12" x14ac:dyDescent="0.55000000000000004">
      <c r="A1328" t="s">
        <v>4941</v>
      </c>
      <c r="B1328" t="s">
        <v>228</v>
      </c>
      <c r="C1328" t="s">
        <v>153</v>
      </c>
      <c r="D1328" t="s">
        <v>4949</v>
      </c>
      <c r="I1328">
        <v>27421841</v>
      </c>
      <c r="J1328" t="s">
        <v>8318</v>
      </c>
      <c r="K1328" t="s">
        <v>1473</v>
      </c>
    </row>
    <row r="1329" spans="1:12" x14ac:dyDescent="0.55000000000000004">
      <c r="A1329" t="s">
        <v>4941</v>
      </c>
      <c r="B1329" t="s">
        <v>4364</v>
      </c>
      <c r="C1329" t="s">
        <v>151</v>
      </c>
      <c r="D1329" t="s">
        <v>4948</v>
      </c>
      <c r="E1329" t="s">
        <v>4366</v>
      </c>
      <c r="F1329" t="s">
        <v>4367</v>
      </c>
      <c r="G1329" t="s">
        <v>4365</v>
      </c>
      <c r="H1329" t="s">
        <v>4971</v>
      </c>
      <c r="I1329" t="s">
        <v>8319</v>
      </c>
      <c r="J1329" t="s">
        <v>8320</v>
      </c>
      <c r="K1329" t="s">
        <v>482</v>
      </c>
    </row>
    <row r="1330" spans="1:12" x14ac:dyDescent="0.55000000000000004">
      <c r="A1330" t="s">
        <v>4941</v>
      </c>
      <c r="B1330" t="s">
        <v>1175</v>
      </c>
      <c r="C1330" t="s">
        <v>151</v>
      </c>
      <c r="D1330" t="s">
        <v>4950</v>
      </c>
      <c r="E1330" t="s">
        <v>1177</v>
      </c>
      <c r="F1330" t="s">
        <v>2758</v>
      </c>
      <c r="G1330" t="s">
        <v>1176</v>
      </c>
      <c r="I1330">
        <v>28653176</v>
      </c>
      <c r="J1330" t="s">
        <v>6231</v>
      </c>
      <c r="K1330" t="s">
        <v>5089</v>
      </c>
      <c r="L1330" t="s">
        <v>5091</v>
      </c>
    </row>
    <row r="1331" spans="1:12" x14ac:dyDescent="0.55000000000000004">
      <c r="A1331" t="s">
        <v>4941</v>
      </c>
      <c r="B1331" t="s">
        <v>1178</v>
      </c>
      <c r="C1331" t="s">
        <v>153</v>
      </c>
      <c r="D1331" t="s">
        <v>4949</v>
      </c>
      <c r="E1331" t="s">
        <v>1179</v>
      </c>
      <c r="I1331" t="s">
        <v>5284</v>
      </c>
      <c r="J1331" t="s">
        <v>8321</v>
      </c>
      <c r="K1331" t="s">
        <v>1501</v>
      </c>
    </row>
    <row r="1332" spans="1:12" x14ac:dyDescent="0.55000000000000004">
      <c r="A1332" t="s">
        <v>4941</v>
      </c>
      <c r="B1332" t="s">
        <v>1180</v>
      </c>
      <c r="C1332" t="s">
        <v>152</v>
      </c>
      <c r="D1332" t="s">
        <v>4949</v>
      </c>
      <c r="E1332" t="s">
        <v>2684</v>
      </c>
      <c r="F1332" t="s">
        <v>2685</v>
      </c>
      <c r="G1332">
        <v>33057194</v>
      </c>
      <c r="I1332" t="s">
        <v>8322</v>
      </c>
      <c r="J1332" t="s">
        <v>8323</v>
      </c>
      <c r="K1332" t="s">
        <v>5098</v>
      </c>
    </row>
    <row r="1333" spans="1:12" x14ac:dyDescent="0.55000000000000004">
      <c r="A1333" t="s">
        <v>4941</v>
      </c>
      <c r="B1333" t="s">
        <v>4368</v>
      </c>
      <c r="C1333" t="s">
        <v>153</v>
      </c>
      <c r="D1333" t="s">
        <v>4948</v>
      </c>
      <c r="E1333" t="s">
        <v>4369</v>
      </c>
      <c r="I1333" t="s">
        <v>8324</v>
      </c>
      <c r="J1333" t="s">
        <v>8325</v>
      </c>
      <c r="K1333" t="s">
        <v>1501</v>
      </c>
    </row>
    <row r="1334" spans="1:12" x14ac:dyDescent="0.55000000000000004">
      <c r="A1334" t="s">
        <v>4941</v>
      </c>
      <c r="B1334" t="s">
        <v>4370</v>
      </c>
      <c r="C1334" t="s">
        <v>398</v>
      </c>
      <c r="D1334" t="s">
        <v>4948</v>
      </c>
      <c r="E1334" t="s">
        <v>4372</v>
      </c>
      <c r="F1334" t="s">
        <v>4373</v>
      </c>
      <c r="G1334" t="s">
        <v>4371</v>
      </c>
      <c r="I1334" t="s">
        <v>8326</v>
      </c>
      <c r="J1334" t="s">
        <v>8327</v>
      </c>
      <c r="K1334" t="s">
        <v>5098</v>
      </c>
    </row>
    <row r="1335" spans="1:12" x14ac:dyDescent="0.55000000000000004">
      <c r="A1335" t="s">
        <v>4941</v>
      </c>
      <c r="B1335" t="s">
        <v>4374</v>
      </c>
      <c r="C1335" t="s">
        <v>153</v>
      </c>
      <c r="D1335" t="s">
        <v>4948</v>
      </c>
      <c r="E1335" t="s">
        <v>402</v>
      </c>
      <c r="F1335" t="s">
        <v>4376</v>
      </c>
      <c r="G1335" t="s">
        <v>4375</v>
      </c>
      <c r="H1335" t="s">
        <v>4375</v>
      </c>
      <c r="I1335" t="s">
        <v>8328</v>
      </c>
      <c r="J1335" t="s">
        <v>8329</v>
      </c>
      <c r="K1335" t="s">
        <v>482</v>
      </c>
    </row>
    <row r="1336" spans="1:12" x14ac:dyDescent="0.55000000000000004">
      <c r="A1336" t="s">
        <v>4941</v>
      </c>
      <c r="B1336" t="s">
        <v>4378</v>
      </c>
      <c r="C1336" t="s">
        <v>153</v>
      </c>
      <c r="D1336" t="s">
        <v>4948</v>
      </c>
      <c r="E1336" t="s">
        <v>4379</v>
      </c>
      <c r="F1336" t="s">
        <v>4380</v>
      </c>
      <c r="G1336">
        <v>32853829</v>
      </c>
      <c r="I1336" t="s">
        <v>5285</v>
      </c>
      <c r="J1336" t="s">
        <v>8330</v>
      </c>
      <c r="K1336" t="s">
        <v>5098</v>
      </c>
    </row>
    <row r="1337" spans="1:12" x14ac:dyDescent="0.55000000000000004">
      <c r="A1337" t="s">
        <v>4941</v>
      </c>
      <c r="B1337" t="s">
        <v>4381</v>
      </c>
      <c r="C1337" t="s">
        <v>153</v>
      </c>
      <c r="D1337" t="s">
        <v>4948</v>
      </c>
      <c r="E1337" t="s">
        <v>402</v>
      </c>
      <c r="F1337" t="s">
        <v>2360</v>
      </c>
      <c r="G1337">
        <v>21937992</v>
      </c>
      <c r="H1337">
        <v>21937992</v>
      </c>
      <c r="I1337" t="s">
        <v>8331</v>
      </c>
      <c r="J1337" t="s">
        <v>8332</v>
      </c>
      <c r="K1337" t="s">
        <v>482</v>
      </c>
    </row>
    <row r="1338" spans="1:12" x14ac:dyDescent="0.55000000000000004">
      <c r="A1338" t="s">
        <v>4941</v>
      </c>
      <c r="B1338" t="s">
        <v>1634</v>
      </c>
      <c r="C1338" t="s">
        <v>153</v>
      </c>
      <c r="D1338" t="s">
        <v>4948</v>
      </c>
      <c r="I1338" t="s">
        <v>8333</v>
      </c>
      <c r="J1338" t="s">
        <v>8334</v>
      </c>
      <c r="K1338" t="s">
        <v>1473</v>
      </c>
    </row>
    <row r="1339" spans="1:12" x14ac:dyDescent="0.55000000000000004">
      <c r="A1339" t="s">
        <v>4941</v>
      </c>
      <c r="B1339" t="s">
        <v>1186</v>
      </c>
      <c r="C1339" t="s">
        <v>153</v>
      </c>
      <c r="D1339" t="s">
        <v>4949</v>
      </c>
      <c r="E1339" t="s">
        <v>2759</v>
      </c>
      <c r="F1339" t="s">
        <v>2760</v>
      </c>
      <c r="G1339">
        <v>19118815</v>
      </c>
      <c r="I1339" t="s">
        <v>8335</v>
      </c>
      <c r="J1339" t="s">
        <v>8336</v>
      </c>
      <c r="K1339" t="s">
        <v>5098</v>
      </c>
    </row>
    <row r="1340" spans="1:12" x14ac:dyDescent="0.55000000000000004">
      <c r="A1340" t="s">
        <v>4941</v>
      </c>
      <c r="B1340" t="s">
        <v>4382</v>
      </c>
      <c r="C1340" t="s">
        <v>151</v>
      </c>
      <c r="D1340" t="s">
        <v>4948</v>
      </c>
      <c r="E1340" t="s">
        <v>4384</v>
      </c>
      <c r="F1340" t="s">
        <v>4385</v>
      </c>
      <c r="G1340" t="s">
        <v>4383</v>
      </c>
      <c r="H1340">
        <v>32627184</v>
      </c>
      <c r="I1340" t="s">
        <v>8337</v>
      </c>
      <c r="J1340" t="s">
        <v>8338</v>
      </c>
      <c r="K1340" t="s">
        <v>482</v>
      </c>
    </row>
    <row r="1341" spans="1:12" x14ac:dyDescent="0.55000000000000004">
      <c r="A1341" t="s">
        <v>4941</v>
      </c>
      <c r="B1341" t="s">
        <v>1187</v>
      </c>
      <c r="C1341" t="s">
        <v>153</v>
      </c>
      <c r="D1341" t="s">
        <v>4949</v>
      </c>
      <c r="I1341" t="s">
        <v>8339</v>
      </c>
      <c r="J1341" t="s">
        <v>8340</v>
      </c>
      <c r="K1341" t="s">
        <v>1473</v>
      </c>
    </row>
    <row r="1342" spans="1:12" x14ac:dyDescent="0.55000000000000004">
      <c r="A1342" t="s">
        <v>4941</v>
      </c>
      <c r="B1342" t="s">
        <v>1592</v>
      </c>
      <c r="C1342" t="s">
        <v>332</v>
      </c>
      <c r="D1342" t="s">
        <v>4949</v>
      </c>
      <c r="E1342" t="s">
        <v>1612</v>
      </c>
      <c r="F1342" t="s">
        <v>2761</v>
      </c>
      <c r="G1342" t="s">
        <v>1611</v>
      </c>
      <c r="I1342" t="s">
        <v>8341</v>
      </c>
      <c r="J1342" t="s">
        <v>8342</v>
      </c>
      <c r="K1342" t="s">
        <v>5098</v>
      </c>
    </row>
    <row r="1343" spans="1:12" x14ac:dyDescent="0.55000000000000004">
      <c r="A1343" t="s">
        <v>4941</v>
      </c>
      <c r="B1343" t="s">
        <v>5533</v>
      </c>
      <c r="C1343" t="s">
        <v>332</v>
      </c>
      <c r="D1343" t="s">
        <v>4948</v>
      </c>
      <c r="E1343" t="s">
        <v>5989</v>
      </c>
      <c r="F1343" t="s">
        <v>5990</v>
      </c>
      <c r="G1343" t="s">
        <v>5991</v>
      </c>
      <c r="I1343" t="s">
        <v>8343</v>
      </c>
      <c r="J1343" t="s">
        <v>8344</v>
      </c>
      <c r="K1343" t="s">
        <v>5582</v>
      </c>
    </row>
    <row r="1344" spans="1:12" x14ac:dyDescent="0.55000000000000004">
      <c r="A1344" t="s">
        <v>4941</v>
      </c>
      <c r="B1344" t="s">
        <v>5534</v>
      </c>
      <c r="C1344" t="s">
        <v>153</v>
      </c>
      <c r="D1344" t="s">
        <v>4948</v>
      </c>
      <c r="E1344" t="s">
        <v>5992</v>
      </c>
      <c r="F1344" t="s">
        <v>5993</v>
      </c>
      <c r="G1344">
        <v>24388663</v>
      </c>
      <c r="I1344" t="s">
        <v>8345</v>
      </c>
      <c r="J1344" t="s">
        <v>8346</v>
      </c>
      <c r="K1344" t="s">
        <v>5582</v>
      </c>
    </row>
    <row r="1345" spans="1:12" x14ac:dyDescent="0.55000000000000004">
      <c r="A1345" t="s">
        <v>4941</v>
      </c>
      <c r="B1345" t="s">
        <v>1193</v>
      </c>
      <c r="C1345" t="s">
        <v>153</v>
      </c>
      <c r="D1345" t="s">
        <v>4955</v>
      </c>
      <c r="I1345" t="s">
        <v>8347</v>
      </c>
      <c r="J1345" t="s">
        <v>8348</v>
      </c>
      <c r="K1345" t="s">
        <v>1473</v>
      </c>
    </row>
    <row r="1346" spans="1:12" x14ac:dyDescent="0.55000000000000004">
      <c r="A1346" t="s">
        <v>4941</v>
      </c>
      <c r="B1346" t="s">
        <v>4386</v>
      </c>
      <c r="C1346" t="s">
        <v>152</v>
      </c>
      <c r="D1346" t="s">
        <v>4948</v>
      </c>
      <c r="E1346" t="s">
        <v>4387</v>
      </c>
      <c r="I1346" t="s">
        <v>5286</v>
      </c>
      <c r="J1346" t="s">
        <v>8349</v>
      </c>
      <c r="K1346" t="s">
        <v>1501</v>
      </c>
    </row>
    <row r="1347" spans="1:12" x14ac:dyDescent="0.55000000000000004">
      <c r="A1347" t="s">
        <v>4941</v>
      </c>
      <c r="B1347" t="s">
        <v>4388</v>
      </c>
      <c r="C1347" t="s">
        <v>153</v>
      </c>
      <c r="D1347" t="s">
        <v>4948</v>
      </c>
      <c r="E1347" t="s">
        <v>1309</v>
      </c>
      <c r="I1347" t="s">
        <v>5287</v>
      </c>
      <c r="J1347" t="s">
        <v>8350</v>
      </c>
      <c r="K1347" t="s">
        <v>1501</v>
      </c>
    </row>
    <row r="1348" spans="1:12" x14ac:dyDescent="0.55000000000000004">
      <c r="A1348" t="s">
        <v>4941</v>
      </c>
      <c r="B1348" t="s">
        <v>1526</v>
      </c>
      <c r="C1348" t="s">
        <v>151</v>
      </c>
      <c r="D1348" t="s">
        <v>4949</v>
      </c>
      <c r="E1348" t="s">
        <v>392</v>
      </c>
      <c r="F1348" t="s">
        <v>2762</v>
      </c>
      <c r="G1348">
        <v>39106866</v>
      </c>
      <c r="I1348" t="s">
        <v>8351</v>
      </c>
      <c r="J1348" t="s">
        <v>8352</v>
      </c>
      <c r="K1348" t="s">
        <v>5098</v>
      </c>
    </row>
    <row r="1349" spans="1:12" x14ac:dyDescent="0.55000000000000004">
      <c r="A1349" t="s">
        <v>4941</v>
      </c>
      <c r="B1349" t="s">
        <v>229</v>
      </c>
      <c r="C1349" t="s">
        <v>153</v>
      </c>
      <c r="D1349" t="s">
        <v>4949</v>
      </c>
      <c r="E1349" t="s">
        <v>442</v>
      </c>
      <c r="I1349" t="s">
        <v>8353</v>
      </c>
      <c r="J1349" t="s">
        <v>8354</v>
      </c>
      <c r="K1349" t="s">
        <v>1501</v>
      </c>
    </row>
    <row r="1350" spans="1:12" x14ac:dyDescent="0.55000000000000004">
      <c r="A1350" t="s">
        <v>4941</v>
      </c>
      <c r="B1350" t="s">
        <v>4389</v>
      </c>
      <c r="C1350" t="s">
        <v>153</v>
      </c>
      <c r="D1350" t="s">
        <v>4948</v>
      </c>
      <c r="I1350" t="s">
        <v>8355</v>
      </c>
      <c r="J1350" t="s">
        <v>8356</v>
      </c>
      <c r="K1350" t="s">
        <v>1473</v>
      </c>
    </row>
    <row r="1351" spans="1:12" x14ac:dyDescent="0.55000000000000004">
      <c r="A1351" t="s">
        <v>4941</v>
      </c>
      <c r="B1351" t="s">
        <v>1197</v>
      </c>
      <c r="C1351" t="s">
        <v>153</v>
      </c>
      <c r="D1351" t="s">
        <v>4949</v>
      </c>
      <c r="E1351" t="s">
        <v>5288</v>
      </c>
      <c r="F1351" t="s">
        <v>3063</v>
      </c>
      <c r="G1351" t="s">
        <v>1198</v>
      </c>
      <c r="I1351" t="s">
        <v>8357</v>
      </c>
      <c r="J1351" t="s">
        <v>8358</v>
      </c>
      <c r="K1351" t="s">
        <v>5098</v>
      </c>
    </row>
    <row r="1352" spans="1:12" x14ac:dyDescent="0.55000000000000004">
      <c r="A1352" t="s">
        <v>4941</v>
      </c>
      <c r="B1352" t="s">
        <v>5535</v>
      </c>
      <c r="C1352" t="s">
        <v>151</v>
      </c>
      <c r="D1352" t="s">
        <v>4948</v>
      </c>
      <c r="E1352" t="s">
        <v>5994</v>
      </c>
      <c r="F1352" t="s">
        <v>5995</v>
      </c>
      <c r="G1352">
        <v>26395190</v>
      </c>
      <c r="I1352" t="s">
        <v>8359</v>
      </c>
      <c r="J1352" t="s">
        <v>8360</v>
      </c>
      <c r="K1352" t="s">
        <v>5582</v>
      </c>
    </row>
    <row r="1353" spans="1:12" x14ac:dyDescent="0.55000000000000004">
      <c r="A1353" t="s">
        <v>4941</v>
      </c>
      <c r="B1353" t="s">
        <v>1200</v>
      </c>
      <c r="C1353" t="s">
        <v>152</v>
      </c>
      <c r="D1353" t="s">
        <v>4949</v>
      </c>
      <c r="E1353" t="s">
        <v>2763</v>
      </c>
      <c r="I1353" t="s">
        <v>8361</v>
      </c>
      <c r="J1353" t="s">
        <v>8362</v>
      </c>
      <c r="K1353" t="s">
        <v>1501</v>
      </c>
    </row>
    <row r="1354" spans="1:12" x14ac:dyDescent="0.55000000000000004">
      <c r="A1354" t="s">
        <v>4941</v>
      </c>
      <c r="B1354" t="s">
        <v>4390</v>
      </c>
      <c r="C1354" t="s">
        <v>151</v>
      </c>
      <c r="D1354" t="s">
        <v>4948</v>
      </c>
      <c r="E1354" t="s">
        <v>4391</v>
      </c>
      <c r="I1354" t="s">
        <v>8363</v>
      </c>
      <c r="J1354" t="s">
        <v>8364</v>
      </c>
      <c r="K1354" t="s">
        <v>1501</v>
      </c>
    </row>
    <row r="1355" spans="1:12" x14ac:dyDescent="0.55000000000000004">
      <c r="A1355" t="s">
        <v>4941</v>
      </c>
      <c r="B1355" t="s">
        <v>1201</v>
      </c>
      <c r="C1355" t="s">
        <v>151</v>
      </c>
      <c r="D1355" t="s">
        <v>4949</v>
      </c>
      <c r="E1355" t="s">
        <v>1203</v>
      </c>
      <c r="F1355" t="s">
        <v>3064</v>
      </c>
      <c r="G1355" t="s">
        <v>1202</v>
      </c>
      <c r="I1355" t="s">
        <v>8365</v>
      </c>
      <c r="J1355" t="s">
        <v>8366</v>
      </c>
      <c r="K1355" t="s">
        <v>5098</v>
      </c>
    </row>
    <row r="1356" spans="1:12" x14ac:dyDescent="0.55000000000000004">
      <c r="A1356" t="s">
        <v>4941</v>
      </c>
      <c r="B1356" t="s">
        <v>4392</v>
      </c>
      <c r="C1356" t="s">
        <v>153</v>
      </c>
      <c r="D1356" t="s">
        <v>4948</v>
      </c>
      <c r="E1356" t="s">
        <v>4394</v>
      </c>
      <c r="F1356" t="s">
        <v>4395</v>
      </c>
      <c r="G1356" t="s">
        <v>4393</v>
      </c>
      <c r="I1356" t="s">
        <v>8367</v>
      </c>
      <c r="J1356" t="s">
        <v>8368</v>
      </c>
      <c r="K1356" t="s">
        <v>5098</v>
      </c>
    </row>
    <row r="1357" spans="1:12" x14ac:dyDescent="0.55000000000000004">
      <c r="A1357" t="s">
        <v>4941</v>
      </c>
      <c r="B1357" t="s">
        <v>4396</v>
      </c>
      <c r="C1357" t="s">
        <v>153</v>
      </c>
      <c r="D1357" t="s">
        <v>4948</v>
      </c>
      <c r="E1357" t="s">
        <v>4398</v>
      </c>
      <c r="F1357" t="s">
        <v>4399</v>
      </c>
      <c r="G1357" t="s">
        <v>4397</v>
      </c>
      <c r="I1357" t="s">
        <v>8369</v>
      </c>
      <c r="J1357" t="s">
        <v>8370</v>
      </c>
      <c r="K1357" t="s">
        <v>5098</v>
      </c>
    </row>
    <row r="1358" spans="1:12" x14ac:dyDescent="0.55000000000000004">
      <c r="A1358" t="s">
        <v>4941</v>
      </c>
      <c r="B1358" t="s">
        <v>3193</v>
      </c>
      <c r="C1358" t="s">
        <v>153</v>
      </c>
      <c r="D1358" t="s">
        <v>4948</v>
      </c>
      <c r="E1358" t="s">
        <v>4400</v>
      </c>
      <c r="I1358" t="s">
        <v>8371</v>
      </c>
      <c r="J1358" t="s">
        <v>8372</v>
      </c>
      <c r="K1358" t="s">
        <v>1501</v>
      </c>
    </row>
    <row r="1359" spans="1:12" x14ac:dyDescent="0.55000000000000004">
      <c r="A1359" t="s">
        <v>4941</v>
      </c>
      <c r="B1359" t="s">
        <v>1204</v>
      </c>
      <c r="C1359" t="s">
        <v>153</v>
      </c>
      <c r="D1359" t="s">
        <v>4949</v>
      </c>
      <c r="E1359" t="s">
        <v>392</v>
      </c>
      <c r="F1359" t="s">
        <v>2764</v>
      </c>
      <c r="G1359">
        <v>36935417</v>
      </c>
      <c r="I1359" t="s">
        <v>8373</v>
      </c>
      <c r="J1359" t="s">
        <v>8374</v>
      </c>
      <c r="K1359" t="s">
        <v>5098</v>
      </c>
    </row>
    <row r="1360" spans="1:12" x14ac:dyDescent="0.55000000000000004">
      <c r="A1360" t="s">
        <v>4941</v>
      </c>
      <c r="B1360" t="s">
        <v>4401</v>
      </c>
      <c r="C1360" t="s">
        <v>398</v>
      </c>
      <c r="D1360" t="s">
        <v>3143</v>
      </c>
      <c r="E1360" t="s">
        <v>4403</v>
      </c>
      <c r="F1360" t="s">
        <v>4404</v>
      </c>
      <c r="G1360" t="s">
        <v>4402</v>
      </c>
      <c r="H1360">
        <v>40210679</v>
      </c>
      <c r="I1360" t="s">
        <v>8375</v>
      </c>
      <c r="J1360" t="s">
        <v>8376</v>
      </c>
      <c r="K1360" t="s">
        <v>5081</v>
      </c>
      <c r="L1360" t="s">
        <v>5378</v>
      </c>
    </row>
    <row r="1361" spans="1:12" x14ac:dyDescent="0.55000000000000004">
      <c r="A1361" t="s">
        <v>4941</v>
      </c>
      <c r="B1361" t="s">
        <v>5536</v>
      </c>
      <c r="C1361" t="s">
        <v>398</v>
      </c>
      <c r="D1361" t="s">
        <v>4948</v>
      </c>
      <c r="E1361" t="s">
        <v>5996</v>
      </c>
      <c r="I1361" t="s">
        <v>8377</v>
      </c>
      <c r="J1361" t="s">
        <v>8378</v>
      </c>
      <c r="K1361" t="s">
        <v>1501</v>
      </c>
    </row>
    <row r="1362" spans="1:12" x14ac:dyDescent="0.55000000000000004">
      <c r="A1362" t="s">
        <v>4941</v>
      </c>
      <c r="B1362" t="s">
        <v>2188</v>
      </c>
      <c r="C1362" t="s">
        <v>349</v>
      </c>
      <c r="D1362" t="s">
        <v>4951</v>
      </c>
      <c r="E1362" t="s">
        <v>2765</v>
      </c>
      <c r="F1362" t="s">
        <v>2448</v>
      </c>
      <c r="G1362">
        <v>40379786</v>
      </c>
      <c r="K1362" t="s">
        <v>1501</v>
      </c>
      <c r="L1362" t="s">
        <v>5013</v>
      </c>
    </row>
    <row r="1363" spans="1:12" x14ac:dyDescent="0.55000000000000004">
      <c r="A1363" t="s">
        <v>4941</v>
      </c>
      <c r="B1363" t="s">
        <v>1205</v>
      </c>
      <c r="C1363" t="s">
        <v>398</v>
      </c>
      <c r="D1363" t="s">
        <v>4949</v>
      </c>
      <c r="E1363" t="s">
        <v>2766</v>
      </c>
      <c r="F1363" t="s">
        <v>2767</v>
      </c>
      <c r="G1363" t="s">
        <v>1206</v>
      </c>
      <c r="I1363">
        <v>35436926</v>
      </c>
      <c r="J1363" t="s">
        <v>8379</v>
      </c>
      <c r="K1363" t="s">
        <v>5098</v>
      </c>
    </row>
    <row r="1364" spans="1:12" x14ac:dyDescent="0.55000000000000004">
      <c r="A1364" t="s">
        <v>4941</v>
      </c>
      <c r="B1364" t="s">
        <v>2223</v>
      </c>
      <c r="C1364" t="s">
        <v>153</v>
      </c>
      <c r="D1364" t="s">
        <v>4949</v>
      </c>
      <c r="E1364" t="s">
        <v>568</v>
      </c>
      <c r="F1364" t="s">
        <v>2971</v>
      </c>
      <c r="G1364">
        <v>40975062</v>
      </c>
      <c r="I1364" t="s">
        <v>8380</v>
      </c>
      <c r="J1364" t="s">
        <v>8381</v>
      </c>
      <c r="K1364" t="s">
        <v>5098</v>
      </c>
    </row>
    <row r="1365" spans="1:12" x14ac:dyDescent="0.55000000000000004">
      <c r="A1365" t="s">
        <v>4941</v>
      </c>
      <c r="B1365" t="s">
        <v>1593</v>
      </c>
      <c r="C1365" t="s">
        <v>151</v>
      </c>
      <c r="D1365" t="s">
        <v>4949</v>
      </c>
      <c r="E1365" t="s">
        <v>5997</v>
      </c>
      <c r="F1365" t="s">
        <v>2674</v>
      </c>
      <c r="G1365">
        <v>33230297</v>
      </c>
      <c r="I1365" t="s">
        <v>8382</v>
      </c>
      <c r="J1365" t="s">
        <v>8383</v>
      </c>
      <c r="K1365" t="s">
        <v>5098</v>
      </c>
    </row>
    <row r="1366" spans="1:12" x14ac:dyDescent="0.55000000000000004">
      <c r="A1366" t="s">
        <v>4941</v>
      </c>
      <c r="B1366" t="s">
        <v>1207</v>
      </c>
      <c r="C1366" t="s">
        <v>153</v>
      </c>
      <c r="D1366" t="s">
        <v>4949</v>
      </c>
      <c r="E1366" t="s">
        <v>1208</v>
      </c>
      <c r="I1366" t="s">
        <v>8384</v>
      </c>
      <c r="J1366" t="s">
        <v>8385</v>
      </c>
      <c r="K1366" t="s">
        <v>1501</v>
      </c>
    </row>
    <row r="1367" spans="1:12" x14ac:dyDescent="0.55000000000000004">
      <c r="A1367" t="s">
        <v>4941</v>
      </c>
      <c r="B1367" t="s">
        <v>5418</v>
      </c>
      <c r="C1367" t="s">
        <v>151</v>
      </c>
      <c r="D1367" t="s">
        <v>4948</v>
      </c>
      <c r="E1367" t="s">
        <v>5998</v>
      </c>
      <c r="I1367" t="s">
        <v>8386</v>
      </c>
      <c r="J1367" t="s">
        <v>8387</v>
      </c>
      <c r="K1367" t="s">
        <v>1501</v>
      </c>
    </row>
    <row r="1368" spans="1:12" x14ac:dyDescent="0.55000000000000004">
      <c r="A1368" t="s">
        <v>4941</v>
      </c>
      <c r="B1368" t="s">
        <v>4405</v>
      </c>
      <c r="C1368" t="s">
        <v>151</v>
      </c>
      <c r="D1368" t="s">
        <v>4948</v>
      </c>
      <c r="E1368" t="s">
        <v>4407</v>
      </c>
      <c r="F1368" t="s">
        <v>4408</v>
      </c>
      <c r="G1368" t="s">
        <v>4406</v>
      </c>
      <c r="I1368" t="s">
        <v>8388</v>
      </c>
      <c r="J1368" t="s">
        <v>8389</v>
      </c>
      <c r="K1368" t="s">
        <v>5098</v>
      </c>
    </row>
    <row r="1369" spans="1:12" x14ac:dyDescent="0.55000000000000004">
      <c r="A1369" t="s">
        <v>4941</v>
      </c>
      <c r="B1369" t="s">
        <v>4409</v>
      </c>
      <c r="C1369" t="s">
        <v>153</v>
      </c>
      <c r="D1369" t="s">
        <v>4948</v>
      </c>
      <c r="E1369" t="s">
        <v>4410</v>
      </c>
      <c r="I1369" t="s">
        <v>8390</v>
      </c>
      <c r="J1369" t="s">
        <v>8391</v>
      </c>
      <c r="K1369" t="s">
        <v>1501</v>
      </c>
    </row>
    <row r="1370" spans="1:12" x14ac:dyDescent="0.55000000000000004">
      <c r="A1370" t="s">
        <v>4941</v>
      </c>
      <c r="B1370" t="s">
        <v>5537</v>
      </c>
      <c r="C1370" t="s">
        <v>152</v>
      </c>
      <c r="D1370" t="s">
        <v>4948</v>
      </c>
      <c r="E1370" t="s">
        <v>5999</v>
      </c>
      <c r="F1370" t="s">
        <v>6000</v>
      </c>
      <c r="G1370">
        <v>28257692</v>
      </c>
      <c r="H1370">
        <v>28257692</v>
      </c>
      <c r="I1370" t="s">
        <v>8392</v>
      </c>
      <c r="J1370" t="s">
        <v>8393</v>
      </c>
      <c r="K1370" t="s">
        <v>482</v>
      </c>
    </row>
    <row r="1371" spans="1:12" x14ac:dyDescent="0.55000000000000004">
      <c r="A1371" t="s">
        <v>4941</v>
      </c>
      <c r="B1371" t="s">
        <v>1213</v>
      </c>
      <c r="C1371" t="s">
        <v>153</v>
      </c>
      <c r="D1371" t="s">
        <v>4949</v>
      </c>
      <c r="E1371" t="s">
        <v>1214</v>
      </c>
      <c r="I1371" t="s">
        <v>8394</v>
      </c>
      <c r="J1371" t="s">
        <v>8395</v>
      </c>
      <c r="K1371" t="s">
        <v>1501</v>
      </c>
    </row>
    <row r="1372" spans="1:12" x14ac:dyDescent="0.55000000000000004">
      <c r="A1372" t="s">
        <v>4941</v>
      </c>
      <c r="B1372" t="s">
        <v>5538</v>
      </c>
      <c r="C1372" t="s">
        <v>151</v>
      </c>
      <c r="D1372" t="s">
        <v>4948</v>
      </c>
      <c r="E1372" t="s">
        <v>6001</v>
      </c>
      <c r="F1372" t="s">
        <v>6002</v>
      </c>
      <c r="G1372" t="s">
        <v>6003</v>
      </c>
      <c r="I1372" t="s">
        <v>8396</v>
      </c>
      <c r="J1372" t="s">
        <v>8397</v>
      </c>
      <c r="K1372" t="s">
        <v>5582</v>
      </c>
    </row>
    <row r="1373" spans="1:12" x14ac:dyDescent="0.55000000000000004">
      <c r="A1373" t="s">
        <v>4941</v>
      </c>
      <c r="B1373" t="s">
        <v>4411</v>
      </c>
      <c r="C1373" t="s">
        <v>151</v>
      </c>
      <c r="D1373" t="s">
        <v>4948</v>
      </c>
      <c r="E1373" t="s">
        <v>4413</v>
      </c>
      <c r="F1373" t="s">
        <v>4414</v>
      </c>
      <c r="G1373" t="s">
        <v>4412</v>
      </c>
      <c r="I1373" t="s">
        <v>8398</v>
      </c>
      <c r="J1373" t="s">
        <v>8399</v>
      </c>
      <c r="K1373" t="s">
        <v>5098</v>
      </c>
    </row>
    <row r="1374" spans="1:12" x14ac:dyDescent="0.55000000000000004">
      <c r="A1374" t="s">
        <v>4941</v>
      </c>
      <c r="B1374" t="s">
        <v>4415</v>
      </c>
      <c r="C1374" t="s">
        <v>153</v>
      </c>
      <c r="D1374" t="s">
        <v>4948</v>
      </c>
      <c r="E1374" t="s">
        <v>345</v>
      </c>
      <c r="I1374" t="s">
        <v>8400</v>
      </c>
      <c r="J1374" t="s">
        <v>8401</v>
      </c>
      <c r="K1374" t="s">
        <v>1501</v>
      </c>
    </row>
    <row r="1375" spans="1:12" x14ac:dyDescent="0.55000000000000004">
      <c r="A1375" t="s">
        <v>4941</v>
      </c>
      <c r="B1375" t="s">
        <v>1218</v>
      </c>
      <c r="C1375" t="s">
        <v>153</v>
      </c>
      <c r="D1375" t="s">
        <v>4949</v>
      </c>
      <c r="I1375" t="s">
        <v>5289</v>
      </c>
      <c r="J1375" t="s">
        <v>8402</v>
      </c>
      <c r="K1375" t="s">
        <v>1473</v>
      </c>
    </row>
    <row r="1376" spans="1:12" x14ac:dyDescent="0.55000000000000004">
      <c r="A1376" t="s">
        <v>4941</v>
      </c>
      <c r="B1376" t="s">
        <v>4416</v>
      </c>
      <c r="C1376" t="s">
        <v>153</v>
      </c>
      <c r="D1376" t="s">
        <v>4948</v>
      </c>
      <c r="E1376" t="s">
        <v>4417</v>
      </c>
      <c r="I1376" t="s">
        <v>5290</v>
      </c>
      <c r="J1376" t="s">
        <v>8403</v>
      </c>
      <c r="K1376" t="s">
        <v>1501</v>
      </c>
    </row>
    <row r="1377" spans="1:12" x14ac:dyDescent="0.55000000000000004">
      <c r="A1377" t="s">
        <v>4941</v>
      </c>
      <c r="B1377" t="s">
        <v>5539</v>
      </c>
      <c r="C1377" t="s">
        <v>151</v>
      </c>
      <c r="D1377" t="s">
        <v>4948</v>
      </c>
      <c r="E1377" t="s">
        <v>6004</v>
      </c>
      <c r="F1377" t="s">
        <v>6005</v>
      </c>
      <c r="G1377">
        <v>23453664</v>
      </c>
      <c r="H1377">
        <v>23453664</v>
      </c>
      <c r="I1377" t="s">
        <v>8404</v>
      </c>
      <c r="J1377" t="s">
        <v>8405</v>
      </c>
      <c r="K1377" t="s">
        <v>482</v>
      </c>
    </row>
    <row r="1378" spans="1:12" x14ac:dyDescent="0.55000000000000004">
      <c r="A1378" t="s">
        <v>4941</v>
      </c>
      <c r="B1378" t="s">
        <v>2224</v>
      </c>
      <c r="C1378" t="s">
        <v>151</v>
      </c>
      <c r="D1378" t="s">
        <v>4949</v>
      </c>
      <c r="E1378" t="s">
        <v>392</v>
      </c>
      <c r="F1378" t="s">
        <v>2972</v>
      </c>
      <c r="G1378" t="s">
        <v>2768</v>
      </c>
      <c r="I1378" t="s">
        <v>5291</v>
      </c>
      <c r="J1378" t="s">
        <v>8406</v>
      </c>
      <c r="K1378" t="s">
        <v>5098</v>
      </c>
    </row>
    <row r="1379" spans="1:12" x14ac:dyDescent="0.55000000000000004">
      <c r="A1379" t="s">
        <v>4941</v>
      </c>
      <c r="B1379" t="s">
        <v>4418</v>
      </c>
      <c r="C1379" t="s">
        <v>153</v>
      </c>
      <c r="D1379" t="s">
        <v>4948</v>
      </c>
      <c r="I1379" t="s">
        <v>5292</v>
      </c>
      <c r="J1379" t="s">
        <v>8407</v>
      </c>
      <c r="K1379" t="s">
        <v>1473</v>
      </c>
    </row>
    <row r="1380" spans="1:12" x14ac:dyDescent="0.55000000000000004">
      <c r="A1380" t="s">
        <v>4941</v>
      </c>
      <c r="B1380" t="s">
        <v>5540</v>
      </c>
      <c r="C1380" t="s">
        <v>153</v>
      </c>
      <c r="D1380" t="s">
        <v>4948</v>
      </c>
      <c r="E1380" t="s">
        <v>6006</v>
      </c>
      <c r="F1380" t="s">
        <v>6007</v>
      </c>
      <c r="G1380">
        <v>22232211</v>
      </c>
      <c r="I1380" t="s">
        <v>8408</v>
      </c>
      <c r="J1380" t="s">
        <v>8409</v>
      </c>
      <c r="K1380" t="s">
        <v>5582</v>
      </c>
    </row>
    <row r="1381" spans="1:12" x14ac:dyDescent="0.55000000000000004">
      <c r="A1381" t="s">
        <v>4941</v>
      </c>
      <c r="B1381" t="s">
        <v>4419</v>
      </c>
      <c r="C1381" t="s">
        <v>153</v>
      </c>
      <c r="D1381" t="s">
        <v>4948</v>
      </c>
      <c r="E1381" t="s">
        <v>3237</v>
      </c>
      <c r="F1381" t="s">
        <v>4421</v>
      </c>
      <c r="G1381" t="s">
        <v>4420</v>
      </c>
      <c r="H1381">
        <v>20826435</v>
      </c>
      <c r="I1381" t="s">
        <v>8410</v>
      </c>
      <c r="J1381" t="s">
        <v>8411</v>
      </c>
      <c r="K1381" t="s">
        <v>482</v>
      </c>
    </row>
    <row r="1382" spans="1:12" x14ac:dyDescent="0.55000000000000004">
      <c r="A1382" t="s">
        <v>4941</v>
      </c>
      <c r="B1382" t="s">
        <v>1221</v>
      </c>
      <c r="C1382" t="s">
        <v>151</v>
      </c>
      <c r="D1382" t="s">
        <v>4949</v>
      </c>
      <c r="E1382" t="s">
        <v>392</v>
      </c>
      <c r="F1382" t="s">
        <v>2769</v>
      </c>
      <c r="G1382">
        <v>39891528</v>
      </c>
      <c r="I1382" t="s">
        <v>8412</v>
      </c>
      <c r="J1382" t="s">
        <v>8413</v>
      </c>
      <c r="K1382" t="s">
        <v>5098</v>
      </c>
    </row>
    <row r="1383" spans="1:12" x14ac:dyDescent="0.55000000000000004">
      <c r="A1383" t="s">
        <v>4941</v>
      </c>
      <c r="B1383" t="s">
        <v>4422</v>
      </c>
      <c r="C1383" t="s">
        <v>153</v>
      </c>
      <c r="D1383" t="s">
        <v>4948</v>
      </c>
      <c r="E1383" t="s">
        <v>432</v>
      </c>
      <c r="I1383" t="s">
        <v>8414</v>
      </c>
      <c r="J1383" t="s">
        <v>8415</v>
      </c>
      <c r="K1383" t="s">
        <v>1501</v>
      </c>
    </row>
    <row r="1384" spans="1:12" x14ac:dyDescent="0.55000000000000004">
      <c r="A1384" t="s">
        <v>4941</v>
      </c>
      <c r="B1384" t="s">
        <v>4423</v>
      </c>
      <c r="C1384" t="s">
        <v>153</v>
      </c>
      <c r="D1384" t="s">
        <v>4948</v>
      </c>
      <c r="E1384" t="s">
        <v>4424</v>
      </c>
      <c r="F1384" t="s">
        <v>4425</v>
      </c>
      <c r="G1384">
        <v>25262651</v>
      </c>
      <c r="I1384" t="s">
        <v>8416</v>
      </c>
      <c r="J1384" t="s">
        <v>8417</v>
      </c>
      <c r="K1384" t="s">
        <v>5098</v>
      </c>
    </row>
    <row r="1385" spans="1:12" x14ac:dyDescent="0.55000000000000004">
      <c r="A1385" t="s">
        <v>4941</v>
      </c>
      <c r="B1385" t="s">
        <v>1223</v>
      </c>
      <c r="C1385" t="s">
        <v>151</v>
      </c>
      <c r="D1385" t="s">
        <v>4955</v>
      </c>
      <c r="E1385" t="s">
        <v>2771</v>
      </c>
      <c r="F1385" t="s">
        <v>4426</v>
      </c>
      <c r="G1385" t="s">
        <v>2770</v>
      </c>
      <c r="I1385" t="s">
        <v>8418</v>
      </c>
      <c r="J1385" t="s">
        <v>8419</v>
      </c>
      <c r="K1385" t="s">
        <v>484</v>
      </c>
      <c r="L1385" t="s">
        <v>5373</v>
      </c>
    </row>
    <row r="1386" spans="1:12" x14ac:dyDescent="0.55000000000000004">
      <c r="A1386" t="s">
        <v>4941</v>
      </c>
      <c r="B1386" t="s">
        <v>4427</v>
      </c>
      <c r="C1386" t="s">
        <v>153</v>
      </c>
      <c r="D1386" t="s">
        <v>4948</v>
      </c>
      <c r="E1386" t="s">
        <v>9</v>
      </c>
      <c r="F1386" t="s">
        <v>2663</v>
      </c>
      <c r="G1386">
        <v>33710394</v>
      </c>
      <c r="H1386">
        <v>33710394</v>
      </c>
      <c r="I1386" t="s">
        <v>5293</v>
      </c>
      <c r="J1386" t="s">
        <v>8420</v>
      </c>
      <c r="K1386" t="s">
        <v>482</v>
      </c>
    </row>
    <row r="1387" spans="1:12" x14ac:dyDescent="0.55000000000000004">
      <c r="A1387" t="s">
        <v>4941</v>
      </c>
      <c r="B1387" t="s">
        <v>1224</v>
      </c>
      <c r="C1387" t="s">
        <v>151</v>
      </c>
      <c r="D1387" t="s">
        <v>4949</v>
      </c>
      <c r="E1387" t="s">
        <v>1226</v>
      </c>
      <c r="F1387" t="s">
        <v>2772</v>
      </c>
      <c r="G1387" t="s">
        <v>1225</v>
      </c>
      <c r="I1387" t="s">
        <v>8421</v>
      </c>
      <c r="J1387" t="s">
        <v>8422</v>
      </c>
      <c r="K1387" t="s">
        <v>5098</v>
      </c>
    </row>
    <row r="1388" spans="1:12" x14ac:dyDescent="0.55000000000000004">
      <c r="A1388" t="s">
        <v>4941</v>
      </c>
      <c r="B1388" t="s">
        <v>5541</v>
      </c>
      <c r="C1388" t="s">
        <v>151</v>
      </c>
      <c r="D1388" t="s">
        <v>4948</v>
      </c>
      <c r="E1388" t="s">
        <v>6008</v>
      </c>
      <c r="F1388" t="s">
        <v>6009</v>
      </c>
      <c r="G1388" t="s">
        <v>6010</v>
      </c>
      <c r="I1388" t="s">
        <v>8423</v>
      </c>
      <c r="J1388" t="s">
        <v>8424</v>
      </c>
      <c r="K1388" t="s">
        <v>5582</v>
      </c>
    </row>
    <row r="1389" spans="1:12" x14ac:dyDescent="0.55000000000000004">
      <c r="A1389" t="s">
        <v>4941</v>
      </c>
      <c r="B1389" t="s">
        <v>4428</v>
      </c>
      <c r="C1389" t="s">
        <v>153</v>
      </c>
      <c r="D1389" t="s">
        <v>4948</v>
      </c>
      <c r="E1389" t="s">
        <v>4429</v>
      </c>
      <c r="F1389" t="s">
        <v>4430</v>
      </c>
      <c r="G1389">
        <v>19906387</v>
      </c>
      <c r="I1389" t="s">
        <v>8425</v>
      </c>
      <c r="J1389" t="s">
        <v>8426</v>
      </c>
      <c r="K1389" t="s">
        <v>5098</v>
      </c>
    </row>
    <row r="1390" spans="1:12" x14ac:dyDescent="0.55000000000000004">
      <c r="A1390" t="s">
        <v>4941</v>
      </c>
      <c r="B1390" t="s">
        <v>4431</v>
      </c>
      <c r="C1390" t="s">
        <v>153</v>
      </c>
      <c r="D1390" t="s">
        <v>4948</v>
      </c>
      <c r="E1390" t="s">
        <v>998</v>
      </c>
      <c r="I1390" t="s">
        <v>8427</v>
      </c>
      <c r="J1390" t="s">
        <v>8428</v>
      </c>
      <c r="K1390" t="s">
        <v>1501</v>
      </c>
    </row>
    <row r="1391" spans="1:12" x14ac:dyDescent="0.55000000000000004">
      <c r="A1391" t="s">
        <v>4941</v>
      </c>
      <c r="B1391" t="s">
        <v>4432</v>
      </c>
      <c r="C1391" t="s">
        <v>151</v>
      </c>
      <c r="D1391" t="s">
        <v>4948</v>
      </c>
      <c r="E1391" t="s">
        <v>4434</v>
      </c>
      <c r="F1391" t="s">
        <v>4435</v>
      </c>
      <c r="G1391" t="s">
        <v>4433</v>
      </c>
      <c r="H1391" t="s">
        <v>4972</v>
      </c>
      <c r="I1391" t="s">
        <v>8429</v>
      </c>
      <c r="J1391" t="s">
        <v>8430</v>
      </c>
      <c r="K1391" t="s">
        <v>482</v>
      </c>
    </row>
    <row r="1392" spans="1:12" x14ac:dyDescent="0.55000000000000004">
      <c r="A1392" t="s">
        <v>4941</v>
      </c>
      <c r="B1392" t="s">
        <v>1227</v>
      </c>
      <c r="C1392" t="s">
        <v>153</v>
      </c>
      <c r="D1392" t="s">
        <v>4948</v>
      </c>
      <c r="E1392" t="s">
        <v>30</v>
      </c>
      <c r="I1392" t="s">
        <v>8431</v>
      </c>
      <c r="J1392" t="s">
        <v>8432</v>
      </c>
      <c r="K1392" t="s">
        <v>1501</v>
      </c>
    </row>
    <row r="1393" spans="1:12" x14ac:dyDescent="0.55000000000000004">
      <c r="A1393" t="s">
        <v>4941</v>
      </c>
      <c r="B1393" t="s">
        <v>1230</v>
      </c>
      <c r="C1393" t="s">
        <v>153</v>
      </c>
      <c r="D1393" t="s">
        <v>4949</v>
      </c>
      <c r="E1393" t="s">
        <v>1231</v>
      </c>
      <c r="I1393" t="s">
        <v>8433</v>
      </c>
      <c r="J1393" t="s">
        <v>8434</v>
      </c>
      <c r="K1393" t="s">
        <v>1501</v>
      </c>
    </row>
    <row r="1394" spans="1:12" x14ac:dyDescent="0.55000000000000004">
      <c r="A1394" t="s">
        <v>4941</v>
      </c>
      <c r="B1394" t="s">
        <v>4436</v>
      </c>
      <c r="C1394" t="s">
        <v>398</v>
      </c>
      <c r="D1394" t="s">
        <v>4948</v>
      </c>
      <c r="E1394" t="s">
        <v>4438</v>
      </c>
      <c r="F1394" t="s">
        <v>4439</v>
      </c>
      <c r="G1394" t="s">
        <v>4437</v>
      </c>
      <c r="I1394" t="s">
        <v>8435</v>
      </c>
      <c r="J1394" t="s">
        <v>8436</v>
      </c>
      <c r="K1394" t="s">
        <v>5098</v>
      </c>
    </row>
    <row r="1395" spans="1:12" x14ac:dyDescent="0.55000000000000004">
      <c r="A1395" t="s">
        <v>4941</v>
      </c>
      <c r="B1395" t="s">
        <v>4440</v>
      </c>
      <c r="C1395" t="s">
        <v>152</v>
      </c>
      <c r="D1395" t="s">
        <v>4948</v>
      </c>
      <c r="E1395" t="s">
        <v>392</v>
      </c>
      <c r="F1395" t="s">
        <v>4441</v>
      </c>
      <c r="G1395">
        <v>40879121</v>
      </c>
      <c r="H1395">
        <v>40879121</v>
      </c>
      <c r="I1395" t="s">
        <v>8437</v>
      </c>
      <c r="J1395" t="s">
        <v>8438</v>
      </c>
      <c r="K1395" t="s">
        <v>482</v>
      </c>
    </row>
    <row r="1396" spans="1:12" x14ac:dyDescent="0.55000000000000004">
      <c r="A1396" t="s">
        <v>4941</v>
      </c>
      <c r="B1396" t="s">
        <v>1232</v>
      </c>
      <c r="C1396" t="s">
        <v>153</v>
      </c>
      <c r="D1396" t="s">
        <v>4955</v>
      </c>
      <c r="E1396" t="s">
        <v>1233</v>
      </c>
      <c r="I1396" t="s">
        <v>8439</v>
      </c>
      <c r="J1396" t="s">
        <v>8440</v>
      </c>
      <c r="K1396" t="s">
        <v>1501</v>
      </c>
    </row>
    <row r="1397" spans="1:12" x14ac:dyDescent="0.55000000000000004">
      <c r="A1397" t="s">
        <v>4941</v>
      </c>
      <c r="B1397" t="s">
        <v>1235</v>
      </c>
      <c r="C1397" t="s">
        <v>153</v>
      </c>
      <c r="D1397" t="s">
        <v>4955</v>
      </c>
      <c r="E1397" t="s">
        <v>522</v>
      </c>
      <c r="F1397" t="s">
        <v>2773</v>
      </c>
      <c r="G1397" t="s">
        <v>1236</v>
      </c>
      <c r="I1397" t="s">
        <v>8441</v>
      </c>
      <c r="J1397" t="s">
        <v>8442</v>
      </c>
      <c r="K1397" t="s">
        <v>5098</v>
      </c>
    </row>
    <row r="1398" spans="1:12" x14ac:dyDescent="0.55000000000000004">
      <c r="A1398" t="s">
        <v>4941</v>
      </c>
      <c r="B1398" t="s">
        <v>1239</v>
      </c>
      <c r="C1398" t="s">
        <v>151</v>
      </c>
      <c r="D1398" t="s">
        <v>4949</v>
      </c>
      <c r="E1398" t="s">
        <v>2775</v>
      </c>
      <c r="F1398" t="s">
        <v>2776</v>
      </c>
      <c r="G1398" t="s">
        <v>2774</v>
      </c>
      <c r="H1398">
        <v>30914295</v>
      </c>
      <c r="I1398" t="s">
        <v>5294</v>
      </c>
      <c r="J1398" t="s">
        <v>8443</v>
      </c>
      <c r="K1398" t="s">
        <v>482</v>
      </c>
    </row>
    <row r="1399" spans="1:12" x14ac:dyDescent="0.55000000000000004">
      <c r="A1399" t="s">
        <v>4941</v>
      </c>
      <c r="B1399" t="s">
        <v>4442</v>
      </c>
      <c r="C1399" t="s">
        <v>151</v>
      </c>
      <c r="D1399" t="s">
        <v>4948</v>
      </c>
      <c r="E1399" t="s">
        <v>4444</v>
      </c>
      <c r="F1399" t="s">
        <v>4445</v>
      </c>
      <c r="G1399" t="s">
        <v>4443</v>
      </c>
      <c r="I1399" t="s">
        <v>8444</v>
      </c>
      <c r="J1399" t="s">
        <v>8445</v>
      </c>
      <c r="K1399" t="s">
        <v>5098</v>
      </c>
    </row>
    <row r="1400" spans="1:12" x14ac:dyDescent="0.55000000000000004">
      <c r="A1400" t="s">
        <v>4941</v>
      </c>
      <c r="B1400" t="s">
        <v>3361</v>
      </c>
      <c r="C1400" t="s">
        <v>151</v>
      </c>
      <c r="D1400" t="s">
        <v>4948</v>
      </c>
      <c r="E1400" t="s">
        <v>3363</v>
      </c>
      <c r="F1400" t="s">
        <v>3364</v>
      </c>
      <c r="G1400" t="s">
        <v>3362</v>
      </c>
      <c r="I1400" t="s">
        <v>8446</v>
      </c>
      <c r="J1400" t="s">
        <v>8447</v>
      </c>
      <c r="K1400" t="s">
        <v>5098</v>
      </c>
    </row>
    <row r="1401" spans="1:12" x14ac:dyDescent="0.55000000000000004">
      <c r="A1401" t="s">
        <v>4941</v>
      </c>
      <c r="B1401" t="s">
        <v>234</v>
      </c>
      <c r="C1401" t="s">
        <v>153</v>
      </c>
      <c r="D1401" t="s">
        <v>4949</v>
      </c>
      <c r="E1401" t="s">
        <v>448</v>
      </c>
      <c r="I1401" t="s">
        <v>8448</v>
      </c>
      <c r="J1401" t="s">
        <v>8449</v>
      </c>
      <c r="K1401" t="s">
        <v>1501</v>
      </c>
    </row>
    <row r="1402" spans="1:12" x14ac:dyDescent="0.55000000000000004">
      <c r="A1402" t="s">
        <v>4941</v>
      </c>
      <c r="B1402" t="s">
        <v>1242</v>
      </c>
      <c r="C1402" t="s">
        <v>152</v>
      </c>
      <c r="D1402" t="s">
        <v>4949</v>
      </c>
      <c r="E1402" t="s">
        <v>2777</v>
      </c>
      <c r="F1402" t="s">
        <v>2778</v>
      </c>
      <c r="G1402">
        <v>30464055</v>
      </c>
      <c r="I1402" t="s">
        <v>8450</v>
      </c>
      <c r="J1402" t="s">
        <v>8451</v>
      </c>
      <c r="K1402" t="s">
        <v>5098</v>
      </c>
    </row>
    <row r="1403" spans="1:12" x14ac:dyDescent="0.55000000000000004">
      <c r="A1403" t="s">
        <v>4941</v>
      </c>
      <c r="B1403" t="s">
        <v>1245</v>
      </c>
      <c r="C1403" t="s">
        <v>153</v>
      </c>
      <c r="D1403" t="s">
        <v>4949</v>
      </c>
      <c r="E1403" t="s">
        <v>1246</v>
      </c>
      <c r="F1403" t="s">
        <v>3065</v>
      </c>
      <c r="G1403">
        <v>28052917</v>
      </c>
      <c r="I1403" t="s">
        <v>5295</v>
      </c>
      <c r="J1403" t="s">
        <v>8452</v>
      </c>
      <c r="K1403" t="s">
        <v>5098</v>
      </c>
    </row>
    <row r="1404" spans="1:12" x14ac:dyDescent="0.55000000000000004">
      <c r="A1404" t="s">
        <v>4941</v>
      </c>
      <c r="B1404" t="s">
        <v>4446</v>
      </c>
      <c r="C1404" t="s">
        <v>151</v>
      </c>
      <c r="D1404" t="s">
        <v>4954</v>
      </c>
      <c r="E1404" t="s">
        <v>4447</v>
      </c>
      <c r="F1404" t="s">
        <v>4448</v>
      </c>
      <c r="G1404">
        <v>38531365</v>
      </c>
      <c r="H1404">
        <v>38531365</v>
      </c>
      <c r="I1404" t="s">
        <v>5296</v>
      </c>
      <c r="J1404" t="s">
        <v>8453</v>
      </c>
      <c r="K1404" t="s">
        <v>5049</v>
      </c>
      <c r="L1404" t="s">
        <v>5380</v>
      </c>
    </row>
    <row r="1405" spans="1:12" x14ac:dyDescent="0.55000000000000004">
      <c r="A1405" t="s">
        <v>4941</v>
      </c>
      <c r="B1405" t="s">
        <v>4449</v>
      </c>
      <c r="C1405" t="s">
        <v>153</v>
      </c>
      <c r="D1405" t="s">
        <v>4948</v>
      </c>
      <c r="I1405" t="s">
        <v>8454</v>
      </c>
      <c r="J1405" t="s">
        <v>8455</v>
      </c>
      <c r="K1405" t="s">
        <v>1473</v>
      </c>
    </row>
    <row r="1406" spans="1:12" x14ac:dyDescent="0.55000000000000004">
      <c r="A1406" t="s">
        <v>4941</v>
      </c>
      <c r="B1406" t="s">
        <v>4450</v>
      </c>
      <c r="C1406" t="s">
        <v>398</v>
      </c>
      <c r="D1406" t="s">
        <v>4948</v>
      </c>
      <c r="E1406" t="s">
        <v>4451</v>
      </c>
      <c r="G1406">
        <v>40987292</v>
      </c>
      <c r="H1406">
        <v>40987292</v>
      </c>
      <c r="I1406" t="s">
        <v>8456</v>
      </c>
      <c r="J1406" t="s">
        <v>8457</v>
      </c>
      <c r="K1406" t="s">
        <v>482</v>
      </c>
    </row>
    <row r="1407" spans="1:12" x14ac:dyDescent="0.55000000000000004">
      <c r="A1407" t="s">
        <v>4941</v>
      </c>
      <c r="B1407" t="s">
        <v>4452</v>
      </c>
      <c r="C1407" t="s">
        <v>153</v>
      </c>
      <c r="D1407" t="s">
        <v>4948</v>
      </c>
      <c r="E1407" t="s">
        <v>4453</v>
      </c>
      <c r="I1407" t="s">
        <v>8458</v>
      </c>
      <c r="J1407" t="s">
        <v>8459</v>
      </c>
      <c r="K1407" t="s">
        <v>1501</v>
      </c>
    </row>
    <row r="1408" spans="1:12" x14ac:dyDescent="0.55000000000000004">
      <c r="A1408" t="s">
        <v>4941</v>
      </c>
      <c r="B1408" t="s">
        <v>1249</v>
      </c>
      <c r="C1408" t="s">
        <v>151</v>
      </c>
      <c r="D1408" t="s">
        <v>4949</v>
      </c>
      <c r="E1408" t="s">
        <v>2779</v>
      </c>
      <c r="F1408" t="s">
        <v>2780</v>
      </c>
      <c r="G1408" t="s">
        <v>1251</v>
      </c>
      <c r="I1408" t="s">
        <v>5297</v>
      </c>
      <c r="K1408" t="s">
        <v>5098</v>
      </c>
    </row>
    <row r="1409" spans="1:11" x14ac:dyDescent="0.55000000000000004">
      <c r="A1409" t="s">
        <v>4941</v>
      </c>
      <c r="B1409" t="s">
        <v>1254</v>
      </c>
      <c r="C1409" t="s">
        <v>151</v>
      </c>
      <c r="D1409" t="s">
        <v>4948</v>
      </c>
      <c r="E1409" t="s">
        <v>4455</v>
      </c>
      <c r="F1409" t="s">
        <v>4456</v>
      </c>
      <c r="G1409" t="s">
        <v>4454</v>
      </c>
      <c r="H1409">
        <v>33074640</v>
      </c>
      <c r="I1409" t="s">
        <v>8460</v>
      </c>
      <c r="J1409" t="s">
        <v>8461</v>
      </c>
      <c r="K1409" t="s">
        <v>482</v>
      </c>
    </row>
    <row r="1410" spans="1:11" x14ac:dyDescent="0.55000000000000004">
      <c r="A1410" t="s">
        <v>4941</v>
      </c>
      <c r="B1410" t="s">
        <v>4457</v>
      </c>
      <c r="C1410" t="s">
        <v>153</v>
      </c>
      <c r="D1410" t="s">
        <v>4948</v>
      </c>
      <c r="E1410" t="s">
        <v>4458</v>
      </c>
      <c r="I1410" t="s">
        <v>8462</v>
      </c>
      <c r="J1410" t="s">
        <v>8463</v>
      </c>
      <c r="K1410" t="s">
        <v>1501</v>
      </c>
    </row>
    <row r="1411" spans="1:11" x14ac:dyDescent="0.55000000000000004">
      <c r="A1411" t="s">
        <v>4941</v>
      </c>
      <c r="B1411" t="s">
        <v>4459</v>
      </c>
      <c r="C1411" t="s">
        <v>153</v>
      </c>
      <c r="D1411" t="s">
        <v>4948</v>
      </c>
      <c r="E1411" t="s">
        <v>4460</v>
      </c>
      <c r="I1411" t="s">
        <v>8464</v>
      </c>
      <c r="J1411" t="s">
        <v>8465</v>
      </c>
      <c r="K1411" t="s">
        <v>1501</v>
      </c>
    </row>
    <row r="1412" spans="1:11" x14ac:dyDescent="0.55000000000000004">
      <c r="A1412" t="s">
        <v>4941</v>
      </c>
      <c r="B1412" t="s">
        <v>1256</v>
      </c>
      <c r="C1412" t="s">
        <v>151</v>
      </c>
      <c r="D1412" t="s">
        <v>4955</v>
      </c>
      <c r="E1412" t="s">
        <v>1258</v>
      </c>
      <c r="F1412" t="s">
        <v>4461</v>
      </c>
      <c r="G1412" t="s">
        <v>1257</v>
      </c>
      <c r="H1412">
        <v>36189577</v>
      </c>
      <c r="I1412" t="s">
        <v>6011</v>
      </c>
      <c r="J1412" t="s">
        <v>8466</v>
      </c>
      <c r="K1412" t="s">
        <v>482</v>
      </c>
    </row>
    <row r="1413" spans="1:11" x14ac:dyDescent="0.55000000000000004">
      <c r="A1413" t="s">
        <v>4941</v>
      </c>
      <c r="B1413" t="s">
        <v>235</v>
      </c>
      <c r="C1413" t="s">
        <v>153</v>
      </c>
      <c r="D1413" t="s">
        <v>4955</v>
      </c>
      <c r="I1413" t="s">
        <v>8467</v>
      </c>
      <c r="J1413" t="s">
        <v>8468</v>
      </c>
      <c r="K1413" t="s">
        <v>1473</v>
      </c>
    </row>
    <row r="1414" spans="1:11" x14ac:dyDescent="0.55000000000000004">
      <c r="A1414" t="s">
        <v>4941</v>
      </c>
      <c r="B1414" t="s">
        <v>5542</v>
      </c>
      <c r="C1414" t="s">
        <v>153</v>
      </c>
      <c r="D1414" t="s">
        <v>4948</v>
      </c>
      <c r="E1414" t="s">
        <v>6012</v>
      </c>
      <c r="I1414" t="s">
        <v>8469</v>
      </c>
      <c r="J1414" t="s">
        <v>8470</v>
      </c>
      <c r="K1414" t="s">
        <v>1501</v>
      </c>
    </row>
    <row r="1415" spans="1:11" x14ac:dyDescent="0.55000000000000004">
      <c r="A1415" t="s">
        <v>4941</v>
      </c>
      <c r="B1415" t="s">
        <v>5543</v>
      </c>
      <c r="C1415" t="s">
        <v>151</v>
      </c>
      <c r="D1415" t="s">
        <v>4948</v>
      </c>
      <c r="E1415" t="s">
        <v>6013</v>
      </c>
      <c r="F1415" t="s">
        <v>6014</v>
      </c>
      <c r="G1415" t="s">
        <v>6015</v>
      </c>
      <c r="I1415" t="s">
        <v>8471</v>
      </c>
      <c r="J1415" t="s">
        <v>8472</v>
      </c>
      <c r="K1415" t="s">
        <v>5582</v>
      </c>
    </row>
    <row r="1416" spans="1:11" x14ac:dyDescent="0.55000000000000004">
      <c r="A1416" t="s">
        <v>4941</v>
      </c>
      <c r="B1416" t="s">
        <v>4462</v>
      </c>
      <c r="C1416" t="s">
        <v>153</v>
      </c>
      <c r="D1416" t="s">
        <v>4948</v>
      </c>
      <c r="E1416" t="s">
        <v>4463</v>
      </c>
      <c r="F1416" t="s">
        <v>4012</v>
      </c>
      <c r="G1416">
        <v>25529582</v>
      </c>
      <c r="I1416" t="s">
        <v>8473</v>
      </c>
      <c r="J1416" t="s">
        <v>8474</v>
      </c>
      <c r="K1416" t="s">
        <v>5098</v>
      </c>
    </row>
    <row r="1417" spans="1:11" x14ac:dyDescent="0.55000000000000004">
      <c r="A1417" t="s">
        <v>4941</v>
      </c>
      <c r="B1417" t="s">
        <v>2225</v>
      </c>
      <c r="C1417" t="s">
        <v>151</v>
      </c>
      <c r="D1417" t="s">
        <v>4949</v>
      </c>
      <c r="E1417" t="s">
        <v>2782</v>
      </c>
      <c r="F1417" t="s">
        <v>2973</v>
      </c>
      <c r="G1417" t="s">
        <v>2781</v>
      </c>
      <c r="I1417" t="s">
        <v>5298</v>
      </c>
      <c r="J1417" t="s">
        <v>8475</v>
      </c>
      <c r="K1417" t="s">
        <v>5098</v>
      </c>
    </row>
    <row r="1418" spans="1:11" x14ac:dyDescent="0.55000000000000004">
      <c r="A1418" t="s">
        <v>4941</v>
      </c>
      <c r="B1418" t="s">
        <v>4464</v>
      </c>
      <c r="C1418" t="s">
        <v>153</v>
      </c>
      <c r="D1418" t="s">
        <v>4948</v>
      </c>
      <c r="E1418" t="s">
        <v>2386</v>
      </c>
      <c r="I1418" t="s">
        <v>8476</v>
      </c>
      <c r="J1418" t="s">
        <v>8477</v>
      </c>
      <c r="K1418" t="s">
        <v>1501</v>
      </c>
    </row>
    <row r="1419" spans="1:11" x14ac:dyDescent="0.55000000000000004">
      <c r="A1419" t="s">
        <v>4941</v>
      </c>
      <c r="B1419" t="s">
        <v>4465</v>
      </c>
      <c r="C1419" t="s">
        <v>151</v>
      </c>
      <c r="D1419" t="s">
        <v>4948</v>
      </c>
      <c r="E1419" t="s">
        <v>4467</v>
      </c>
      <c r="F1419" t="s">
        <v>4468</v>
      </c>
      <c r="G1419" t="s">
        <v>4466</v>
      </c>
      <c r="H1419">
        <v>31240161</v>
      </c>
      <c r="I1419" t="s">
        <v>8478</v>
      </c>
      <c r="J1419" t="s">
        <v>8479</v>
      </c>
      <c r="K1419" t="s">
        <v>482</v>
      </c>
    </row>
    <row r="1420" spans="1:11" x14ac:dyDescent="0.55000000000000004">
      <c r="A1420" t="s">
        <v>4941</v>
      </c>
      <c r="B1420" t="s">
        <v>4469</v>
      </c>
      <c r="C1420" t="s">
        <v>153</v>
      </c>
      <c r="D1420" t="s">
        <v>4948</v>
      </c>
      <c r="E1420" t="s">
        <v>4470</v>
      </c>
      <c r="I1420" t="s">
        <v>8480</v>
      </c>
      <c r="J1420" t="s">
        <v>8481</v>
      </c>
      <c r="K1420" t="s">
        <v>1501</v>
      </c>
    </row>
    <row r="1421" spans="1:11" x14ac:dyDescent="0.55000000000000004">
      <c r="A1421" t="s">
        <v>4941</v>
      </c>
      <c r="B1421" t="s">
        <v>4471</v>
      </c>
      <c r="C1421" t="s">
        <v>153</v>
      </c>
      <c r="D1421" t="s">
        <v>4948</v>
      </c>
      <c r="E1421" t="s">
        <v>4472</v>
      </c>
      <c r="I1421" t="s">
        <v>8482</v>
      </c>
      <c r="J1421" t="s">
        <v>8483</v>
      </c>
      <c r="K1421" t="s">
        <v>1501</v>
      </c>
    </row>
    <row r="1422" spans="1:11" x14ac:dyDescent="0.55000000000000004">
      <c r="A1422" t="s">
        <v>4941</v>
      </c>
      <c r="B1422" t="s">
        <v>3371</v>
      </c>
      <c r="C1422" t="s">
        <v>151</v>
      </c>
      <c r="D1422" t="s">
        <v>4948</v>
      </c>
      <c r="E1422" t="s">
        <v>4474</v>
      </c>
      <c r="F1422" t="s">
        <v>4475</v>
      </c>
      <c r="G1422" t="s">
        <v>4473</v>
      </c>
      <c r="H1422">
        <v>25874378</v>
      </c>
      <c r="I1422" t="s">
        <v>8484</v>
      </c>
      <c r="J1422" t="s">
        <v>8485</v>
      </c>
      <c r="K1422" t="s">
        <v>482</v>
      </c>
    </row>
    <row r="1423" spans="1:11" x14ac:dyDescent="0.55000000000000004">
      <c r="A1423" t="s">
        <v>4941</v>
      </c>
      <c r="B1423" t="s">
        <v>1265</v>
      </c>
      <c r="C1423" t="s">
        <v>153</v>
      </c>
      <c r="D1423" t="s">
        <v>4949</v>
      </c>
      <c r="E1423" t="s">
        <v>1266</v>
      </c>
      <c r="F1423" t="s">
        <v>2784</v>
      </c>
      <c r="G1423" t="s">
        <v>2783</v>
      </c>
      <c r="I1423" t="s">
        <v>8486</v>
      </c>
      <c r="J1423" t="s">
        <v>8487</v>
      </c>
      <c r="K1423" t="s">
        <v>5098</v>
      </c>
    </row>
    <row r="1424" spans="1:11" x14ac:dyDescent="0.55000000000000004">
      <c r="A1424" t="s">
        <v>4941</v>
      </c>
      <c r="B1424" t="s">
        <v>4476</v>
      </c>
      <c r="C1424" t="s">
        <v>151</v>
      </c>
      <c r="D1424" t="s">
        <v>4948</v>
      </c>
      <c r="E1424" t="s">
        <v>4478</v>
      </c>
      <c r="F1424" t="s">
        <v>4479</v>
      </c>
      <c r="G1424" t="s">
        <v>4477</v>
      </c>
      <c r="H1424">
        <v>31285529</v>
      </c>
      <c r="I1424" t="s">
        <v>8488</v>
      </c>
      <c r="J1424" t="s">
        <v>8489</v>
      </c>
      <c r="K1424" t="s">
        <v>482</v>
      </c>
    </row>
    <row r="1425" spans="1:11" x14ac:dyDescent="0.55000000000000004">
      <c r="A1425" t="s">
        <v>4941</v>
      </c>
      <c r="B1425" t="s">
        <v>1267</v>
      </c>
      <c r="C1425" t="s">
        <v>153</v>
      </c>
      <c r="D1425" t="s">
        <v>4949</v>
      </c>
      <c r="E1425" t="s">
        <v>1268</v>
      </c>
      <c r="F1425" t="s">
        <v>2785</v>
      </c>
      <c r="G1425" t="s">
        <v>1510</v>
      </c>
      <c r="I1425" t="s">
        <v>8490</v>
      </c>
      <c r="J1425" t="s">
        <v>8491</v>
      </c>
      <c r="K1425" t="s">
        <v>5098</v>
      </c>
    </row>
    <row r="1426" spans="1:11" x14ac:dyDescent="0.55000000000000004">
      <c r="A1426" t="s">
        <v>4941</v>
      </c>
      <c r="B1426" t="s">
        <v>1269</v>
      </c>
      <c r="C1426" t="s">
        <v>152</v>
      </c>
      <c r="D1426" t="s">
        <v>4956</v>
      </c>
      <c r="E1426" t="s">
        <v>1271</v>
      </c>
      <c r="I1426">
        <v>24721342</v>
      </c>
      <c r="J1426" t="s">
        <v>8492</v>
      </c>
      <c r="K1426" t="s">
        <v>1501</v>
      </c>
    </row>
    <row r="1427" spans="1:11" x14ac:dyDescent="0.55000000000000004">
      <c r="A1427" t="s">
        <v>4941</v>
      </c>
      <c r="B1427" t="s">
        <v>1272</v>
      </c>
      <c r="C1427" t="s">
        <v>152</v>
      </c>
      <c r="D1427" t="s">
        <v>4951</v>
      </c>
      <c r="E1427" t="s">
        <v>430</v>
      </c>
      <c r="K1427" t="s">
        <v>1501</v>
      </c>
    </row>
    <row r="1428" spans="1:11" x14ac:dyDescent="0.55000000000000004">
      <c r="A1428" t="s">
        <v>4941</v>
      </c>
      <c r="B1428" t="s">
        <v>101</v>
      </c>
      <c r="C1428" t="s">
        <v>153</v>
      </c>
      <c r="D1428" t="s">
        <v>4949</v>
      </c>
      <c r="I1428" t="s">
        <v>8493</v>
      </c>
      <c r="J1428" t="s">
        <v>8494</v>
      </c>
      <c r="K1428" t="s">
        <v>1473</v>
      </c>
    </row>
    <row r="1429" spans="1:11" x14ac:dyDescent="0.55000000000000004">
      <c r="A1429" t="s">
        <v>4941</v>
      </c>
      <c r="B1429" t="s">
        <v>1274</v>
      </c>
      <c r="C1429" t="s">
        <v>153</v>
      </c>
      <c r="D1429" t="s">
        <v>4955</v>
      </c>
      <c r="I1429" t="s">
        <v>8495</v>
      </c>
      <c r="J1429" t="s">
        <v>8496</v>
      </c>
      <c r="K1429" t="s">
        <v>1473</v>
      </c>
    </row>
    <row r="1430" spans="1:11" x14ac:dyDescent="0.55000000000000004">
      <c r="A1430" t="s">
        <v>4941</v>
      </c>
      <c r="B1430" t="s">
        <v>4480</v>
      </c>
      <c r="C1430" t="s">
        <v>152</v>
      </c>
      <c r="D1430" t="s">
        <v>4948</v>
      </c>
      <c r="E1430" t="s">
        <v>4481</v>
      </c>
      <c r="I1430" t="s">
        <v>8497</v>
      </c>
      <c r="J1430" t="s">
        <v>8498</v>
      </c>
      <c r="K1430" t="s">
        <v>1501</v>
      </c>
    </row>
    <row r="1431" spans="1:11" x14ac:dyDescent="0.55000000000000004">
      <c r="A1431" t="s">
        <v>4941</v>
      </c>
      <c r="B1431" t="s">
        <v>102</v>
      </c>
      <c r="C1431" t="s">
        <v>153</v>
      </c>
      <c r="D1431" t="s">
        <v>4956</v>
      </c>
      <c r="I1431" t="s">
        <v>5299</v>
      </c>
      <c r="J1431" t="s">
        <v>8499</v>
      </c>
      <c r="K1431" t="s">
        <v>1473</v>
      </c>
    </row>
    <row r="1432" spans="1:11" x14ac:dyDescent="0.55000000000000004">
      <c r="A1432" t="s">
        <v>4941</v>
      </c>
      <c r="B1432" t="s">
        <v>4482</v>
      </c>
      <c r="C1432" t="s">
        <v>153</v>
      </c>
      <c r="D1432" t="s">
        <v>4948</v>
      </c>
      <c r="E1432" t="s">
        <v>4483</v>
      </c>
      <c r="G1432">
        <v>41054338</v>
      </c>
      <c r="I1432">
        <v>31602190</v>
      </c>
      <c r="K1432" t="s">
        <v>5098</v>
      </c>
    </row>
    <row r="1433" spans="1:11" x14ac:dyDescent="0.55000000000000004">
      <c r="A1433" t="s">
        <v>4941</v>
      </c>
      <c r="B1433" t="s">
        <v>4484</v>
      </c>
      <c r="C1433" t="s">
        <v>152</v>
      </c>
      <c r="D1433" t="s">
        <v>4948</v>
      </c>
      <c r="E1433" t="s">
        <v>4485</v>
      </c>
      <c r="I1433" t="s">
        <v>8500</v>
      </c>
      <c r="J1433" t="s">
        <v>8501</v>
      </c>
      <c r="K1433" t="s">
        <v>1501</v>
      </c>
    </row>
    <row r="1434" spans="1:11" x14ac:dyDescent="0.55000000000000004">
      <c r="A1434" t="s">
        <v>4941</v>
      </c>
      <c r="B1434" t="s">
        <v>1275</v>
      </c>
      <c r="C1434" t="s">
        <v>153</v>
      </c>
      <c r="D1434" t="s">
        <v>4949</v>
      </c>
      <c r="E1434" t="s">
        <v>1276</v>
      </c>
      <c r="I1434" t="s">
        <v>8502</v>
      </c>
      <c r="J1434" t="s">
        <v>8503</v>
      </c>
      <c r="K1434" t="s">
        <v>1501</v>
      </c>
    </row>
    <row r="1435" spans="1:11" x14ac:dyDescent="0.55000000000000004">
      <c r="A1435" t="s">
        <v>4941</v>
      </c>
      <c r="B1435" t="s">
        <v>1277</v>
      </c>
      <c r="C1435" t="s">
        <v>153</v>
      </c>
      <c r="D1435" t="s">
        <v>4949</v>
      </c>
      <c r="E1435" t="s">
        <v>2786</v>
      </c>
      <c r="I1435" t="s">
        <v>8504</v>
      </c>
      <c r="J1435" t="s">
        <v>8505</v>
      </c>
      <c r="K1435" t="s">
        <v>1501</v>
      </c>
    </row>
    <row r="1436" spans="1:11" x14ac:dyDescent="0.55000000000000004">
      <c r="A1436" t="s">
        <v>4941</v>
      </c>
      <c r="B1436" t="s">
        <v>4486</v>
      </c>
      <c r="C1436" t="s">
        <v>152</v>
      </c>
      <c r="D1436" t="s">
        <v>4948</v>
      </c>
      <c r="E1436" t="s">
        <v>4487</v>
      </c>
      <c r="I1436" t="s">
        <v>8506</v>
      </c>
      <c r="J1436" t="s">
        <v>8507</v>
      </c>
      <c r="K1436" t="s">
        <v>1501</v>
      </c>
    </row>
    <row r="1437" spans="1:11" x14ac:dyDescent="0.55000000000000004">
      <c r="A1437" t="s">
        <v>4941</v>
      </c>
      <c r="B1437" t="s">
        <v>5544</v>
      </c>
      <c r="C1437" t="s">
        <v>151</v>
      </c>
      <c r="D1437" t="s">
        <v>4948</v>
      </c>
      <c r="E1437" t="s">
        <v>6016</v>
      </c>
      <c r="F1437" t="s">
        <v>6017</v>
      </c>
      <c r="G1437" t="s">
        <v>6018</v>
      </c>
      <c r="H1437" t="s">
        <v>6019</v>
      </c>
      <c r="I1437" t="s">
        <v>8508</v>
      </c>
      <c r="J1437" t="s">
        <v>8509</v>
      </c>
      <c r="K1437" t="s">
        <v>482</v>
      </c>
    </row>
    <row r="1438" spans="1:11" x14ac:dyDescent="0.55000000000000004">
      <c r="A1438" t="s">
        <v>4941</v>
      </c>
      <c r="B1438" t="s">
        <v>4488</v>
      </c>
      <c r="C1438" t="s">
        <v>151</v>
      </c>
      <c r="D1438" t="s">
        <v>4948</v>
      </c>
      <c r="E1438" t="s">
        <v>4489</v>
      </c>
      <c r="F1438" t="s">
        <v>4490</v>
      </c>
      <c r="G1438">
        <v>36073542</v>
      </c>
      <c r="H1438">
        <v>36073542</v>
      </c>
      <c r="I1438" t="s">
        <v>8510</v>
      </c>
      <c r="J1438" t="s">
        <v>8511</v>
      </c>
      <c r="K1438" t="s">
        <v>482</v>
      </c>
    </row>
    <row r="1439" spans="1:11" x14ac:dyDescent="0.55000000000000004">
      <c r="A1439" t="s">
        <v>4941</v>
      </c>
      <c r="B1439" t="s">
        <v>1278</v>
      </c>
      <c r="C1439" t="s">
        <v>152</v>
      </c>
      <c r="D1439" t="s">
        <v>4949</v>
      </c>
      <c r="E1439" t="s">
        <v>1279</v>
      </c>
      <c r="I1439" t="s">
        <v>5300</v>
      </c>
      <c r="J1439" t="s">
        <v>8512</v>
      </c>
      <c r="K1439" t="s">
        <v>1501</v>
      </c>
    </row>
    <row r="1440" spans="1:11" x14ac:dyDescent="0.55000000000000004">
      <c r="A1440" t="s">
        <v>4941</v>
      </c>
      <c r="B1440" t="s">
        <v>4491</v>
      </c>
      <c r="C1440" t="s">
        <v>152</v>
      </c>
      <c r="D1440" t="s">
        <v>4948</v>
      </c>
      <c r="E1440" t="s">
        <v>4492</v>
      </c>
      <c r="I1440" t="s">
        <v>8513</v>
      </c>
      <c r="J1440" t="s">
        <v>8514</v>
      </c>
      <c r="K1440" t="s">
        <v>1501</v>
      </c>
    </row>
    <row r="1441" spans="1:12" x14ac:dyDescent="0.55000000000000004">
      <c r="A1441" t="s">
        <v>4941</v>
      </c>
      <c r="B1441" t="s">
        <v>4493</v>
      </c>
      <c r="C1441" t="s">
        <v>151</v>
      </c>
      <c r="D1441" t="s">
        <v>4948</v>
      </c>
      <c r="E1441" t="s">
        <v>4495</v>
      </c>
      <c r="F1441" t="s">
        <v>4496</v>
      </c>
      <c r="G1441" t="s">
        <v>4494</v>
      </c>
      <c r="I1441" t="s">
        <v>8515</v>
      </c>
      <c r="J1441" t="s">
        <v>8516</v>
      </c>
      <c r="K1441" t="s">
        <v>5098</v>
      </c>
    </row>
    <row r="1442" spans="1:12" x14ac:dyDescent="0.55000000000000004">
      <c r="A1442" t="s">
        <v>4941</v>
      </c>
      <c r="B1442" t="s">
        <v>1280</v>
      </c>
      <c r="C1442" t="s">
        <v>153</v>
      </c>
      <c r="D1442" t="s">
        <v>4951</v>
      </c>
      <c r="E1442" t="s">
        <v>1281</v>
      </c>
      <c r="K1442" t="s">
        <v>1501</v>
      </c>
    </row>
    <row r="1443" spans="1:12" x14ac:dyDescent="0.55000000000000004">
      <c r="A1443" t="s">
        <v>4941</v>
      </c>
      <c r="B1443" t="s">
        <v>239</v>
      </c>
      <c r="C1443" t="s">
        <v>153</v>
      </c>
      <c r="D1443" t="s">
        <v>4948</v>
      </c>
      <c r="E1443" t="s">
        <v>4497</v>
      </c>
      <c r="F1443" t="s">
        <v>4498</v>
      </c>
      <c r="G1443">
        <v>31855247</v>
      </c>
      <c r="I1443" t="s">
        <v>8517</v>
      </c>
      <c r="J1443" t="s">
        <v>8518</v>
      </c>
      <c r="K1443" t="s">
        <v>5098</v>
      </c>
    </row>
    <row r="1444" spans="1:12" x14ac:dyDescent="0.55000000000000004">
      <c r="A1444" t="s">
        <v>4941</v>
      </c>
      <c r="B1444" t="s">
        <v>4499</v>
      </c>
      <c r="C1444" t="s">
        <v>151</v>
      </c>
      <c r="D1444" t="s">
        <v>4948</v>
      </c>
      <c r="E1444" t="s">
        <v>4501</v>
      </c>
      <c r="F1444" t="s">
        <v>4502</v>
      </c>
      <c r="G1444" t="s">
        <v>4500</v>
      </c>
      <c r="I1444" t="s">
        <v>8519</v>
      </c>
      <c r="J1444" t="s">
        <v>8520</v>
      </c>
      <c r="K1444" t="s">
        <v>5098</v>
      </c>
    </row>
    <row r="1445" spans="1:12" x14ac:dyDescent="0.55000000000000004">
      <c r="A1445" t="s">
        <v>4941</v>
      </c>
      <c r="B1445" t="s">
        <v>4503</v>
      </c>
      <c r="C1445" t="s">
        <v>152</v>
      </c>
      <c r="D1445" t="s">
        <v>4948</v>
      </c>
      <c r="E1445" t="s">
        <v>4504</v>
      </c>
      <c r="I1445" t="s">
        <v>8521</v>
      </c>
      <c r="J1445" t="s">
        <v>8522</v>
      </c>
      <c r="K1445" t="s">
        <v>1501</v>
      </c>
    </row>
    <row r="1446" spans="1:12" x14ac:dyDescent="0.55000000000000004">
      <c r="A1446" t="s">
        <v>4941</v>
      </c>
      <c r="B1446" t="s">
        <v>1290</v>
      </c>
      <c r="C1446" t="s">
        <v>153</v>
      </c>
      <c r="D1446" t="s">
        <v>4948</v>
      </c>
      <c r="E1446" t="s">
        <v>4506</v>
      </c>
      <c r="F1446" t="s">
        <v>4507</v>
      </c>
      <c r="G1446" t="s">
        <v>4505</v>
      </c>
      <c r="I1446" t="s">
        <v>5301</v>
      </c>
      <c r="J1446" t="s">
        <v>8523</v>
      </c>
      <c r="K1446" t="s">
        <v>5098</v>
      </c>
    </row>
    <row r="1447" spans="1:12" x14ac:dyDescent="0.55000000000000004">
      <c r="A1447" t="s">
        <v>4941</v>
      </c>
      <c r="B1447" t="s">
        <v>1291</v>
      </c>
      <c r="C1447" t="s">
        <v>151</v>
      </c>
      <c r="D1447" t="s">
        <v>4948</v>
      </c>
      <c r="E1447" t="s">
        <v>4509</v>
      </c>
      <c r="F1447" t="s">
        <v>4510</v>
      </c>
      <c r="G1447" t="s">
        <v>4508</v>
      </c>
      <c r="I1447" t="s">
        <v>8524</v>
      </c>
      <c r="J1447" t="s">
        <v>8525</v>
      </c>
      <c r="K1447" t="s">
        <v>5098</v>
      </c>
    </row>
    <row r="1448" spans="1:12" x14ac:dyDescent="0.55000000000000004">
      <c r="A1448" t="s">
        <v>4941</v>
      </c>
      <c r="B1448" t="s">
        <v>4511</v>
      </c>
      <c r="C1448" t="s">
        <v>152</v>
      </c>
      <c r="D1448" t="s">
        <v>4948</v>
      </c>
      <c r="E1448" t="s">
        <v>637</v>
      </c>
      <c r="F1448" t="s">
        <v>4513</v>
      </c>
      <c r="G1448" t="s">
        <v>4512</v>
      </c>
      <c r="H1448">
        <v>36840359</v>
      </c>
      <c r="I1448" t="s">
        <v>8526</v>
      </c>
      <c r="J1448" t="s">
        <v>8527</v>
      </c>
      <c r="K1448" t="s">
        <v>482</v>
      </c>
    </row>
    <row r="1449" spans="1:12" x14ac:dyDescent="0.55000000000000004">
      <c r="A1449" t="s">
        <v>4941</v>
      </c>
      <c r="B1449" t="s">
        <v>4514</v>
      </c>
      <c r="C1449" t="s">
        <v>151</v>
      </c>
      <c r="D1449" t="s">
        <v>4948</v>
      </c>
      <c r="E1449" t="s">
        <v>4516</v>
      </c>
      <c r="F1449" t="s">
        <v>4517</v>
      </c>
      <c r="G1449" t="s">
        <v>4515</v>
      </c>
      <c r="I1449" t="s">
        <v>8528</v>
      </c>
      <c r="J1449" t="s">
        <v>8529</v>
      </c>
      <c r="K1449" t="s">
        <v>5098</v>
      </c>
    </row>
    <row r="1450" spans="1:12" x14ac:dyDescent="0.55000000000000004">
      <c r="A1450" t="s">
        <v>4941</v>
      </c>
      <c r="B1450" t="s">
        <v>1294</v>
      </c>
      <c r="C1450" t="s">
        <v>151</v>
      </c>
      <c r="D1450" t="s">
        <v>4955</v>
      </c>
      <c r="E1450" t="s">
        <v>2787</v>
      </c>
      <c r="F1450" t="s">
        <v>2788</v>
      </c>
      <c r="G1450" t="s">
        <v>1295</v>
      </c>
      <c r="I1450" t="s">
        <v>8530</v>
      </c>
      <c r="J1450" t="s">
        <v>8531</v>
      </c>
      <c r="K1450" t="s">
        <v>5098</v>
      </c>
    </row>
    <row r="1451" spans="1:12" x14ac:dyDescent="0.55000000000000004">
      <c r="A1451" t="s">
        <v>4941</v>
      </c>
      <c r="B1451" t="s">
        <v>4518</v>
      </c>
      <c r="C1451" t="s">
        <v>153</v>
      </c>
      <c r="D1451" t="s">
        <v>4948</v>
      </c>
      <c r="E1451" t="s">
        <v>4519</v>
      </c>
      <c r="I1451" t="s">
        <v>8532</v>
      </c>
      <c r="J1451" t="s">
        <v>8533</v>
      </c>
      <c r="K1451" t="s">
        <v>1501</v>
      </c>
    </row>
    <row r="1452" spans="1:12" x14ac:dyDescent="0.55000000000000004">
      <c r="A1452" t="s">
        <v>4941</v>
      </c>
      <c r="B1452" t="s">
        <v>4520</v>
      </c>
      <c r="C1452" t="s">
        <v>153</v>
      </c>
      <c r="D1452" t="s">
        <v>4948</v>
      </c>
      <c r="E1452" t="s">
        <v>4522</v>
      </c>
      <c r="F1452" t="s">
        <v>4523</v>
      </c>
      <c r="G1452" t="s">
        <v>4521</v>
      </c>
      <c r="H1452" t="s">
        <v>4973</v>
      </c>
      <c r="I1452" t="s">
        <v>8534</v>
      </c>
      <c r="J1452" t="s">
        <v>8535</v>
      </c>
      <c r="K1452" t="s">
        <v>482</v>
      </c>
    </row>
    <row r="1453" spans="1:12" x14ac:dyDescent="0.55000000000000004">
      <c r="A1453" t="s">
        <v>4941</v>
      </c>
      <c r="B1453" t="s">
        <v>240</v>
      </c>
      <c r="C1453" t="s">
        <v>151</v>
      </c>
      <c r="D1453" t="s">
        <v>4956</v>
      </c>
      <c r="E1453" t="s">
        <v>455</v>
      </c>
      <c r="F1453" t="s">
        <v>2789</v>
      </c>
      <c r="G1453">
        <v>36333305</v>
      </c>
      <c r="I1453">
        <v>31423181</v>
      </c>
      <c r="K1453" t="s">
        <v>484</v>
      </c>
      <c r="L1453" t="s">
        <v>5092</v>
      </c>
    </row>
    <row r="1454" spans="1:12" x14ac:dyDescent="0.55000000000000004">
      <c r="A1454" t="s">
        <v>4941</v>
      </c>
      <c r="B1454" t="s">
        <v>4524</v>
      </c>
      <c r="C1454" t="s">
        <v>151</v>
      </c>
      <c r="D1454" t="s">
        <v>4948</v>
      </c>
      <c r="E1454" t="s">
        <v>392</v>
      </c>
      <c r="F1454" t="s">
        <v>4525</v>
      </c>
      <c r="G1454">
        <v>40347834</v>
      </c>
      <c r="I1454" t="s">
        <v>8536</v>
      </c>
      <c r="J1454" t="s">
        <v>8537</v>
      </c>
      <c r="K1454" t="s">
        <v>5098</v>
      </c>
    </row>
    <row r="1455" spans="1:12" x14ac:dyDescent="0.55000000000000004">
      <c r="A1455" t="s">
        <v>4941</v>
      </c>
      <c r="B1455" t="s">
        <v>4526</v>
      </c>
      <c r="C1455" t="s">
        <v>153</v>
      </c>
      <c r="D1455" t="s">
        <v>4948</v>
      </c>
      <c r="E1455" t="s">
        <v>4528</v>
      </c>
      <c r="F1455" t="s">
        <v>4529</v>
      </c>
      <c r="G1455" t="s">
        <v>4527</v>
      </c>
      <c r="I1455" t="s">
        <v>8538</v>
      </c>
      <c r="J1455" t="s">
        <v>8539</v>
      </c>
      <c r="K1455" t="s">
        <v>5098</v>
      </c>
    </row>
    <row r="1456" spans="1:12" x14ac:dyDescent="0.55000000000000004">
      <c r="A1456" t="s">
        <v>4941</v>
      </c>
      <c r="B1456" t="s">
        <v>4530</v>
      </c>
      <c r="C1456" t="s">
        <v>423</v>
      </c>
      <c r="D1456" t="s">
        <v>4948</v>
      </c>
      <c r="E1456" t="s">
        <v>4532</v>
      </c>
      <c r="F1456" t="s">
        <v>4533</v>
      </c>
      <c r="G1456" t="s">
        <v>4531</v>
      </c>
      <c r="H1456">
        <v>26350204</v>
      </c>
      <c r="I1456" t="s">
        <v>8540</v>
      </c>
      <c r="J1456" t="s">
        <v>8541</v>
      </c>
      <c r="K1456" t="s">
        <v>482</v>
      </c>
    </row>
    <row r="1457" spans="1:12" x14ac:dyDescent="0.55000000000000004">
      <c r="A1457" t="s">
        <v>4941</v>
      </c>
      <c r="B1457" t="s">
        <v>3384</v>
      </c>
      <c r="C1457" t="s">
        <v>151</v>
      </c>
      <c r="D1457" t="s">
        <v>4948</v>
      </c>
      <c r="E1457" t="s">
        <v>4535</v>
      </c>
      <c r="F1457" t="s">
        <v>4536</v>
      </c>
      <c r="G1457" t="s">
        <v>4534</v>
      </c>
      <c r="H1457" t="s">
        <v>4534</v>
      </c>
      <c r="I1457" t="s">
        <v>8542</v>
      </c>
      <c r="J1457" t="s">
        <v>8543</v>
      </c>
      <c r="K1457" t="s">
        <v>482</v>
      </c>
    </row>
    <row r="1458" spans="1:12" x14ac:dyDescent="0.55000000000000004">
      <c r="A1458" t="s">
        <v>4941</v>
      </c>
      <c r="B1458" t="s">
        <v>241</v>
      </c>
      <c r="C1458" t="s">
        <v>152</v>
      </c>
      <c r="D1458" t="s">
        <v>4949</v>
      </c>
      <c r="E1458" t="s">
        <v>457</v>
      </c>
      <c r="F1458" t="s">
        <v>2790</v>
      </c>
      <c r="G1458" t="s">
        <v>456</v>
      </c>
      <c r="H1458">
        <v>26350204</v>
      </c>
      <c r="I1458" t="s">
        <v>8544</v>
      </c>
      <c r="J1458" t="s">
        <v>8545</v>
      </c>
      <c r="K1458" t="s">
        <v>482</v>
      </c>
    </row>
    <row r="1459" spans="1:12" x14ac:dyDescent="0.55000000000000004">
      <c r="A1459" t="s">
        <v>4941</v>
      </c>
      <c r="B1459" t="s">
        <v>242</v>
      </c>
      <c r="C1459" t="s">
        <v>153</v>
      </c>
      <c r="D1459" t="s">
        <v>4949</v>
      </c>
      <c r="F1459" t="s">
        <v>2509</v>
      </c>
      <c r="G1459">
        <v>26350204</v>
      </c>
      <c r="H1459">
        <v>26350204</v>
      </c>
      <c r="I1459" t="s">
        <v>8546</v>
      </c>
      <c r="J1459" t="s">
        <v>8547</v>
      </c>
      <c r="K1459" t="s">
        <v>482</v>
      </c>
    </row>
    <row r="1460" spans="1:12" x14ac:dyDescent="0.55000000000000004">
      <c r="A1460" t="s">
        <v>4941</v>
      </c>
      <c r="B1460" t="s">
        <v>4537</v>
      </c>
      <c r="C1460" t="s">
        <v>151</v>
      </c>
      <c r="D1460" t="s">
        <v>4948</v>
      </c>
      <c r="E1460" t="s">
        <v>4538</v>
      </c>
      <c r="F1460" t="s">
        <v>2789</v>
      </c>
      <c r="G1460">
        <v>36333305</v>
      </c>
      <c r="I1460" t="s">
        <v>8548</v>
      </c>
      <c r="J1460" t="s">
        <v>8549</v>
      </c>
      <c r="K1460" t="s">
        <v>5098</v>
      </c>
    </row>
    <row r="1461" spans="1:12" x14ac:dyDescent="0.55000000000000004">
      <c r="A1461" t="s">
        <v>4941</v>
      </c>
      <c r="B1461" t="s">
        <v>4539</v>
      </c>
      <c r="C1461" t="s">
        <v>153</v>
      </c>
      <c r="D1461" t="s">
        <v>4948</v>
      </c>
      <c r="I1461" t="s">
        <v>8550</v>
      </c>
      <c r="J1461" t="s">
        <v>8551</v>
      </c>
      <c r="K1461" t="s">
        <v>1473</v>
      </c>
    </row>
    <row r="1462" spans="1:12" x14ac:dyDescent="0.55000000000000004">
      <c r="A1462" t="s">
        <v>4941</v>
      </c>
      <c r="B1462" t="s">
        <v>5545</v>
      </c>
      <c r="C1462" t="s">
        <v>151</v>
      </c>
      <c r="D1462" t="s">
        <v>4948</v>
      </c>
      <c r="E1462" t="s">
        <v>6020</v>
      </c>
      <c r="F1462" t="s">
        <v>6021</v>
      </c>
      <c r="G1462" t="s">
        <v>6022</v>
      </c>
      <c r="H1462">
        <v>33242396</v>
      </c>
      <c r="I1462" t="s">
        <v>8552</v>
      </c>
      <c r="J1462" t="s">
        <v>8553</v>
      </c>
      <c r="K1462" t="s">
        <v>482</v>
      </c>
    </row>
    <row r="1463" spans="1:12" x14ac:dyDescent="0.55000000000000004">
      <c r="A1463" t="s">
        <v>4941</v>
      </c>
      <c r="B1463" t="s">
        <v>4540</v>
      </c>
      <c r="C1463" t="s">
        <v>153</v>
      </c>
      <c r="D1463" t="s">
        <v>4948</v>
      </c>
      <c r="E1463" t="s">
        <v>4541</v>
      </c>
      <c r="F1463" t="s">
        <v>4542</v>
      </c>
      <c r="G1463">
        <v>27236920</v>
      </c>
      <c r="I1463" t="s">
        <v>8554</v>
      </c>
      <c r="J1463" t="s">
        <v>8555</v>
      </c>
      <c r="K1463" t="s">
        <v>5098</v>
      </c>
    </row>
    <row r="1464" spans="1:12" x14ac:dyDescent="0.55000000000000004">
      <c r="A1464" t="s">
        <v>4941</v>
      </c>
      <c r="B1464" t="s">
        <v>1300</v>
      </c>
      <c r="C1464" t="s">
        <v>151</v>
      </c>
      <c r="D1464" t="s">
        <v>4948</v>
      </c>
      <c r="E1464" t="s">
        <v>6023</v>
      </c>
      <c r="F1464" t="s">
        <v>6024</v>
      </c>
      <c r="G1464" t="s">
        <v>6025</v>
      </c>
      <c r="H1464" t="s">
        <v>6026</v>
      </c>
      <c r="I1464" t="s">
        <v>8556</v>
      </c>
      <c r="J1464" t="s">
        <v>8557</v>
      </c>
      <c r="K1464" t="s">
        <v>482</v>
      </c>
    </row>
    <row r="1465" spans="1:12" x14ac:dyDescent="0.55000000000000004">
      <c r="A1465" t="s">
        <v>4941</v>
      </c>
      <c r="B1465" t="s">
        <v>112</v>
      </c>
      <c r="C1465" t="s">
        <v>151</v>
      </c>
      <c r="D1465" t="s">
        <v>4949</v>
      </c>
      <c r="E1465" t="s">
        <v>458</v>
      </c>
      <c r="F1465" t="s">
        <v>2791</v>
      </c>
      <c r="G1465">
        <v>36965478</v>
      </c>
      <c r="I1465" t="s">
        <v>5302</v>
      </c>
      <c r="J1465" t="s">
        <v>8558</v>
      </c>
      <c r="K1465" t="s">
        <v>5098</v>
      </c>
    </row>
    <row r="1466" spans="1:12" x14ac:dyDescent="0.55000000000000004">
      <c r="A1466" t="s">
        <v>4941</v>
      </c>
      <c r="B1466" t="s">
        <v>2190</v>
      </c>
      <c r="C1466" t="s">
        <v>151</v>
      </c>
      <c r="D1466" t="s">
        <v>4948</v>
      </c>
      <c r="E1466" t="s">
        <v>2476</v>
      </c>
      <c r="F1466" t="s">
        <v>2974</v>
      </c>
      <c r="G1466" t="s">
        <v>2475</v>
      </c>
      <c r="I1466" t="s">
        <v>8559</v>
      </c>
      <c r="J1466" t="s">
        <v>8560</v>
      </c>
      <c r="K1466" t="s">
        <v>5098</v>
      </c>
    </row>
    <row r="1467" spans="1:12" x14ac:dyDescent="0.55000000000000004">
      <c r="A1467" t="s">
        <v>4941</v>
      </c>
      <c r="B1467" t="s">
        <v>1302</v>
      </c>
      <c r="C1467" t="s">
        <v>151</v>
      </c>
      <c r="D1467" t="s">
        <v>4954</v>
      </c>
      <c r="E1467" t="s">
        <v>4543</v>
      </c>
      <c r="F1467" t="s">
        <v>2477</v>
      </c>
      <c r="G1467">
        <v>38423010</v>
      </c>
      <c r="H1467">
        <v>38423010</v>
      </c>
      <c r="I1467">
        <v>38423010</v>
      </c>
      <c r="J1467" t="s">
        <v>8561</v>
      </c>
      <c r="K1467" t="s">
        <v>484</v>
      </c>
      <c r="L1467" t="s">
        <v>5093</v>
      </c>
    </row>
    <row r="1468" spans="1:12" x14ac:dyDescent="0.55000000000000004">
      <c r="A1468" t="s">
        <v>4941</v>
      </c>
      <c r="B1468" t="s">
        <v>3387</v>
      </c>
      <c r="C1468" t="s">
        <v>337</v>
      </c>
      <c r="D1468" t="s">
        <v>4948</v>
      </c>
      <c r="E1468" t="s">
        <v>450</v>
      </c>
      <c r="F1468" t="s">
        <v>3389</v>
      </c>
      <c r="G1468">
        <v>27571260</v>
      </c>
      <c r="I1468" t="s">
        <v>5303</v>
      </c>
      <c r="J1468" t="s">
        <v>7082</v>
      </c>
      <c r="K1468" t="s">
        <v>5098</v>
      </c>
    </row>
    <row r="1469" spans="1:12" x14ac:dyDescent="0.55000000000000004">
      <c r="A1469" t="s">
        <v>4941</v>
      </c>
      <c r="B1469" t="s">
        <v>243</v>
      </c>
      <c r="C1469" t="s">
        <v>153</v>
      </c>
      <c r="D1469" t="s">
        <v>4949</v>
      </c>
      <c r="F1469" t="s">
        <v>2509</v>
      </c>
      <c r="G1469">
        <v>26350204</v>
      </c>
      <c r="H1469">
        <v>26350204</v>
      </c>
      <c r="I1469" t="s">
        <v>8562</v>
      </c>
      <c r="J1469" t="s">
        <v>8563</v>
      </c>
      <c r="K1469" t="s">
        <v>482</v>
      </c>
    </row>
    <row r="1470" spans="1:12" x14ac:dyDescent="0.55000000000000004">
      <c r="A1470" t="s">
        <v>4941</v>
      </c>
      <c r="B1470" t="s">
        <v>2226</v>
      </c>
      <c r="C1470" t="s">
        <v>151</v>
      </c>
      <c r="D1470" t="s">
        <v>4949</v>
      </c>
      <c r="E1470" t="s">
        <v>568</v>
      </c>
      <c r="F1470" t="s">
        <v>2975</v>
      </c>
      <c r="G1470">
        <v>40608414</v>
      </c>
      <c r="I1470" t="s">
        <v>5304</v>
      </c>
      <c r="J1470" t="s">
        <v>8564</v>
      </c>
      <c r="K1470" t="s">
        <v>5098</v>
      </c>
    </row>
    <row r="1471" spans="1:12" x14ac:dyDescent="0.55000000000000004">
      <c r="A1471" t="s">
        <v>4941</v>
      </c>
      <c r="B1471" t="s">
        <v>5546</v>
      </c>
      <c r="C1471" t="s">
        <v>151</v>
      </c>
      <c r="D1471" t="s">
        <v>4948</v>
      </c>
      <c r="E1471" t="s">
        <v>6027</v>
      </c>
      <c r="F1471" t="s">
        <v>6028</v>
      </c>
      <c r="G1471" t="s">
        <v>6029</v>
      </c>
      <c r="H1471" t="s">
        <v>6029</v>
      </c>
      <c r="I1471" t="s">
        <v>8565</v>
      </c>
      <c r="J1471" t="s">
        <v>8566</v>
      </c>
      <c r="K1471" t="s">
        <v>482</v>
      </c>
    </row>
    <row r="1472" spans="1:12" x14ac:dyDescent="0.55000000000000004">
      <c r="A1472" t="s">
        <v>4941</v>
      </c>
      <c r="B1472" t="s">
        <v>244</v>
      </c>
      <c r="C1472" t="s">
        <v>153</v>
      </c>
      <c r="D1472" t="s">
        <v>4949</v>
      </c>
      <c r="E1472" t="s">
        <v>345</v>
      </c>
      <c r="I1472" t="s">
        <v>8567</v>
      </c>
      <c r="J1472" t="s">
        <v>8568</v>
      </c>
      <c r="K1472" t="s">
        <v>1501</v>
      </c>
    </row>
    <row r="1473" spans="1:12" x14ac:dyDescent="0.55000000000000004">
      <c r="A1473" t="s">
        <v>4941</v>
      </c>
      <c r="B1473" t="s">
        <v>5547</v>
      </c>
      <c r="C1473" t="s">
        <v>151</v>
      </c>
      <c r="D1473" t="s">
        <v>4948</v>
      </c>
      <c r="E1473" t="s">
        <v>6030</v>
      </c>
      <c r="F1473" t="s">
        <v>6031</v>
      </c>
      <c r="G1473" t="s">
        <v>6032</v>
      </c>
      <c r="H1473">
        <v>30472488</v>
      </c>
      <c r="I1473" t="s">
        <v>8569</v>
      </c>
      <c r="J1473" t="s">
        <v>8570</v>
      </c>
      <c r="K1473" t="s">
        <v>482</v>
      </c>
    </row>
    <row r="1474" spans="1:12" x14ac:dyDescent="0.55000000000000004">
      <c r="A1474" t="s">
        <v>4941</v>
      </c>
      <c r="B1474" t="s">
        <v>4544</v>
      </c>
      <c r="C1474" t="s">
        <v>153</v>
      </c>
      <c r="D1474" t="s">
        <v>4948</v>
      </c>
      <c r="E1474" t="s">
        <v>4546</v>
      </c>
      <c r="F1474" t="s">
        <v>4547</v>
      </c>
      <c r="G1474" t="s">
        <v>4545</v>
      </c>
      <c r="I1474" t="s">
        <v>8571</v>
      </c>
      <c r="J1474" t="s">
        <v>8572</v>
      </c>
      <c r="K1474" t="s">
        <v>5098</v>
      </c>
    </row>
    <row r="1475" spans="1:12" x14ac:dyDescent="0.55000000000000004">
      <c r="A1475" t="s">
        <v>4941</v>
      </c>
      <c r="B1475" t="s">
        <v>1305</v>
      </c>
      <c r="C1475" t="s">
        <v>398</v>
      </c>
      <c r="D1475" t="s">
        <v>4951</v>
      </c>
      <c r="E1475" t="s">
        <v>2792</v>
      </c>
      <c r="F1475" t="s">
        <v>2793</v>
      </c>
      <c r="G1475">
        <v>39962046</v>
      </c>
      <c r="K1475" t="s">
        <v>1501</v>
      </c>
      <c r="L1475" t="s">
        <v>5013</v>
      </c>
    </row>
    <row r="1476" spans="1:12" x14ac:dyDescent="0.55000000000000004">
      <c r="A1476" t="s">
        <v>4941</v>
      </c>
      <c r="B1476" t="s">
        <v>5548</v>
      </c>
      <c r="C1476" t="s">
        <v>151</v>
      </c>
      <c r="D1476" t="s">
        <v>4948</v>
      </c>
      <c r="E1476" t="s">
        <v>6033</v>
      </c>
      <c r="F1476" t="s">
        <v>6034</v>
      </c>
      <c r="G1476" t="s">
        <v>6035</v>
      </c>
      <c r="I1476" t="s">
        <v>8573</v>
      </c>
      <c r="J1476" t="s">
        <v>8574</v>
      </c>
      <c r="K1476" t="s">
        <v>5582</v>
      </c>
    </row>
    <row r="1477" spans="1:12" x14ac:dyDescent="0.55000000000000004">
      <c r="A1477" t="s">
        <v>4941</v>
      </c>
      <c r="B1477" t="s">
        <v>245</v>
      </c>
      <c r="C1477" t="s">
        <v>153</v>
      </c>
      <c r="D1477" t="s">
        <v>4949</v>
      </c>
      <c r="E1477" t="s">
        <v>460</v>
      </c>
      <c r="F1477" t="s">
        <v>3066</v>
      </c>
      <c r="G1477">
        <v>25261934</v>
      </c>
      <c r="I1477" t="s">
        <v>8575</v>
      </c>
      <c r="J1477" t="s">
        <v>8576</v>
      </c>
      <c r="K1477" t="s">
        <v>5058</v>
      </c>
      <c r="L1477" t="s">
        <v>5094</v>
      </c>
    </row>
    <row r="1478" spans="1:12" x14ac:dyDescent="0.55000000000000004">
      <c r="A1478" t="s">
        <v>4941</v>
      </c>
      <c r="B1478" t="s">
        <v>4548</v>
      </c>
      <c r="C1478" t="s">
        <v>153</v>
      </c>
      <c r="D1478" t="s">
        <v>4948</v>
      </c>
      <c r="F1478" t="s">
        <v>2509</v>
      </c>
      <c r="G1478">
        <v>26350204</v>
      </c>
      <c r="H1478">
        <v>26350204</v>
      </c>
      <c r="I1478" t="s">
        <v>8577</v>
      </c>
      <c r="J1478" t="s">
        <v>8578</v>
      </c>
      <c r="K1478" t="s">
        <v>482</v>
      </c>
    </row>
    <row r="1479" spans="1:12" x14ac:dyDescent="0.55000000000000004">
      <c r="A1479" t="s">
        <v>4941</v>
      </c>
      <c r="B1479" t="s">
        <v>1306</v>
      </c>
      <c r="C1479" t="s">
        <v>153</v>
      </c>
      <c r="D1479" t="s">
        <v>4949</v>
      </c>
      <c r="E1479" t="s">
        <v>1307</v>
      </c>
      <c r="I1479" t="s">
        <v>8579</v>
      </c>
      <c r="J1479" t="s">
        <v>8580</v>
      </c>
      <c r="K1479" t="s">
        <v>1501</v>
      </c>
    </row>
    <row r="1480" spans="1:12" x14ac:dyDescent="0.55000000000000004">
      <c r="A1480" t="s">
        <v>4941</v>
      </c>
      <c r="B1480" t="s">
        <v>1308</v>
      </c>
      <c r="C1480" t="s">
        <v>153</v>
      </c>
      <c r="D1480" t="s">
        <v>4949</v>
      </c>
      <c r="E1480" t="s">
        <v>1309</v>
      </c>
      <c r="F1480" t="s">
        <v>2509</v>
      </c>
      <c r="G1480">
        <v>26350204</v>
      </c>
      <c r="H1480">
        <v>26350204</v>
      </c>
      <c r="I1480" t="s">
        <v>8581</v>
      </c>
      <c r="J1480" t="s">
        <v>8582</v>
      </c>
      <c r="K1480" t="s">
        <v>482</v>
      </c>
    </row>
    <row r="1481" spans="1:12" x14ac:dyDescent="0.55000000000000004">
      <c r="A1481" t="s">
        <v>4941</v>
      </c>
      <c r="B1481" t="s">
        <v>4549</v>
      </c>
      <c r="C1481" t="s">
        <v>349</v>
      </c>
      <c r="D1481" t="s">
        <v>4948</v>
      </c>
      <c r="E1481" t="s">
        <v>4551</v>
      </c>
      <c r="F1481" t="s">
        <v>4552</v>
      </c>
      <c r="G1481" t="s">
        <v>4550</v>
      </c>
      <c r="H1481">
        <v>26350204</v>
      </c>
      <c r="I1481" t="s">
        <v>8583</v>
      </c>
      <c r="J1481" t="s">
        <v>8584</v>
      </c>
      <c r="K1481" t="s">
        <v>482</v>
      </c>
    </row>
    <row r="1482" spans="1:12" x14ac:dyDescent="0.55000000000000004">
      <c r="A1482" t="s">
        <v>4941</v>
      </c>
      <c r="B1482" t="s">
        <v>54</v>
      </c>
      <c r="C1482" t="s">
        <v>152</v>
      </c>
      <c r="D1482" t="s">
        <v>4949</v>
      </c>
      <c r="E1482" t="s">
        <v>462</v>
      </c>
      <c r="F1482" t="s">
        <v>2794</v>
      </c>
      <c r="G1482" t="s">
        <v>461</v>
      </c>
      <c r="H1482">
        <v>30914295</v>
      </c>
      <c r="I1482" t="s">
        <v>8585</v>
      </c>
      <c r="J1482" t="s">
        <v>8586</v>
      </c>
      <c r="K1482" t="s">
        <v>482</v>
      </c>
    </row>
    <row r="1483" spans="1:12" x14ac:dyDescent="0.55000000000000004">
      <c r="A1483" t="s">
        <v>4941</v>
      </c>
      <c r="B1483" t="s">
        <v>2227</v>
      </c>
      <c r="C1483" t="s">
        <v>151</v>
      </c>
      <c r="D1483" t="s">
        <v>4949</v>
      </c>
      <c r="E1483" t="s">
        <v>392</v>
      </c>
      <c r="G1483">
        <v>41077560</v>
      </c>
      <c r="I1483" t="s">
        <v>8587</v>
      </c>
      <c r="J1483" t="s">
        <v>6231</v>
      </c>
      <c r="K1483" t="s">
        <v>5098</v>
      </c>
    </row>
    <row r="1484" spans="1:12" x14ac:dyDescent="0.55000000000000004">
      <c r="A1484" t="s">
        <v>4941</v>
      </c>
      <c r="B1484" t="s">
        <v>246</v>
      </c>
      <c r="C1484" t="s">
        <v>153</v>
      </c>
      <c r="D1484" t="s">
        <v>4949</v>
      </c>
      <c r="F1484" t="s">
        <v>2509</v>
      </c>
      <c r="G1484">
        <v>26350204</v>
      </c>
      <c r="H1484">
        <v>26350204</v>
      </c>
      <c r="I1484" t="s">
        <v>5305</v>
      </c>
      <c r="J1484" t="s">
        <v>8588</v>
      </c>
      <c r="K1484" t="s">
        <v>482</v>
      </c>
    </row>
    <row r="1485" spans="1:12" x14ac:dyDescent="0.55000000000000004">
      <c r="A1485" t="s">
        <v>4941</v>
      </c>
      <c r="B1485" t="s">
        <v>1312</v>
      </c>
      <c r="C1485" t="s">
        <v>153</v>
      </c>
      <c r="D1485" t="s">
        <v>4949</v>
      </c>
      <c r="E1485" t="s">
        <v>1313</v>
      </c>
      <c r="I1485" t="s">
        <v>8589</v>
      </c>
      <c r="J1485" t="s">
        <v>8590</v>
      </c>
      <c r="K1485" t="s">
        <v>1501</v>
      </c>
    </row>
    <row r="1486" spans="1:12" x14ac:dyDescent="0.55000000000000004">
      <c r="A1486" t="s">
        <v>4941</v>
      </c>
      <c r="B1486" t="s">
        <v>1314</v>
      </c>
      <c r="C1486" t="s">
        <v>151</v>
      </c>
      <c r="D1486" t="s">
        <v>4949</v>
      </c>
      <c r="E1486" t="s">
        <v>1316</v>
      </c>
      <c r="F1486" t="s">
        <v>2795</v>
      </c>
      <c r="G1486" t="s">
        <v>1315</v>
      </c>
      <c r="I1486" t="s">
        <v>8591</v>
      </c>
      <c r="J1486" t="s">
        <v>8592</v>
      </c>
      <c r="K1486" t="s">
        <v>5098</v>
      </c>
    </row>
    <row r="1487" spans="1:12" x14ac:dyDescent="0.55000000000000004">
      <c r="A1487" t="s">
        <v>4941</v>
      </c>
      <c r="B1487" t="s">
        <v>103</v>
      </c>
      <c r="C1487" t="s">
        <v>153</v>
      </c>
      <c r="D1487" t="s">
        <v>4949</v>
      </c>
      <c r="F1487" t="s">
        <v>2509</v>
      </c>
      <c r="G1487">
        <v>26350204</v>
      </c>
      <c r="H1487">
        <v>26350204</v>
      </c>
      <c r="I1487" t="s">
        <v>5306</v>
      </c>
      <c r="J1487" t="s">
        <v>8593</v>
      </c>
      <c r="K1487" t="s">
        <v>482</v>
      </c>
    </row>
    <row r="1488" spans="1:12" x14ac:dyDescent="0.55000000000000004">
      <c r="A1488" t="s">
        <v>4941</v>
      </c>
      <c r="B1488" t="s">
        <v>4553</v>
      </c>
      <c r="C1488" t="s">
        <v>153</v>
      </c>
      <c r="D1488" t="s">
        <v>4948</v>
      </c>
      <c r="E1488" t="s">
        <v>4554</v>
      </c>
      <c r="I1488" t="s">
        <v>8594</v>
      </c>
      <c r="J1488" t="s">
        <v>8595</v>
      </c>
      <c r="K1488" t="s">
        <v>1501</v>
      </c>
    </row>
    <row r="1489" spans="1:12" x14ac:dyDescent="0.55000000000000004">
      <c r="A1489" t="s">
        <v>4941</v>
      </c>
      <c r="B1489" t="s">
        <v>4555</v>
      </c>
      <c r="C1489" t="s">
        <v>152</v>
      </c>
      <c r="D1489" t="s">
        <v>4948</v>
      </c>
      <c r="E1489" t="s">
        <v>4557</v>
      </c>
      <c r="F1489" t="s">
        <v>4558</v>
      </c>
      <c r="G1489" t="s">
        <v>4556</v>
      </c>
      <c r="I1489" t="s">
        <v>8596</v>
      </c>
      <c r="J1489" t="s">
        <v>8597</v>
      </c>
      <c r="K1489" t="s">
        <v>5098</v>
      </c>
    </row>
    <row r="1490" spans="1:12" x14ac:dyDescent="0.55000000000000004">
      <c r="A1490" t="s">
        <v>4941</v>
      </c>
      <c r="B1490" t="s">
        <v>4559</v>
      </c>
      <c r="C1490" t="s">
        <v>153</v>
      </c>
      <c r="D1490" t="s">
        <v>4948</v>
      </c>
      <c r="E1490" t="s">
        <v>4561</v>
      </c>
      <c r="F1490" t="s">
        <v>4562</v>
      </c>
      <c r="G1490" t="s">
        <v>4560</v>
      </c>
      <c r="H1490">
        <v>25592071</v>
      </c>
      <c r="I1490" t="s">
        <v>8598</v>
      </c>
      <c r="J1490" t="s">
        <v>8599</v>
      </c>
      <c r="K1490" t="s">
        <v>482</v>
      </c>
    </row>
    <row r="1491" spans="1:12" x14ac:dyDescent="0.55000000000000004">
      <c r="A1491" t="s">
        <v>4941</v>
      </c>
      <c r="B1491" t="s">
        <v>3397</v>
      </c>
      <c r="C1491" t="s">
        <v>153</v>
      </c>
      <c r="D1491" t="s">
        <v>4948</v>
      </c>
      <c r="E1491" t="s">
        <v>1156</v>
      </c>
      <c r="I1491" t="s">
        <v>5307</v>
      </c>
      <c r="J1491" t="s">
        <v>8600</v>
      </c>
      <c r="K1491" t="s">
        <v>1501</v>
      </c>
    </row>
    <row r="1492" spans="1:12" x14ac:dyDescent="0.55000000000000004">
      <c r="A1492" t="s">
        <v>4941</v>
      </c>
      <c r="B1492" t="s">
        <v>4563</v>
      </c>
      <c r="C1492" t="s">
        <v>151</v>
      </c>
      <c r="D1492" t="s">
        <v>4948</v>
      </c>
      <c r="E1492" t="s">
        <v>4565</v>
      </c>
      <c r="F1492" t="s">
        <v>4566</v>
      </c>
      <c r="G1492" t="s">
        <v>4564</v>
      </c>
      <c r="H1492" t="s">
        <v>4974</v>
      </c>
      <c r="I1492" t="s">
        <v>8601</v>
      </c>
      <c r="J1492" t="s">
        <v>8602</v>
      </c>
      <c r="K1492" t="s">
        <v>482</v>
      </c>
    </row>
    <row r="1493" spans="1:12" x14ac:dyDescent="0.55000000000000004">
      <c r="A1493" t="s">
        <v>4941</v>
      </c>
      <c r="B1493" t="s">
        <v>4567</v>
      </c>
      <c r="C1493" t="s">
        <v>152</v>
      </c>
      <c r="D1493" t="s">
        <v>4948</v>
      </c>
      <c r="E1493" t="s">
        <v>4569</v>
      </c>
      <c r="F1493" t="s">
        <v>4570</v>
      </c>
      <c r="G1493" t="s">
        <v>4568</v>
      </c>
      <c r="I1493">
        <v>36344539</v>
      </c>
      <c r="J1493" t="s">
        <v>8379</v>
      </c>
      <c r="K1493" t="s">
        <v>5098</v>
      </c>
    </row>
    <row r="1494" spans="1:12" x14ac:dyDescent="0.55000000000000004">
      <c r="A1494" t="s">
        <v>4941</v>
      </c>
      <c r="B1494" t="s">
        <v>4571</v>
      </c>
      <c r="C1494" t="s">
        <v>151</v>
      </c>
      <c r="D1494" t="s">
        <v>4948</v>
      </c>
      <c r="E1494" t="s">
        <v>4573</v>
      </c>
      <c r="F1494" t="s">
        <v>4574</v>
      </c>
      <c r="G1494" t="s">
        <v>4572</v>
      </c>
      <c r="I1494" t="s">
        <v>8603</v>
      </c>
      <c r="J1494" t="s">
        <v>8604</v>
      </c>
      <c r="K1494" t="s">
        <v>5098</v>
      </c>
    </row>
    <row r="1495" spans="1:12" x14ac:dyDescent="0.55000000000000004">
      <c r="A1495" t="s">
        <v>4941</v>
      </c>
      <c r="B1495" t="s">
        <v>4575</v>
      </c>
      <c r="C1495" t="s">
        <v>152</v>
      </c>
      <c r="D1495" t="s">
        <v>4948</v>
      </c>
      <c r="E1495" t="s">
        <v>4577</v>
      </c>
      <c r="F1495" t="s">
        <v>4578</v>
      </c>
      <c r="G1495" t="s">
        <v>4576</v>
      </c>
      <c r="H1495">
        <v>37861890</v>
      </c>
      <c r="I1495" t="s">
        <v>8605</v>
      </c>
      <c r="J1495" t="s">
        <v>8606</v>
      </c>
      <c r="K1495" t="s">
        <v>482</v>
      </c>
    </row>
    <row r="1496" spans="1:12" x14ac:dyDescent="0.55000000000000004">
      <c r="A1496" t="s">
        <v>4941</v>
      </c>
      <c r="B1496" t="s">
        <v>247</v>
      </c>
      <c r="C1496" t="s">
        <v>153</v>
      </c>
      <c r="D1496" t="s">
        <v>4949</v>
      </c>
      <c r="E1496" t="s">
        <v>2797</v>
      </c>
      <c r="F1496" t="s">
        <v>2798</v>
      </c>
      <c r="G1496" t="s">
        <v>2796</v>
      </c>
      <c r="I1496" t="s">
        <v>8607</v>
      </c>
      <c r="J1496" t="s">
        <v>8608</v>
      </c>
      <c r="K1496" t="s">
        <v>5098</v>
      </c>
    </row>
    <row r="1497" spans="1:12" x14ac:dyDescent="0.55000000000000004">
      <c r="A1497" t="s">
        <v>4941</v>
      </c>
      <c r="B1497" t="s">
        <v>4579</v>
      </c>
      <c r="C1497" t="s">
        <v>153</v>
      </c>
      <c r="D1497" t="s">
        <v>4948</v>
      </c>
      <c r="F1497" t="s">
        <v>4581</v>
      </c>
      <c r="G1497" t="s">
        <v>4580</v>
      </c>
      <c r="H1497" t="s">
        <v>4580</v>
      </c>
      <c r="I1497" t="s">
        <v>8609</v>
      </c>
      <c r="J1497" t="s">
        <v>8610</v>
      </c>
      <c r="K1497" t="s">
        <v>482</v>
      </c>
    </row>
    <row r="1498" spans="1:12" x14ac:dyDescent="0.55000000000000004">
      <c r="A1498" t="s">
        <v>4941</v>
      </c>
      <c r="B1498" t="s">
        <v>248</v>
      </c>
      <c r="C1498" t="s">
        <v>153</v>
      </c>
      <c r="D1498" t="s">
        <v>4949</v>
      </c>
      <c r="F1498" t="s">
        <v>2509</v>
      </c>
      <c r="G1498">
        <v>26350204</v>
      </c>
      <c r="H1498">
        <v>26350204</v>
      </c>
      <c r="I1498" t="s">
        <v>5308</v>
      </c>
      <c r="J1498" t="s">
        <v>7467</v>
      </c>
      <c r="K1498" t="s">
        <v>482</v>
      </c>
    </row>
    <row r="1499" spans="1:12" x14ac:dyDescent="0.55000000000000004">
      <c r="A1499" t="s">
        <v>4941</v>
      </c>
      <c r="B1499" t="s">
        <v>5549</v>
      </c>
      <c r="C1499" t="s">
        <v>398</v>
      </c>
      <c r="D1499" t="s">
        <v>4948</v>
      </c>
      <c r="E1499" t="s">
        <v>6036</v>
      </c>
      <c r="F1499" t="s">
        <v>6037</v>
      </c>
      <c r="G1499">
        <v>35971781</v>
      </c>
      <c r="H1499">
        <v>35971781</v>
      </c>
      <c r="I1499" t="s">
        <v>8611</v>
      </c>
      <c r="J1499" t="s">
        <v>8612</v>
      </c>
      <c r="K1499" t="s">
        <v>482</v>
      </c>
    </row>
    <row r="1500" spans="1:12" x14ac:dyDescent="0.55000000000000004">
      <c r="A1500" t="s">
        <v>4941</v>
      </c>
      <c r="B1500" t="s">
        <v>1320</v>
      </c>
      <c r="C1500" t="s">
        <v>349</v>
      </c>
      <c r="D1500" t="s">
        <v>4951</v>
      </c>
      <c r="E1500" t="s">
        <v>1322</v>
      </c>
      <c r="F1500" t="s">
        <v>2799</v>
      </c>
      <c r="G1500" t="s">
        <v>1321</v>
      </c>
      <c r="K1500" t="s">
        <v>1501</v>
      </c>
      <c r="L1500" t="s">
        <v>5000</v>
      </c>
    </row>
    <row r="1501" spans="1:12" x14ac:dyDescent="0.55000000000000004">
      <c r="A1501" t="s">
        <v>4941</v>
      </c>
      <c r="B1501" t="s">
        <v>1323</v>
      </c>
      <c r="C1501" t="s">
        <v>398</v>
      </c>
      <c r="D1501" t="s">
        <v>4949</v>
      </c>
      <c r="E1501" t="s">
        <v>2800</v>
      </c>
      <c r="F1501" t="s">
        <v>2978</v>
      </c>
      <c r="G1501" t="s">
        <v>1324</v>
      </c>
      <c r="I1501" t="s">
        <v>8613</v>
      </c>
      <c r="J1501" t="s">
        <v>8614</v>
      </c>
      <c r="K1501" t="s">
        <v>5098</v>
      </c>
    </row>
    <row r="1502" spans="1:12" x14ac:dyDescent="0.55000000000000004">
      <c r="A1502" t="s">
        <v>4941</v>
      </c>
      <c r="B1502" t="s">
        <v>4582</v>
      </c>
      <c r="C1502" t="s">
        <v>153</v>
      </c>
      <c r="D1502" t="s">
        <v>4948</v>
      </c>
      <c r="F1502" t="s">
        <v>2509</v>
      </c>
      <c r="G1502">
        <v>26350204</v>
      </c>
      <c r="H1502">
        <v>26350204</v>
      </c>
      <c r="I1502" t="s">
        <v>8615</v>
      </c>
      <c r="J1502" t="s">
        <v>8616</v>
      </c>
      <c r="K1502" t="s">
        <v>482</v>
      </c>
    </row>
    <row r="1503" spans="1:12" x14ac:dyDescent="0.55000000000000004">
      <c r="A1503" t="s">
        <v>4941</v>
      </c>
      <c r="B1503" t="s">
        <v>4583</v>
      </c>
      <c r="C1503" t="s">
        <v>398</v>
      </c>
      <c r="D1503" t="s">
        <v>4948</v>
      </c>
      <c r="E1503" t="s">
        <v>4584</v>
      </c>
      <c r="F1503" t="s">
        <v>4585</v>
      </c>
      <c r="G1503">
        <v>39737487</v>
      </c>
      <c r="I1503" t="s">
        <v>8617</v>
      </c>
      <c r="J1503" t="s">
        <v>8618</v>
      </c>
      <c r="K1503" t="s">
        <v>5098</v>
      </c>
    </row>
    <row r="1504" spans="1:12" x14ac:dyDescent="0.55000000000000004">
      <c r="A1504" t="s">
        <v>4941</v>
      </c>
      <c r="B1504" t="s">
        <v>4586</v>
      </c>
      <c r="C1504" t="s">
        <v>152</v>
      </c>
      <c r="D1504" t="s">
        <v>4948</v>
      </c>
      <c r="E1504" t="s">
        <v>4587</v>
      </c>
      <c r="F1504" t="s">
        <v>4588</v>
      </c>
      <c r="G1504">
        <v>31374204</v>
      </c>
      <c r="H1504">
        <v>31374204</v>
      </c>
      <c r="I1504" t="s">
        <v>8619</v>
      </c>
      <c r="J1504" t="s">
        <v>8620</v>
      </c>
      <c r="K1504" t="s">
        <v>482</v>
      </c>
    </row>
    <row r="1505" spans="1:12" x14ac:dyDescent="0.55000000000000004">
      <c r="A1505" t="s">
        <v>4941</v>
      </c>
      <c r="B1505" t="s">
        <v>4589</v>
      </c>
      <c r="C1505" t="s">
        <v>151</v>
      </c>
      <c r="D1505" t="s">
        <v>4948</v>
      </c>
      <c r="E1505" t="s">
        <v>4591</v>
      </c>
      <c r="F1505" t="s">
        <v>4592</v>
      </c>
      <c r="G1505" t="s">
        <v>4590</v>
      </c>
      <c r="I1505" t="s">
        <v>5309</v>
      </c>
      <c r="J1505" t="s">
        <v>8621</v>
      </c>
      <c r="K1505" t="s">
        <v>5098</v>
      </c>
    </row>
    <row r="1506" spans="1:12" x14ac:dyDescent="0.55000000000000004">
      <c r="A1506" t="s">
        <v>4941</v>
      </c>
      <c r="B1506" t="s">
        <v>2228</v>
      </c>
      <c r="C1506" t="s">
        <v>151</v>
      </c>
      <c r="D1506" t="s">
        <v>4949</v>
      </c>
      <c r="E1506" t="s">
        <v>2802</v>
      </c>
      <c r="F1506" t="s">
        <v>2979</v>
      </c>
      <c r="G1506" t="s">
        <v>2801</v>
      </c>
      <c r="I1506" t="s">
        <v>5310</v>
      </c>
      <c r="J1506" t="s">
        <v>8622</v>
      </c>
      <c r="K1506" t="s">
        <v>5098</v>
      </c>
    </row>
    <row r="1507" spans="1:12" x14ac:dyDescent="0.55000000000000004">
      <c r="A1507" t="s">
        <v>4941</v>
      </c>
      <c r="B1507" t="s">
        <v>104</v>
      </c>
      <c r="C1507" t="s">
        <v>153</v>
      </c>
      <c r="D1507" t="s">
        <v>4949</v>
      </c>
      <c r="F1507" t="s">
        <v>2509</v>
      </c>
      <c r="G1507">
        <v>26350204</v>
      </c>
      <c r="H1507">
        <v>26350204</v>
      </c>
      <c r="I1507">
        <v>28392909</v>
      </c>
      <c r="J1507" t="s">
        <v>6415</v>
      </c>
      <c r="K1507" t="s">
        <v>482</v>
      </c>
    </row>
    <row r="1508" spans="1:12" x14ac:dyDescent="0.55000000000000004">
      <c r="A1508" t="s">
        <v>4941</v>
      </c>
      <c r="B1508" t="s">
        <v>4593</v>
      </c>
      <c r="C1508" t="s">
        <v>152</v>
      </c>
      <c r="D1508" t="s">
        <v>4948</v>
      </c>
      <c r="E1508" t="s">
        <v>4594</v>
      </c>
      <c r="F1508" t="s">
        <v>4595</v>
      </c>
      <c r="G1508">
        <v>40856104</v>
      </c>
      <c r="I1508" t="s">
        <v>8623</v>
      </c>
      <c r="J1508" t="s">
        <v>8624</v>
      </c>
      <c r="K1508" t="s">
        <v>5098</v>
      </c>
    </row>
    <row r="1509" spans="1:12" x14ac:dyDescent="0.55000000000000004">
      <c r="A1509" t="s">
        <v>4941</v>
      </c>
      <c r="B1509" t="s">
        <v>1329</v>
      </c>
      <c r="C1509" t="s">
        <v>153</v>
      </c>
      <c r="D1509" t="s">
        <v>4949</v>
      </c>
      <c r="E1509" t="s">
        <v>1330</v>
      </c>
      <c r="I1509" t="s">
        <v>8625</v>
      </c>
      <c r="J1509" t="s">
        <v>8626</v>
      </c>
      <c r="K1509" t="s">
        <v>1501</v>
      </c>
    </row>
    <row r="1510" spans="1:12" x14ac:dyDescent="0.55000000000000004">
      <c r="A1510" t="s">
        <v>4941</v>
      </c>
      <c r="B1510" t="s">
        <v>5550</v>
      </c>
      <c r="C1510" t="s">
        <v>152</v>
      </c>
      <c r="D1510" t="s">
        <v>4948</v>
      </c>
      <c r="E1510" t="s">
        <v>6038</v>
      </c>
      <c r="G1510">
        <v>36733940</v>
      </c>
      <c r="I1510" t="s">
        <v>8627</v>
      </c>
      <c r="J1510" t="s">
        <v>8628</v>
      </c>
      <c r="K1510" t="s">
        <v>5582</v>
      </c>
    </row>
    <row r="1511" spans="1:12" x14ac:dyDescent="0.55000000000000004">
      <c r="A1511" t="s">
        <v>4941</v>
      </c>
      <c r="B1511" t="s">
        <v>5551</v>
      </c>
      <c r="C1511" t="s">
        <v>153</v>
      </c>
      <c r="D1511" t="s">
        <v>4948</v>
      </c>
      <c r="E1511" t="s">
        <v>6039</v>
      </c>
      <c r="I1511" t="s">
        <v>8629</v>
      </c>
      <c r="J1511" t="s">
        <v>8630</v>
      </c>
      <c r="K1511" t="s">
        <v>1501</v>
      </c>
    </row>
    <row r="1512" spans="1:12" x14ac:dyDescent="0.55000000000000004">
      <c r="A1512" t="s">
        <v>4941</v>
      </c>
      <c r="B1512" t="s">
        <v>249</v>
      </c>
      <c r="C1512" t="s">
        <v>151</v>
      </c>
      <c r="D1512" t="s">
        <v>4955</v>
      </c>
      <c r="E1512" t="s">
        <v>463</v>
      </c>
      <c r="F1512" t="s">
        <v>2319</v>
      </c>
      <c r="G1512">
        <v>39480921</v>
      </c>
      <c r="H1512">
        <v>39480921</v>
      </c>
      <c r="I1512" t="s">
        <v>8631</v>
      </c>
      <c r="J1512" t="s">
        <v>8632</v>
      </c>
      <c r="K1512" t="s">
        <v>482</v>
      </c>
    </row>
    <row r="1513" spans="1:12" x14ac:dyDescent="0.55000000000000004">
      <c r="A1513" t="s">
        <v>4941</v>
      </c>
      <c r="B1513" t="s">
        <v>105</v>
      </c>
      <c r="C1513" t="s">
        <v>153</v>
      </c>
      <c r="D1513" t="s">
        <v>4949</v>
      </c>
      <c r="F1513" t="s">
        <v>2509</v>
      </c>
      <c r="G1513">
        <v>26350204</v>
      </c>
      <c r="H1513">
        <v>26350204</v>
      </c>
      <c r="I1513" t="s">
        <v>5311</v>
      </c>
      <c r="J1513" t="s">
        <v>8633</v>
      </c>
      <c r="K1513" t="s">
        <v>482</v>
      </c>
    </row>
    <row r="1514" spans="1:12" x14ac:dyDescent="0.55000000000000004">
      <c r="A1514" t="s">
        <v>4941</v>
      </c>
      <c r="B1514" t="s">
        <v>1332</v>
      </c>
      <c r="C1514" t="s">
        <v>153</v>
      </c>
      <c r="D1514" t="s">
        <v>4949</v>
      </c>
      <c r="E1514" t="s">
        <v>2803</v>
      </c>
      <c r="F1514" t="s">
        <v>2804</v>
      </c>
      <c r="G1514">
        <v>12073012</v>
      </c>
      <c r="I1514" t="s">
        <v>8634</v>
      </c>
      <c r="J1514" t="s">
        <v>8635</v>
      </c>
      <c r="K1514" t="s">
        <v>5098</v>
      </c>
    </row>
    <row r="1515" spans="1:12" x14ac:dyDescent="0.55000000000000004">
      <c r="A1515" t="s">
        <v>4941</v>
      </c>
      <c r="B1515" t="s">
        <v>4596</v>
      </c>
      <c r="C1515" t="s">
        <v>152</v>
      </c>
      <c r="D1515" t="s">
        <v>4967</v>
      </c>
      <c r="E1515" t="s">
        <v>4598</v>
      </c>
      <c r="F1515" t="s">
        <v>4599</v>
      </c>
      <c r="G1515" t="s">
        <v>4597</v>
      </c>
      <c r="I1515">
        <v>20301284</v>
      </c>
      <c r="K1515" t="s">
        <v>5036</v>
      </c>
      <c r="L1515" t="s">
        <v>5095</v>
      </c>
    </row>
    <row r="1516" spans="1:12" x14ac:dyDescent="0.55000000000000004">
      <c r="A1516" t="s">
        <v>4941</v>
      </c>
      <c r="B1516" t="s">
        <v>5552</v>
      </c>
      <c r="C1516" t="s">
        <v>151</v>
      </c>
      <c r="D1516" t="s">
        <v>4948</v>
      </c>
      <c r="E1516" t="s">
        <v>6040</v>
      </c>
      <c r="F1516" t="s">
        <v>6041</v>
      </c>
      <c r="G1516">
        <v>36823193</v>
      </c>
      <c r="I1516" t="s">
        <v>8636</v>
      </c>
      <c r="J1516" t="s">
        <v>8637</v>
      </c>
      <c r="K1516" t="s">
        <v>5582</v>
      </c>
    </row>
    <row r="1517" spans="1:12" x14ac:dyDescent="0.55000000000000004">
      <c r="A1517" t="s">
        <v>4941</v>
      </c>
      <c r="B1517" t="s">
        <v>1333</v>
      </c>
      <c r="C1517" t="s">
        <v>153</v>
      </c>
      <c r="D1517" t="s">
        <v>4949</v>
      </c>
      <c r="E1517" t="s">
        <v>1334</v>
      </c>
      <c r="I1517" t="s">
        <v>8638</v>
      </c>
      <c r="J1517" t="s">
        <v>8639</v>
      </c>
      <c r="K1517" t="s">
        <v>1501</v>
      </c>
    </row>
    <row r="1518" spans="1:12" x14ac:dyDescent="0.55000000000000004">
      <c r="A1518" t="s">
        <v>4941</v>
      </c>
      <c r="B1518" t="s">
        <v>1335</v>
      </c>
      <c r="C1518" t="s">
        <v>153</v>
      </c>
      <c r="D1518" t="s">
        <v>4949</v>
      </c>
      <c r="E1518" t="s">
        <v>9</v>
      </c>
      <c r="I1518" t="s">
        <v>8640</v>
      </c>
      <c r="J1518" t="s">
        <v>8641</v>
      </c>
      <c r="K1518" t="s">
        <v>1501</v>
      </c>
    </row>
    <row r="1519" spans="1:12" x14ac:dyDescent="0.55000000000000004">
      <c r="A1519" t="s">
        <v>4941</v>
      </c>
      <c r="B1519" t="s">
        <v>4600</v>
      </c>
      <c r="C1519" t="s">
        <v>332</v>
      </c>
      <c r="D1519" t="s">
        <v>4948</v>
      </c>
      <c r="E1519" t="s">
        <v>4602</v>
      </c>
      <c r="F1519" t="s">
        <v>4603</v>
      </c>
      <c r="G1519" t="s">
        <v>4601</v>
      </c>
      <c r="I1519" t="s">
        <v>8642</v>
      </c>
      <c r="J1519" t="s">
        <v>8643</v>
      </c>
      <c r="K1519" t="s">
        <v>5098</v>
      </c>
    </row>
    <row r="1520" spans="1:12" x14ac:dyDescent="0.55000000000000004">
      <c r="A1520" t="s">
        <v>4941</v>
      </c>
      <c r="B1520" t="s">
        <v>106</v>
      </c>
      <c r="C1520" t="s">
        <v>153</v>
      </c>
      <c r="D1520" t="s">
        <v>4949</v>
      </c>
      <c r="E1520" t="s">
        <v>464</v>
      </c>
      <c r="I1520" t="s">
        <v>8644</v>
      </c>
      <c r="J1520" t="s">
        <v>8645</v>
      </c>
      <c r="K1520" t="s">
        <v>1501</v>
      </c>
    </row>
    <row r="1521" spans="1:11" x14ac:dyDescent="0.55000000000000004">
      <c r="A1521" t="s">
        <v>4941</v>
      </c>
      <c r="B1521" t="s">
        <v>3401</v>
      </c>
      <c r="C1521" t="s">
        <v>153</v>
      </c>
      <c r="D1521" t="s">
        <v>4948</v>
      </c>
      <c r="E1521" t="s">
        <v>4604</v>
      </c>
      <c r="I1521" t="s">
        <v>8646</v>
      </c>
      <c r="J1521" t="s">
        <v>8647</v>
      </c>
      <c r="K1521" t="s">
        <v>1501</v>
      </c>
    </row>
    <row r="1522" spans="1:11" x14ac:dyDescent="0.55000000000000004">
      <c r="A1522" t="s">
        <v>4941</v>
      </c>
      <c r="B1522" t="s">
        <v>1339</v>
      </c>
      <c r="C1522" t="s">
        <v>152</v>
      </c>
      <c r="D1522" t="s">
        <v>4949</v>
      </c>
      <c r="E1522" t="s">
        <v>1340</v>
      </c>
      <c r="F1522" t="s">
        <v>2805</v>
      </c>
      <c r="G1522">
        <v>33682303</v>
      </c>
      <c r="I1522">
        <v>37313193</v>
      </c>
      <c r="K1522" t="s">
        <v>5098</v>
      </c>
    </row>
    <row r="1523" spans="1:11" x14ac:dyDescent="0.55000000000000004">
      <c r="A1523" t="s">
        <v>4941</v>
      </c>
      <c r="B1523" t="s">
        <v>5553</v>
      </c>
      <c r="C1523" t="s">
        <v>423</v>
      </c>
      <c r="D1523" t="s">
        <v>4948</v>
      </c>
      <c r="E1523" t="s">
        <v>6042</v>
      </c>
      <c r="F1523" t="s">
        <v>6043</v>
      </c>
      <c r="G1523" t="s">
        <v>6044</v>
      </c>
      <c r="I1523" t="s">
        <v>8648</v>
      </c>
      <c r="J1523" t="s">
        <v>8649</v>
      </c>
      <c r="K1523" t="s">
        <v>5582</v>
      </c>
    </row>
    <row r="1524" spans="1:11" x14ac:dyDescent="0.55000000000000004">
      <c r="A1524" t="s">
        <v>4941</v>
      </c>
      <c r="B1524" t="s">
        <v>1341</v>
      </c>
      <c r="C1524" t="s">
        <v>153</v>
      </c>
      <c r="D1524" t="s">
        <v>4949</v>
      </c>
      <c r="E1524" t="s">
        <v>1342</v>
      </c>
      <c r="I1524" t="s">
        <v>8650</v>
      </c>
      <c r="J1524" t="s">
        <v>8651</v>
      </c>
      <c r="K1524" t="s">
        <v>1501</v>
      </c>
    </row>
    <row r="1525" spans="1:11" x14ac:dyDescent="0.55000000000000004">
      <c r="A1525" t="s">
        <v>4941</v>
      </c>
      <c r="B1525" t="s">
        <v>1594</v>
      </c>
      <c r="C1525" t="s">
        <v>152</v>
      </c>
      <c r="D1525" t="s">
        <v>4949</v>
      </c>
      <c r="E1525" t="s">
        <v>1613</v>
      </c>
      <c r="F1525" t="s">
        <v>2806</v>
      </c>
      <c r="G1525">
        <v>32004446</v>
      </c>
      <c r="I1525" t="s">
        <v>6045</v>
      </c>
      <c r="J1525" t="s">
        <v>8652</v>
      </c>
      <c r="K1525" t="s">
        <v>5098</v>
      </c>
    </row>
    <row r="1526" spans="1:11" x14ac:dyDescent="0.55000000000000004">
      <c r="A1526" t="s">
        <v>4941</v>
      </c>
      <c r="B1526" t="s">
        <v>1343</v>
      </c>
      <c r="C1526" t="s">
        <v>153</v>
      </c>
      <c r="D1526" t="s">
        <v>4949</v>
      </c>
      <c r="I1526" t="s">
        <v>8653</v>
      </c>
      <c r="J1526" t="s">
        <v>8654</v>
      </c>
      <c r="K1526" t="s">
        <v>1473</v>
      </c>
    </row>
    <row r="1527" spans="1:11" x14ac:dyDescent="0.55000000000000004">
      <c r="A1527" t="s">
        <v>4941</v>
      </c>
      <c r="B1527" t="s">
        <v>250</v>
      </c>
      <c r="C1527" t="s">
        <v>153</v>
      </c>
      <c r="D1527" t="s">
        <v>4955</v>
      </c>
      <c r="I1527" t="s">
        <v>8655</v>
      </c>
      <c r="J1527" t="s">
        <v>8656</v>
      </c>
      <c r="K1527" t="s">
        <v>1473</v>
      </c>
    </row>
    <row r="1528" spans="1:11" x14ac:dyDescent="0.55000000000000004">
      <c r="A1528" t="s">
        <v>4941</v>
      </c>
      <c r="B1528" t="s">
        <v>4605</v>
      </c>
      <c r="C1528" t="s">
        <v>151</v>
      </c>
      <c r="D1528" t="s">
        <v>4948</v>
      </c>
      <c r="E1528" t="s">
        <v>4606</v>
      </c>
      <c r="F1528" t="s">
        <v>4607</v>
      </c>
      <c r="G1528">
        <v>40449487</v>
      </c>
      <c r="I1528" t="s">
        <v>8657</v>
      </c>
      <c r="J1528" t="s">
        <v>8658</v>
      </c>
      <c r="K1528" t="s">
        <v>5098</v>
      </c>
    </row>
    <row r="1529" spans="1:11" x14ac:dyDescent="0.55000000000000004">
      <c r="A1529" t="s">
        <v>4941</v>
      </c>
      <c r="B1529" t="s">
        <v>1344</v>
      </c>
      <c r="C1529" t="s">
        <v>153</v>
      </c>
      <c r="D1529" t="s">
        <v>4949</v>
      </c>
      <c r="E1529" t="s">
        <v>1345</v>
      </c>
      <c r="F1529" t="s">
        <v>2807</v>
      </c>
      <c r="G1529">
        <v>23810381</v>
      </c>
      <c r="I1529" t="s">
        <v>5312</v>
      </c>
      <c r="K1529" t="s">
        <v>5098</v>
      </c>
    </row>
    <row r="1530" spans="1:11" x14ac:dyDescent="0.55000000000000004">
      <c r="A1530" t="s">
        <v>4941</v>
      </c>
      <c r="B1530" t="s">
        <v>4608</v>
      </c>
      <c r="C1530" t="s">
        <v>151</v>
      </c>
      <c r="D1530" t="s">
        <v>4948</v>
      </c>
      <c r="E1530" t="s">
        <v>326</v>
      </c>
      <c r="F1530" t="s">
        <v>4610</v>
      </c>
      <c r="G1530" t="s">
        <v>4609</v>
      </c>
      <c r="I1530" t="s">
        <v>8659</v>
      </c>
      <c r="J1530" t="s">
        <v>8660</v>
      </c>
      <c r="K1530" t="s">
        <v>5098</v>
      </c>
    </row>
    <row r="1531" spans="1:11" x14ac:dyDescent="0.55000000000000004">
      <c r="A1531" t="s">
        <v>4941</v>
      </c>
      <c r="B1531" t="s">
        <v>1346</v>
      </c>
      <c r="C1531" t="s">
        <v>153</v>
      </c>
      <c r="D1531" t="s">
        <v>4948</v>
      </c>
      <c r="E1531" t="s">
        <v>4611</v>
      </c>
      <c r="I1531" t="s">
        <v>8661</v>
      </c>
      <c r="J1531" t="s">
        <v>8662</v>
      </c>
      <c r="K1531" t="s">
        <v>1501</v>
      </c>
    </row>
    <row r="1532" spans="1:11" x14ac:dyDescent="0.55000000000000004">
      <c r="A1532" t="s">
        <v>4941</v>
      </c>
      <c r="B1532" t="s">
        <v>251</v>
      </c>
      <c r="C1532" t="s">
        <v>153</v>
      </c>
      <c r="D1532" t="s">
        <v>4949</v>
      </c>
      <c r="F1532" t="s">
        <v>2509</v>
      </c>
      <c r="G1532">
        <v>26350204</v>
      </c>
      <c r="H1532">
        <v>26350204</v>
      </c>
      <c r="I1532">
        <v>34828266</v>
      </c>
      <c r="J1532" t="s">
        <v>6231</v>
      </c>
      <c r="K1532" t="s">
        <v>482</v>
      </c>
    </row>
    <row r="1533" spans="1:11" x14ac:dyDescent="0.55000000000000004">
      <c r="A1533" t="s">
        <v>4941</v>
      </c>
      <c r="B1533" t="s">
        <v>1348</v>
      </c>
      <c r="C1533" t="s">
        <v>153</v>
      </c>
      <c r="D1533" t="s">
        <v>4949</v>
      </c>
      <c r="E1533" t="s">
        <v>402</v>
      </c>
      <c r="F1533" t="s">
        <v>2360</v>
      </c>
      <c r="G1533">
        <v>21937992</v>
      </c>
      <c r="H1533">
        <v>21937992</v>
      </c>
      <c r="I1533">
        <v>30544401</v>
      </c>
      <c r="J1533" t="s">
        <v>8663</v>
      </c>
      <c r="K1533" t="s">
        <v>482</v>
      </c>
    </row>
    <row r="1534" spans="1:11" x14ac:dyDescent="0.55000000000000004">
      <c r="A1534" t="s">
        <v>4941</v>
      </c>
      <c r="B1534" t="s">
        <v>4612</v>
      </c>
      <c r="C1534" t="s">
        <v>151</v>
      </c>
      <c r="D1534" t="s">
        <v>4948</v>
      </c>
      <c r="E1534" t="s">
        <v>4613</v>
      </c>
      <c r="F1534" t="s">
        <v>4614</v>
      </c>
      <c r="G1534">
        <v>35953447</v>
      </c>
      <c r="I1534" t="s">
        <v>8664</v>
      </c>
      <c r="J1534" t="s">
        <v>8665</v>
      </c>
      <c r="K1534" t="s">
        <v>5098</v>
      </c>
    </row>
    <row r="1535" spans="1:11" x14ac:dyDescent="0.55000000000000004">
      <c r="A1535" t="s">
        <v>4941</v>
      </c>
      <c r="B1535" t="s">
        <v>1349</v>
      </c>
      <c r="C1535" t="s">
        <v>151</v>
      </c>
      <c r="D1535" t="s">
        <v>4948</v>
      </c>
      <c r="E1535" t="s">
        <v>2490</v>
      </c>
      <c r="F1535" t="s">
        <v>3405</v>
      </c>
      <c r="G1535" t="s">
        <v>1350</v>
      </c>
      <c r="I1535" t="s">
        <v>8666</v>
      </c>
      <c r="J1535" t="s">
        <v>8667</v>
      </c>
      <c r="K1535" t="s">
        <v>5098</v>
      </c>
    </row>
    <row r="1536" spans="1:11" x14ac:dyDescent="0.55000000000000004">
      <c r="A1536" t="s">
        <v>4941</v>
      </c>
      <c r="B1536" t="s">
        <v>2229</v>
      </c>
      <c r="C1536" t="s">
        <v>151</v>
      </c>
      <c r="D1536" t="s">
        <v>4949</v>
      </c>
      <c r="E1536" t="s">
        <v>353</v>
      </c>
      <c r="G1536">
        <v>40924476</v>
      </c>
      <c r="I1536" t="s">
        <v>8668</v>
      </c>
      <c r="J1536" t="s">
        <v>8669</v>
      </c>
      <c r="K1536" t="s">
        <v>5098</v>
      </c>
    </row>
    <row r="1537" spans="1:12" x14ac:dyDescent="0.55000000000000004">
      <c r="A1537" t="s">
        <v>4941</v>
      </c>
      <c r="B1537" t="s">
        <v>2981</v>
      </c>
      <c r="C1537" t="s">
        <v>151</v>
      </c>
      <c r="D1537" t="s">
        <v>4955</v>
      </c>
      <c r="E1537" t="s">
        <v>568</v>
      </c>
      <c r="G1537">
        <v>39006436</v>
      </c>
      <c r="I1537" t="s">
        <v>6046</v>
      </c>
      <c r="J1537" t="s">
        <v>8670</v>
      </c>
      <c r="K1537" t="s">
        <v>5098</v>
      </c>
    </row>
    <row r="1538" spans="1:12" x14ac:dyDescent="0.55000000000000004">
      <c r="A1538" t="s">
        <v>4941</v>
      </c>
      <c r="B1538" t="s">
        <v>252</v>
      </c>
      <c r="C1538" t="s">
        <v>151</v>
      </c>
      <c r="D1538" t="s">
        <v>4949</v>
      </c>
      <c r="E1538" t="s">
        <v>2808</v>
      </c>
      <c r="F1538" t="s">
        <v>2809</v>
      </c>
      <c r="G1538" t="s">
        <v>1351</v>
      </c>
      <c r="I1538" t="s">
        <v>8671</v>
      </c>
      <c r="J1538" t="s">
        <v>8672</v>
      </c>
      <c r="K1538" t="s">
        <v>5098</v>
      </c>
    </row>
    <row r="1539" spans="1:12" x14ac:dyDescent="0.55000000000000004">
      <c r="A1539" t="s">
        <v>4941</v>
      </c>
      <c r="B1539" t="s">
        <v>253</v>
      </c>
      <c r="C1539" t="s">
        <v>151</v>
      </c>
      <c r="D1539" t="s">
        <v>4951</v>
      </c>
      <c r="E1539" t="s">
        <v>468</v>
      </c>
      <c r="F1539" t="s">
        <v>2810</v>
      </c>
      <c r="G1539" t="s">
        <v>467</v>
      </c>
      <c r="K1539" t="s">
        <v>1501</v>
      </c>
      <c r="L1539" t="s">
        <v>5014</v>
      </c>
    </row>
    <row r="1540" spans="1:12" x14ac:dyDescent="0.55000000000000004">
      <c r="A1540" t="s">
        <v>4941</v>
      </c>
      <c r="B1540" t="s">
        <v>254</v>
      </c>
      <c r="C1540" t="s">
        <v>152</v>
      </c>
      <c r="D1540" t="s">
        <v>4949</v>
      </c>
      <c r="E1540" t="s">
        <v>470</v>
      </c>
      <c r="F1540" t="s">
        <v>2811</v>
      </c>
      <c r="G1540" t="s">
        <v>469</v>
      </c>
      <c r="I1540" t="s">
        <v>8673</v>
      </c>
      <c r="J1540" t="s">
        <v>8674</v>
      </c>
      <c r="K1540" t="s">
        <v>5098</v>
      </c>
    </row>
    <row r="1541" spans="1:12" x14ac:dyDescent="0.55000000000000004">
      <c r="A1541" t="s">
        <v>4941</v>
      </c>
      <c r="B1541" t="s">
        <v>3178</v>
      </c>
      <c r="C1541" t="s">
        <v>151</v>
      </c>
      <c r="D1541" t="s">
        <v>4948</v>
      </c>
      <c r="E1541" t="s">
        <v>4615</v>
      </c>
      <c r="F1541" t="s">
        <v>3179</v>
      </c>
      <c r="G1541">
        <v>22152675</v>
      </c>
      <c r="I1541" t="s">
        <v>8675</v>
      </c>
      <c r="J1541" t="s">
        <v>8676</v>
      </c>
      <c r="K1541" t="s">
        <v>5098</v>
      </c>
    </row>
    <row r="1542" spans="1:12" x14ac:dyDescent="0.55000000000000004">
      <c r="A1542" t="s">
        <v>4941</v>
      </c>
      <c r="B1542" t="s">
        <v>5554</v>
      </c>
      <c r="C1542" t="s">
        <v>153</v>
      </c>
      <c r="D1542" t="s">
        <v>4948</v>
      </c>
      <c r="E1542" t="s">
        <v>6047</v>
      </c>
      <c r="F1542" t="s">
        <v>6048</v>
      </c>
      <c r="G1542">
        <v>28318500</v>
      </c>
      <c r="I1542" t="s">
        <v>8677</v>
      </c>
      <c r="J1542" t="s">
        <v>8678</v>
      </c>
      <c r="K1542" t="s">
        <v>5582</v>
      </c>
    </row>
    <row r="1543" spans="1:12" x14ac:dyDescent="0.55000000000000004">
      <c r="A1543" t="s">
        <v>4941</v>
      </c>
      <c r="B1543" t="s">
        <v>1356</v>
      </c>
      <c r="C1543" t="s">
        <v>153</v>
      </c>
      <c r="D1543" t="s">
        <v>4951</v>
      </c>
      <c r="E1543" t="s">
        <v>1358</v>
      </c>
      <c r="K1543" t="s">
        <v>1501</v>
      </c>
    </row>
    <row r="1544" spans="1:12" x14ac:dyDescent="0.55000000000000004">
      <c r="A1544" t="s">
        <v>4941</v>
      </c>
      <c r="B1544" t="s">
        <v>2230</v>
      </c>
      <c r="C1544" t="s">
        <v>153</v>
      </c>
      <c r="D1544" t="s">
        <v>4951</v>
      </c>
      <c r="E1544" t="s">
        <v>392</v>
      </c>
      <c r="F1544" t="s">
        <v>2982</v>
      </c>
      <c r="G1544">
        <v>40796295</v>
      </c>
      <c r="K1544" t="s">
        <v>1501</v>
      </c>
      <c r="L1544" t="s">
        <v>5013</v>
      </c>
    </row>
    <row r="1545" spans="1:12" x14ac:dyDescent="0.55000000000000004">
      <c r="A1545" t="s">
        <v>4941</v>
      </c>
      <c r="B1545" t="s">
        <v>1359</v>
      </c>
      <c r="C1545" t="s">
        <v>153</v>
      </c>
      <c r="D1545" t="s">
        <v>4949</v>
      </c>
      <c r="E1545" t="s">
        <v>1360</v>
      </c>
      <c r="F1545" t="s">
        <v>2812</v>
      </c>
      <c r="G1545">
        <v>31943016</v>
      </c>
      <c r="I1545">
        <v>35346031</v>
      </c>
      <c r="J1545" t="s">
        <v>7464</v>
      </c>
      <c r="K1545" t="s">
        <v>5098</v>
      </c>
    </row>
    <row r="1546" spans="1:12" x14ac:dyDescent="0.55000000000000004">
      <c r="A1546" t="s">
        <v>4941</v>
      </c>
      <c r="B1546" t="s">
        <v>5555</v>
      </c>
      <c r="C1546" t="s">
        <v>151</v>
      </c>
      <c r="D1546" t="s">
        <v>4948</v>
      </c>
      <c r="E1546" t="s">
        <v>6049</v>
      </c>
      <c r="F1546" t="s">
        <v>6050</v>
      </c>
      <c r="G1546" t="s">
        <v>6051</v>
      </c>
      <c r="H1546">
        <v>31586943</v>
      </c>
      <c r="I1546" t="s">
        <v>8679</v>
      </c>
      <c r="J1546" t="s">
        <v>8680</v>
      </c>
      <c r="K1546" t="s">
        <v>482</v>
      </c>
    </row>
    <row r="1547" spans="1:12" x14ac:dyDescent="0.55000000000000004">
      <c r="A1547" t="s">
        <v>4941</v>
      </c>
      <c r="B1547" t="s">
        <v>255</v>
      </c>
      <c r="C1547" t="s">
        <v>153</v>
      </c>
      <c r="D1547" t="s">
        <v>4949</v>
      </c>
      <c r="F1547" t="s">
        <v>2509</v>
      </c>
      <c r="G1547">
        <v>26350204</v>
      </c>
      <c r="H1547">
        <v>26350204</v>
      </c>
      <c r="I1547" t="s">
        <v>8681</v>
      </c>
      <c r="J1547" t="s">
        <v>8682</v>
      </c>
      <c r="K1547" t="s">
        <v>482</v>
      </c>
    </row>
    <row r="1548" spans="1:12" x14ac:dyDescent="0.55000000000000004">
      <c r="A1548" t="s">
        <v>4941</v>
      </c>
      <c r="B1548" t="s">
        <v>5556</v>
      </c>
      <c r="C1548" t="s">
        <v>151</v>
      </c>
      <c r="D1548" t="s">
        <v>4948</v>
      </c>
      <c r="E1548" t="s">
        <v>6052</v>
      </c>
      <c r="F1548" t="s">
        <v>6053</v>
      </c>
      <c r="G1548" t="s">
        <v>6054</v>
      </c>
      <c r="H1548" t="s">
        <v>6054</v>
      </c>
      <c r="I1548" t="s">
        <v>8683</v>
      </c>
      <c r="J1548" t="s">
        <v>8684</v>
      </c>
      <c r="K1548" t="s">
        <v>482</v>
      </c>
    </row>
    <row r="1549" spans="1:12" x14ac:dyDescent="0.55000000000000004">
      <c r="A1549" t="s">
        <v>4941</v>
      </c>
      <c r="B1549" t="s">
        <v>1366</v>
      </c>
      <c r="C1549" t="s">
        <v>151</v>
      </c>
      <c r="D1549" t="s">
        <v>4949</v>
      </c>
      <c r="E1549" t="s">
        <v>1368</v>
      </c>
      <c r="F1549" t="s">
        <v>2813</v>
      </c>
      <c r="G1549" t="s">
        <v>1367</v>
      </c>
      <c r="I1549" t="s">
        <v>8685</v>
      </c>
      <c r="J1549" t="s">
        <v>8686</v>
      </c>
      <c r="K1549" t="s">
        <v>5098</v>
      </c>
    </row>
    <row r="1550" spans="1:12" x14ac:dyDescent="0.55000000000000004">
      <c r="A1550" t="s">
        <v>4941</v>
      </c>
      <c r="B1550" t="s">
        <v>5557</v>
      </c>
      <c r="C1550" t="s">
        <v>151</v>
      </c>
      <c r="D1550" t="s">
        <v>4948</v>
      </c>
      <c r="E1550" t="s">
        <v>6055</v>
      </c>
      <c r="I1550" t="s">
        <v>8687</v>
      </c>
      <c r="J1550" t="s">
        <v>8688</v>
      </c>
      <c r="K1550" t="s">
        <v>1501</v>
      </c>
    </row>
    <row r="1551" spans="1:12" x14ac:dyDescent="0.55000000000000004">
      <c r="A1551" t="s">
        <v>4941</v>
      </c>
      <c r="B1551" t="s">
        <v>4616</v>
      </c>
      <c r="C1551" t="s">
        <v>151</v>
      </c>
      <c r="D1551" t="s">
        <v>4948</v>
      </c>
      <c r="E1551" t="s">
        <v>4618</v>
      </c>
      <c r="F1551" t="s">
        <v>4619</v>
      </c>
      <c r="G1551" t="s">
        <v>4617</v>
      </c>
      <c r="H1551">
        <v>30914295</v>
      </c>
      <c r="I1551" t="s">
        <v>8689</v>
      </c>
      <c r="J1551" t="s">
        <v>8690</v>
      </c>
      <c r="K1551" t="s">
        <v>482</v>
      </c>
    </row>
    <row r="1552" spans="1:12" x14ac:dyDescent="0.55000000000000004">
      <c r="A1552" t="s">
        <v>4941</v>
      </c>
      <c r="B1552" t="s">
        <v>4620</v>
      </c>
      <c r="C1552" t="s">
        <v>398</v>
      </c>
      <c r="D1552" t="s">
        <v>4948</v>
      </c>
      <c r="E1552" t="s">
        <v>626</v>
      </c>
      <c r="F1552" t="s">
        <v>4622</v>
      </c>
      <c r="G1552" t="s">
        <v>4621</v>
      </c>
      <c r="H1552">
        <v>28940097</v>
      </c>
      <c r="I1552" t="s">
        <v>8691</v>
      </c>
      <c r="J1552" t="s">
        <v>8692</v>
      </c>
      <c r="K1552" t="s">
        <v>482</v>
      </c>
    </row>
    <row r="1553" spans="1:12" x14ac:dyDescent="0.55000000000000004">
      <c r="A1553" t="s">
        <v>4941</v>
      </c>
      <c r="B1553" t="s">
        <v>37</v>
      </c>
      <c r="C1553" t="s">
        <v>151</v>
      </c>
      <c r="D1553" t="s">
        <v>4949</v>
      </c>
      <c r="E1553" t="s">
        <v>474</v>
      </c>
      <c r="F1553" t="s">
        <v>2814</v>
      </c>
      <c r="G1553" t="s">
        <v>473</v>
      </c>
      <c r="I1553" t="s">
        <v>8693</v>
      </c>
      <c r="J1553" t="s">
        <v>8694</v>
      </c>
      <c r="K1553" t="s">
        <v>5098</v>
      </c>
    </row>
    <row r="1554" spans="1:12" x14ac:dyDescent="0.55000000000000004">
      <c r="A1554" t="s">
        <v>4941</v>
      </c>
      <c r="B1554" t="s">
        <v>4623</v>
      </c>
      <c r="C1554" t="s">
        <v>153</v>
      </c>
      <c r="D1554" t="s">
        <v>4948</v>
      </c>
      <c r="F1554" t="s">
        <v>2509</v>
      </c>
      <c r="G1554">
        <v>26350204</v>
      </c>
      <c r="H1554">
        <v>26350204</v>
      </c>
      <c r="I1554" t="s">
        <v>8695</v>
      </c>
      <c r="J1554" t="s">
        <v>8696</v>
      </c>
      <c r="K1554" t="s">
        <v>482</v>
      </c>
    </row>
    <row r="1555" spans="1:12" x14ac:dyDescent="0.55000000000000004">
      <c r="A1555" t="s">
        <v>4941</v>
      </c>
      <c r="B1555" t="s">
        <v>4624</v>
      </c>
      <c r="C1555" t="s">
        <v>153</v>
      </c>
      <c r="D1555" t="s">
        <v>4948</v>
      </c>
      <c r="E1555" t="s">
        <v>4625</v>
      </c>
      <c r="I1555" t="s">
        <v>8697</v>
      </c>
      <c r="J1555" t="s">
        <v>8698</v>
      </c>
      <c r="K1555" t="s">
        <v>1501</v>
      </c>
    </row>
    <row r="1556" spans="1:12" x14ac:dyDescent="0.55000000000000004">
      <c r="A1556" t="s">
        <v>4941</v>
      </c>
      <c r="B1556" t="s">
        <v>1369</v>
      </c>
      <c r="C1556" t="s">
        <v>153</v>
      </c>
      <c r="D1556" t="s">
        <v>4955</v>
      </c>
      <c r="E1556" t="s">
        <v>1370</v>
      </c>
      <c r="F1556" t="s">
        <v>2815</v>
      </c>
      <c r="G1556">
        <v>16606853</v>
      </c>
      <c r="I1556" t="s">
        <v>8699</v>
      </c>
      <c r="J1556" t="s">
        <v>8700</v>
      </c>
      <c r="K1556" t="s">
        <v>484</v>
      </c>
      <c r="L1556" t="s">
        <v>5374</v>
      </c>
    </row>
    <row r="1557" spans="1:12" x14ac:dyDescent="0.55000000000000004">
      <c r="A1557" t="s">
        <v>4941</v>
      </c>
      <c r="B1557" t="s">
        <v>1371</v>
      </c>
      <c r="C1557" t="s">
        <v>153</v>
      </c>
      <c r="D1557" t="s">
        <v>4949</v>
      </c>
      <c r="E1557" t="s">
        <v>2816</v>
      </c>
      <c r="I1557" t="s">
        <v>8701</v>
      </c>
      <c r="J1557" t="s">
        <v>8702</v>
      </c>
      <c r="K1557" t="s">
        <v>1501</v>
      </c>
    </row>
    <row r="1558" spans="1:12" x14ac:dyDescent="0.55000000000000004">
      <c r="A1558" t="s">
        <v>4941</v>
      </c>
      <c r="B1558" t="s">
        <v>1635</v>
      </c>
      <c r="C1558" t="s">
        <v>153</v>
      </c>
      <c r="D1558" t="s">
        <v>4948</v>
      </c>
      <c r="E1558" t="s">
        <v>4626</v>
      </c>
      <c r="I1558" t="s">
        <v>5313</v>
      </c>
      <c r="J1558" t="s">
        <v>8703</v>
      </c>
      <c r="K1558" t="s">
        <v>1501</v>
      </c>
    </row>
    <row r="1559" spans="1:12" x14ac:dyDescent="0.55000000000000004">
      <c r="A1559" t="s">
        <v>4941</v>
      </c>
      <c r="B1559" t="s">
        <v>1374</v>
      </c>
      <c r="C1559" t="s">
        <v>349</v>
      </c>
      <c r="D1559" t="s">
        <v>4949</v>
      </c>
      <c r="E1559" t="s">
        <v>2817</v>
      </c>
      <c r="F1559" t="s">
        <v>2818</v>
      </c>
      <c r="G1559">
        <v>28553959</v>
      </c>
      <c r="I1559" t="s">
        <v>8704</v>
      </c>
      <c r="J1559" t="s">
        <v>8705</v>
      </c>
      <c r="K1559" t="s">
        <v>5098</v>
      </c>
    </row>
    <row r="1560" spans="1:12" x14ac:dyDescent="0.55000000000000004">
      <c r="A1560" t="s">
        <v>4941</v>
      </c>
      <c r="B1560" t="s">
        <v>5558</v>
      </c>
      <c r="C1560" t="s">
        <v>151</v>
      </c>
      <c r="D1560" t="s">
        <v>4948</v>
      </c>
      <c r="E1560" t="s">
        <v>6056</v>
      </c>
      <c r="F1560" t="s">
        <v>6057</v>
      </c>
      <c r="G1560" t="s">
        <v>6058</v>
      </c>
      <c r="H1560">
        <v>28185376</v>
      </c>
      <c r="I1560" t="s">
        <v>8706</v>
      </c>
      <c r="J1560" t="s">
        <v>8707</v>
      </c>
      <c r="K1560" t="s">
        <v>482</v>
      </c>
    </row>
    <row r="1561" spans="1:12" x14ac:dyDescent="0.55000000000000004">
      <c r="A1561" t="s">
        <v>4941</v>
      </c>
      <c r="B1561" t="s">
        <v>1636</v>
      </c>
      <c r="C1561" t="s">
        <v>153</v>
      </c>
      <c r="D1561" t="s">
        <v>4948</v>
      </c>
      <c r="E1561" t="s">
        <v>4627</v>
      </c>
      <c r="F1561" t="s">
        <v>4628</v>
      </c>
      <c r="G1561">
        <v>39786990</v>
      </c>
      <c r="H1561">
        <v>39786990</v>
      </c>
      <c r="I1561" t="s">
        <v>5314</v>
      </c>
      <c r="J1561" t="s">
        <v>8708</v>
      </c>
      <c r="K1561" t="s">
        <v>482</v>
      </c>
    </row>
    <row r="1562" spans="1:12" x14ac:dyDescent="0.55000000000000004">
      <c r="A1562" t="s">
        <v>4941</v>
      </c>
      <c r="B1562" t="s">
        <v>4629</v>
      </c>
      <c r="C1562" t="s">
        <v>153</v>
      </c>
      <c r="D1562" t="s">
        <v>4948</v>
      </c>
      <c r="E1562" t="s">
        <v>3960</v>
      </c>
      <c r="I1562" t="s">
        <v>8709</v>
      </c>
      <c r="J1562" t="s">
        <v>8710</v>
      </c>
      <c r="K1562" t="s">
        <v>1501</v>
      </c>
    </row>
    <row r="1563" spans="1:12" x14ac:dyDescent="0.55000000000000004">
      <c r="A1563" t="s">
        <v>4941</v>
      </c>
      <c r="B1563" t="s">
        <v>4630</v>
      </c>
      <c r="C1563" t="s">
        <v>153</v>
      </c>
      <c r="D1563" t="s">
        <v>4948</v>
      </c>
      <c r="F1563" t="s">
        <v>2509</v>
      </c>
      <c r="G1563">
        <v>26350204</v>
      </c>
      <c r="H1563">
        <v>26350204</v>
      </c>
      <c r="I1563" t="s">
        <v>8711</v>
      </c>
      <c r="J1563" t="s">
        <v>8712</v>
      </c>
      <c r="K1563" t="s">
        <v>482</v>
      </c>
    </row>
    <row r="1564" spans="1:12" x14ac:dyDescent="0.55000000000000004">
      <c r="A1564" t="s">
        <v>4941</v>
      </c>
      <c r="B1564" t="s">
        <v>4631</v>
      </c>
      <c r="C1564" t="s">
        <v>151</v>
      </c>
      <c r="D1564" t="s">
        <v>4948</v>
      </c>
      <c r="E1564" t="s">
        <v>4633</v>
      </c>
      <c r="F1564" t="s">
        <v>4634</v>
      </c>
      <c r="G1564" t="s">
        <v>4632</v>
      </c>
      <c r="I1564" t="s">
        <v>8713</v>
      </c>
      <c r="J1564" t="s">
        <v>8714</v>
      </c>
      <c r="K1564" t="s">
        <v>5098</v>
      </c>
    </row>
    <row r="1565" spans="1:12" x14ac:dyDescent="0.55000000000000004">
      <c r="A1565" t="s">
        <v>4941</v>
      </c>
      <c r="B1565" t="s">
        <v>3409</v>
      </c>
      <c r="C1565" t="s">
        <v>441</v>
      </c>
      <c r="D1565" t="s">
        <v>4948</v>
      </c>
      <c r="E1565" t="s">
        <v>3410</v>
      </c>
      <c r="F1565" t="s">
        <v>3411</v>
      </c>
      <c r="G1565">
        <v>18711368</v>
      </c>
      <c r="I1565" t="s">
        <v>8715</v>
      </c>
      <c r="J1565" t="s">
        <v>8716</v>
      </c>
      <c r="K1565" t="s">
        <v>5098</v>
      </c>
    </row>
    <row r="1566" spans="1:12" x14ac:dyDescent="0.55000000000000004">
      <c r="A1566" t="s">
        <v>4941</v>
      </c>
      <c r="B1566" t="s">
        <v>4635</v>
      </c>
      <c r="C1566" t="s">
        <v>151</v>
      </c>
      <c r="D1566" t="s">
        <v>4948</v>
      </c>
      <c r="E1566" t="s">
        <v>4637</v>
      </c>
      <c r="F1566" t="s">
        <v>4638</v>
      </c>
      <c r="G1566" t="s">
        <v>4636</v>
      </c>
      <c r="I1566" t="s">
        <v>5315</v>
      </c>
      <c r="J1566" t="s">
        <v>8717</v>
      </c>
      <c r="K1566" t="s">
        <v>5098</v>
      </c>
    </row>
    <row r="1567" spans="1:12" x14ac:dyDescent="0.55000000000000004">
      <c r="A1567" t="s">
        <v>4941</v>
      </c>
      <c r="B1567" t="s">
        <v>1379</v>
      </c>
      <c r="C1567" t="s">
        <v>153</v>
      </c>
      <c r="D1567" t="s">
        <v>4949</v>
      </c>
      <c r="I1567" t="s">
        <v>8718</v>
      </c>
      <c r="J1567" t="s">
        <v>6868</v>
      </c>
      <c r="K1567" t="s">
        <v>1473</v>
      </c>
    </row>
    <row r="1568" spans="1:12" x14ac:dyDescent="0.55000000000000004">
      <c r="A1568" t="s">
        <v>4941</v>
      </c>
      <c r="B1568" t="s">
        <v>5559</v>
      </c>
      <c r="C1568" t="s">
        <v>151</v>
      </c>
      <c r="D1568" t="s">
        <v>4948</v>
      </c>
      <c r="E1568" t="s">
        <v>6059</v>
      </c>
      <c r="F1568" t="s">
        <v>6060</v>
      </c>
      <c r="G1568">
        <v>33539324</v>
      </c>
      <c r="H1568">
        <v>33539324</v>
      </c>
      <c r="I1568">
        <v>33539324</v>
      </c>
      <c r="J1568" t="s">
        <v>6415</v>
      </c>
      <c r="K1568" t="s">
        <v>482</v>
      </c>
    </row>
    <row r="1569" spans="1:11" x14ac:dyDescent="0.55000000000000004">
      <c r="A1569" t="s">
        <v>4941</v>
      </c>
      <c r="B1569" t="s">
        <v>4639</v>
      </c>
      <c r="C1569" t="s">
        <v>153</v>
      </c>
      <c r="D1569" t="s">
        <v>4948</v>
      </c>
      <c r="E1569" t="s">
        <v>4640</v>
      </c>
      <c r="I1569" t="s">
        <v>8719</v>
      </c>
      <c r="J1569" t="s">
        <v>8720</v>
      </c>
      <c r="K1569" t="s">
        <v>1501</v>
      </c>
    </row>
    <row r="1570" spans="1:11" x14ac:dyDescent="0.55000000000000004">
      <c r="A1570" t="s">
        <v>4941</v>
      </c>
      <c r="B1570" t="s">
        <v>2231</v>
      </c>
      <c r="C1570" t="s">
        <v>153</v>
      </c>
      <c r="D1570" t="s">
        <v>4949</v>
      </c>
      <c r="E1570" t="s">
        <v>352</v>
      </c>
      <c r="F1570" t="s">
        <v>2983</v>
      </c>
      <c r="G1570">
        <v>40879651</v>
      </c>
      <c r="I1570" t="s">
        <v>8721</v>
      </c>
      <c r="J1570" t="s">
        <v>8722</v>
      </c>
      <c r="K1570" t="s">
        <v>5098</v>
      </c>
    </row>
    <row r="1571" spans="1:11" x14ac:dyDescent="0.55000000000000004">
      <c r="A1571" t="s">
        <v>4941</v>
      </c>
      <c r="B1571" t="s">
        <v>1380</v>
      </c>
      <c r="C1571" t="s">
        <v>151</v>
      </c>
      <c r="D1571" t="s">
        <v>4949</v>
      </c>
      <c r="E1571" t="s">
        <v>2497</v>
      </c>
      <c r="F1571" t="s">
        <v>4641</v>
      </c>
      <c r="G1571" t="s">
        <v>1382</v>
      </c>
      <c r="I1571" t="s">
        <v>8723</v>
      </c>
      <c r="J1571" t="s">
        <v>8724</v>
      </c>
      <c r="K1571" t="s">
        <v>5098</v>
      </c>
    </row>
    <row r="1572" spans="1:11" x14ac:dyDescent="0.55000000000000004">
      <c r="A1572" t="s">
        <v>4941</v>
      </c>
      <c r="B1572" t="s">
        <v>5560</v>
      </c>
      <c r="C1572" t="s">
        <v>153</v>
      </c>
      <c r="D1572" t="s">
        <v>4948</v>
      </c>
      <c r="E1572" t="s">
        <v>6061</v>
      </c>
      <c r="I1572" t="s">
        <v>8725</v>
      </c>
      <c r="J1572" t="s">
        <v>8726</v>
      </c>
      <c r="K1572" t="s">
        <v>1501</v>
      </c>
    </row>
    <row r="1573" spans="1:11" x14ac:dyDescent="0.55000000000000004">
      <c r="A1573" t="s">
        <v>4941</v>
      </c>
      <c r="B1573" t="s">
        <v>4642</v>
      </c>
      <c r="C1573" t="s">
        <v>151</v>
      </c>
      <c r="D1573" t="s">
        <v>4948</v>
      </c>
      <c r="E1573" t="s">
        <v>4643</v>
      </c>
      <c r="G1573">
        <v>29334452</v>
      </c>
      <c r="H1573">
        <v>29334452</v>
      </c>
      <c r="I1573" t="s">
        <v>8727</v>
      </c>
      <c r="J1573" t="s">
        <v>8728</v>
      </c>
      <c r="K1573" t="s">
        <v>482</v>
      </c>
    </row>
    <row r="1574" spans="1:11" x14ac:dyDescent="0.55000000000000004">
      <c r="A1574" t="s">
        <v>4941</v>
      </c>
      <c r="B1574" t="s">
        <v>4644</v>
      </c>
      <c r="C1574" t="s">
        <v>153</v>
      </c>
      <c r="D1574" t="s">
        <v>4948</v>
      </c>
      <c r="E1574" t="s">
        <v>4645</v>
      </c>
      <c r="I1574" t="s">
        <v>5316</v>
      </c>
      <c r="J1574" t="s">
        <v>8729</v>
      </c>
      <c r="K1574" t="s">
        <v>1501</v>
      </c>
    </row>
    <row r="1575" spans="1:11" x14ac:dyDescent="0.55000000000000004">
      <c r="A1575" t="s">
        <v>4941</v>
      </c>
      <c r="B1575" t="s">
        <v>5561</v>
      </c>
      <c r="C1575" t="s">
        <v>151</v>
      </c>
      <c r="D1575" t="s">
        <v>4948</v>
      </c>
      <c r="E1575" t="s">
        <v>6062</v>
      </c>
      <c r="F1575" t="s">
        <v>6063</v>
      </c>
      <c r="G1575" t="s">
        <v>6064</v>
      </c>
      <c r="H1575">
        <v>19797195</v>
      </c>
      <c r="I1575" t="s">
        <v>8730</v>
      </c>
      <c r="J1575" t="s">
        <v>8731</v>
      </c>
      <c r="K1575" t="s">
        <v>482</v>
      </c>
    </row>
    <row r="1576" spans="1:11" x14ac:dyDescent="0.55000000000000004">
      <c r="A1576" t="s">
        <v>4941</v>
      </c>
      <c r="B1576" t="s">
        <v>116</v>
      </c>
      <c r="C1576" t="s">
        <v>152</v>
      </c>
      <c r="D1576" t="s">
        <v>4949</v>
      </c>
      <c r="E1576" t="s">
        <v>364</v>
      </c>
      <c r="I1576" t="s">
        <v>8732</v>
      </c>
      <c r="J1576" t="s">
        <v>8733</v>
      </c>
      <c r="K1576" t="s">
        <v>1501</v>
      </c>
    </row>
    <row r="1577" spans="1:11" x14ac:dyDescent="0.55000000000000004">
      <c r="A1577" t="s">
        <v>4941</v>
      </c>
      <c r="B1577" t="s">
        <v>1383</v>
      </c>
      <c r="C1577" t="s">
        <v>153</v>
      </c>
      <c r="D1577" t="s">
        <v>4949</v>
      </c>
      <c r="E1577" t="s">
        <v>1384</v>
      </c>
      <c r="I1577" t="s">
        <v>8734</v>
      </c>
      <c r="J1577" t="s">
        <v>8735</v>
      </c>
      <c r="K1577" t="s">
        <v>1501</v>
      </c>
    </row>
    <row r="1578" spans="1:11" x14ac:dyDescent="0.55000000000000004">
      <c r="A1578" t="s">
        <v>4941</v>
      </c>
      <c r="B1578" t="s">
        <v>4646</v>
      </c>
      <c r="C1578" t="s">
        <v>153</v>
      </c>
      <c r="D1578" t="s">
        <v>4948</v>
      </c>
      <c r="E1578" t="s">
        <v>4648</v>
      </c>
      <c r="F1578" t="s">
        <v>4649</v>
      </c>
      <c r="G1578" t="s">
        <v>4647</v>
      </c>
      <c r="H1578" t="s">
        <v>4647</v>
      </c>
      <c r="I1578" t="s">
        <v>5317</v>
      </c>
      <c r="J1578" t="s">
        <v>8736</v>
      </c>
      <c r="K1578" t="s">
        <v>482</v>
      </c>
    </row>
    <row r="1579" spans="1:11" x14ac:dyDescent="0.55000000000000004">
      <c r="A1579" t="s">
        <v>4941</v>
      </c>
      <c r="B1579" t="s">
        <v>5562</v>
      </c>
      <c r="C1579" t="s">
        <v>398</v>
      </c>
      <c r="D1579" t="s">
        <v>4948</v>
      </c>
      <c r="E1579" t="s">
        <v>6065</v>
      </c>
      <c r="F1579" t="s">
        <v>6066</v>
      </c>
      <c r="G1579" t="s">
        <v>6067</v>
      </c>
      <c r="H1579">
        <v>40017707</v>
      </c>
      <c r="I1579" t="s">
        <v>8737</v>
      </c>
      <c r="J1579" t="s">
        <v>8738</v>
      </c>
      <c r="K1579" t="s">
        <v>482</v>
      </c>
    </row>
    <row r="1580" spans="1:11" x14ac:dyDescent="0.55000000000000004">
      <c r="A1580" t="s">
        <v>4941</v>
      </c>
      <c r="B1580" t="s">
        <v>4650</v>
      </c>
      <c r="C1580" t="s">
        <v>349</v>
      </c>
      <c r="D1580" t="s">
        <v>4948</v>
      </c>
      <c r="E1580" t="s">
        <v>4652</v>
      </c>
      <c r="F1580" t="s">
        <v>4653</v>
      </c>
      <c r="G1580" t="s">
        <v>4651</v>
      </c>
      <c r="I1580" t="s">
        <v>8739</v>
      </c>
      <c r="J1580" t="s">
        <v>8740</v>
      </c>
      <c r="K1580" t="s">
        <v>5098</v>
      </c>
    </row>
    <row r="1581" spans="1:11" x14ac:dyDescent="0.55000000000000004">
      <c r="A1581" t="s">
        <v>4941</v>
      </c>
      <c r="B1581" t="s">
        <v>1385</v>
      </c>
      <c r="C1581" t="s">
        <v>152</v>
      </c>
      <c r="D1581" t="s">
        <v>4948</v>
      </c>
      <c r="E1581" t="s">
        <v>6068</v>
      </c>
      <c r="F1581" t="s">
        <v>2289</v>
      </c>
      <c r="G1581">
        <v>26119818</v>
      </c>
      <c r="I1581" t="s">
        <v>8741</v>
      </c>
      <c r="J1581" t="s">
        <v>8742</v>
      </c>
      <c r="K1581" t="s">
        <v>5582</v>
      </c>
    </row>
    <row r="1582" spans="1:11" x14ac:dyDescent="0.55000000000000004">
      <c r="A1582" t="s">
        <v>4941</v>
      </c>
      <c r="B1582" t="s">
        <v>1390</v>
      </c>
      <c r="C1582" t="s">
        <v>153</v>
      </c>
      <c r="D1582" t="s">
        <v>4949</v>
      </c>
      <c r="E1582" t="s">
        <v>2819</v>
      </c>
      <c r="F1582" t="s">
        <v>2820</v>
      </c>
      <c r="G1582">
        <v>33776059</v>
      </c>
      <c r="I1582" t="s">
        <v>5318</v>
      </c>
      <c r="J1582" t="s">
        <v>8743</v>
      </c>
      <c r="K1582" t="s">
        <v>5098</v>
      </c>
    </row>
    <row r="1583" spans="1:11" x14ac:dyDescent="0.55000000000000004">
      <c r="A1583" t="s">
        <v>4941</v>
      </c>
      <c r="B1583" t="s">
        <v>5563</v>
      </c>
      <c r="C1583" t="s">
        <v>151</v>
      </c>
      <c r="D1583" t="s">
        <v>4948</v>
      </c>
      <c r="E1583" t="s">
        <v>6069</v>
      </c>
      <c r="F1583" t="s">
        <v>6070</v>
      </c>
      <c r="G1583" t="s">
        <v>6071</v>
      </c>
      <c r="H1583" t="s">
        <v>6072</v>
      </c>
      <c r="I1583" t="s">
        <v>8744</v>
      </c>
      <c r="J1583" t="s">
        <v>8745</v>
      </c>
      <c r="K1583" t="s">
        <v>482</v>
      </c>
    </row>
    <row r="1584" spans="1:11" x14ac:dyDescent="0.55000000000000004">
      <c r="A1584" t="s">
        <v>4941</v>
      </c>
      <c r="B1584" t="s">
        <v>4654</v>
      </c>
      <c r="C1584" t="s">
        <v>151</v>
      </c>
      <c r="D1584" t="s">
        <v>4948</v>
      </c>
      <c r="E1584" t="s">
        <v>4655</v>
      </c>
      <c r="F1584" t="s">
        <v>4656</v>
      </c>
      <c r="G1584">
        <v>33473208</v>
      </c>
      <c r="I1584" t="s">
        <v>5319</v>
      </c>
      <c r="J1584" t="s">
        <v>8746</v>
      </c>
      <c r="K1584" t="s">
        <v>5098</v>
      </c>
    </row>
    <row r="1585" spans="1:12" x14ac:dyDescent="0.55000000000000004">
      <c r="A1585" t="s">
        <v>4941</v>
      </c>
      <c r="B1585" t="s">
        <v>4657</v>
      </c>
      <c r="C1585" t="s">
        <v>151</v>
      </c>
      <c r="D1585" t="s">
        <v>3143</v>
      </c>
      <c r="E1585" t="s">
        <v>626</v>
      </c>
      <c r="F1585" t="s">
        <v>4658</v>
      </c>
      <c r="G1585">
        <v>32001716</v>
      </c>
      <c r="I1585">
        <v>38997820</v>
      </c>
      <c r="J1585" t="s">
        <v>8747</v>
      </c>
      <c r="K1585" t="s">
        <v>5081</v>
      </c>
      <c r="L1585" t="s">
        <v>5100</v>
      </c>
    </row>
    <row r="1586" spans="1:12" x14ac:dyDescent="0.55000000000000004">
      <c r="A1586" t="s">
        <v>4941</v>
      </c>
      <c r="B1586" t="s">
        <v>1637</v>
      </c>
      <c r="C1586" t="s">
        <v>151</v>
      </c>
      <c r="D1586" t="s">
        <v>4948</v>
      </c>
      <c r="E1586" t="s">
        <v>4659</v>
      </c>
      <c r="F1586" t="s">
        <v>4660</v>
      </c>
      <c r="G1586">
        <v>31820119</v>
      </c>
      <c r="I1586" t="s">
        <v>8748</v>
      </c>
      <c r="J1586" t="s">
        <v>8749</v>
      </c>
      <c r="K1586" t="s">
        <v>5098</v>
      </c>
    </row>
    <row r="1587" spans="1:12" x14ac:dyDescent="0.55000000000000004">
      <c r="A1587" t="s">
        <v>4941</v>
      </c>
      <c r="B1587" t="s">
        <v>1391</v>
      </c>
      <c r="C1587" t="s">
        <v>398</v>
      </c>
      <c r="D1587" t="s">
        <v>4949</v>
      </c>
      <c r="E1587" t="s">
        <v>2822</v>
      </c>
      <c r="F1587" t="s">
        <v>2498</v>
      </c>
      <c r="G1587" t="s">
        <v>2821</v>
      </c>
      <c r="I1587" t="s">
        <v>8750</v>
      </c>
      <c r="J1587" t="s">
        <v>8751</v>
      </c>
      <c r="K1587" t="s">
        <v>5098</v>
      </c>
    </row>
    <row r="1588" spans="1:12" x14ac:dyDescent="0.55000000000000004">
      <c r="A1588" t="s">
        <v>4941</v>
      </c>
      <c r="B1588" t="s">
        <v>4661</v>
      </c>
      <c r="C1588" t="s">
        <v>151</v>
      </c>
      <c r="D1588" t="s">
        <v>4948</v>
      </c>
      <c r="E1588" t="s">
        <v>568</v>
      </c>
      <c r="F1588" t="s">
        <v>4662</v>
      </c>
      <c r="G1588">
        <v>37183800</v>
      </c>
      <c r="H1588">
        <v>37183800</v>
      </c>
      <c r="I1588" t="s">
        <v>8752</v>
      </c>
      <c r="J1588" t="s">
        <v>8753</v>
      </c>
      <c r="K1588" t="s">
        <v>482</v>
      </c>
    </row>
    <row r="1589" spans="1:12" x14ac:dyDescent="0.55000000000000004">
      <c r="A1589" t="s">
        <v>4941</v>
      </c>
      <c r="B1589" t="s">
        <v>1394</v>
      </c>
      <c r="C1589" t="s">
        <v>152</v>
      </c>
      <c r="D1589" t="s">
        <v>4956</v>
      </c>
      <c r="E1589" t="s">
        <v>1396</v>
      </c>
      <c r="F1589" t="s">
        <v>2823</v>
      </c>
      <c r="G1589" t="s">
        <v>1395</v>
      </c>
      <c r="I1589" t="s">
        <v>5320</v>
      </c>
      <c r="J1589" t="s">
        <v>8754</v>
      </c>
      <c r="K1589" t="s">
        <v>485</v>
      </c>
      <c r="L1589" t="s">
        <v>5096</v>
      </c>
    </row>
    <row r="1590" spans="1:12" x14ac:dyDescent="0.55000000000000004">
      <c r="A1590" t="s">
        <v>4941</v>
      </c>
      <c r="B1590" t="s">
        <v>1397</v>
      </c>
      <c r="C1590" t="s">
        <v>153</v>
      </c>
      <c r="D1590" t="s">
        <v>4949</v>
      </c>
      <c r="E1590" t="s">
        <v>1398</v>
      </c>
      <c r="I1590" t="s">
        <v>8755</v>
      </c>
      <c r="J1590" t="s">
        <v>8756</v>
      </c>
      <c r="K1590" t="s">
        <v>1501</v>
      </c>
    </row>
    <row r="1591" spans="1:12" x14ac:dyDescent="0.55000000000000004">
      <c r="A1591" t="s">
        <v>4941</v>
      </c>
      <c r="B1591" t="s">
        <v>1399</v>
      </c>
      <c r="C1591" t="s">
        <v>153</v>
      </c>
      <c r="D1591" t="s">
        <v>4948</v>
      </c>
      <c r="E1591" t="s">
        <v>4663</v>
      </c>
      <c r="F1591" t="s">
        <v>3034</v>
      </c>
      <c r="G1591">
        <v>18439546</v>
      </c>
      <c r="H1591">
        <v>18439546</v>
      </c>
      <c r="I1591" t="s">
        <v>8757</v>
      </c>
      <c r="J1591" t="s">
        <v>8758</v>
      </c>
      <c r="K1591" t="s">
        <v>482</v>
      </c>
    </row>
    <row r="1592" spans="1:12" x14ac:dyDescent="0.55000000000000004">
      <c r="A1592" t="s">
        <v>4941</v>
      </c>
      <c r="B1592" t="s">
        <v>1402</v>
      </c>
      <c r="C1592" t="s">
        <v>153</v>
      </c>
      <c r="D1592" t="s">
        <v>4948</v>
      </c>
      <c r="E1592" t="s">
        <v>4664</v>
      </c>
      <c r="I1592" t="s">
        <v>6073</v>
      </c>
      <c r="J1592" t="s">
        <v>8759</v>
      </c>
      <c r="K1592" t="s">
        <v>1501</v>
      </c>
    </row>
    <row r="1593" spans="1:12" x14ac:dyDescent="0.55000000000000004">
      <c r="A1593" t="s">
        <v>4941</v>
      </c>
      <c r="B1593" t="s">
        <v>1404</v>
      </c>
      <c r="C1593" t="s">
        <v>153</v>
      </c>
      <c r="D1593" t="s">
        <v>4955</v>
      </c>
      <c r="E1593" t="s">
        <v>1405</v>
      </c>
      <c r="I1593" t="s">
        <v>8760</v>
      </c>
      <c r="J1593" t="s">
        <v>8761</v>
      </c>
      <c r="K1593" t="s">
        <v>1501</v>
      </c>
    </row>
    <row r="1594" spans="1:12" x14ac:dyDescent="0.55000000000000004">
      <c r="A1594" t="s">
        <v>4941</v>
      </c>
      <c r="B1594" t="s">
        <v>4665</v>
      </c>
      <c r="C1594" t="s">
        <v>152</v>
      </c>
      <c r="D1594" t="s">
        <v>4948</v>
      </c>
      <c r="E1594" t="s">
        <v>1459</v>
      </c>
      <c r="F1594" t="s">
        <v>4667</v>
      </c>
      <c r="G1594" t="s">
        <v>4666</v>
      </c>
      <c r="I1594" t="s">
        <v>8762</v>
      </c>
      <c r="J1594" t="s">
        <v>8763</v>
      </c>
      <c r="K1594" t="s">
        <v>5098</v>
      </c>
    </row>
    <row r="1595" spans="1:12" x14ac:dyDescent="0.55000000000000004">
      <c r="A1595" t="s">
        <v>4941</v>
      </c>
      <c r="B1595" t="s">
        <v>4668</v>
      </c>
      <c r="C1595" t="s">
        <v>423</v>
      </c>
      <c r="D1595" t="s">
        <v>4948</v>
      </c>
      <c r="E1595" t="s">
        <v>4670</v>
      </c>
      <c r="F1595" t="s">
        <v>4671</v>
      </c>
      <c r="G1595" t="s">
        <v>4669</v>
      </c>
      <c r="I1595" t="s">
        <v>8764</v>
      </c>
      <c r="J1595" t="s">
        <v>8765</v>
      </c>
      <c r="K1595" t="s">
        <v>5098</v>
      </c>
    </row>
    <row r="1596" spans="1:12" x14ac:dyDescent="0.55000000000000004">
      <c r="A1596" t="s">
        <v>4941</v>
      </c>
      <c r="B1596" t="s">
        <v>1406</v>
      </c>
      <c r="C1596" t="s">
        <v>153</v>
      </c>
      <c r="D1596" t="s">
        <v>4949</v>
      </c>
      <c r="I1596" t="s">
        <v>5321</v>
      </c>
      <c r="J1596" t="s">
        <v>8766</v>
      </c>
      <c r="K1596" t="s">
        <v>1473</v>
      </c>
    </row>
    <row r="1597" spans="1:12" x14ac:dyDescent="0.55000000000000004">
      <c r="A1597" t="s">
        <v>4941</v>
      </c>
      <c r="B1597" t="s">
        <v>4672</v>
      </c>
      <c r="C1597" t="s">
        <v>153</v>
      </c>
      <c r="D1597" t="s">
        <v>4948</v>
      </c>
      <c r="E1597" t="s">
        <v>4673</v>
      </c>
      <c r="I1597" t="s">
        <v>8767</v>
      </c>
      <c r="J1597" t="s">
        <v>8768</v>
      </c>
      <c r="K1597" t="s">
        <v>1501</v>
      </c>
    </row>
    <row r="1598" spans="1:12" x14ac:dyDescent="0.55000000000000004">
      <c r="A1598" t="s">
        <v>4941</v>
      </c>
      <c r="B1598" t="s">
        <v>4674</v>
      </c>
      <c r="C1598" t="s">
        <v>153</v>
      </c>
      <c r="D1598" t="s">
        <v>4948</v>
      </c>
      <c r="E1598" t="s">
        <v>4676</v>
      </c>
      <c r="F1598" t="s">
        <v>4677</v>
      </c>
      <c r="G1598" t="s">
        <v>4675</v>
      </c>
      <c r="H1598">
        <v>28600779</v>
      </c>
      <c r="I1598" t="s">
        <v>8769</v>
      </c>
      <c r="J1598" t="s">
        <v>8770</v>
      </c>
      <c r="K1598" t="s">
        <v>482</v>
      </c>
    </row>
    <row r="1599" spans="1:12" x14ac:dyDescent="0.55000000000000004">
      <c r="A1599" t="s">
        <v>4941</v>
      </c>
      <c r="B1599" t="s">
        <v>1407</v>
      </c>
      <c r="C1599" t="s">
        <v>153</v>
      </c>
      <c r="D1599" t="s">
        <v>4950</v>
      </c>
      <c r="E1599" t="s">
        <v>1408</v>
      </c>
      <c r="I1599">
        <v>28731148</v>
      </c>
      <c r="J1599" t="s">
        <v>8771</v>
      </c>
      <c r="K1599" t="s">
        <v>1501</v>
      </c>
    </row>
    <row r="1600" spans="1:12" x14ac:dyDescent="0.55000000000000004">
      <c r="A1600" t="s">
        <v>4941</v>
      </c>
      <c r="B1600" t="s">
        <v>4678</v>
      </c>
      <c r="C1600" t="s">
        <v>398</v>
      </c>
      <c r="D1600" t="s">
        <v>4948</v>
      </c>
      <c r="E1600" t="s">
        <v>4680</v>
      </c>
      <c r="F1600" t="s">
        <v>4681</v>
      </c>
      <c r="G1600" t="s">
        <v>4679</v>
      </c>
      <c r="H1600">
        <v>35151346</v>
      </c>
      <c r="I1600" t="s">
        <v>8772</v>
      </c>
      <c r="J1600" t="s">
        <v>8773</v>
      </c>
      <c r="K1600" t="s">
        <v>482</v>
      </c>
    </row>
    <row r="1601" spans="1:11" x14ac:dyDescent="0.55000000000000004">
      <c r="A1601" t="s">
        <v>4941</v>
      </c>
      <c r="B1601" t="s">
        <v>4682</v>
      </c>
      <c r="C1601" t="s">
        <v>151</v>
      </c>
      <c r="D1601" t="s">
        <v>4948</v>
      </c>
      <c r="E1601" t="s">
        <v>326</v>
      </c>
      <c r="F1601" t="s">
        <v>4684</v>
      </c>
      <c r="G1601" t="s">
        <v>4683</v>
      </c>
      <c r="H1601">
        <v>27120463</v>
      </c>
      <c r="I1601" t="s">
        <v>8774</v>
      </c>
      <c r="J1601" t="s">
        <v>8775</v>
      </c>
      <c r="K1601" t="s">
        <v>482</v>
      </c>
    </row>
    <row r="1602" spans="1:11" x14ac:dyDescent="0.55000000000000004">
      <c r="A1602" t="s">
        <v>4941</v>
      </c>
      <c r="B1602" t="s">
        <v>4685</v>
      </c>
      <c r="C1602" t="s">
        <v>152</v>
      </c>
      <c r="D1602" t="s">
        <v>4948</v>
      </c>
      <c r="E1602" t="s">
        <v>4687</v>
      </c>
      <c r="F1602" t="s">
        <v>4688</v>
      </c>
      <c r="G1602" t="s">
        <v>4686</v>
      </c>
      <c r="H1602">
        <v>28013294</v>
      </c>
      <c r="I1602" t="s">
        <v>5322</v>
      </c>
      <c r="J1602" t="s">
        <v>8776</v>
      </c>
      <c r="K1602" t="s">
        <v>482</v>
      </c>
    </row>
    <row r="1603" spans="1:11" x14ac:dyDescent="0.55000000000000004">
      <c r="A1603" t="s">
        <v>4941</v>
      </c>
      <c r="B1603" t="s">
        <v>5564</v>
      </c>
      <c r="C1603" t="s">
        <v>152</v>
      </c>
      <c r="D1603" t="s">
        <v>4948</v>
      </c>
      <c r="E1603" t="s">
        <v>6074</v>
      </c>
      <c r="F1603" t="s">
        <v>6075</v>
      </c>
      <c r="G1603">
        <v>22717650</v>
      </c>
      <c r="H1603">
        <v>22717650</v>
      </c>
      <c r="I1603" t="s">
        <v>8777</v>
      </c>
      <c r="J1603" t="s">
        <v>8778</v>
      </c>
      <c r="K1603" t="s">
        <v>482</v>
      </c>
    </row>
    <row r="1604" spans="1:11" x14ac:dyDescent="0.55000000000000004">
      <c r="A1604" t="s">
        <v>4941</v>
      </c>
      <c r="B1604" t="s">
        <v>1412</v>
      </c>
      <c r="C1604" t="s">
        <v>151</v>
      </c>
      <c r="D1604" t="s">
        <v>4949</v>
      </c>
      <c r="E1604" t="s">
        <v>2824</v>
      </c>
      <c r="F1604" t="s">
        <v>2825</v>
      </c>
      <c r="G1604" t="s">
        <v>1413</v>
      </c>
      <c r="I1604" t="s">
        <v>8779</v>
      </c>
      <c r="J1604" t="s">
        <v>8780</v>
      </c>
      <c r="K1604" t="s">
        <v>5098</v>
      </c>
    </row>
    <row r="1605" spans="1:11" x14ac:dyDescent="0.55000000000000004">
      <c r="A1605" t="s">
        <v>4941</v>
      </c>
      <c r="B1605" t="s">
        <v>119</v>
      </c>
      <c r="C1605" t="s">
        <v>153</v>
      </c>
      <c r="D1605" t="s">
        <v>4949</v>
      </c>
      <c r="E1605" t="s">
        <v>476</v>
      </c>
      <c r="I1605" t="s">
        <v>6076</v>
      </c>
      <c r="J1605" t="s">
        <v>3781</v>
      </c>
      <c r="K1605" t="s">
        <v>1501</v>
      </c>
    </row>
    <row r="1606" spans="1:11" x14ac:dyDescent="0.55000000000000004">
      <c r="A1606" t="s">
        <v>4941</v>
      </c>
      <c r="B1606" t="s">
        <v>5565</v>
      </c>
      <c r="C1606" t="s">
        <v>151</v>
      </c>
      <c r="D1606" t="s">
        <v>4948</v>
      </c>
      <c r="E1606" t="s">
        <v>6077</v>
      </c>
      <c r="F1606" t="s">
        <v>6078</v>
      </c>
      <c r="G1606" t="s">
        <v>6079</v>
      </c>
      <c r="I1606" t="s">
        <v>8781</v>
      </c>
      <c r="J1606" t="s">
        <v>8782</v>
      </c>
      <c r="K1606" t="s">
        <v>5582</v>
      </c>
    </row>
    <row r="1607" spans="1:11" x14ac:dyDescent="0.55000000000000004">
      <c r="A1607" t="s">
        <v>4941</v>
      </c>
      <c r="B1607" t="s">
        <v>258</v>
      </c>
      <c r="C1607" t="s">
        <v>153</v>
      </c>
      <c r="D1607" t="s">
        <v>4949</v>
      </c>
      <c r="E1607" t="s">
        <v>350</v>
      </c>
      <c r="G1607">
        <v>40129681</v>
      </c>
      <c r="I1607" t="s">
        <v>5323</v>
      </c>
      <c r="J1607" t="s">
        <v>8783</v>
      </c>
      <c r="K1607" t="s">
        <v>5098</v>
      </c>
    </row>
    <row r="1608" spans="1:11" x14ac:dyDescent="0.55000000000000004">
      <c r="A1608" t="s">
        <v>4941</v>
      </c>
      <c r="B1608" t="s">
        <v>5423</v>
      </c>
      <c r="C1608" t="s">
        <v>151</v>
      </c>
      <c r="D1608" t="s">
        <v>4948</v>
      </c>
      <c r="E1608" t="s">
        <v>6080</v>
      </c>
      <c r="F1608" t="s">
        <v>5661</v>
      </c>
      <c r="G1608" t="s">
        <v>5662</v>
      </c>
      <c r="I1608" t="s">
        <v>8784</v>
      </c>
      <c r="J1608" t="s">
        <v>8785</v>
      </c>
      <c r="K1608" t="s">
        <v>5582</v>
      </c>
    </row>
    <row r="1609" spans="1:11" x14ac:dyDescent="0.55000000000000004">
      <c r="A1609" t="s">
        <v>4941</v>
      </c>
      <c r="B1609" t="s">
        <v>4689</v>
      </c>
      <c r="C1609" t="s">
        <v>153</v>
      </c>
      <c r="D1609" t="s">
        <v>4948</v>
      </c>
      <c r="E1609" t="s">
        <v>4690</v>
      </c>
      <c r="F1609" t="s">
        <v>4163</v>
      </c>
      <c r="G1609">
        <v>40677927</v>
      </c>
      <c r="H1609">
        <v>40677927</v>
      </c>
      <c r="I1609" t="s">
        <v>5324</v>
      </c>
      <c r="J1609" t="s">
        <v>8786</v>
      </c>
      <c r="K1609" t="s">
        <v>482</v>
      </c>
    </row>
    <row r="1610" spans="1:11" x14ac:dyDescent="0.55000000000000004">
      <c r="A1610" t="s">
        <v>4941</v>
      </c>
      <c r="B1610" t="s">
        <v>259</v>
      </c>
      <c r="C1610" t="s">
        <v>153</v>
      </c>
      <c r="D1610" t="s">
        <v>4949</v>
      </c>
      <c r="E1610" t="s">
        <v>477</v>
      </c>
      <c r="I1610" t="s">
        <v>8787</v>
      </c>
      <c r="J1610" t="s">
        <v>8788</v>
      </c>
      <c r="K1610" t="s">
        <v>1501</v>
      </c>
    </row>
    <row r="1611" spans="1:11" x14ac:dyDescent="0.55000000000000004">
      <c r="A1611" t="s">
        <v>4941</v>
      </c>
      <c r="B1611" t="s">
        <v>1415</v>
      </c>
      <c r="C1611" t="s">
        <v>398</v>
      </c>
      <c r="D1611" t="s">
        <v>4955</v>
      </c>
      <c r="E1611" t="s">
        <v>2826</v>
      </c>
      <c r="F1611" t="s">
        <v>2827</v>
      </c>
      <c r="G1611">
        <v>39609633</v>
      </c>
      <c r="I1611" t="s">
        <v>8789</v>
      </c>
      <c r="J1611" t="s">
        <v>8790</v>
      </c>
      <c r="K1611" t="s">
        <v>5098</v>
      </c>
    </row>
    <row r="1612" spans="1:11" x14ac:dyDescent="0.55000000000000004">
      <c r="A1612" t="s">
        <v>4941</v>
      </c>
      <c r="B1612" t="s">
        <v>1416</v>
      </c>
      <c r="C1612" t="s">
        <v>153</v>
      </c>
      <c r="D1612" t="s">
        <v>4948</v>
      </c>
      <c r="E1612" t="s">
        <v>4691</v>
      </c>
      <c r="F1612" t="s">
        <v>4692</v>
      </c>
      <c r="G1612">
        <v>23910462</v>
      </c>
      <c r="I1612" t="s">
        <v>8791</v>
      </c>
      <c r="J1612" t="s">
        <v>8792</v>
      </c>
      <c r="K1612" t="s">
        <v>5098</v>
      </c>
    </row>
    <row r="1613" spans="1:11" x14ac:dyDescent="0.55000000000000004">
      <c r="A1613" t="s">
        <v>4941</v>
      </c>
      <c r="B1613" t="s">
        <v>1419</v>
      </c>
      <c r="C1613" t="s">
        <v>151</v>
      </c>
      <c r="D1613" t="s">
        <v>4949</v>
      </c>
      <c r="E1613" t="s">
        <v>2828</v>
      </c>
      <c r="I1613">
        <v>30531936</v>
      </c>
      <c r="J1613" t="s">
        <v>8793</v>
      </c>
      <c r="K1613" t="s">
        <v>1501</v>
      </c>
    </row>
    <row r="1614" spans="1:11" x14ac:dyDescent="0.55000000000000004">
      <c r="A1614" t="s">
        <v>4941</v>
      </c>
      <c r="B1614" t="s">
        <v>1421</v>
      </c>
      <c r="C1614" t="s">
        <v>153</v>
      </c>
      <c r="D1614" t="s">
        <v>4949</v>
      </c>
      <c r="E1614" t="s">
        <v>1422</v>
      </c>
      <c r="I1614" t="s">
        <v>8794</v>
      </c>
      <c r="J1614" t="s">
        <v>8795</v>
      </c>
      <c r="K1614" t="s">
        <v>1501</v>
      </c>
    </row>
    <row r="1615" spans="1:11" x14ac:dyDescent="0.55000000000000004">
      <c r="A1615" t="s">
        <v>4941</v>
      </c>
      <c r="B1615" t="s">
        <v>4693</v>
      </c>
      <c r="C1615" t="s">
        <v>153</v>
      </c>
      <c r="D1615" t="s">
        <v>4948</v>
      </c>
      <c r="E1615" t="s">
        <v>4694</v>
      </c>
      <c r="I1615" t="s">
        <v>8796</v>
      </c>
      <c r="J1615" t="s">
        <v>8797</v>
      </c>
      <c r="K1615" t="s">
        <v>1501</v>
      </c>
    </row>
    <row r="1616" spans="1:11" x14ac:dyDescent="0.55000000000000004">
      <c r="A1616" t="s">
        <v>4941</v>
      </c>
      <c r="B1616" t="s">
        <v>4695</v>
      </c>
      <c r="C1616" t="s">
        <v>153</v>
      </c>
      <c r="D1616" t="s">
        <v>4948</v>
      </c>
      <c r="E1616" t="s">
        <v>4696</v>
      </c>
      <c r="F1616" t="s">
        <v>4697</v>
      </c>
      <c r="G1616">
        <v>15317892</v>
      </c>
      <c r="I1616" t="s">
        <v>8798</v>
      </c>
      <c r="J1616" t="s">
        <v>8799</v>
      </c>
      <c r="K1616" t="s">
        <v>5098</v>
      </c>
    </row>
    <row r="1617" spans="1:12" x14ac:dyDescent="0.55000000000000004">
      <c r="A1617" t="s">
        <v>4941</v>
      </c>
      <c r="B1617" t="s">
        <v>1423</v>
      </c>
      <c r="C1617" t="s">
        <v>151</v>
      </c>
      <c r="D1617" t="s">
        <v>4955</v>
      </c>
      <c r="E1617" t="s">
        <v>1424</v>
      </c>
      <c r="G1617">
        <v>40374945</v>
      </c>
      <c r="I1617" t="s">
        <v>6081</v>
      </c>
      <c r="J1617" t="s">
        <v>8800</v>
      </c>
      <c r="K1617" t="s">
        <v>5098</v>
      </c>
    </row>
    <row r="1618" spans="1:12" x14ac:dyDescent="0.55000000000000004">
      <c r="A1618" t="s">
        <v>4941</v>
      </c>
      <c r="B1618" t="s">
        <v>1425</v>
      </c>
      <c r="C1618" t="s">
        <v>153</v>
      </c>
      <c r="D1618" t="s">
        <v>4949</v>
      </c>
      <c r="I1618">
        <v>24023392</v>
      </c>
      <c r="J1618" t="s">
        <v>8801</v>
      </c>
      <c r="K1618" t="s">
        <v>1473</v>
      </c>
    </row>
    <row r="1619" spans="1:12" x14ac:dyDescent="0.55000000000000004">
      <c r="A1619" t="s">
        <v>4941</v>
      </c>
      <c r="B1619" t="s">
        <v>134</v>
      </c>
      <c r="C1619" t="s">
        <v>153</v>
      </c>
      <c r="D1619" t="s">
        <v>4956</v>
      </c>
      <c r="E1619" t="s">
        <v>478</v>
      </c>
      <c r="F1619" t="s">
        <v>2829</v>
      </c>
      <c r="G1619">
        <v>19377476</v>
      </c>
      <c r="H1619">
        <v>19377476</v>
      </c>
      <c r="I1619" t="s">
        <v>5325</v>
      </c>
      <c r="J1619" t="s">
        <v>8802</v>
      </c>
      <c r="K1619" t="s">
        <v>5062</v>
      </c>
      <c r="L1619" t="s">
        <v>5075</v>
      </c>
    </row>
    <row r="1620" spans="1:12" x14ac:dyDescent="0.55000000000000004">
      <c r="A1620" t="s">
        <v>4941</v>
      </c>
      <c r="B1620" t="s">
        <v>107</v>
      </c>
      <c r="C1620" t="s">
        <v>153</v>
      </c>
      <c r="D1620" t="s">
        <v>4951</v>
      </c>
      <c r="F1620" t="s">
        <v>2586</v>
      </c>
      <c r="G1620" t="s">
        <v>370</v>
      </c>
      <c r="H1620" t="s">
        <v>370</v>
      </c>
      <c r="K1620" t="s">
        <v>147</v>
      </c>
    </row>
    <row r="1621" spans="1:12" x14ac:dyDescent="0.55000000000000004">
      <c r="A1621" t="s">
        <v>4941</v>
      </c>
      <c r="B1621" t="s">
        <v>128</v>
      </c>
      <c r="C1621" t="s">
        <v>151</v>
      </c>
      <c r="D1621" t="s">
        <v>4949</v>
      </c>
      <c r="E1621" t="s">
        <v>479</v>
      </c>
      <c r="F1621" t="s">
        <v>2830</v>
      </c>
      <c r="G1621" t="s">
        <v>1433</v>
      </c>
      <c r="I1621" t="s">
        <v>8803</v>
      </c>
      <c r="J1621" t="s">
        <v>8804</v>
      </c>
      <c r="K1621" t="s">
        <v>5098</v>
      </c>
    </row>
    <row r="1622" spans="1:12" x14ac:dyDescent="0.55000000000000004">
      <c r="A1622" t="s">
        <v>4941</v>
      </c>
      <c r="B1622" t="s">
        <v>1434</v>
      </c>
      <c r="C1622" t="s">
        <v>398</v>
      </c>
      <c r="D1622" t="s">
        <v>4949</v>
      </c>
      <c r="E1622" t="s">
        <v>2831</v>
      </c>
      <c r="F1622" t="s">
        <v>3148</v>
      </c>
      <c r="G1622" t="s">
        <v>1437</v>
      </c>
      <c r="I1622" t="s">
        <v>8805</v>
      </c>
      <c r="J1622" t="s">
        <v>8806</v>
      </c>
      <c r="K1622" t="s">
        <v>5098</v>
      </c>
    </row>
    <row r="1623" spans="1:12" x14ac:dyDescent="0.55000000000000004">
      <c r="A1623" t="s">
        <v>4941</v>
      </c>
      <c r="B1623" t="s">
        <v>1438</v>
      </c>
      <c r="C1623" t="s">
        <v>153</v>
      </c>
      <c r="D1623" t="s">
        <v>4955</v>
      </c>
      <c r="E1623" t="s">
        <v>1439</v>
      </c>
      <c r="F1623" t="s">
        <v>2832</v>
      </c>
      <c r="G1623">
        <v>39423228</v>
      </c>
      <c r="I1623" t="s">
        <v>8807</v>
      </c>
      <c r="J1623" t="s">
        <v>8808</v>
      </c>
      <c r="K1623" t="s">
        <v>5098</v>
      </c>
    </row>
    <row r="1624" spans="1:12" x14ac:dyDescent="0.55000000000000004">
      <c r="A1624" t="s">
        <v>4941</v>
      </c>
      <c r="B1624" t="s">
        <v>1440</v>
      </c>
      <c r="C1624" t="s">
        <v>151</v>
      </c>
      <c r="D1624" t="s">
        <v>4956</v>
      </c>
      <c r="E1624" t="s">
        <v>1441</v>
      </c>
      <c r="F1624" t="s">
        <v>2833</v>
      </c>
      <c r="G1624">
        <v>32006098</v>
      </c>
      <c r="I1624" t="s">
        <v>5326</v>
      </c>
      <c r="J1624" t="s">
        <v>8809</v>
      </c>
      <c r="K1624" t="s">
        <v>5062</v>
      </c>
      <c r="L1624" t="s">
        <v>5074</v>
      </c>
    </row>
    <row r="1625" spans="1:12" x14ac:dyDescent="0.55000000000000004">
      <c r="A1625" t="s">
        <v>4941</v>
      </c>
      <c r="B1625" t="s">
        <v>4698</v>
      </c>
      <c r="C1625" t="s">
        <v>151</v>
      </c>
      <c r="D1625" t="s">
        <v>4948</v>
      </c>
      <c r="E1625" t="s">
        <v>353</v>
      </c>
      <c r="F1625" t="s">
        <v>4699</v>
      </c>
      <c r="G1625">
        <v>33164986</v>
      </c>
      <c r="I1625" t="s">
        <v>8810</v>
      </c>
      <c r="J1625" t="s">
        <v>8811</v>
      </c>
      <c r="K1625" t="s">
        <v>5098</v>
      </c>
    </row>
    <row r="1626" spans="1:12" x14ac:dyDescent="0.55000000000000004">
      <c r="A1626" t="s">
        <v>4941</v>
      </c>
      <c r="B1626" t="s">
        <v>1442</v>
      </c>
      <c r="C1626" t="s">
        <v>152</v>
      </c>
      <c r="D1626" t="s">
        <v>4949</v>
      </c>
      <c r="E1626" t="s">
        <v>927</v>
      </c>
      <c r="F1626" t="s">
        <v>2834</v>
      </c>
      <c r="G1626">
        <v>38522068</v>
      </c>
      <c r="I1626" t="s">
        <v>5327</v>
      </c>
      <c r="J1626" t="s">
        <v>8812</v>
      </c>
      <c r="K1626" t="s">
        <v>5098</v>
      </c>
    </row>
    <row r="1627" spans="1:12" x14ac:dyDescent="0.55000000000000004">
      <c r="A1627" t="s">
        <v>4941</v>
      </c>
      <c r="B1627" t="s">
        <v>4700</v>
      </c>
      <c r="C1627" t="s">
        <v>349</v>
      </c>
      <c r="D1627" t="s">
        <v>4948</v>
      </c>
      <c r="E1627" t="s">
        <v>4701</v>
      </c>
      <c r="F1627" t="s">
        <v>4702</v>
      </c>
      <c r="G1627">
        <v>18611983</v>
      </c>
      <c r="H1627">
        <v>18611983</v>
      </c>
      <c r="I1627" t="s">
        <v>8813</v>
      </c>
      <c r="J1627" t="s">
        <v>8814</v>
      </c>
      <c r="K1627" t="s">
        <v>482</v>
      </c>
    </row>
    <row r="1628" spans="1:12" x14ac:dyDescent="0.55000000000000004">
      <c r="A1628" t="s">
        <v>4941</v>
      </c>
      <c r="B1628" t="s">
        <v>108</v>
      </c>
      <c r="C1628" t="s">
        <v>153</v>
      </c>
      <c r="D1628" t="s">
        <v>4950</v>
      </c>
      <c r="E1628" t="s">
        <v>402</v>
      </c>
      <c r="F1628" t="s">
        <v>2360</v>
      </c>
      <c r="G1628">
        <v>21937992</v>
      </c>
      <c r="H1628">
        <v>21937992</v>
      </c>
      <c r="I1628" t="s">
        <v>5328</v>
      </c>
      <c r="J1628" t="s">
        <v>8815</v>
      </c>
      <c r="K1628" t="s">
        <v>5051</v>
      </c>
      <c r="L1628" t="s">
        <v>5073</v>
      </c>
    </row>
    <row r="1629" spans="1:12" x14ac:dyDescent="0.55000000000000004">
      <c r="A1629" t="s">
        <v>4941</v>
      </c>
      <c r="B1629" t="s">
        <v>260</v>
      </c>
      <c r="C1629" t="s">
        <v>152</v>
      </c>
      <c r="D1629" t="s">
        <v>4949</v>
      </c>
      <c r="E1629" t="s">
        <v>480</v>
      </c>
      <c r="F1629" t="s">
        <v>2835</v>
      </c>
      <c r="G1629">
        <v>40392549</v>
      </c>
      <c r="I1629" t="s">
        <v>6082</v>
      </c>
      <c r="J1629" t="s">
        <v>8816</v>
      </c>
      <c r="K1629" t="s">
        <v>5098</v>
      </c>
    </row>
    <row r="1630" spans="1:12" x14ac:dyDescent="0.55000000000000004">
      <c r="A1630" t="s">
        <v>4941</v>
      </c>
      <c r="B1630" t="s">
        <v>1443</v>
      </c>
      <c r="C1630" t="s">
        <v>153</v>
      </c>
      <c r="D1630" t="s">
        <v>4949</v>
      </c>
      <c r="E1630" t="s">
        <v>402</v>
      </c>
      <c r="F1630" t="s">
        <v>2509</v>
      </c>
      <c r="G1630">
        <v>26350204</v>
      </c>
      <c r="H1630">
        <v>26350204</v>
      </c>
      <c r="I1630" t="s">
        <v>8817</v>
      </c>
      <c r="J1630" t="s">
        <v>8818</v>
      </c>
      <c r="K1630" t="s">
        <v>482</v>
      </c>
    </row>
    <row r="1631" spans="1:12" x14ac:dyDescent="0.55000000000000004">
      <c r="A1631" t="s">
        <v>4941</v>
      </c>
      <c r="B1631" t="s">
        <v>1444</v>
      </c>
      <c r="C1631" t="s">
        <v>152</v>
      </c>
      <c r="D1631" t="s">
        <v>4949</v>
      </c>
      <c r="E1631" t="s">
        <v>350</v>
      </c>
      <c r="F1631" t="s">
        <v>2371</v>
      </c>
      <c r="G1631">
        <v>39313616</v>
      </c>
      <c r="I1631" t="s">
        <v>8819</v>
      </c>
      <c r="J1631" t="s">
        <v>8820</v>
      </c>
      <c r="K1631" t="s">
        <v>5098</v>
      </c>
    </row>
    <row r="1632" spans="1:12" x14ac:dyDescent="0.55000000000000004">
      <c r="A1632" t="s">
        <v>4941</v>
      </c>
      <c r="B1632" t="s">
        <v>4703</v>
      </c>
      <c r="C1632" t="s">
        <v>332</v>
      </c>
      <c r="D1632" t="s">
        <v>4948</v>
      </c>
      <c r="E1632" t="s">
        <v>4704</v>
      </c>
      <c r="F1632" t="s">
        <v>4705</v>
      </c>
      <c r="G1632">
        <v>23150280</v>
      </c>
      <c r="I1632" t="s">
        <v>8821</v>
      </c>
      <c r="J1632" t="s">
        <v>8822</v>
      </c>
      <c r="K1632" t="s">
        <v>5098</v>
      </c>
    </row>
    <row r="1633" spans="1:12" x14ac:dyDescent="0.55000000000000004">
      <c r="A1633" t="s">
        <v>4941</v>
      </c>
      <c r="B1633" t="s">
        <v>5566</v>
      </c>
      <c r="C1633" t="s">
        <v>151</v>
      </c>
      <c r="D1633" t="s">
        <v>4948</v>
      </c>
      <c r="E1633" t="s">
        <v>6083</v>
      </c>
      <c r="F1633" t="s">
        <v>6084</v>
      </c>
      <c r="G1633">
        <v>21940735</v>
      </c>
      <c r="I1633" t="s">
        <v>8823</v>
      </c>
      <c r="J1633" t="s">
        <v>8824</v>
      </c>
      <c r="K1633" t="s">
        <v>5582</v>
      </c>
    </row>
    <row r="1634" spans="1:12" x14ac:dyDescent="0.55000000000000004">
      <c r="A1634" t="s">
        <v>4941</v>
      </c>
      <c r="B1634" t="s">
        <v>5567</v>
      </c>
      <c r="C1634" t="s">
        <v>153</v>
      </c>
      <c r="D1634" t="s">
        <v>4948</v>
      </c>
      <c r="E1634" t="s">
        <v>6085</v>
      </c>
      <c r="I1634" t="s">
        <v>8825</v>
      </c>
      <c r="J1634" t="s">
        <v>8826</v>
      </c>
      <c r="K1634" t="s">
        <v>1501</v>
      </c>
    </row>
    <row r="1635" spans="1:12" x14ac:dyDescent="0.55000000000000004">
      <c r="A1635" t="s">
        <v>4941</v>
      </c>
      <c r="B1635" t="s">
        <v>1445</v>
      </c>
      <c r="C1635" t="s">
        <v>153</v>
      </c>
      <c r="D1635" t="s">
        <v>4949</v>
      </c>
      <c r="E1635" t="s">
        <v>1446</v>
      </c>
      <c r="I1635" t="s">
        <v>8827</v>
      </c>
      <c r="J1635" t="s">
        <v>8828</v>
      </c>
      <c r="K1635" t="s">
        <v>1501</v>
      </c>
    </row>
    <row r="1636" spans="1:12" x14ac:dyDescent="0.55000000000000004">
      <c r="A1636" t="s">
        <v>4941</v>
      </c>
      <c r="B1636" t="s">
        <v>4706</v>
      </c>
      <c r="C1636" t="s">
        <v>153</v>
      </c>
      <c r="D1636" t="s">
        <v>4948</v>
      </c>
      <c r="E1636" t="s">
        <v>2694</v>
      </c>
      <c r="F1636" t="s">
        <v>2509</v>
      </c>
      <c r="G1636">
        <v>26350204</v>
      </c>
      <c r="H1636">
        <v>26350204</v>
      </c>
      <c r="I1636" t="s">
        <v>5329</v>
      </c>
      <c r="J1636" t="s">
        <v>8829</v>
      </c>
      <c r="K1636" t="s">
        <v>482</v>
      </c>
    </row>
    <row r="1637" spans="1:12" x14ac:dyDescent="0.55000000000000004">
      <c r="A1637" t="s">
        <v>4941</v>
      </c>
      <c r="B1637" t="s">
        <v>109</v>
      </c>
      <c r="C1637" t="s">
        <v>153</v>
      </c>
      <c r="D1637" t="s">
        <v>4949</v>
      </c>
      <c r="F1637" t="s">
        <v>2509</v>
      </c>
      <c r="G1637">
        <v>26350204</v>
      </c>
      <c r="H1637">
        <v>26350204</v>
      </c>
      <c r="I1637">
        <v>23356856</v>
      </c>
      <c r="J1637" t="s">
        <v>8830</v>
      </c>
      <c r="K1637" t="s">
        <v>482</v>
      </c>
    </row>
    <row r="1638" spans="1:12" x14ac:dyDescent="0.55000000000000004">
      <c r="A1638" t="s">
        <v>4941</v>
      </c>
      <c r="B1638" t="s">
        <v>1447</v>
      </c>
      <c r="C1638" t="s">
        <v>151</v>
      </c>
      <c r="D1638" t="s">
        <v>4949</v>
      </c>
      <c r="E1638" t="s">
        <v>2836</v>
      </c>
      <c r="F1638" t="s">
        <v>2837</v>
      </c>
      <c r="G1638" t="s">
        <v>1448</v>
      </c>
      <c r="H1638">
        <v>35916866</v>
      </c>
      <c r="I1638" t="s">
        <v>8831</v>
      </c>
      <c r="J1638" t="s">
        <v>8832</v>
      </c>
      <c r="K1638" t="s">
        <v>482</v>
      </c>
    </row>
    <row r="1639" spans="1:12" x14ac:dyDescent="0.55000000000000004">
      <c r="A1639" t="s">
        <v>4941</v>
      </c>
      <c r="B1639" t="s">
        <v>1449</v>
      </c>
      <c r="C1639" t="s">
        <v>153</v>
      </c>
      <c r="D1639" t="s">
        <v>4948</v>
      </c>
      <c r="E1639" t="s">
        <v>6086</v>
      </c>
      <c r="F1639" t="s">
        <v>2937</v>
      </c>
      <c r="G1639">
        <v>22863007</v>
      </c>
      <c r="I1639" t="s">
        <v>8833</v>
      </c>
      <c r="J1639" t="s">
        <v>8834</v>
      </c>
      <c r="K1639" t="s">
        <v>5582</v>
      </c>
    </row>
    <row r="1640" spans="1:12" x14ac:dyDescent="0.55000000000000004">
      <c r="A1640" t="s">
        <v>4941</v>
      </c>
      <c r="B1640" t="s">
        <v>110</v>
      </c>
      <c r="C1640" t="s">
        <v>153</v>
      </c>
      <c r="D1640" t="s">
        <v>4949</v>
      </c>
      <c r="F1640" t="s">
        <v>2509</v>
      </c>
      <c r="G1640">
        <v>26350204</v>
      </c>
      <c r="H1640">
        <v>26350204</v>
      </c>
      <c r="I1640">
        <v>27459995</v>
      </c>
      <c r="J1640" t="s">
        <v>6231</v>
      </c>
      <c r="K1640" t="s">
        <v>482</v>
      </c>
    </row>
    <row r="1641" spans="1:12" x14ac:dyDescent="0.55000000000000004">
      <c r="A1641" t="s">
        <v>4941</v>
      </c>
      <c r="B1641" t="s">
        <v>4707</v>
      </c>
      <c r="C1641" t="s">
        <v>153</v>
      </c>
      <c r="D1641" t="s">
        <v>4948</v>
      </c>
      <c r="E1641" t="s">
        <v>392</v>
      </c>
      <c r="F1641" t="s">
        <v>4708</v>
      </c>
      <c r="G1641">
        <v>40806714</v>
      </c>
      <c r="H1641">
        <v>40806714</v>
      </c>
      <c r="I1641" t="s">
        <v>8835</v>
      </c>
      <c r="J1641" t="s">
        <v>8836</v>
      </c>
      <c r="K1641" t="s">
        <v>482</v>
      </c>
    </row>
    <row r="1642" spans="1:12" x14ac:dyDescent="0.55000000000000004">
      <c r="A1642" t="s">
        <v>4941</v>
      </c>
      <c r="B1642" t="s">
        <v>1451</v>
      </c>
      <c r="C1642" t="s">
        <v>153</v>
      </c>
      <c r="D1642" t="s">
        <v>4949</v>
      </c>
      <c r="I1642" t="s">
        <v>5330</v>
      </c>
      <c r="J1642" t="s">
        <v>8837</v>
      </c>
      <c r="K1642" t="s">
        <v>1473</v>
      </c>
    </row>
    <row r="1643" spans="1:12" x14ac:dyDescent="0.55000000000000004">
      <c r="A1643" t="s">
        <v>4941</v>
      </c>
      <c r="B1643" t="s">
        <v>1638</v>
      </c>
      <c r="C1643" t="s">
        <v>153</v>
      </c>
      <c r="D1643" t="s">
        <v>4948</v>
      </c>
      <c r="E1643" t="s">
        <v>4709</v>
      </c>
      <c r="F1643" t="s">
        <v>4710</v>
      </c>
      <c r="G1643">
        <v>22378287</v>
      </c>
      <c r="H1643">
        <v>22378287</v>
      </c>
      <c r="I1643" t="s">
        <v>5331</v>
      </c>
      <c r="J1643" t="s">
        <v>8838</v>
      </c>
      <c r="K1643" t="s">
        <v>482</v>
      </c>
    </row>
    <row r="1644" spans="1:12" x14ac:dyDescent="0.55000000000000004">
      <c r="A1644" t="s">
        <v>4941</v>
      </c>
      <c r="B1644" t="s">
        <v>55</v>
      </c>
      <c r="C1644" t="s">
        <v>152</v>
      </c>
      <c r="D1644" t="s">
        <v>4951</v>
      </c>
      <c r="E1644" t="s">
        <v>2838</v>
      </c>
      <c r="F1644" t="s">
        <v>2839</v>
      </c>
      <c r="G1644" t="s">
        <v>320</v>
      </c>
      <c r="K1644" t="s">
        <v>1501</v>
      </c>
      <c r="L1644" t="s">
        <v>5332</v>
      </c>
    </row>
    <row r="1645" spans="1:12" x14ac:dyDescent="0.55000000000000004">
      <c r="A1645" t="s">
        <v>4941</v>
      </c>
      <c r="B1645" t="s">
        <v>4711</v>
      </c>
      <c r="C1645" t="s">
        <v>151</v>
      </c>
      <c r="D1645" t="s">
        <v>4948</v>
      </c>
      <c r="E1645" t="s">
        <v>4712</v>
      </c>
      <c r="F1645" t="s">
        <v>3558</v>
      </c>
      <c r="G1645">
        <v>33875846</v>
      </c>
      <c r="H1645">
        <v>33875846</v>
      </c>
      <c r="I1645">
        <v>33875846</v>
      </c>
      <c r="J1645" t="s">
        <v>8839</v>
      </c>
      <c r="K1645" t="s">
        <v>482</v>
      </c>
    </row>
    <row r="1646" spans="1:12" x14ac:dyDescent="0.55000000000000004">
      <c r="A1646" t="s">
        <v>4941</v>
      </c>
      <c r="B1646" t="s">
        <v>1452</v>
      </c>
      <c r="C1646" t="s">
        <v>153</v>
      </c>
      <c r="D1646" t="s">
        <v>4949</v>
      </c>
      <c r="E1646" t="s">
        <v>1453</v>
      </c>
      <c r="F1646" t="s">
        <v>2840</v>
      </c>
      <c r="G1646">
        <v>25196122</v>
      </c>
      <c r="I1646" t="s">
        <v>5333</v>
      </c>
      <c r="J1646" t="s">
        <v>8840</v>
      </c>
      <c r="K1646" t="s">
        <v>5098</v>
      </c>
    </row>
    <row r="1647" spans="1:12" x14ac:dyDescent="0.55000000000000004">
      <c r="A1647" t="s">
        <v>4941</v>
      </c>
      <c r="B1647" t="s">
        <v>4713</v>
      </c>
      <c r="C1647" t="s">
        <v>153</v>
      </c>
      <c r="D1647" t="s">
        <v>4948</v>
      </c>
      <c r="I1647" t="s">
        <v>8841</v>
      </c>
      <c r="J1647" t="s">
        <v>8842</v>
      </c>
      <c r="K1647" t="s">
        <v>1473</v>
      </c>
    </row>
    <row r="1648" spans="1:12" x14ac:dyDescent="0.55000000000000004">
      <c r="A1648" t="s">
        <v>4941</v>
      </c>
      <c r="B1648" t="s">
        <v>4714</v>
      </c>
      <c r="C1648" t="s">
        <v>152</v>
      </c>
      <c r="D1648" t="s">
        <v>4954</v>
      </c>
      <c r="E1648" t="s">
        <v>6087</v>
      </c>
      <c r="G1648">
        <v>40936200</v>
      </c>
      <c r="H1648">
        <v>40936200</v>
      </c>
      <c r="I1648" t="s">
        <v>6088</v>
      </c>
      <c r="K1648" t="s">
        <v>5049</v>
      </c>
      <c r="L1648" t="s">
        <v>5072</v>
      </c>
    </row>
    <row r="1649" spans="1:12" x14ac:dyDescent="0.55000000000000004">
      <c r="A1649" t="s">
        <v>4941</v>
      </c>
      <c r="B1649" t="s">
        <v>1454</v>
      </c>
      <c r="C1649" t="s">
        <v>151</v>
      </c>
      <c r="D1649" t="s">
        <v>4951</v>
      </c>
      <c r="E1649" t="s">
        <v>1456</v>
      </c>
      <c r="F1649" t="s">
        <v>2841</v>
      </c>
      <c r="G1649" t="s">
        <v>1455</v>
      </c>
      <c r="K1649" t="s">
        <v>1501</v>
      </c>
      <c r="L1649" t="s">
        <v>5015</v>
      </c>
    </row>
    <row r="1650" spans="1:12" x14ac:dyDescent="0.55000000000000004">
      <c r="A1650" t="s">
        <v>4941</v>
      </c>
      <c r="B1650" t="s">
        <v>4715</v>
      </c>
      <c r="C1650" t="s">
        <v>151</v>
      </c>
      <c r="D1650" t="s">
        <v>4948</v>
      </c>
      <c r="E1650" t="s">
        <v>4717</v>
      </c>
      <c r="F1650" t="s">
        <v>4718</v>
      </c>
      <c r="G1650" t="s">
        <v>4716</v>
      </c>
      <c r="I1650" t="s">
        <v>8843</v>
      </c>
      <c r="J1650" t="s">
        <v>8844</v>
      </c>
      <c r="K1650" t="s">
        <v>5098</v>
      </c>
    </row>
    <row r="1651" spans="1:12" x14ac:dyDescent="0.55000000000000004">
      <c r="A1651" t="s">
        <v>4941</v>
      </c>
      <c r="B1651" t="s">
        <v>120</v>
      </c>
      <c r="C1651" t="s">
        <v>153</v>
      </c>
      <c r="D1651" t="s">
        <v>4951</v>
      </c>
      <c r="K1651" t="s">
        <v>1473</v>
      </c>
    </row>
    <row r="1652" spans="1:12" x14ac:dyDescent="0.55000000000000004">
      <c r="A1652" t="s">
        <v>4941</v>
      </c>
      <c r="B1652" t="s">
        <v>4719</v>
      </c>
      <c r="C1652" t="s">
        <v>398</v>
      </c>
      <c r="D1652" t="s">
        <v>4948</v>
      </c>
      <c r="E1652" t="s">
        <v>4720</v>
      </c>
      <c r="F1652" t="s">
        <v>4721</v>
      </c>
      <c r="G1652">
        <v>39168120</v>
      </c>
      <c r="I1652" t="s">
        <v>8845</v>
      </c>
      <c r="J1652" t="s">
        <v>8846</v>
      </c>
      <c r="K1652" t="s">
        <v>5098</v>
      </c>
    </row>
    <row r="1653" spans="1:12" x14ac:dyDescent="0.55000000000000004">
      <c r="A1653" t="s">
        <v>4941</v>
      </c>
      <c r="B1653" t="s">
        <v>1457</v>
      </c>
      <c r="C1653" t="s">
        <v>151</v>
      </c>
      <c r="D1653" t="s">
        <v>4949</v>
      </c>
      <c r="E1653" t="s">
        <v>1459</v>
      </c>
      <c r="F1653" t="s">
        <v>2507</v>
      </c>
      <c r="G1653">
        <v>38386308</v>
      </c>
      <c r="I1653" t="s">
        <v>5334</v>
      </c>
      <c r="J1653" t="s">
        <v>8847</v>
      </c>
      <c r="K1653" t="s">
        <v>5098</v>
      </c>
    </row>
    <row r="1654" spans="1:12" x14ac:dyDescent="0.55000000000000004">
      <c r="A1654" t="s">
        <v>4942</v>
      </c>
      <c r="B1654" t="s">
        <v>1640</v>
      </c>
      <c r="C1654" t="s">
        <v>151</v>
      </c>
      <c r="D1654" t="s">
        <v>4948</v>
      </c>
      <c r="E1654" t="s">
        <v>4723</v>
      </c>
      <c r="F1654" t="s">
        <v>4724</v>
      </c>
      <c r="G1654" t="s">
        <v>4722</v>
      </c>
      <c r="I1654" t="s">
        <v>8848</v>
      </c>
      <c r="J1654" t="s">
        <v>8849</v>
      </c>
      <c r="K1654" t="s">
        <v>5098</v>
      </c>
    </row>
    <row r="1655" spans="1:12" x14ac:dyDescent="0.55000000000000004">
      <c r="A1655" t="s">
        <v>4942</v>
      </c>
      <c r="B1655" t="s">
        <v>1641</v>
      </c>
      <c r="C1655" t="s">
        <v>423</v>
      </c>
      <c r="D1655" t="s">
        <v>4948</v>
      </c>
      <c r="E1655" t="s">
        <v>4726</v>
      </c>
      <c r="F1655" t="s">
        <v>4727</v>
      </c>
      <c r="G1655" t="s">
        <v>4725</v>
      </c>
      <c r="H1655">
        <v>25778941</v>
      </c>
      <c r="I1655" t="s">
        <v>8850</v>
      </c>
      <c r="J1655" t="s">
        <v>8851</v>
      </c>
      <c r="K1655" t="s">
        <v>482</v>
      </c>
    </row>
    <row r="1656" spans="1:12" x14ac:dyDescent="0.55000000000000004">
      <c r="A1656" t="s">
        <v>4942</v>
      </c>
      <c r="B1656" t="s">
        <v>4728</v>
      </c>
      <c r="C1656" t="s">
        <v>153</v>
      </c>
      <c r="D1656" t="s">
        <v>4948</v>
      </c>
      <c r="E1656" t="s">
        <v>4729</v>
      </c>
      <c r="I1656" t="s">
        <v>8852</v>
      </c>
      <c r="J1656" t="s">
        <v>8853</v>
      </c>
      <c r="K1656" t="s">
        <v>1501</v>
      </c>
    </row>
    <row r="1657" spans="1:12" x14ac:dyDescent="0.55000000000000004">
      <c r="A1657" t="s">
        <v>4942</v>
      </c>
      <c r="B1657" t="s">
        <v>1642</v>
      </c>
      <c r="C1657" t="s">
        <v>153</v>
      </c>
      <c r="D1657" t="s">
        <v>4948</v>
      </c>
      <c r="E1657" t="s">
        <v>333</v>
      </c>
      <c r="I1657" t="s">
        <v>8854</v>
      </c>
      <c r="J1657" t="s">
        <v>8855</v>
      </c>
      <c r="K1657" t="s">
        <v>1501</v>
      </c>
    </row>
    <row r="1658" spans="1:12" x14ac:dyDescent="0.55000000000000004">
      <c r="A1658" t="s">
        <v>4942</v>
      </c>
      <c r="B1658" t="s">
        <v>4730</v>
      </c>
      <c r="C1658" t="s">
        <v>153</v>
      </c>
      <c r="D1658" t="s">
        <v>4948</v>
      </c>
      <c r="E1658" t="s">
        <v>4731</v>
      </c>
      <c r="F1658" t="s">
        <v>4732</v>
      </c>
      <c r="G1658">
        <v>36239646</v>
      </c>
      <c r="H1658">
        <v>36239646</v>
      </c>
      <c r="I1658" t="s">
        <v>8856</v>
      </c>
      <c r="J1658" t="s">
        <v>8857</v>
      </c>
      <c r="K1658" t="s">
        <v>482</v>
      </c>
    </row>
    <row r="1659" spans="1:12" x14ac:dyDescent="0.55000000000000004">
      <c r="A1659" t="s">
        <v>4942</v>
      </c>
      <c r="B1659" t="s">
        <v>4733</v>
      </c>
      <c r="C1659" t="s">
        <v>153</v>
      </c>
      <c r="D1659" t="s">
        <v>4948</v>
      </c>
      <c r="E1659" t="s">
        <v>333</v>
      </c>
      <c r="I1659" t="s">
        <v>8858</v>
      </c>
      <c r="J1659" t="s">
        <v>8859</v>
      </c>
      <c r="K1659" t="s">
        <v>1501</v>
      </c>
    </row>
    <row r="1660" spans="1:12" x14ac:dyDescent="0.55000000000000004">
      <c r="A1660" t="s">
        <v>4942</v>
      </c>
      <c r="B1660" t="s">
        <v>121</v>
      </c>
      <c r="C1660" t="s">
        <v>153</v>
      </c>
      <c r="D1660" t="s">
        <v>4950</v>
      </c>
      <c r="E1660" t="s">
        <v>333</v>
      </c>
      <c r="I1660">
        <v>25938092</v>
      </c>
      <c r="K1660" t="s">
        <v>1501</v>
      </c>
    </row>
    <row r="1661" spans="1:12" x14ac:dyDescent="0.55000000000000004">
      <c r="A1661" t="s">
        <v>4942</v>
      </c>
      <c r="B1661" t="s">
        <v>4734</v>
      </c>
      <c r="C1661" t="s">
        <v>153</v>
      </c>
      <c r="D1661" t="s">
        <v>4948</v>
      </c>
      <c r="E1661" t="s">
        <v>333</v>
      </c>
      <c r="I1661" t="s">
        <v>8860</v>
      </c>
      <c r="J1661" t="s">
        <v>8861</v>
      </c>
      <c r="K1661" t="s">
        <v>1501</v>
      </c>
    </row>
    <row r="1662" spans="1:12" x14ac:dyDescent="0.55000000000000004">
      <c r="A1662" t="s">
        <v>4942</v>
      </c>
      <c r="B1662" t="s">
        <v>122</v>
      </c>
      <c r="C1662" t="s">
        <v>153</v>
      </c>
      <c r="D1662" t="s">
        <v>4949</v>
      </c>
      <c r="E1662" t="s">
        <v>333</v>
      </c>
      <c r="I1662" t="s">
        <v>8862</v>
      </c>
      <c r="J1662" t="s">
        <v>8863</v>
      </c>
      <c r="K1662" t="s">
        <v>1501</v>
      </c>
    </row>
    <row r="1663" spans="1:12" x14ac:dyDescent="0.55000000000000004">
      <c r="A1663" t="s">
        <v>4942</v>
      </c>
      <c r="B1663" t="s">
        <v>1643</v>
      </c>
      <c r="C1663" t="s">
        <v>151</v>
      </c>
      <c r="D1663" t="s">
        <v>4948</v>
      </c>
      <c r="E1663" t="s">
        <v>3573</v>
      </c>
      <c r="F1663" t="s">
        <v>3574</v>
      </c>
      <c r="G1663" t="s">
        <v>4735</v>
      </c>
      <c r="I1663" t="s">
        <v>8864</v>
      </c>
      <c r="J1663" t="s">
        <v>8865</v>
      </c>
      <c r="K1663" t="s">
        <v>5098</v>
      </c>
    </row>
    <row r="1664" spans="1:12" x14ac:dyDescent="0.55000000000000004">
      <c r="A1664" t="s">
        <v>4942</v>
      </c>
      <c r="B1664" t="s">
        <v>129</v>
      </c>
      <c r="C1664" t="s">
        <v>151</v>
      </c>
      <c r="D1664" t="s">
        <v>4949</v>
      </c>
      <c r="E1664" t="s">
        <v>358</v>
      </c>
      <c r="F1664" t="s">
        <v>3067</v>
      </c>
      <c r="G1664" t="s">
        <v>357</v>
      </c>
      <c r="I1664" t="s">
        <v>8866</v>
      </c>
      <c r="J1664" t="s">
        <v>8867</v>
      </c>
      <c r="K1664" t="s">
        <v>5098</v>
      </c>
    </row>
    <row r="1665" spans="1:12" x14ac:dyDescent="0.55000000000000004">
      <c r="A1665" t="s">
        <v>4942</v>
      </c>
      <c r="B1665" t="s">
        <v>1644</v>
      </c>
      <c r="C1665" t="s">
        <v>153</v>
      </c>
      <c r="D1665" t="s">
        <v>4948</v>
      </c>
      <c r="E1665" t="s">
        <v>4737</v>
      </c>
      <c r="F1665" t="s">
        <v>4738</v>
      </c>
      <c r="G1665" t="s">
        <v>4736</v>
      </c>
      <c r="H1665">
        <v>29903433</v>
      </c>
      <c r="I1665" t="s">
        <v>8868</v>
      </c>
      <c r="J1665" t="s">
        <v>8869</v>
      </c>
      <c r="K1665" t="s">
        <v>482</v>
      </c>
    </row>
    <row r="1666" spans="1:12" x14ac:dyDescent="0.55000000000000004">
      <c r="A1666" t="s">
        <v>4942</v>
      </c>
      <c r="B1666" t="s">
        <v>627</v>
      </c>
      <c r="C1666" t="s">
        <v>153</v>
      </c>
      <c r="D1666" t="s">
        <v>4949</v>
      </c>
      <c r="E1666" t="s">
        <v>333</v>
      </c>
      <c r="I1666" t="s">
        <v>8870</v>
      </c>
      <c r="J1666" t="s">
        <v>8871</v>
      </c>
      <c r="K1666" t="s">
        <v>1501</v>
      </c>
    </row>
    <row r="1667" spans="1:12" x14ac:dyDescent="0.55000000000000004">
      <c r="A1667" t="s">
        <v>4942</v>
      </c>
      <c r="B1667" t="s">
        <v>4739</v>
      </c>
      <c r="C1667" t="s">
        <v>153</v>
      </c>
      <c r="D1667" t="s">
        <v>4948</v>
      </c>
      <c r="E1667" t="s">
        <v>333</v>
      </c>
      <c r="I1667" t="s">
        <v>5335</v>
      </c>
      <c r="J1667" t="s">
        <v>8872</v>
      </c>
      <c r="K1667" t="s">
        <v>1501</v>
      </c>
    </row>
    <row r="1668" spans="1:12" x14ac:dyDescent="0.55000000000000004">
      <c r="A1668" t="s">
        <v>4942</v>
      </c>
      <c r="B1668" t="s">
        <v>4740</v>
      </c>
      <c r="C1668" t="s">
        <v>153</v>
      </c>
      <c r="D1668" t="s">
        <v>4948</v>
      </c>
      <c r="E1668" t="s">
        <v>333</v>
      </c>
      <c r="I1668" t="s">
        <v>8873</v>
      </c>
      <c r="J1668" t="s">
        <v>8874</v>
      </c>
      <c r="K1668" t="s">
        <v>1501</v>
      </c>
    </row>
    <row r="1669" spans="1:12" x14ac:dyDescent="0.55000000000000004">
      <c r="A1669" t="s">
        <v>4942</v>
      </c>
      <c r="B1669" t="s">
        <v>1645</v>
      </c>
      <c r="C1669" t="s">
        <v>153</v>
      </c>
      <c r="D1669" t="s">
        <v>4948</v>
      </c>
      <c r="E1669" t="s">
        <v>333</v>
      </c>
      <c r="I1669" t="s">
        <v>5336</v>
      </c>
      <c r="J1669" t="s">
        <v>8875</v>
      </c>
      <c r="K1669" t="s">
        <v>1501</v>
      </c>
    </row>
    <row r="1670" spans="1:12" x14ac:dyDescent="0.55000000000000004">
      <c r="A1670" t="s">
        <v>4942</v>
      </c>
      <c r="B1670" t="s">
        <v>123</v>
      </c>
      <c r="C1670" t="s">
        <v>153</v>
      </c>
      <c r="D1670" t="s">
        <v>4949</v>
      </c>
      <c r="E1670" t="s">
        <v>363</v>
      </c>
      <c r="I1670" t="s">
        <v>5337</v>
      </c>
      <c r="J1670" t="s">
        <v>8876</v>
      </c>
      <c r="K1670" t="s">
        <v>1501</v>
      </c>
    </row>
    <row r="1671" spans="1:12" x14ac:dyDescent="0.55000000000000004">
      <c r="A1671" t="s">
        <v>4942</v>
      </c>
      <c r="B1671" t="s">
        <v>1646</v>
      </c>
      <c r="C1671" t="s">
        <v>423</v>
      </c>
      <c r="D1671" t="s">
        <v>4948</v>
      </c>
      <c r="E1671" t="s">
        <v>3743</v>
      </c>
      <c r="F1671" t="s">
        <v>4742</v>
      </c>
      <c r="G1671" t="s">
        <v>4741</v>
      </c>
      <c r="H1671" t="s">
        <v>4975</v>
      </c>
      <c r="I1671" t="s">
        <v>8877</v>
      </c>
      <c r="J1671" t="s">
        <v>8878</v>
      </c>
      <c r="K1671" t="s">
        <v>482</v>
      </c>
    </row>
    <row r="1672" spans="1:12" x14ac:dyDescent="0.55000000000000004">
      <c r="A1672" t="s">
        <v>4942</v>
      </c>
      <c r="B1672" t="s">
        <v>3748</v>
      </c>
      <c r="C1672" t="s">
        <v>153</v>
      </c>
      <c r="D1672" t="s">
        <v>4948</v>
      </c>
      <c r="E1672" t="s">
        <v>4743</v>
      </c>
      <c r="I1672" t="s">
        <v>8879</v>
      </c>
      <c r="J1672" t="s">
        <v>8880</v>
      </c>
      <c r="K1672" t="s">
        <v>1501</v>
      </c>
    </row>
    <row r="1673" spans="1:12" x14ac:dyDescent="0.55000000000000004">
      <c r="A1673" t="s">
        <v>4942</v>
      </c>
      <c r="B1673" t="s">
        <v>1647</v>
      </c>
      <c r="C1673" t="s">
        <v>152</v>
      </c>
      <c r="D1673" t="s">
        <v>4948</v>
      </c>
      <c r="E1673" t="s">
        <v>4744</v>
      </c>
      <c r="F1673" t="s">
        <v>4745</v>
      </c>
      <c r="G1673">
        <v>28250456</v>
      </c>
      <c r="I1673" t="s">
        <v>8881</v>
      </c>
      <c r="J1673" t="s">
        <v>8882</v>
      </c>
      <c r="K1673" t="s">
        <v>5098</v>
      </c>
    </row>
    <row r="1674" spans="1:12" x14ac:dyDescent="0.55000000000000004">
      <c r="A1674" t="s">
        <v>4942</v>
      </c>
      <c r="B1674" t="s">
        <v>4746</v>
      </c>
      <c r="C1674" t="s">
        <v>151</v>
      </c>
      <c r="D1674" t="s">
        <v>4948</v>
      </c>
      <c r="E1674" t="s">
        <v>4747</v>
      </c>
      <c r="I1674" t="s">
        <v>8883</v>
      </c>
      <c r="J1674" t="s">
        <v>8884</v>
      </c>
      <c r="K1674" t="s">
        <v>1501</v>
      </c>
    </row>
    <row r="1675" spans="1:12" x14ac:dyDescent="0.55000000000000004">
      <c r="A1675" t="s">
        <v>4942</v>
      </c>
      <c r="B1675" t="s">
        <v>124</v>
      </c>
      <c r="C1675" t="s">
        <v>153</v>
      </c>
      <c r="D1675" t="s">
        <v>4949</v>
      </c>
      <c r="I1675" t="s">
        <v>8885</v>
      </c>
      <c r="J1675" t="s">
        <v>8886</v>
      </c>
      <c r="K1675" t="s">
        <v>1473</v>
      </c>
    </row>
    <row r="1676" spans="1:12" x14ac:dyDescent="0.55000000000000004">
      <c r="A1676" t="s">
        <v>4942</v>
      </c>
      <c r="B1676" t="s">
        <v>288</v>
      </c>
      <c r="C1676" t="s">
        <v>153</v>
      </c>
      <c r="D1676" t="s">
        <v>4949</v>
      </c>
      <c r="E1676" t="s">
        <v>378</v>
      </c>
      <c r="I1676" t="s">
        <v>6089</v>
      </c>
      <c r="J1676" t="s">
        <v>8887</v>
      </c>
      <c r="K1676" t="s">
        <v>1501</v>
      </c>
    </row>
    <row r="1677" spans="1:12" x14ac:dyDescent="0.55000000000000004">
      <c r="A1677" t="s">
        <v>4942</v>
      </c>
      <c r="B1677" t="s">
        <v>125</v>
      </c>
      <c r="C1677" t="s">
        <v>153</v>
      </c>
      <c r="D1677" t="s">
        <v>4951</v>
      </c>
      <c r="E1677" t="s">
        <v>383</v>
      </c>
      <c r="F1677" t="s">
        <v>3068</v>
      </c>
      <c r="G1677" t="s">
        <v>382</v>
      </c>
      <c r="K1677" t="s">
        <v>1501</v>
      </c>
      <c r="L1677" t="s">
        <v>5016</v>
      </c>
    </row>
    <row r="1678" spans="1:12" x14ac:dyDescent="0.55000000000000004">
      <c r="A1678" t="s">
        <v>4942</v>
      </c>
      <c r="B1678" t="s">
        <v>4748</v>
      </c>
      <c r="C1678" t="s">
        <v>153</v>
      </c>
      <c r="D1678" t="s">
        <v>4948</v>
      </c>
      <c r="E1678" t="s">
        <v>4749</v>
      </c>
      <c r="F1678" t="s">
        <v>4750</v>
      </c>
      <c r="G1678">
        <v>40714634</v>
      </c>
      <c r="H1678">
        <v>40714634</v>
      </c>
      <c r="I1678" t="s">
        <v>5338</v>
      </c>
      <c r="J1678" t="s">
        <v>8888</v>
      </c>
      <c r="K1678" t="s">
        <v>482</v>
      </c>
    </row>
    <row r="1679" spans="1:12" x14ac:dyDescent="0.55000000000000004">
      <c r="A1679" t="s">
        <v>4942</v>
      </c>
      <c r="B1679" t="s">
        <v>2232</v>
      </c>
      <c r="C1679" t="s">
        <v>153</v>
      </c>
      <c r="D1679" t="s">
        <v>4949</v>
      </c>
      <c r="E1679" t="s">
        <v>2842</v>
      </c>
      <c r="I1679" t="s">
        <v>5339</v>
      </c>
      <c r="J1679" t="s">
        <v>8889</v>
      </c>
      <c r="K1679" t="s">
        <v>1501</v>
      </c>
    </row>
    <row r="1680" spans="1:12" x14ac:dyDescent="0.55000000000000004">
      <c r="A1680" t="s">
        <v>4942</v>
      </c>
      <c r="B1680" t="s">
        <v>1499</v>
      </c>
      <c r="C1680" t="s">
        <v>349</v>
      </c>
      <c r="D1680" t="s">
        <v>4948</v>
      </c>
      <c r="E1680" t="s">
        <v>4752</v>
      </c>
      <c r="F1680" t="s">
        <v>4753</v>
      </c>
      <c r="G1680" t="s">
        <v>4751</v>
      </c>
      <c r="H1680" t="s">
        <v>4751</v>
      </c>
      <c r="I1680" t="s">
        <v>8890</v>
      </c>
      <c r="J1680" t="s">
        <v>8891</v>
      </c>
      <c r="K1680" t="s">
        <v>482</v>
      </c>
    </row>
    <row r="1681" spans="1:11" x14ac:dyDescent="0.55000000000000004">
      <c r="A1681" t="s">
        <v>4942</v>
      </c>
      <c r="B1681" t="s">
        <v>4754</v>
      </c>
      <c r="C1681" t="s">
        <v>153</v>
      </c>
      <c r="D1681" t="s">
        <v>4948</v>
      </c>
      <c r="E1681" t="s">
        <v>4755</v>
      </c>
      <c r="F1681" t="s">
        <v>2354</v>
      </c>
      <c r="G1681">
        <v>30283131</v>
      </c>
      <c r="H1681">
        <v>30283131</v>
      </c>
      <c r="I1681" t="s">
        <v>8892</v>
      </c>
      <c r="J1681" t="s">
        <v>8893</v>
      </c>
      <c r="K1681" t="s">
        <v>482</v>
      </c>
    </row>
    <row r="1682" spans="1:11" x14ac:dyDescent="0.55000000000000004">
      <c r="A1682" t="s">
        <v>4942</v>
      </c>
      <c r="B1682" t="s">
        <v>298</v>
      </c>
      <c r="C1682" t="s">
        <v>151</v>
      </c>
      <c r="D1682" t="s">
        <v>4949</v>
      </c>
      <c r="E1682" t="s">
        <v>396</v>
      </c>
      <c r="F1682" t="s">
        <v>2843</v>
      </c>
      <c r="G1682" t="s">
        <v>395</v>
      </c>
      <c r="I1682" t="s">
        <v>8894</v>
      </c>
      <c r="J1682" t="s">
        <v>8895</v>
      </c>
      <c r="K1682" t="s">
        <v>5098</v>
      </c>
    </row>
    <row r="1683" spans="1:11" x14ac:dyDescent="0.55000000000000004">
      <c r="A1683" t="s">
        <v>4942</v>
      </c>
      <c r="B1683" t="s">
        <v>1648</v>
      </c>
      <c r="C1683" t="s">
        <v>153</v>
      </c>
      <c r="D1683" t="s">
        <v>4948</v>
      </c>
      <c r="E1683" t="s">
        <v>4757</v>
      </c>
      <c r="F1683" t="s">
        <v>4758</v>
      </c>
      <c r="G1683" t="s">
        <v>4756</v>
      </c>
      <c r="H1683">
        <v>29903433</v>
      </c>
      <c r="I1683" t="s">
        <v>8896</v>
      </c>
      <c r="J1683" t="s">
        <v>8897</v>
      </c>
      <c r="K1683" t="s">
        <v>482</v>
      </c>
    </row>
    <row r="1684" spans="1:11" x14ac:dyDescent="0.55000000000000004">
      <c r="A1684" t="s">
        <v>4942</v>
      </c>
      <c r="B1684" t="s">
        <v>1655</v>
      </c>
      <c r="C1684" t="s">
        <v>398</v>
      </c>
      <c r="D1684" t="s">
        <v>4948</v>
      </c>
      <c r="E1684" t="s">
        <v>4759</v>
      </c>
      <c r="F1684" t="s">
        <v>4760</v>
      </c>
      <c r="G1684">
        <v>39230499</v>
      </c>
      <c r="H1684">
        <v>39230499</v>
      </c>
      <c r="I1684" t="s">
        <v>8898</v>
      </c>
      <c r="J1684" t="s">
        <v>8899</v>
      </c>
      <c r="K1684" t="s">
        <v>482</v>
      </c>
    </row>
    <row r="1685" spans="1:11" x14ac:dyDescent="0.55000000000000004">
      <c r="A1685" t="s">
        <v>4942</v>
      </c>
      <c r="B1685" t="s">
        <v>816</v>
      </c>
      <c r="C1685" t="s">
        <v>423</v>
      </c>
      <c r="D1685" t="s">
        <v>4948</v>
      </c>
      <c r="E1685" t="s">
        <v>4762</v>
      </c>
      <c r="F1685" t="s">
        <v>4763</v>
      </c>
      <c r="G1685" t="s">
        <v>4761</v>
      </c>
      <c r="H1685" t="s">
        <v>4976</v>
      </c>
      <c r="I1685" t="s">
        <v>8900</v>
      </c>
      <c r="J1685" t="s">
        <v>8901</v>
      </c>
      <c r="K1685" t="s">
        <v>482</v>
      </c>
    </row>
    <row r="1686" spans="1:11" x14ac:dyDescent="0.55000000000000004">
      <c r="A1686" t="s">
        <v>4942</v>
      </c>
      <c r="B1686" t="s">
        <v>4764</v>
      </c>
      <c r="C1686" t="s">
        <v>152</v>
      </c>
      <c r="D1686" t="s">
        <v>4948</v>
      </c>
      <c r="E1686" t="s">
        <v>4766</v>
      </c>
      <c r="F1686" t="s">
        <v>4767</v>
      </c>
      <c r="G1686" t="s">
        <v>4765</v>
      </c>
      <c r="I1686" t="s">
        <v>8902</v>
      </c>
      <c r="J1686" t="s">
        <v>8903</v>
      </c>
      <c r="K1686" t="s">
        <v>5098</v>
      </c>
    </row>
    <row r="1687" spans="1:11" x14ac:dyDescent="0.55000000000000004">
      <c r="A1687" t="s">
        <v>4942</v>
      </c>
      <c r="B1687" t="s">
        <v>201</v>
      </c>
      <c r="C1687" t="s">
        <v>153</v>
      </c>
      <c r="D1687" t="s">
        <v>4949</v>
      </c>
      <c r="E1687" t="s">
        <v>408</v>
      </c>
      <c r="F1687" t="s">
        <v>2844</v>
      </c>
      <c r="G1687" t="s">
        <v>407</v>
      </c>
      <c r="I1687" t="s">
        <v>8904</v>
      </c>
      <c r="J1687" t="s">
        <v>8905</v>
      </c>
      <c r="K1687" t="s">
        <v>5098</v>
      </c>
    </row>
    <row r="1688" spans="1:11" x14ac:dyDescent="0.55000000000000004">
      <c r="A1688" t="s">
        <v>4942</v>
      </c>
      <c r="B1688" t="s">
        <v>954</v>
      </c>
      <c r="C1688" t="s">
        <v>153</v>
      </c>
      <c r="D1688" t="s">
        <v>4949</v>
      </c>
      <c r="E1688" t="s">
        <v>364</v>
      </c>
      <c r="I1688" t="s">
        <v>8906</v>
      </c>
      <c r="J1688" t="s">
        <v>8907</v>
      </c>
      <c r="K1688" t="s">
        <v>1501</v>
      </c>
    </row>
    <row r="1689" spans="1:11" x14ac:dyDescent="0.55000000000000004">
      <c r="A1689" t="s">
        <v>4942</v>
      </c>
      <c r="B1689" t="s">
        <v>955</v>
      </c>
      <c r="C1689" t="s">
        <v>398</v>
      </c>
      <c r="D1689" t="s">
        <v>4948</v>
      </c>
      <c r="E1689" t="s">
        <v>956</v>
      </c>
      <c r="F1689" t="s">
        <v>2688</v>
      </c>
      <c r="G1689" t="s">
        <v>1659</v>
      </c>
      <c r="I1689" t="s">
        <v>8908</v>
      </c>
      <c r="J1689" t="s">
        <v>8909</v>
      </c>
      <c r="K1689" t="s">
        <v>5098</v>
      </c>
    </row>
    <row r="1690" spans="1:11" x14ac:dyDescent="0.55000000000000004">
      <c r="A1690" t="s">
        <v>4942</v>
      </c>
      <c r="B1690" t="s">
        <v>957</v>
      </c>
      <c r="C1690" t="s">
        <v>152</v>
      </c>
      <c r="D1690" t="s">
        <v>4955</v>
      </c>
      <c r="E1690" t="s">
        <v>10</v>
      </c>
      <c r="F1690" t="s">
        <v>2845</v>
      </c>
      <c r="G1690">
        <v>37148394</v>
      </c>
      <c r="I1690" t="s">
        <v>8910</v>
      </c>
      <c r="J1690" t="s">
        <v>8911</v>
      </c>
      <c r="K1690" t="s">
        <v>5098</v>
      </c>
    </row>
    <row r="1691" spans="1:11" x14ac:dyDescent="0.55000000000000004">
      <c r="A1691" t="s">
        <v>4942</v>
      </c>
      <c r="B1691" t="s">
        <v>21</v>
      </c>
      <c r="C1691" t="s">
        <v>151</v>
      </c>
      <c r="D1691" t="s">
        <v>4949</v>
      </c>
      <c r="E1691" t="s">
        <v>2846</v>
      </c>
      <c r="F1691" t="s">
        <v>4768</v>
      </c>
      <c r="G1691" t="s">
        <v>2988</v>
      </c>
      <c r="H1691" t="s">
        <v>4977</v>
      </c>
      <c r="I1691" t="s">
        <v>8912</v>
      </c>
      <c r="J1691" t="s">
        <v>8913</v>
      </c>
      <c r="K1691" t="s">
        <v>482</v>
      </c>
    </row>
    <row r="1692" spans="1:11" x14ac:dyDescent="0.55000000000000004">
      <c r="A1692" t="s">
        <v>4942</v>
      </c>
      <c r="B1692" t="s">
        <v>4769</v>
      </c>
      <c r="C1692" t="s">
        <v>151</v>
      </c>
      <c r="D1692" t="s">
        <v>4948</v>
      </c>
      <c r="E1692" t="s">
        <v>2692</v>
      </c>
      <c r="F1692" t="s">
        <v>4771</v>
      </c>
      <c r="G1692" t="s">
        <v>4770</v>
      </c>
      <c r="H1692" t="s">
        <v>4978</v>
      </c>
      <c r="I1692" t="s">
        <v>8914</v>
      </c>
      <c r="J1692" t="s">
        <v>8915</v>
      </c>
      <c r="K1692" t="s">
        <v>482</v>
      </c>
    </row>
    <row r="1693" spans="1:11" x14ac:dyDescent="0.55000000000000004">
      <c r="A1693" t="s">
        <v>4942</v>
      </c>
      <c r="B1693" t="s">
        <v>44</v>
      </c>
      <c r="C1693" t="s">
        <v>441</v>
      </c>
      <c r="D1693" t="s">
        <v>4949</v>
      </c>
      <c r="E1693" t="s">
        <v>2692</v>
      </c>
      <c r="F1693" t="s">
        <v>4772</v>
      </c>
      <c r="G1693" t="s">
        <v>2989</v>
      </c>
      <c r="H1693" t="s">
        <v>4979</v>
      </c>
      <c r="I1693" t="s">
        <v>6090</v>
      </c>
      <c r="J1693" t="s">
        <v>8916</v>
      </c>
      <c r="K1693" t="s">
        <v>482</v>
      </c>
    </row>
    <row r="1694" spans="1:11" x14ac:dyDescent="0.55000000000000004">
      <c r="A1694" t="s">
        <v>4942</v>
      </c>
      <c r="B1694" t="s">
        <v>1649</v>
      </c>
      <c r="C1694" t="s">
        <v>337</v>
      </c>
      <c r="D1694" t="s">
        <v>4948</v>
      </c>
      <c r="E1694" t="s">
        <v>2692</v>
      </c>
      <c r="F1694" t="s">
        <v>4774</v>
      </c>
      <c r="G1694" t="s">
        <v>4773</v>
      </c>
      <c r="H1694" t="s">
        <v>4773</v>
      </c>
      <c r="I1694" t="s">
        <v>8917</v>
      </c>
      <c r="J1694" t="s">
        <v>8918</v>
      </c>
      <c r="K1694" t="s">
        <v>482</v>
      </c>
    </row>
    <row r="1695" spans="1:11" x14ac:dyDescent="0.55000000000000004">
      <c r="A1695" t="s">
        <v>4942</v>
      </c>
      <c r="B1695" t="s">
        <v>22</v>
      </c>
      <c r="C1695" t="s">
        <v>151</v>
      </c>
      <c r="D1695" t="s">
        <v>4949</v>
      </c>
      <c r="E1695" t="s">
        <v>3069</v>
      </c>
      <c r="F1695" t="s">
        <v>3070</v>
      </c>
      <c r="G1695" t="s">
        <v>2990</v>
      </c>
      <c r="H1695" t="s">
        <v>2990</v>
      </c>
      <c r="I1695" t="s">
        <v>8919</v>
      </c>
      <c r="J1695" t="s">
        <v>8920</v>
      </c>
      <c r="K1695" t="s">
        <v>482</v>
      </c>
    </row>
    <row r="1696" spans="1:11" x14ac:dyDescent="0.55000000000000004">
      <c r="A1696" t="s">
        <v>4942</v>
      </c>
      <c r="B1696" t="s">
        <v>3328</v>
      </c>
      <c r="C1696" t="s">
        <v>151</v>
      </c>
      <c r="D1696" t="s">
        <v>4948</v>
      </c>
      <c r="E1696" t="s">
        <v>4776</v>
      </c>
      <c r="F1696" t="s">
        <v>4777</v>
      </c>
      <c r="G1696" t="s">
        <v>4775</v>
      </c>
      <c r="H1696">
        <v>27391121</v>
      </c>
      <c r="I1696" t="s">
        <v>8921</v>
      </c>
      <c r="J1696" t="s">
        <v>8922</v>
      </c>
      <c r="K1696" t="s">
        <v>482</v>
      </c>
    </row>
    <row r="1697" spans="1:11" x14ac:dyDescent="0.55000000000000004">
      <c r="A1697" t="s">
        <v>4942</v>
      </c>
      <c r="B1697" t="s">
        <v>1650</v>
      </c>
      <c r="C1697" t="s">
        <v>153</v>
      </c>
      <c r="D1697" t="s">
        <v>4948</v>
      </c>
      <c r="E1697" t="s">
        <v>4778</v>
      </c>
      <c r="I1697" t="s">
        <v>8923</v>
      </c>
      <c r="J1697" t="s">
        <v>8924</v>
      </c>
      <c r="K1697" t="s">
        <v>1501</v>
      </c>
    </row>
    <row r="1698" spans="1:11" x14ac:dyDescent="0.55000000000000004">
      <c r="A1698" t="s">
        <v>4942</v>
      </c>
      <c r="B1698" t="s">
        <v>1651</v>
      </c>
      <c r="C1698" t="s">
        <v>153</v>
      </c>
      <c r="D1698" t="s">
        <v>4948</v>
      </c>
      <c r="E1698" t="s">
        <v>4778</v>
      </c>
      <c r="I1698" t="s">
        <v>8925</v>
      </c>
      <c r="J1698" t="s">
        <v>8926</v>
      </c>
      <c r="K1698" t="s">
        <v>1501</v>
      </c>
    </row>
    <row r="1699" spans="1:11" x14ac:dyDescent="0.55000000000000004">
      <c r="A1699" t="s">
        <v>4942</v>
      </c>
      <c r="B1699" t="s">
        <v>126</v>
      </c>
      <c r="C1699" t="s">
        <v>153</v>
      </c>
      <c r="D1699" t="s">
        <v>4949</v>
      </c>
      <c r="E1699" t="s">
        <v>429</v>
      </c>
      <c r="I1699" t="s">
        <v>8927</v>
      </c>
      <c r="J1699" t="s">
        <v>8928</v>
      </c>
      <c r="K1699" t="s">
        <v>1501</v>
      </c>
    </row>
    <row r="1700" spans="1:11" x14ac:dyDescent="0.55000000000000004">
      <c r="A1700" t="s">
        <v>4942</v>
      </c>
      <c r="B1700" t="s">
        <v>1652</v>
      </c>
      <c r="C1700" t="s">
        <v>153</v>
      </c>
      <c r="D1700" t="s">
        <v>4948</v>
      </c>
      <c r="E1700" t="s">
        <v>4778</v>
      </c>
      <c r="I1700" t="s">
        <v>8929</v>
      </c>
      <c r="J1700" t="s">
        <v>8930</v>
      </c>
      <c r="K1700" t="s">
        <v>1501</v>
      </c>
    </row>
    <row r="1701" spans="1:11" x14ac:dyDescent="0.55000000000000004">
      <c r="A1701" t="s">
        <v>4942</v>
      </c>
      <c r="B1701" t="s">
        <v>4779</v>
      </c>
      <c r="C1701" t="s">
        <v>153</v>
      </c>
      <c r="D1701" t="s">
        <v>4948</v>
      </c>
      <c r="E1701" t="s">
        <v>429</v>
      </c>
      <c r="I1701" t="s">
        <v>8931</v>
      </c>
      <c r="J1701" t="s">
        <v>8932</v>
      </c>
      <c r="K1701" t="s">
        <v>1501</v>
      </c>
    </row>
    <row r="1702" spans="1:11" x14ac:dyDescent="0.55000000000000004">
      <c r="A1702" t="s">
        <v>4942</v>
      </c>
      <c r="B1702" t="s">
        <v>4780</v>
      </c>
      <c r="C1702" t="s">
        <v>153</v>
      </c>
      <c r="D1702" t="s">
        <v>4948</v>
      </c>
      <c r="E1702" t="s">
        <v>4778</v>
      </c>
      <c r="I1702" t="s">
        <v>8933</v>
      </c>
      <c r="J1702" t="s">
        <v>8934</v>
      </c>
      <c r="K1702" t="s">
        <v>1501</v>
      </c>
    </row>
    <row r="1703" spans="1:11" x14ac:dyDescent="0.55000000000000004">
      <c r="A1703" t="s">
        <v>4942</v>
      </c>
      <c r="B1703" t="s">
        <v>1030</v>
      </c>
      <c r="C1703" t="s">
        <v>153</v>
      </c>
      <c r="D1703" t="s">
        <v>4949</v>
      </c>
      <c r="E1703" t="s">
        <v>1031</v>
      </c>
      <c r="I1703" t="s">
        <v>8935</v>
      </c>
      <c r="J1703" t="s">
        <v>8936</v>
      </c>
      <c r="K1703" t="s">
        <v>1501</v>
      </c>
    </row>
    <row r="1704" spans="1:11" x14ac:dyDescent="0.55000000000000004">
      <c r="A1704" t="s">
        <v>4942</v>
      </c>
      <c r="B1704" t="s">
        <v>1653</v>
      </c>
      <c r="C1704" t="s">
        <v>153</v>
      </c>
      <c r="D1704" t="s">
        <v>4948</v>
      </c>
      <c r="E1704" t="s">
        <v>1031</v>
      </c>
      <c r="I1704" t="s">
        <v>8937</v>
      </c>
      <c r="J1704" t="s">
        <v>8938</v>
      </c>
      <c r="K1704" t="s">
        <v>1501</v>
      </c>
    </row>
    <row r="1705" spans="1:11" x14ac:dyDescent="0.55000000000000004">
      <c r="A1705" t="s">
        <v>4942</v>
      </c>
      <c r="B1705" t="s">
        <v>1066</v>
      </c>
      <c r="C1705" t="s">
        <v>423</v>
      </c>
      <c r="D1705" t="s">
        <v>4948</v>
      </c>
      <c r="E1705" t="s">
        <v>4782</v>
      </c>
      <c r="F1705" t="s">
        <v>4783</v>
      </c>
      <c r="G1705" t="s">
        <v>4781</v>
      </c>
      <c r="H1705">
        <v>29903433</v>
      </c>
      <c r="I1705" t="s">
        <v>8939</v>
      </c>
      <c r="J1705" t="s">
        <v>8940</v>
      </c>
      <c r="K1705" t="s">
        <v>482</v>
      </c>
    </row>
    <row r="1706" spans="1:11" x14ac:dyDescent="0.55000000000000004">
      <c r="A1706" t="s">
        <v>4942</v>
      </c>
      <c r="B1706" t="s">
        <v>1074</v>
      </c>
      <c r="C1706" t="s">
        <v>152</v>
      </c>
      <c r="D1706" t="s">
        <v>4948</v>
      </c>
      <c r="E1706" t="s">
        <v>4784</v>
      </c>
      <c r="F1706" t="s">
        <v>2903</v>
      </c>
      <c r="G1706">
        <v>36845668</v>
      </c>
      <c r="I1706" t="s">
        <v>8941</v>
      </c>
      <c r="J1706" t="s">
        <v>8942</v>
      </c>
      <c r="K1706" t="s">
        <v>5098</v>
      </c>
    </row>
    <row r="1707" spans="1:11" x14ac:dyDescent="0.55000000000000004">
      <c r="A1707" t="s">
        <v>4942</v>
      </c>
      <c r="B1707" t="s">
        <v>4785</v>
      </c>
      <c r="C1707" t="s">
        <v>153</v>
      </c>
      <c r="D1707" t="s">
        <v>4948</v>
      </c>
      <c r="I1707" t="s">
        <v>8943</v>
      </c>
      <c r="J1707" t="s">
        <v>8944</v>
      </c>
      <c r="K1707" t="s">
        <v>1473</v>
      </c>
    </row>
    <row r="1708" spans="1:11" x14ac:dyDescent="0.55000000000000004">
      <c r="A1708" t="s">
        <v>4942</v>
      </c>
      <c r="B1708" t="s">
        <v>127</v>
      </c>
      <c r="C1708" t="s">
        <v>153</v>
      </c>
      <c r="D1708" t="s">
        <v>4949</v>
      </c>
      <c r="F1708" t="s">
        <v>2847</v>
      </c>
      <c r="G1708">
        <v>25558065</v>
      </c>
      <c r="I1708" t="s">
        <v>8945</v>
      </c>
      <c r="J1708" t="s">
        <v>8946</v>
      </c>
      <c r="K1708" t="s">
        <v>5098</v>
      </c>
    </row>
    <row r="1709" spans="1:11" x14ac:dyDescent="0.55000000000000004">
      <c r="A1709" t="s">
        <v>4942</v>
      </c>
      <c r="B1709" t="s">
        <v>1140</v>
      </c>
      <c r="C1709" t="s">
        <v>153</v>
      </c>
      <c r="D1709" t="s">
        <v>4949</v>
      </c>
      <c r="I1709" t="s">
        <v>5340</v>
      </c>
      <c r="J1709" t="s">
        <v>8947</v>
      </c>
      <c r="K1709" t="s">
        <v>1473</v>
      </c>
    </row>
    <row r="1710" spans="1:11" x14ac:dyDescent="0.55000000000000004">
      <c r="A1710" t="s">
        <v>4942</v>
      </c>
      <c r="B1710" t="s">
        <v>1144</v>
      </c>
      <c r="C1710" t="s">
        <v>151</v>
      </c>
      <c r="D1710" t="s">
        <v>4949</v>
      </c>
      <c r="E1710" t="s">
        <v>327</v>
      </c>
      <c r="F1710" t="s">
        <v>2848</v>
      </c>
      <c r="G1710" t="s">
        <v>1145</v>
      </c>
      <c r="I1710" t="s">
        <v>8948</v>
      </c>
      <c r="J1710" t="s">
        <v>8949</v>
      </c>
      <c r="K1710" t="s">
        <v>5098</v>
      </c>
    </row>
    <row r="1711" spans="1:11" x14ac:dyDescent="0.55000000000000004">
      <c r="A1711" t="s">
        <v>4942</v>
      </c>
      <c r="B1711" t="s">
        <v>2234</v>
      </c>
      <c r="C1711" t="s">
        <v>151</v>
      </c>
      <c r="D1711" t="s">
        <v>4948</v>
      </c>
      <c r="E1711" t="s">
        <v>4787</v>
      </c>
      <c r="F1711" t="s">
        <v>4788</v>
      </c>
      <c r="G1711" t="s">
        <v>4786</v>
      </c>
      <c r="H1711">
        <v>25778941</v>
      </c>
      <c r="I1711" t="s">
        <v>8950</v>
      </c>
      <c r="J1711" t="s">
        <v>8951</v>
      </c>
      <c r="K1711" t="s">
        <v>482</v>
      </c>
    </row>
    <row r="1712" spans="1:11" x14ac:dyDescent="0.55000000000000004">
      <c r="A1712" t="s">
        <v>4942</v>
      </c>
      <c r="B1712" t="s">
        <v>26</v>
      </c>
      <c r="C1712" t="s">
        <v>423</v>
      </c>
      <c r="D1712" t="s">
        <v>4955</v>
      </c>
      <c r="E1712" t="s">
        <v>2850</v>
      </c>
      <c r="F1712" t="s">
        <v>2851</v>
      </c>
      <c r="G1712" t="s">
        <v>2849</v>
      </c>
      <c r="H1712">
        <v>29903433</v>
      </c>
      <c r="I1712" t="s">
        <v>8952</v>
      </c>
      <c r="J1712" t="s">
        <v>8953</v>
      </c>
      <c r="K1712" t="s">
        <v>482</v>
      </c>
    </row>
    <row r="1713" spans="1:11" x14ac:dyDescent="0.55000000000000004">
      <c r="A1713" t="s">
        <v>4942</v>
      </c>
      <c r="B1713" t="s">
        <v>2233</v>
      </c>
      <c r="C1713" t="s">
        <v>151</v>
      </c>
      <c r="D1713" t="s">
        <v>4949</v>
      </c>
      <c r="E1713" t="s">
        <v>2853</v>
      </c>
      <c r="F1713" t="s">
        <v>3071</v>
      </c>
      <c r="G1713" t="s">
        <v>2852</v>
      </c>
      <c r="I1713" t="s">
        <v>8954</v>
      </c>
      <c r="J1713" t="s">
        <v>8955</v>
      </c>
      <c r="K1713" t="s">
        <v>5098</v>
      </c>
    </row>
    <row r="1714" spans="1:11" x14ac:dyDescent="0.55000000000000004">
      <c r="A1714" t="s">
        <v>4942</v>
      </c>
      <c r="B1714" t="s">
        <v>5568</v>
      </c>
      <c r="C1714" t="s">
        <v>153</v>
      </c>
      <c r="D1714" t="s">
        <v>4948</v>
      </c>
      <c r="E1714" t="s">
        <v>4744</v>
      </c>
      <c r="F1714" t="s">
        <v>6091</v>
      </c>
      <c r="G1714" t="s">
        <v>6092</v>
      </c>
      <c r="I1714" t="s">
        <v>8956</v>
      </c>
      <c r="J1714" t="s">
        <v>8957</v>
      </c>
      <c r="K1714" t="s">
        <v>5582</v>
      </c>
    </row>
    <row r="1715" spans="1:11" x14ac:dyDescent="0.55000000000000004">
      <c r="A1715" t="s">
        <v>4942</v>
      </c>
      <c r="B1715" t="s">
        <v>1241</v>
      </c>
      <c r="C1715" t="s">
        <v>153</v>
      </c>
      <c r="D1715" t="s">
        <v>4949</v>
      </c>
      <c r="E1715" t="s">
        <v>333</v>
      </c>
      <c r="I1715" t="s">
        <v>8958</v>
      </c>
      <c r="J1715" t="s">
        <v>8959</v>
      </c>
      <c r="K1715" t="s">
        <v>1501</v>
      </c>
    </row>
    <row r="1716" spans="1:11" x14ac:dyDescent="0.55000000000000004">
      <c r="A1716" t="s">
        <v>4942</v>
      </c>
      <c r="B1716" t="s">
        <v>1243</v>
      </c>
      <c r="C1716" t="s">
        <v>153</v>
      </c>
      <c r="D1716" t="s">
        <v>4949</v>
      </c>
      <c r="I1716" t="s">
        <v>8960</v>
      </c>
      <c r="J1716" t="s">
        <v>8961</v>
      </c>
      <c r="K1716" t="s">
        <v>1473</v>
      </c>
    </row>
    <row r="1717" spans="1:11" x14ac:dyDescent="0.55000000000000004">
      <c r="A1717" t="s">
        <v>4942</v>
      </c>
      <c r="B1717" t="s">
        <v>4789</v>
      </c>
      <c r="C1717" t="s">
        <v>153</v>
      </c>
      <c r="D1717" t="s">
        <v>4948</v>
      </c>
      <c r="F1717" t="s">
        <v>4791</v>
      </c>
      <c r="G1717" t="s">
        <v>4790</v>
      </c>
      <c r="H1717">
        <v>29903433</v>
      </c>
      <c r="I1717" t="s">
        <v>8962</v>
      </c>
      <c r="J1717" t="s">
        <v>8963</v>
      </c>
      <c r="K1717" t="s">
        <v>482</v>
      </c>
    </row>
    <row r="1718" spans="1:11" x14ac:dyDescent="0.55000000000000004">
      <c r="A1718" t="s">
        <v>4942</v>
      </c>
      <c r="B1718" t="s">
        <v>236</v>
      </c>
      <c r="C1718" t="s">
        <v>151</v>
      </c>
      <c r="D1718" t="s">
        <v>4949</v>
      </c>
      <c r="E1718" t="s">
        <v>450</v>
      </c>
      <c r="F1718" t="s">
        <v>4792</v>
      </c>
      <c r="G1718" t="s">
        <v>449</v>
      </c>
      <c r="I1718" t="s">
        <v>8964</v>
      </c>
      <c r="J1718" t="s">
        <v>8965</v>
      </c>
      <c r="K1718" t="s">
        <v>5098</v>
      </c>
    </row>
    <row r="1719" spans="1:11" x14ac:dyDescent="0.55000000000000004">
      <c r="A1719" t="s">
        <v>4942</v>
      </c>
      <c r="B1719" t="s">
        <v>1262</v>
      </c>
      <c r="C1719" t="s">
        <v>153</v>
      </c>
      <c r="D1719" t="s">
        <v>4949</v>
      </c>
      <c r="E1719" t="s">
        <v>1263</v>
      </c>
      <c r="F1719" t="s">
        <v>2854</v>
      </c>
      <c r="G1719">
        <v>33340416</v>
      </c>
      <c r="I1719" t="s">
        <v>8966</v>
      </c>
      <c r="J1719" t="s">
        <v>8967</v>
      </c>
      <c r="K1719" t="s">
        <v>5098</v>
      </c>
    </row>
    <row r="1720" spans="1:11" x14ac:dyDescent="0.55000000000000004">
      <c r="A1720" t="s">
        <v>4942</v>
      </c>
      <c r="B1720" t="s">
        <v>1654</v>
      </c>
      <c r="C1720" t="s">
        <v>153</v>
      </c>
      <c r="D1720" t="s">
        <v>4948</v>
      </c>
      <c r="E1720" t="s">
        <v>4793</v>
      </c>
      <c r="F1720" t="s">
        <v>2859</v>
      </c>
      <c r="G1720">
        <v>29903433</v>
      </c>
      <c r="H1720">
        <v>29903433</v>
      </c>
      <c r="I1720" t="s">
        <v>5341</v>
      </c>
      <c r="J1720" t="s">
        <v>8968</v>
      </c>
      <c r="K1720" t="s">
        <v>482</v>
      </c>
    </row>
    <row r="1721" spans="1:11" x14ac:dyDescent="0.55000000000000004">
      <c r="A1721" t="s">
        <v>4942</v>
      </c>
      <c r="B1721" t="s">
        <v>239</v>
      </c>
      <c r="C1721" t="s">
        <v>153</v>
      </c>
      <c r="D1721" t="s">
        <v>4949</v>
      </c>
      <c r="E1721" t="s">
        <v>454</v>
      </c>
      <c r="F1721" t="s">
        <v>2855</v>
      </c>
      <c r="G1721" t="s">
        <v>453</v>
      </c>
      <c r="H1721">
        <v>29903433</v>
      </c>
      <c r="I1721" t="s">
        <v>8969</v>
      </c>
      <c r="J1721" t="s">
        <v>8970</v>
      </c>
      <c r="K1721" t="s">
        <v>482</v>
      </c>
    </row>
    <row r="1722" spans="1:11" x14ac:dyDescent="0.55000000000000004">
      <c r="A1722" t="s">
        <v>4942</v>
      </c>
      <c r="B1722" t="s">
        <v>4794</v>
      </c>
      <c r="C1722" t="s">
        <v>153</v>
      </c>
      <c r="D1722" t="s">
        <v>4948</v>
      </c>
      <c r="E1722" t="s">
        <v>4795</v>
      </c>
      <c r="I1722" t="s">
        <v>8971</v>
      </c>
      <c r="J1722" t="s">
        <v>8972</v>
      </c>
      <c r="K1722" t="s">
        <v>1501</v>
      </c>
    </row>
    <row r="1723" spans="1:11" x14ac:dyDescent="0.55000000000000004">
      <c r="A1723" t="s">
        <v>4942</v>
      </c>
      <c r="B1723" t="s">
        <v>1327</v>
      </c>
      <c r="C1723" t="s">
        <v>151</v>
      </c>
      <c r="D1723" t="s">
        <v>4949</v>
      </c>
      <c r="E1723" t="s">
        <v>2856</v>
      </c>
      <c r="F1723" t="s">
        <v>2857</v>
      </c>
      <c r="G1723" t="s">
        <v>1328</v>
      </c>
      <c r="H1723">
        <v>35321494</v>
      </c>
      <c r="I1723" t="s">
        <v>8973</v>
      </c>
      <c r="J1723" t="s">
        <v>8974</v>
      </c>
      <c r="K1723" t="s">
        <v>482</v>
      </c>
    </row>
    <row r="1724" spans="1:11" x14ac:dyDescent="0.55000000000000004">
      <c r="A1724" t="s">
        <v>4942</v>
      </c>
      <c r="B1724" t="s">
        <v>130</v>
      </c>
      <c r="C1724" t="s">
        <v>153</v>
      </c>
      <c r="D1724" t="s">
        <v>4955</v>
      </c>
      <c r="E1724" t="s">
        <v>465</v>
      </c>
      <c r="F1724" t="s">
        <v>2858</v>
      </c>
      <c r="G1724">
        <v>40022150</v>
      </c>
      <c r="I1724" t="s">
        <v>8975</v>
      </c>
      <c r="J1724" t="s">
        <v>8976</v>
      </c>
      <c r="K1724" t="s">
        <v>5098</v>
      </c>
    </row>
    <row r="1725" spans="1:11" x14ac:dyDescent="0.55000000000000004">
      <c r="A1725" t="s">
        <v>4942</v>
      </c>
      <c r="B1725" t="s">
        <v>5569</v>
      </c>
      <c r="C1725" t="s">
        <v>153</v>
      </c>
      <c r="D1725" t="s">
        <v>4948</v>
      </c>
      <c r="E1725" t="s">
        <v>333</v>
      </c>
      <c r="I1725" t="s">
        <v>8977</v>
      </c>
      <c r="J1725" t="s">
        <v>8978</v>
      </c>
      <c r="K1725" t="s">
        <v>1501</v>
      </c>
    </row>
    <row r="1726" spans="1:11" x14ac:dyDescent="0.55000000000000004">
      <c r="A1726" t="s">
        <v>4942</v>
      </c>
      <c r="B1726" t="s">
        <v>4796</v>
      </c>
      <c r="C1726" t="s">
        <v>152</v>
      </c>
      <c r="D1726" t="s">
        <v>4948</v>
      </c>
      <c r="E1726" t="s">
        <v>4798</v>
      </c>
      <c r="F1726" t="s">
        <v>4799</v>
      </c>
      <c r="G1726" t="s">
        <v>4797</v>
      </c>
      <c r="H1726">
        <v>28804536</v>
      </c>
      <c r="I1726" t="s">
        <v>8979</v>
      </c>
      <c r="J1726" t="s">
        <v>8980</v>
      </c>
      <c r="K1726" t="s">
        <v>482</v>
      </c>
    </row>
    <row r="1727" spans="1:11" x14ac:dyDescent="0.55000000000000004">
      <c r="A1727" t="s">
        <v>4942</v>
      </c>
      <c r="B1727" t="s">
        <v>4800</v>
      </c>
      <c r="C1727" t="s">
        <v>153</v>
      </c>
      <c r="D1727" t="s">
        <v>4948</v>
      </c>
      <c r="E1727" t="s">
        <v>333</v>
      </c>
      <c r="I1727" t="s">
        <v>8981</v>
      </c>
      <c r="J1727" t="s">
        <v>8982</v>
      </c>
      <c r="K1727" t="s">
        <v>1501</v>
      </c>
    </row>
    <row r="1728" spans="1:11" x14ac:dyDescent="0.55000000000000004">
      <c r="A1728" t="s">
        <v>4942</v>
      </c>
      <c r="B1728" t="s">
        <v>4801</v>
      </c>
      <c r="C1728" t="s">
        <v>153</v>
      </c>
      <c r="D1728" t="s">
        <v>4948</v>
      </c>
      <c r="E1728" t="s">
        <v>333</v>
      </c>
      <c r="I1728" t="s">
        <v>8983</v>
      </c>
      <c r="J1728" t="s">
        <v>8984</v>
      </c>
      <c r="K1728" t="s">
        <v>1501</v>
      </c>
    </row>
    <row r="1729" spans="1:12" x14ac:dyDescent="0.55000000000000004">
      <c r="A1729" t="s">
        <v>4942</v>
      </c>
      <c r="B1729" t="s">
        <v>3416</v>
      </c>
      <c r="C1729" t="s">
        <v>151</v>
      </c>
      <c r="D1729" t="s">
        <v>4948</v>
      </c>
      <c r="E1729" t="s">
        <v>897</v>
      </c>
      <c r="F1729" t="s">
        <v>6093</v>
      </c>
      <c r="G1729" t="s">
        <v>6094</v>
      </c>
      <c r="H1729" t="s">
        <v>6095</v>
      </c>
      <c r="I1729" t="s">
        <v>8985</v>
      </c>
      <c r="J1729" t="s">
        <v>8986</v>
      </c>
      <c r="K1729" t="s">
        <v>482</v>
      </c>
    </row>
    <row r="1730" spans="1:12" x14ac:dyDescent="0.55000000000000004">
      <c r="A1730" t="s">
        <v>4942</v>
      </c>
      <c r="B1730" t="s">
        <v>128</v>
      </c>
      <c r="C1730" t="s">
        <v>153</v>
      </c>
      <c r="D1730" t="s">
        <v>4949</v>
      </c>
      <c r="E1730" t="s">
        <v>479</v>
      </c>
      <c r="F1730" t="s">
        <v>2859</v>
      </c>
      <c r="G1730">
        <v>29903433</v>
      </c>
      <c r="H1730">
        <v>29903433</v>
      </c>
      <c r="I1730" t="s">
        <v>8987</v>
      </c>
      <c r="J1730" t="s">
        <v>8988</v>
      </c>
      <c r="K1730" t="s">
        <v>482</v>
      </c>
    </row>
    <row r="1731" spans="1:12" x14ac:dyDescent="0.55000000000000004">
      <c r="A1731" t="s">
        <v>4940</v>
      </c>
      <c r="B1731" t="s">
        <v>490</v>
      </c>
      <c r="C1731" t="s">
        <v>151</v>
      </c>
      <c r="D1731" t="s">
        <v>4949</v>
      </c>
      <c r="E1731" t="s">
        <v>491</v>
      </c>
      <c r="I1731" t="s">
        <v>5342</v>
      </c>
      <c r="J1731" t="s">
        <v>8989</v>
      </c>
      <c r="K1731" t="s">
        <v>1501</v>
      </c>
    </row>
    <row r="1732" spans="1:12" x14ac:dyDescent="0.55000000000000004">
      <c r="A1732" t="s">
        <v>4940</v>
      </c>
      <c r="B1732" t="s">
        <v>4802</v>
      </c>
      <c r="C1732" t="s">
        <v>151</v>
      </c>
      <c r="D1732" t="s">
        <v>4948</v>
      </c>
      <c r="E1732" t="s">
        <v>4804</v>
      </c>
      <c r="F1732" t="s">
        <v>4805</v>
      </c>
      <c r="G1732" t="s">
        <v>4803</v>
      </c>
      <c r="I1732" t="s">
        <v>8990</v>
      </c>
      <c r="J1732" t="s">
        <v>8991</v>
      </c>
      <c r="K1732" t="s">
        <v>5098</v>
      </c>
    </row>
    <row r="1733" spans="1:12" x14ac:dyDescent="0.55000000000000004">
      <c r="A1733" t="s">
        <v>4940</v>
      </c>
      <c r="B1733" t="s">
        <v>493</v>
      </c>
      <c r="C1733" t="s">
        <v>153</v>
      </c>
      <c r="D1733" t="s">
        <v>4949</v>
      </c>
      <c r="E1733" t="s">
        <v>327</v>
      </c>
      <c r="I1733">
        <v>34602496</v>
      </c>
      <c r="J1733" t="s">
        <v>6720</v>
      </c>
      <c r="K1733" t="s">
        <v>1501</v>
      </c>
    </row>
    <row r="1734" spans="1:12" x14ac:dyDescent="0.55000000000000004">
      <c r="A1734" t="s">
        <v>4940</v>
      </c>
      <c r="B1734" t="s">
        <v>192</v>
      </c>
      <c r="C1734" t="s">
        <v>151</v>
      </c>
      <c r="D1734" t="s">
        <v>4948</v>
      </c>
      <c r="E1734" t="s">
        <v>4807</v>
      </c>
      <c r="F1734" t="s">
        <v>4808</v>
      </c>
      <c r="G1734" t="s">
        <v>4806</v>
      </c>
      <c r="I1734" t="s">
        <v>8992</v>
      </c>
      <c r="J1734" t="s">
        <v>8993</v>
      </c>
      <c r="K1734" t="s">
        <v>5098</v>
      </c>
    </row>
    <row r="1735" spans="1:12" x14ac:dyDescent="0.55000000000000004">
      <c r="A1735" t="s">
        <v>4940</v>
      </c>
      <c r="B1735" t="s">
        <v>495</v>
      </c>
      <c r="C1735" t="s">
        <v>151</v>
      </c>
      <c r="D1735" t="s">
        <v>4951</v>
      </c>
      <c r="E1735" t="s">
        <v>496</v>
      </c>
      <c r="F1735" t="s">
        <v>2860</v>
      </c>
      <c r="G1735">
        <v>32169171</v>
      </c>
      <c r="K1735" t="s">
        <v>1501</v>
      </c>
      <c r="L1735" t="s">
        <v>5017</v>
      </c>
    </row>
    <row r="1736" spans="1:12" x14ac:dyDescent="0.55000000000000004">
      <c r="A1736" t="s">
        <v>4940</v>
      </c>
      <c r="B1736" t="s">
        <v>135</v>
      </c>
      <c r="C1736" t="s">
        <v>153</v>
      </c>
      <c r="D1736" t="s">
        <v>4951</v>
      </c>
      <c r="E1736" t="s">
        <v>327</v>
      </c>
      <c r="K1736" t="s">
        <v>1501</v>
      </c>
    </row>
    <row r="1737" spans="1:12" x14ac:dyDescent="0.55000000000000004">
      <c r="A1737" t="s">
        <v>4940</v>
      </c>
      <c r="B1737" t="s">
        <v>497</v>
      </c>
      <c r="C1737" t="s">
        <v>153</v>
      </c>
      <c r="D1737" t="s">
        <v>4949</v>
      </c>
      <c r="E1737" t="s">
        <v>327</v>
      </c>
      <c r="I1737" t="s">
        <v>5343</v>
      </c>
      <c r="J1737" t="s">
        <v>8994</v>
      </c>
      <c r="K1737" t="s">
        <v>1501</v>
      </c>
    </row>
    <row r="1738" spans="1:12" x14ac:dyDescent="0.55000000000000004">
      <c r="A1738" t="s">
        <v>4940</v>
      </c>
      <c r="B1738" t="s">
        <v>500</v>
      </c>
      <c r="C1738" t="s">
        <v>151</v>
      </c>
      <c r="D1738" t="s">
        <v>5412</v>
      </c>
      <c r="E1738" t="s">
        <v>502</v>
      </c>
      <c r="F1738" t="s">
        <v>2861</v>
      </c>
      <c r="G1738" t="s">
        <v>501</v>
      </c>
      <c r="I1738">
        <v>33528672</v>
      </c>
      <c r="J1738" t="s">
        <v>8995</v>
      </c>
      <c r="K1738" t="s">
        <v>1501</v>
      </c>
      <c r="L1738" t="s">
        <v>5018</v>
      </c>
    </row>
    <row r="1739" spans="1:12" x14ac:dyDescent="0.55000000000000004">
      <c r="A1739" t="s">
        <v>4940</v>
      </c>
      <c r="B1739" t="s">
        <v>503</v>
      </c>
      <c r="C1739" t="s">
        <v>151</v>
      </c>
      <c r="D1739" t="s">
        <v>4951</v>
      </c>
      <c r="E1739" t="s">
        <v>504</v>
      </c>
      <c r="F1739" t="s">
        <v>2862</v>
      </c>
      <c r="G1739">
        <v>30420557</v>
      </c>
      <c r="K1739" t="s">
        <v>1501</v>
      </c>
      <c r="L1739" t="s">
        <v>5019</v>
      </c>
    </row>
    <row r="1740" spans="1:12" x14ac:dyDescent="0.55000000000000004">
      <c r="A1740" t="s">
        <v>4940</v>
      </c>
      <c r="B1740" t="s">
        <v>507</v>
      </c>
      <c r="C1740" t="s">
        <v>153</v>
      </c>
      <c r="D1740" t="s">
        <v>4949</v>
      </c>
      <c r="E1740" t="s">
        <v>508</v>
      </c>
      <c r="I1740" t="s">
        <v>8996</v>
      </c>
      <c r="J1740" t="s">
        <v>8997</v>
      </c>
      <c r="K1740" t="s">
        <v>1501</v>
      </c>
    </row>
    <row r="1741" spans="1:12" x14ac:dyDescent="0.55000000000000004">
      <c r="A1741" t="s">
        <v>4940</v>
      </c>
      <c r="B1741" t="s">
        <v>512</v>
      </c>
      <c r="C1741" t="s">
        <v>153</v>
      </c>
      <c r="D1741" t="s">
        <v>4949</v>
      </c>
      <c r="E1741" t="s">
        <v>513</v>
      </c>
      <c r="G1741">
        <v>27066553</v>
      </c>
      <c r="I1741" t="s">
        <v>8998</v>
      </c>
      <c r="J1741" t="s">
        <v>8999</v>
      </c>
      <c r="K1741" t="s">
        <v>5098</v>
      </c>
    </row>
    <row r="1742" spans="1:12" x14ac:dyDescent="0.55000000000000004">
      <c r="A1742" t="s">
        <v>4940</v>
      </c>
      <c r="B1742" t="s">
        <v>514</v>
      </c>
      <c r="C1742" t="s">
        <v>153</v>
      </c>
      <c r="D1742" t="s">
        <v>4949</v>
      </c>
      <c r="E1742" t="s">
        <v>327</v>
      </c>
      <c r="I1742" t="s">
        <v>9000</v>
      </c>
      <c r="J1742" t="s">
        <v>9001</v>
      </c>
      <c r="K1742" t="s">
        <v>1501</v>
      </c>
    </row>
    <row r="1743" spans="1:12" x14ac:dyDescent="0.55000000000000004">
      <c r="A1743" t="s">
        <v>4940</v>
      </c>
      <c r="B1743" t="s">
        <v>518</v>
      </c>
      <c r="C1743" t="s">
        <v>398</v>
      </c>
      <c r="D1743" t="s">
        <v>4949</v>
      </c>
      <c r="E1743" t="s">
        <v>2864</v>
      </c>
      <c r="F1743" t="s">
        <v>2865</v>
      </c>
      <c r="G1743" t="s">
        <v>2863</v>
      </c>
      <c r="I1743">
        <v>34438578</v>
      </c>
      <c r="K1743" t="s">
        <v>5098</v>
      </c>
    </row>
    <row r="1744" spans="1:12" x14ac:dyDescent="0.55000000000000004">
      <c r="A1744" t="s">
        <v>4940</v>
      </c>
      <c r="B1744" t="s">
        <v>309</v>
      </c>
      <c r="C1744" t="s">
        <v>151</v>
      </c>
      <c r="D1744" t="s">
        <v>4951</v>
      </c>
      <c r="E1744" t="s">
        <v>2866</v>
      </c>
      <c r="G1744">
        <v>41086021</v>
      </c>
      <c r="H1744">
        <v>41086021</v>
      </c>
      <c r="K1744" t="s">
        <v>1501</v>
      </c>
    </row>
    <row r="1745" spans="1:12" x14ac:dyDescent="0.55000000000000004">
      <c r="A1745" t="s">
        <v>4940</v>
      </c>
      <c r="B1745" t="s">
        <v>142</v>
      </c>
      <c r="C1745" t="s">
        <v>152</v>
      </c>
      <c r="D1745" t="s">
        <v>5412</v>
      </c>
      <c r="E1745" t="s">
        <v>331</v>
      </c>
      <c r="F1745" t="s">
        <v>3072</v>
      </c>
      <c r="G1745" t="s">
        <v>2867</v>
      </c>
      <c r="I1745">
        <v>40011789</v>
      </c>
      <c r="K1745" t="s">
        <v>1501</v>
      </c>
    </row>
    <row r="1746" spans="1:12" x14ac:dyDescent="0.55000000000000004">
      <c r="A1746" t="s">
        <v>4940</v>
      </c>
      <c r="B1746" t="s">
        <v>531</v>
      </c>
      <c r="C1746" t="s">
        <v>151</v>
      </c>
      <c r="D1746" t="s">
        <v>4949</v>
      </c>
      <c r="E1746" t="s">
        <v>6096</v>
      </c>
      <c r="I1746" t="s">
        <v>9002</v>
      </c>
      <c r="J1746" t="s">
        <v>9003</v>
      </c>
      <c r="K1746" t="s">
        <v>1501</v>
      </c>
    </row>
    <row r="1747" spans="1:12" x14ac:dyDescent="0.55000000000000004">
      <c r="A1747" t="s">
        <v>4940</v>
      </c>
      <c r="B1747" t="s">
        <v>533</v>
      </c>
      <c r="C1747" t="s">
        <v>151</v>
      </c>
      <c r="D1747" t="s">
        <v>4949</v>
      </c>
      <c r="E1747" t="s">
        <v>534</v>
      </c>
      <c r="I1747" t="s">
        <v>9004</v>
      </c>
      <c r="J1747" t="s">
        <v>9005</v>
      </c>
      <c r="K1747" t="s">
        <v>1501</v>
      </c>
    </row>
    <row r="1748" spans="1:12" x14ac:dyDescent="0.55000000000000004">
      <c r="A1748" t="s">
        <v>4940</v>
      </c>
      <c r="B1748" t="s">
        <v>535</v>
      </c>
      <c r="C1748" t="s">
        <v>151</v>
      </c>
      <c r="D1748" t="s">
        <v>4949</v>
      </c>
      <c r="E1748" t="s">
        <v>536</v>
      </c>
      <c r="F1748" t="s">
        <v>2868</v>
      </c>
      <c r="G1748">
        <v>26924529</v>
      </c>
      <c r="I1748" t="s">
        <v>9006</v>
      </c>
      <c r="J1748" t="s">
        <v>9007</v>
      </c>
      <c r="K1748" t="s">
        <v>5098</v>
      </c>
    </row>
    <row r="1749" spans="1:12" x14ac:dyDescent="0.55000000000000004">
      <c r="A1749" t="s">
        <v>4940</v>
      </c>
      <c r="B1749" t="s">
        <v>4809</v>
      </c>
      <c r="C1749" t="s">
        <v>337</v>
      </c>
      <c r="D1749" t="s">
        <v>4948</v>
      </c>
      <c r="E1749" t="s">
        <v>4811</v>
      </c>
      <c r="F1749" t="s">
        <v>4812</v>
      </c>
      <c r="G1749" t="s">
        <v>4810</v>
      </c>
      <c r="I1749" t="s">
        <v>9008</v>
      </c>
      <c r="J1749" t="s">
        <v>9009</v>
      </c>
      <c r="K1749" t="s">
        <v>5098</v>
      </c>
    </row>
    <row r="1750" spans="1:12" x14ac:dyDescent="0.55000000000000004">
      <c r="A1750" t="s">
        <v>4940</v>
      </c>
      <c r="B1750" t="s">
        <v>549</v>
      </c>
      <c r="C1750" t="s">
        <v>153</v>
      </c>
      <c r="D1750" t="s">
        <v>4956</v>
      </c>
      <c r="E1750" t="s">
        <v>550</v>
      </c>
      <c r="F1750" t="s">
        <v>2869</v>
      </c>
      <c r="G1750">
        <v>36980188</v>
      </c>
      <c r="I1750" t="s">
        <v>5344</v>
      </c>
      <c r="J1750" t="s">
        <v>9010</v>
      </c>
      <c r="K1750" t="s">
        <v>5062</v>
      </c>
      <c r="L1750" t="s">
        <v>5071</v>
      </c>
    </row>
    <row r="1751" spans="1:12" x14ac:dyDescent="0.55000000000000004">
      <c r="A1751" t="s">
        <v>4940</v>
      </c>
      <c r="B1751" t="s">
        <v>131</v>
      </c>
      <c r="C1751" t="s">
        <v>151</v>
      </c>
      <c r="D1751" t="s">
        <v>4949</v>
      </c>
      <c r="E1751" t="s">
        <v>2870</v>
      </c>
      <c r="F1751" t="s">
        <v>2871</v>
      </c>
      <c r="G1751" t="s">
        <v>483</v>
      </c>
      <c r="I1751" t="s">
        <v>5345</v>
      </c>
      <c r="J1751" t="s">
        <v>9011</v>
      </c>
      <c r="K1751" t="s">
        <v>5098</v>
      </c>
    </row>
    <row r="1752" spans="1:12" x14ac:dyDescent="0.55000000000000004">
      <c r="A1752" t="s">
        <v>4940</v>
      </c>
      <c r="B1752" t="s">
        <v>565</v>
      </c>
      <c r="C1752" t="s">
        <v>153</v>
      </c>
      <c r="D1752" t="s">
        <v>4955</v>
      </c>
      <c r="E1752" t="s">
        <v>327</v>
      </c>
      <c r="I1752" t="s">
        <v>6097</v>
      </c>
      <c r="J1752" t="s">
        <v>9012</v>
      </c>
      <c r="K1752" t="s">
        <v>1501</v>
      </c>
    </row>
    <row r="1753" spans="1:12" x14ac:dyDescent="0.55000000000000004">
      <c r="A1753" t="s">
        <v>4940</v>
      </c>
      <c r="B1753" t="s">
        <v>575</v>
      </c>
      <c r="C1753" t="s">
        <v>153</v>
      </c>
      <c r="D1753" t="s">
        <v>4951</v>
      </c>
      <c r="E1753" t="s">
        <v>508</v>
      </c>
      <c r="K1753" t="s">
        <v>1501</v>
      </c>
    </row>
    <row r="1754" spans="1:12" x14ac:dyDescent="0.55000000000000004">
      <c r="A1754" t="s">
        <v>4940</v>
      </c>
      <c r="B1754" t="s">
        <v>578</v>
      </c>
      <c r="C1754" t="s">
        <v>151</v>
      </c>
      <c r="D1754" t="s">
        <v>4949</v>
      </c>
      <c r="E1754" t="s">
        <v>579</v>
      </c>
      <c r="G1754">
        <v>39878554</v>
      </c>
      <c r="I1754">
        <v>31404076</v>
      </c>
      <c r="J1754" t="s">
        <v>9013</v>
      </c>
      <c r="K1754" t="s">
        <v>5098</v>
      </c>
    </row>
    <row r="1755" spans="1:12" x14ac:dyDescent="0.55000000000000004">
      <c r="A1755" t="s">
        <v>4940</v>
      </c>
      <c r="B1755" t="s">
        <v>4813</v>
      </c>
      <c r="C1755" t="s">
        <v>151</v>
      </c>
      <c r="D1755" t="s">
        <v>4948</v>
      </c>
      <c r="E1755" t="s">
        <v>4814</v>
      </c>
      <c r="F1755" t="s">
        <v>4815</v>
      </c>
      <c r="G1755">
        <v>41026346</v>
      </c>
      <c r="I1755" t="s">
        <v>9014</v>
      </c>
      <c r="J1755" t="s">
        <v>9015</v>
      </c>
      <c r="K1755" t="s">
        <v>5098</v>
      </c>
    </row>
    <row r="1756" spans="1:12" x14ac:dyDescent="0.55000000000000004">
      <c r="A1756" t="s">
        <v>4940</v>
      </c>
      <c r="B1756" t="s">
        <v>583</v>
      </c>
      <c r="C1756" t="s">
        <v>153</v>
      </c>
      <c r="D1756" t="s">
        <v>4951</v>
      </c>
      <c r="E1756" t="s">
        <v>327</v>
      </c>
      <c r="K1756" t="s">
        <v>1501</v>
      </c>
    </row>
    <row r="1757" spans="1:12" x14ac:dyDescent="0.55000000000000004">
      <c r="A1757" t="s">
        <v>4940</v>
      </c>
      <c r="B1757" t="s">
        <v>584</v>
      </c>
      <c r="C1757" t="s">
        <v>153</v>
      </c>
      <c r="D1757" t="s">
        <v>4949</v>
      </c>
      <c r="E1757" t="s">
        <v>327</v>
      </c>
      <c r="I1757" t="s">
        <v>9016</v>
      </c>
      <c r="J1757" t="s">
        <v>9017</v>
      </c>
      <c r="K1757" t="s">
        <v>1501</v>
      </c>
    </row>
    <row r="1758" spans="1:12" x14ac:dyDescent="0.55000000000000004">
      <c r="A1758" t="s">
        <v>4940</v>
      </c>
      <c r="B1758" t="s">
        <v>588</v>
      </c>
      <c r="C1758" t="s">
        <v>151</v>
      </c>
      <c r="D1758" t="s">
        <v>4949</v>
      </c>
      <c r="E1758" t="s">
        <v>589</v>
      </c>
      <c r="F1758" t="s">
        <v>2873</v>
      </c>
      <c r="G1758" t="s">
        <v>2872</v>
      </c>
      <c r="I1758" t="s">
        <v>9018</v>
      </c>
      <c r="J1758" t="s">
        <v>9019</v>
      </c>
      <c r="K1758" t="s">
        <v>5098</v>
      </c>
    </row>
    <row r="1759" spans="1:12" x14ac:dyDescent="0.55000000000000004">
      <c r="A1759" t="s">
        <v>4940</v>
      </c>
      <c r="B1759" t="s">
        <v>618</v>
      </c>
      <c r="C1759" t="s">
        <v>151</v>
      </c>
      <c r="D1759" t="s">
        <v>4949</v>
      </c>
      <c r="E1759" t="s">
        <v>619</v>
      </c>
      <c r="I1759" t="s">
        <v>5346</v>
      </c>
      <c r="J1759" t="s">
        <v>9020</v>
      </c>
      <c r="K1759" t="s">
        <v>1501</v>
      </c>
    </row>
    <row r="1760" spans="1:12" x14ac:dyDescent="0.55000000000000004">
      <c r="A1760" t="s">
        <v>4940</v>
      </c>
      <c r="B1760" t="s">
        <v>620</v>
      </c>
      <c r="C1760" t="s">
        <v>153</v>
      </c>
      <c r="D1760" t="s">
        <v>4949</v>
      </c>
      <c r="F1760" t="s">
        <v>2874</v>
      </c>
      <c r="G1760">
        <v>26068709</v>
      </c>
      <c r="I1760">
        <v>27584852</v>
      </c>
      <c r="J1760" t="s">
        <v>9021</v>
      </c>
      <c r="K1760" t="s">
        <v>5098</v>
      </c>
    </row>
    <row r="1761" spans="1:12" x14ac:dyDescent="0.55000000000000004">
      <c r="A1761" t="s">
        <v>4940</v>
      </c>
      <c r="B1761" t="s">
        <v>4816</v>
      </c>
      <c r="C1761" t="s">
        <v>153</v>
      </c>
      <c r="D1761" t="s">
        <v>4948</v>
      </c>
      <c r="E1761" t="s">
        <v>508</v>
      </c>
      <c r="I1761" t="s">
        <v>9022</v>
      </c>
      <c r="J1761" t="s">
        <v>9023</v>
      </c>
      <c r="K1761" t="s">
        <v>1501</v>
      </c>
    </row>
    <row r="1762" spans="1:12" x14ac:dyDescent="0.55000000000000004">
      <c r="A1762" t="s">
        <v>4940</v>
      </c>
      <c r="B1762" t="s">
        <v>4817</v>
      </c>
      <c r="C1762" t="s">
        <v>151</v>
      </c>
      <c r="D1762" t="s">
        <v>3143</v>
      </c>
      <c r="E1762" t="s">
        <v>2692</v>
      </c>
      <c r="F1762" t="s">
        <v>4819</v>
      </c>
      <c r="G1762" t="s">
        <v>4818</v>
      </c>
      <c r="I1762" t="s">
        <v>6098</v>
      </c>
      <c r="J1762" t="s">
        <v>9024</v>
      </c>
      <c r="K1762" t="s">
        <v>5081</v>
      </c>
      <c r="L1762" t="s">
        <v>5101</v>
      </c>
    </row>
    <row r="1763" spans="1:12" x14ac:dyDescent="0.55000000000000004">
      <c r="A1763" t="s">
        <v>4940</v>
      </c>
      <c r="B1763" t="s">
        <v>650</v>
      </c>
      <c r="C1763" t="s">
        <v>151</v>
      </c>
      <c r="D1763" t="s">
        <v>4949</v>
      </c>
      <c r="E1763" t="s">
        <v>2876</v>
      </c>
      <c r="F1763" t="s">
        <v>2948</v>
      </c>
      <c r="G1763" t="s">
        <v>2875</v>
      </c>
      <c r="I1763">
        <v>32986679</v>
      </c>
      <c r="J1763" t="s">
        <v>9025</v>
      </c>
      <c r="K1763" t="s">
        <v>5098</v>
      </c>
    </row>
    <row r="1764" spans="1:12" x14ac:dyDescent="0.55000000000000004">
      <c r="A1764" t="s">
        <v>4940</v>
      </c>
      <c r="B1764" t="s">
        <v>657</v>
      </c>
      <c r="C1764" t="s">
        <v>153</v>
      </c>
      <c r="D1764" t="s">
        <v>4956</v>
      </c>
      <c r="E1764" t="s">
        <v>327</v>
      </c>
      <c r="I1764">
        <v>21272373</v>
      </c>
      <c r="J1764" t="s">
        <v>9026</v>
      </c>
      <c r="K1764" t="s">
        <v>1501</v>
      </c>
    </row>
    <row r="1765" spans="1:12" x14ac:dyDescent="0.55000000000000004">
      <c r="A1765" t="s">
        <v>4940</v>
      </c>
      <c r="B1765" t="s">
        <v>4820</v>
      </c>
      <c r="C1765" t="s">
        <v>349</v>
      </c>
      <c r="D1765" t="s">
        <v>4948</v>
      </c>
      <c r="E1765" t="s">
        <v>4821</v>
      </c>
      <c r="F1765" t="s">
        <v>4822</v>
      </c>
      <c r="G1765">
        <v>24500646</v>
      </c>
      <c r="H1765">
        <v>24500646</v>
      </c>
      <c r="I1765" t="s">
        <v>9027</v>
      </c>
      <c r="J1765" t="s">
        <v>9028</v>
      </c>
      <c r="K1765" t="s">
        <v>482</v>
      </c>
    </row>
    <row r="1766" spans="1:12" x14ac:dyDescent="0.55000000000000004">
      <c r="A1766" t="s">
        <v>4940</v>
      </c>
      <c r="B1766" t="s">
        <v>676</v>
      </c>
      <c r="C1766" t="s">
        <v>151</v>
      </c>
      <c r="D1766" t="s">
        <v>4951</v>
      </c>
      <c r="E1766" t="s">
        <v>2877</v>
      </c>
      <c r="F1766" t="s">
        <v>2878</v>
      </c>
      <c r="G1766" t="s">
        <v>1511</v>
      </c>
      <c r="K1766" t="s">
        <v>1501</v>
      </c>
      <c r="L1766" t="s">
        <v>5020</v>
      </c>
    </row>
    <row r="1767" spans="1:12" x14ac:dyDescent="0.55000000000000004">
      <c r="A1767" t="s">
        <v>4940</v>
      </c>
      <c r="B1767" t="s">
        <v>678</v>
      </c>
      <c r="C1767" t="s">
        <v>423</v>
      </c>
      <c r="D1767" t="s">
        <v>4951</v>
      </c>
      <c r="E1767" t="s">
        <v>2880</v>
      </c>
      <c r="F1767" t="s">
        <v>2950</v>
      </c>
      <c r="G1767" t="s">
        <v>2879</v>
      </c>
      <c r="K1767" t="s">
        <v>1501</v>
      </c>
      <c r="L1767" t="s">
        <v>5000</v>
      </c>
    </row>
    <row r="1768" spans="1:12" x14ac:dyDescent="0.55000000000000004">
      <c r="A1768" t="s">
        <v>4940</v>
      </c>
      <c r="B1768" t="s">
        <v>4823</v>
      </c>
      <c r="C1768" t="s">
        <v>423</v>
      </c>
      <c r="D1768" t="s">
        <v>4948</v>
      </c>
      <c r="E1768">
        <v>46</v>
      </c>
      <c r="F1768" t="s">
        <v>4825</v>
      </c>
      <c r="G1768" t="s">
        <v>4824</v>
      </c>
      <c r="I1768" t="s">
        <v>9029</v>
      </c>
      <c r="J1768" t="s">
        <v>9030</v>
      </c>
      <c r="K1768" t="s">
        <v>5098</v>
      </c>
    </row>
    <row r="1769" spans="1:12" x14ac:dyDescent="0.55000000000000004">
      <c r="A1769" t="s">
        <v>4940</v>
      </c>
      <c r="B1769" t="s">
        <v>691</v>
      </c>
      <c r="C1769" t="s">
        <v>151</v>
      </c>
      <c r="D1769" t="s">
        <v>4949</v>
      </c>
      <c r="E1769" t="s">
        <v>692</v>
      </c>
      <c r="F1769" t="s">
        <v>2882</v>
      </c>
      <c r="G1769" t="s">
        <v>2881</v>
      </c>
      <c r="I1769" t="s">
        <v>9031</v>
      </c>
      <c r="J1769" t="s">
        <v>9032</v>
      </c>
      <c r="K1769" t="s">
        <v>5098</v>
      </c>
    </row>
    <row r="1770" spans="1:12" x14ac:dyDescent="0.55000000000000004">
      <c r="A1770" t="s">
        <v>4940</v>
      </c>
      <c r="B1770" t="s">
        <v>136</v>
      </c>
      <c r="C1770" t="s">
        <v>153</v>
      </c>
      <c r="D1770" t="s">
        <v>4951</v>
      </c>
      <c r="E1770" t="s">
        <v>327</v>
      </c>
      <c r="K1770" t="s">
        <v>1501</v>
      </c>
    </row>
    <row r="1771" spans="1:12" x14ac:dyDescent="0.55000000000000004">
      <c r="A1771" t="s">
        <v>4940</v>
      </c>
      <c r="B1771" t="s">
        <v>696</v>
      </c>
      <c r="C1771" t="s">
        <v>153</v>
      </c>
      <c r="D1771" t="s">
        <v>4951</v>
      </c>
      <c r="E1771" t="s">
        <v>327</v>
      </c>
      <c r="K1771" t="s">
        <v>1501</v>
      </c>
    </row>
    <row r="1772" spans="1:12" x14ac:dyDescent="0.55000000000000004">
      <c r="A1772" t="s">
        <v>4940</v>
      </c>
      <c r="B1772" t="s">
        <v>697</v>
      </c>
      <c r="C1772" t="s">
        <v>153</v>
      </c>
      <c r="D1772" t="s">
        <v>4949</v>
      </c>
      <c r="E1772" t="s">
        <v>327</v>
      </c>
      <c r="I1772" t="s">
        <v>5347</v>
      </c>
      <c r="J1772" t="s">
        <v>9033</v>
      </c>
      <c r="K1772" t="s">
        <v>1501</v>
      </c>
    </row>
    <row r="1773" spans="1:12" x14ac:dyDescent="0.55000000000000004">
      <c r="A1773" t="s">
        <v>4940</v>
      </c>
      <c r="B1773" t="s">
        <v>700</v>
      </c>
      <c r="C1773" t="s">
        <v>153</v>
      </c>
      <c r="D1773" t="s">
        <v>4951</v>
      </c>
      <c r="E1773" t="s">
        <v>327</v>
      </c>
      <c r="K1773" t="s">
        <v>1501</v>
      </c>
    </row>
    <row r="1774" spans="1:12" x14ac:dyDescent="0.55000000000000004">
      <c r="A1774" t="s">
        <v>4940</v>
      </c>
      <c r="B1774" t="s">
        <v>4826</v>
      </c>
      <c r="C1774" t="s">
        <v>153</v>
      </c>
      <c r="D1774" t="s">
        <v>4948</v>
      </c>
      <c r="E1774" t="s">
        <v>327</v>
      </c>
      <c r="I1774" t="s">
        <v>5348</v>
      </c>
      <c r="J1774" t="s">
        <v>9034</v>
      </c>
      <c r="K1774" t="s">
        <v>1501</v>
      </c>
    </row>
    <row r="1775" spans="1:12" x14ac:dyDescent="0.55000000000000004">
      <c r="A1775" t="s">
        <v>4940</v>
      </c>
      <c r="B1775" t="s">
        <v>4827</v>
      </c>
      <c r="C1775" t="s">
        <v>152</v>
      </c>
      <c r="D1775" t="s">
        <v>4948</v>
      </c>
      <c r="E1775" t="s">
        <v>4829</v>
      </c>
      <c r="F1775" t="s">
        <v>4830</v>
      </c>
      <c r="G1775" t="s">
        <v>4828</v>
      </c>
      <c r="I1775" t="s">
        <v>6099</v>
      </c>
      <c r="J1775" t="s">
        <v>9035</v>
      </c>
      <c r="K1775" t="s">
        <v>5098</v>
      </c>
    </row>
    <row r="1776" spans="1:12" x14ac:dyDescent="0.55000000000000004">
      <c r="A1776" t="s">
        <v>4940</v>
      </c>
      <c r="B1776" t="s">
        <v>710</v>
      </c>
      <c r="C1776" t="s">
        <v>151</v>
      </c>
      <c r="D1776" t="s">
        <v>4949</v>
      </c>
      <c r="E1776" t="s">
        <v>712</v>
      </c>
      <c r="F1776" t="s">
        <v>3073</v>
      </c>
      <c r="G1776" t="s">
        <v>711</v>
      </c>
      <c r="I1776" t="s">
        <v>9036</v>
      </c>
      <c r="J1776" t="s">
        <v>9037</v>
      </c>
      <c r="K1776" t="s">
        <v>5098</v>
      </c>
    </row>
    <row r="1777" spans="1:12" x14ac:dyDescent="0.55000000000000004">
      <c r="A1777" t="s">
        <v>4940</v>
      </c>
      <c r="B1777" t="s">
        <v>713</v>
      </c>
      <c r="C1777" t="s">
        <v>151</v>
      </c>
      <c r="D1777" t="s">
        <v>4949</v>
      </c>
      <c r="E1777" t="s">
        <v>712</v>
      </c>
      <c r="I1777" t="s">
        <v>9038</v>
      </c>
      <c r="J1777" t="s">
        <v>9039</v>
      </c>
      <c r="K1777" t="s">
        <v>1501</v>
      </c>
    </row>
    <row r="1778" spans="1:12" x14ac:dyDescent="0.55000000000000004">
      <c r="A1778" t="s">
        <v>4940</v>
      </c>
      <c r="B1778" t="s">
        <v>723</v>
      </c>
      <c r="C1778" t="s">
        <v>151</v>
      </c>
      <c r="D1778" t="s">
        <v>4956</v>
      </c>
      <c r="E1778" t="s">
        <v>724</v>
      </c>
      <c r="F1778" t="s">
        <v>2883</v>
      </c>
      <c r="G1778">
        <v>24989451</v>
      </c>
      <c r="I1778" t="s">
        <v>5349</v>
      </c>
      <c r="J1778" t="s">
        <v>9040</v>
      </c>
      <c r="K1778" t="s">
        <v>5070</v>
      </c>
      <c r="L1778" t="s">
        <v>5069</v>
      </c>
    </row>
    <row r="1779" spans="1:12" x14ac:dyDescent="0.55000000000000004">
      <c r="A1779" t="s">
        <v>4940</v>
      </c>
      <c r="B1779" t="s">
        <v>725</v>
      </c>
      <c r="C1779" t="s">
        <v>151</v>
      </c>
      <c r="D1779" t="s">
        <v>4949</v>
      </c>
      <c r="E1779" t="s">
        <v>352</v>
      </c>
      <c r="F1779" t="s">
        <v>2884</v>
      </c>
      <c r="G1779" t="s">
        <v>726</v>
      </c>
      <c r="I1779">
        <v>28031292</v>
      </c>
      <c r="J1779" t="s">
        <v>9041</v>
      </c>
      <c r="K1779" t="s">
        <v>5098</v>
      </c>
    </row>
    <row r="1780" spans="1:12" x14ac:dyDescent="0.55000000000000004">
      <c r="A1780" t="s">
        <v>4940</v>
      </c>
      <c r="B1780" t="s">
        <v>729</v>
      </c>
      <c r="C1780" t="s">
        <v>151</v>
      </c>
      <c r="D1780" t="s">
        <v>4951</v>
      </c>
      <c r="E1780" t="s">
        <v>730</v>
      </c>
      <c r="K1780" t="s">
        <v>1501</v>
      </c>
    </row>
    <row r="1781" spans="1:12" x14ac:dyDescent="0.55000000000000004">
      <c r="A1781" t="s">
        <v>4940</v>
      </c>
      <c r="B1781" t="s">
        <v>3257</v>
      </c>
      <c r="C1781" t="s">
        <v>337</v>
      </c>
      <c r="D1781" t="s">
        <v>4948</v>
      </c>
      <c r="E1781" t="s">
        <v>4831</v>
      </c>
      <c r="F1781" t="s">
        <v>4832</v>
      </c>
      <c r="G1781">
        <v>16951682</v>
      </c>
      <c r="I1781" t="s">
        <v>9042</v>
      </c>
      <c r="J1781" t="s">
        <v>9043</v>
      </c>
      <c r="K1781" t="s">
        <v>5098</v>
      </c>
    </row>
    <row r="1782" spans="1:12" x14ac:dyDescent="0.55000000000000004">
      <c r="A1782" t="s">
        <v>4940</v>
      </c>
      <c r="B1782" t="s">
        <v>739</v>
      </c>
      <c r="C1782" t="s">
        <v>152</v>
      </c>
      <c r="D1782" t="s">
        <v>4949</v>
      </c>
      <c r="E1782" t="s">
        <v>740</v>
      </c>
      <c r="F1782" t="s">
        <v>2885</v>
      </c>
      <c r="G1782">
        <v>24207122</v>
      </c>
      <c r="I1782" t="s">
        <v>9044</v>
      </c>
      <c r="J1782" t="s">
        <v>9045</v>
      </c>
      <c r="K1782" t="s">
        <v>5098</v>
      </c>
    </row>
    <row r="1783" spans="1:12" x14ac:dyDescent="0.55000000000000004">
      <c r="A1783" t="s">
        <v>4940</v>
      </c>
      <c r="B1783" t="s">
        <v>143</v>
      </c>
      <c r="C1783" t="s">
        <v>152</v>
      </c>
      <c r="D1783" t="s">
        <v>4951</v>
      </c>
      <c r="E1783" t="s">
        <v>390</v>
      </c>
      <c r="F1783" t="s">
        <v>2886</v>
      </c>
      <c r="G1783" t="s">
        <v>317</v>
      </c>
      <c r="K1783" t="s">
        <v>1501</v>
      </c>
      <c r="L1783" t="s">
        <v>5000</v>
      </c>
    </row>
    <row r="1784" spans="1:12" x14ac:dyDescent="0.55000000000000004">
      <c r="A1784" t="s">
        <v>4940</v>
      </c>
      <c r="B1784" t="s">
        <v>742</v>
      </c>
      <c r="C1784" t="s">
        <v>153</v>
      </c>
      <c r="D1784" t="s">
        <v>4950</v>
      </c>
      <c r="E1784" t="s">
        <v>508</v>
      </c>
      <c r="I1784" t="s">
        <v>5350</v>
      </c>
      <c r="J1784" t="s">
        <v>8905</v>
      </c>
      <c r="K1784" t="s">
        <v>1501</v>
      </c>
    </row>
    <row r="1785" spans="1:12" x14ac:dyDescent="0.55000000000000004">
      <c r="A1785" t="s">
        <v>4940</v>
      </c>
      <c r="B1785" t="s">
        <v>1627</v>
      </c>
      <c r="C1785" t="s">
        <v>151</v>
      </c>
      <c r="D1785" t="s">
        <v>3143</v>
      </c>
      <c r="E1785" t="s">
        <v>4833</v>
      </c>
      <c r="F1785" t="s">
        <v>4834</v>
      </c>
      <c r="G1785">
        <v>36136088</v>
      </c>
      <c r="I1785" t="s">
        <v>9046</v>
      </c>
      <c r="J1785" t="s">
        <v>9047</v>
      </c>
      <c r="K1785" t="s">
        <v>5081</v>
      </c>
      <c r="L1785" t="s">
        <v>5102</v>
      </c>
    </row>
    <row r="1786" spans="1:12" x14ac:dyDescent="0.55000000000000004">
      <c r="A1786" t="s">
        <v>4940</v>
      </c>
      <c r="B1786" t="s">
        <v>746</v>
      </c>
      <c r="C1786" t="s">
        <v>153</v>
      </c>
      <c r="D1786" t="s">
        <v>4949</v>
      </c>
      <c r="E1786" t="s">
        <v>327</v>
      </c>
      <c r="I1786" t="s">
        <v>9048</v>
      </c>
      <c r="J1786" t="s">
        <v>9049</v>
      </c>
      <c r="K1786" t="s">
        <v>1501</v>
      </c>
    </row>
    <row r="1787" spans="1:12" x14ac:dyDescent="0.55000000000000004">
      <c r="A1787" t="s">
        <v>4940</v>
      </c>
      <c r="B1787" t="s">
        <v>3878</v>
      </c>
      <c r="C1787" t="s">
        <v>151</v>
      </c>
      <c r="D1787" t="s">
        <v>4948</v>
      </c>
      <c r="E1787" t="s">
        <v>6100</v>
      </c>
      <c r="F1787" t="s">
        <v>6101</v>
      </c>
      <c r="G1787" t="s">
        <v>6102</v>
      </c>
      <c r="I1787" t="s">
        <v>9050</v>
      </c>
      <c r="J1787" t="s">
        <v>9051</v>
      </c>
      <c r="K1787" t="s">
        <v>5582</v>
      </c>
    </row>
    <row r="1788" spans="1:12" x14ac:dyDescent="0.55000000000000004">
      <c r="A1788" t="s">
        <v>4940</v>
      </c>
      <c r="B1788" t="s">
        <v>4835</v>
      </c>
      <c r="C1788" t="s">
        <v>153</v>
      </c>
      <c r="D1788" t="s">
        <v>4948</v>
      </c>
      <c r="E1788" t="s">
        <v>327</v>
      </c>
      <c r="F1788" t="s">
        <v>2893</v>
      </c>
      <c r="G1788">
        <v>24627108</v>
      </c>
      <c r="I1788" t="s">
        <v>9052</v>
      </c>
      <c r="J1788" t="s">
        <v>9053</v>
      </c>
      <c r="K1788" t="s">
        <v>5098</v>
      </c>
    </row>
    <row r="1789" spans="1:12" x14ac:dyDescent="0.55000000000000004">
      <c r="A1789" t="s">
        <v>4940</v>
      </c>
      <c r="B1789" t="s">
        <v>3271</v>
      </c>
      <c r="C1789" t="s">
        <v>337</v>
      </c>
      <c r="D1789" t="s">
        <v>4948</v>
      </c>
      <c r="E1789" t="s">
        <v>4837</v>
      </c>
      <c r="F1789" t="s">
        <v>4838</v>
      </c>
      <c r="G1789" t="s">
        <v>4836</v>
      </c>
      <c r="I1789" t="s">
        <v>9054</v>
      </c>
      <c r="J1789" t="s">
        <v>9055</v>
      </c>
      <c r="K1789" t="s">
        <v>5098</v>
      </c>
    </row>
    <row r="1790" spans="1:12" x14ac:dyDescent="0.55000000000000004">
      <c r="A1790" t="s">
        <v>4940</v>
      </c>
      <c r="B1790" t="s">
        <v>137</v>
      </c>
      <c r="C1790" t="s">
        <v>153</v>
      </c>
      <c r="D1790" t="s">
        <v>4956</v>
      </c>
      <c r="E1790" t="s">
        <v>327</v>
      </c>
      <c r="I1790">
        <v>25706677</v>
      </c>
      <c r="J1790" t="s">
        <v>9056</v>
      </c>
      <c r="K1790" t="s">
        <v>1501</v>
      </c>
    </row>
    <row r="1791" spans="1:12" x14ac:dyDescent="0.55000000000000004">
      <c r="A1791" t="s">
        <v>4940</v>
      </c>
      <c r="B1791" t="s">
        <v>761</v>
      </c>
      <c r="C1791" t="s">
        <v>151</v>
      </c>
      <c r="D1791" t="s">
        <v>4949</v>
      </c>
      <c r="E1791" t="s">
        <v>764</v>
      </c>
      <c r="F1791" t="s">
        <v>3074</v>
      </c>
      <c r="G1791" t="s">
        <v>763</v>
      </c>
      <c r="I1791" t="s">
        <v>6103</v>
      </c>
      <c r="J1791" t="s">
        <v>9057</v>
      </c>
      <c r="K1791" t="s">
        <v>5098</v>
      </c>
    </row>
    <row r="1792" spans="1:12" x14ac:dyDescent="0.55000000000000004">
      <c r="A1792" t="s">
        <v>4940</v>
      </c>
      <c r="B1792" t="s">
        <v>769</v>
      </c>
      <c r="C1792" t="s">
        <v>153</v>
      </c>
      <c r="D1792" t="s">
        <v>4949</v>
      </c>
      <c r="E1792" t="s">
        <v>771</v>
      </c>
      <c r="I1792" t="s">
        <v>9058</v>
      </c>
      <c r="J1792" t="s">
        <v>9059</v>
      </c>
      <c r="K1792" t="s">
        <v>1501</v>
      </c>
    </row>
    <row r="1793" spans="1:11" x14ac:dyDescent="0.55000000000000004">
      <c r="A1793" t="s">
        <v>4940</v>
      </c>
      <c r="B1793" t="s">
        <v>772</v>
      </c>
      <c r="C1793" t="s">
        <v>151</v>
      </c>
      <c r="D1793" t="s">
        <v>4948</v>
      </c>
      <c r="E1793" t="s">
        <v>4840</v>
      </c>
      <c r="F1793" t="s">
        <v>4841</v>
      </c>
      <c r="G1793" t="s">
        <v>4839</v>
      </c>
      <c r="I1793" t="s">
        <v>5352</v>
      </c>
      <c r="J1793" t="s">
        <v>9060</v>
      </c>
      <c r="K1793" t="s">
        <v>5098</v>
      </c>
    </row>
    <row r="1794" spans="1:11" x14ac:dyDescent="0.55000000000000004">
      <c r="A1794" t="s">
        <v>4940</v>
      </c>
      <c r="B1794" t="s">
        <v>775</v>
      </c>
      <c r="C1794" t="s">
        <v>153</v>
      </c>
      <c r="D1794" t="s">
        <v>4949</v>
      </c>
      <c r="E1794" t="s">
        <v>776</v>
      </c>
      <c r="F1794" t="s">
        <v>2887</v>
      </c>
      <c r="G1794">
        <v>18204449</v>
      </c>
      <c r="I1794" t="s">
        <v>5351</v>
      </c>
      <c r="J1794" t="s">
        <v>9061</v>
      </c>
      <c r="K1794" t="s">
        <v>5098</v>
      </c>
    </row>
    <row r="1795" spans="1:11" x14ac:dyDescent="0.55000000000000004">
      <c r="A1795" t="s">
        <v>4940</v>
      </c>
      <c r="B1795" t="s">
        <v>4842</v>
      </c>
      <c r="C1795" t="s">
        <v>151</v>
      </c>
      <c r="D1795" t="s">
        <v>4948</v>
      </c>
      <c r="E1795" t="s">
        <v>4844</v>
      </c>
      <c r="F1795" t="s">
        <v>4845</v>
      </c>
      <c r="G1795" t="s">
        <v>4843</v>
      </c>
      <c r="I1795" t="s">
        <v>9062</v>
      </c>
      <c r="J1795" t="s">
        <v>9063</v>
      </c>
      <c r="K1795" t="s">
        <v>5098</v>
      </c>
    </row>
    <row r="1796" spans="1:11" x14ac:dyDescent="0.55000000000000004">
      <c r="A1796" t="s">
        <v>4940</v>
      </c>
      <c r="B1796" t="s">
        <v>805</v>
      </c>
      <c r="C1796" t="s">
        <v>151</v>
      </c>
      <c r="D1796" t="s">
        <v>4949</v>
      </c>
      <c r="E1796" t="s">
        <v>807</v>
      </c>
      <c r="F1796" t="s">
        <v>2888</v>
      </c>
      <c r="G1796" t="s">
        <v>806</v>
      </c>
      <c r="I1796" t="s">
        <v>9064</v>
      </c>
      <c r="J1796" t="s">
        <v>9065</v>
      </c>
      <c r="K1796" t="s">
        <v>5098</v>
      </c>
    </row>
    <row r="1797" spans="1:11" x14ac:dyDescent="0.55000000000000004">
      <c r="A1797" t="s">
        <v>4940</v>
      </c>
      <c r="B1797" t="s">
        <v>808</v>
      </c>
      <c r="C1797" t="s">
        <v>151</v>
      </c>
      <c r="D1797" t="s">
        <v>4949</v>
      </c>
      <c r="E1797" t="s">
        <v>807</v>
      </c>
      <c r="I1797">
        <v>34438578</v>
      </c>
      <c r="K1797" t="s">
        <v>1501</v>
      </c>
    </row>
    <row r="1798" spans="1:11" x14ac:dyDescent="0.55000000000000004">
      <c r="A1798" t="s">
        <v>4940</v>
      </c>
      <c r="B1798" t="s">
        <v>814</v>
      </c>
      <c r="C1798" t="s">
        <v>151</v>
      </c>
      <c r="D1798" t="s">
        <v>4949</v>
      </c>
      <c r="E1798" t="s">
        <v>2889</v>
      </c>
      <c r="F1798" t="s">
        <v>2890</v>
      </c>
      <c r="G1798" t="s">
        <v>815</v>
      </c>
      <c r="I1798" t="s">
        <v>9066</v>
      </c>
      <c r="J1798" t="s">
        <v>9067</v>
      </c>
      <c r="K1798" t="s">
        <v>5098</v>
      </c>
    </row>
    <row r="1799" spans="1:11" x14ac:dyDescent="0.55000000000000004">
      <c r="A1799" t="s">
        <v>4940</v>
      </c>
      <c r="B1799" t="s">
        <v>823</v>
      </c>
      <c r="C1799" t="s">
        <v>153</v>
      </c>
      <c r="D1799" t="s">
        <v>4949</v>
      </c>
      <c r="E1799" t="s">
        <v>327</v>
      </c>
      <c r="I1799" t="s">
        <v>6104</v>
      </c>
      <c r="J1799" t="s">
        <v>9068</v>
      </c>
      <c r="K1799" t="s">
        <v>1501</v>
      </c>
    </row>
    <row r="1800" spans="1:11" x14ac:dyDescent="0.55000000000000004">
      <c r="A1800" t="s">
        <v>4940</v>
      </c>
      <c r="B1800" t="s">
        <v>827</v>
      </c>
      <c r="C1800" t="s">
        <v>151</v>
      </c>
      <c r="D1800" t="s">
        <v>4949</v>
      </c>
      <c r="E1800" t="s">
        <v>830</v>
      </c>
      <c r="F1800" t="s">
        <v>2892</v>
      </c>
      <c r="G1800" t="s">
        <v>2891</v>
      </c>
      <c r="I1800" t="s">
        <v>9069</v>
      </c>
      <c r="J1800" t="s">
        <v>9070</v>
      </c>
      <c r="K1800" t="s">
        <v>5098</v>
      </c>
    </row>
    <row r="1801" spans="1:11" x14ac:dyDescent="0.55000000000000004">
      <c r="A1801" t="s">
        <v>4940</v>
      </c>
      <c r="B1801" t="s">
        <v>4846</v>
      </c>
      <c r="C1801" t="s">
        <v>153</v>
      </c>
      <c r="D1801" t="s">
        <v>4948</v>
      </c>
      <c r="E1801" t="s">
        <v>164</v>
      </c>
      <c r="F1801" t="s">
        <v>4847</v>
      </c>
      <c r="G1801">
        <v>32341455</v>
      </c>
      <c r="H1801">
        <v>32341455</v>
      </c>
      <c r="I1801">
        <v>32341455</v>
      </c>
      <c r="J1801" t="s">
        <v>9071</v>
      </c>
      <c r="K1801" t="s">
        <v>482</v>
      </c>
    </row>
    <row r="1802" spans="1:11" x14ac:dyDescent="0.55000000000000004">
      <c r="A1802" t="s">
        <v>4940</v>
      </c>
      <c r="B1802" t="s">
        <v>138</v>
      </c>
      <c r="C1802" t="s">
        <v>153</v>
      </c>
      <c r="D1802" t="s">
        <v>4951</v>
      </c>
      <c r="E1802" t="s">
        <v>327</v>
      </c>
      <c r="K1802" t="s">
        <v>1501</v>
      </c>
    </row>
    <row r="1803" spans="1:11" x14ac:dyDescent="0.55000000000000004">
      <c r="A1803" t="s">
        <v>4940</v>
      </c>
      <c r="B1803" t="s">
        <v>853</v>
      </c>
      <c r="C1803" t="s">
        <v>153</v>
      </c>
      <c r="D1803" t="s">
        <v>4949</v>
      </c>
      <c r="E1803" t="s">
        <v>327</v>
      </c>
      <c r="I1803">
        <v>34387706</v>
      </c>
      <c r="J1803" t="s">
        <v>9056</v>
      </c>
      <c r="K1803" t="s">
        <v>1501</v>
      </c>
    </row>
    <row r="1804" spans="1:11" x14ac:dyDescent="0.55000000000000004">
      <c r="A1804" t="s">
        <v>4940</v>
      </c>
      <c r="B1804" t="s">
        <v>4848</v>
      </c>
      <c r="C1804" t="s">
        <v>153</v>
      </c>
      <c r="D1804" t="s">
        <v>4948</v>
      </c>
      <c r="E1804" t="s">
        <v>508</v>
      </c>
      <c r="I1804" t="s">
        <v>9072</v>
      </c>
      <c r="J1804" t="s">
        <v>9073</v>
      </c>
      <c r="K1804" t="s">
        <v>1501</v>
      </c>
    </row>
    <row r="1805" spans="1:11" x14ac:dyDescent="0.55000000000000004">
      <c r="A1805" t="s">
        <v>4940</v>
      </c>
      <c r="B1805" t="s">
        <v>4849</v>
      </c>
      <c r="C1805" t="s">
        <v>153</v>
      </c>
      <c r="D1805" t="s">
        <v>4948</v>
      </c>
      <c r="E1805" t="s">
        <v>508</v>
      </c>
      <c r="I1805" t="s">
        <v>9074</v>
      </c>
      <c r="J1805" t="s">
        <v>9075</v>
      </c>
      <c r="K1805" t="s">
        <v>1501</v>
      </c>
    </row>
    <row r="1806" spans="1:11" x14ac:dyDescent="0.55000000000000004">
      <c r="A1806" t="s">
        <v>4940</v>
      </c>
      <c r="B1806" t="s">
        <v>1656</v>
      </c>
      <c r="C1806" t="s">
        <v>423</v>
      </c>
      <c r="D1806" t="s">
        <v>4948</v>
      </c>
      <c r="E1806" t="s">
        <v>4850</v>
      </c>
      <c r="F1806" t="s">
        <v>4851</v>
      </c>
      <c r="G1806">
        <v>26385635</v>
      </c>
      <c r="H1806">
        <v>26385635</v>
      </c>
      <c r="I1806" t="s">
        <v>9076</v>
      </c>
      <c r="J1806" t="s">
        <v>9077</v>
      </c>
      <c r="K1806" t="s">
        <v>482</v>
      </c>
    </row>
    <row r="1807" spans="1:11" x14ac:dyDescent="0.55000000000000004">
      <c r="A1807" t="s">
        <v>4940</v>
      </c>
      <c r="B1807" t="s">
        <v>866</v>
      </c>
      <c r="C1807" t="s">
        <v>153</v>
      </c>
      <c r="D1807" t="s">
        <v>4949</v>
      </c>
      <c r="E1807" t="s">
        <v>867</v>
      </c>
      <c r="F1807" t="s">
        <v>2893</v>
      </c>
      <c r="G1807">
        <v>24627108</v>
      </c>
      <c r="I1807" t="s">
        <v>6105</v>
      </c>
      <c r="J1807" t="s">
        <v>9078</v>
      </c>
      <c r="K1807" t="s">
        <v>5098</v>
      </c>
    </row>
    <row r="1808" spans="1:11" x14ac:dyDescent="0.55000000000000004">
      <c r="A1808" t="s">
        <v>4940</v>
      </c>
      <c r="B1808" t="s">
        <v>1595</v>
      </c>
      <c r="C1808" t="s">
        <v>153</v>
      </c>
      <c r="D1808" t="s">
        <v>4949</v>
      </c>
      <c r="E1808" t="s">
        <v>327</v>
      </c>
      <c r="I1808" t="s">
        <v>9079</v>
      </c>
      <c r="J1808" t="s">
        <v>9080</v>
      </c>
      <c r="K1808" t="s">
        <v>1501</v>
      </c>
    </row>
    <row r="1809" spans="1:12" x14ac:dyDescent="0.55000000000000004">
      <c r="A1809" t="s">
        <v>4940</v>
      </c>
      <c r="B1809" t="s">
        <v>869</v>
      </c>
      <c r="C1809" t="s">
        <v>153</v>
      </c>
      <c r="D1809" t="s">
        <v>4949</v>
      </c>
      <c r="E1809" t="s">
        <v>327</v>
      </c>
      <c r="I1809">
        <v>19321787</v>
      </c>
      <c r="J1809" t="s">
        <v>9081</v>
      </c>
      <c r="K1809" t="s">
        <v>1501</v>
      </c>
      <c r="L1809" t="s">
        <v>4923</v>
      </c>
    </row>
    <row r="1810" spans="1:12" x14ac:dyDescent="0.55000000000000004">
      <c r="A1810" t="s">
        <v>4940</v>
      </c>
      <c r="B1810" t="s">
        <v>4852</v>
      </c>
      <c r="C1810" t="s">
        <v>153</v>
      </c>
      <c r="D1810" t="s">
        <v>4948</v>
      </c>
      <c r="E1810" t="s">
        <v>327</v>
      </c>
      <c r="I1810" t="s">
        <v>5353</v>
      </c>
      <c r="J1810" t="s">
        <v>9082</v>
      </c>
      <c r="K1810" t="s">
        <v>1501</v>
      </c>
    </row>
    <row r="1811" spans="1:12" x14ac:dyDescent="0.55000000000000004">
      <c r="A1811" t="s">
        <v>4940</v>
      </c>
      <c r="B1811" t="s">
        <v>874</v>
      </c>
      <c r="C1811" t="s">
        <v>423</v>
      </c>
      <c r="D1811" t="s">
        <v>4949</v>
      </c>
      <c r="E1811" t="s">
        <v>875</v>
      </c>
      <c r="F1811" t="s">
        <v>2894</v>
      </c>
      <c r="G1811">
        <v>24647030</v>
      </c>
      <c r="I1811" t="s">
        <v>9083</v>
      </c>
      <c r="J1811" t="s">
        <v>9084</v>
      </c>
      <c r="K1811" t="s">
        <v>5098</v>
      </c>
    </row>
    <row r="1812" spans="1:12" x14ac:dyDescent="0.55000000000000004">
      <c r="A1812" t="s">
        <v>4940</v>
      </c>
      <c r="B1812" t="s">
        <v>876</v>
      </c>
      <c r="C1812" t="s">
        <v>153</v>
      </c>
      <c r="D1812" t="s">
        <v>4955</v>
      </c>
      <c r="E1812" t="s">
        <v>327</v>
      </c>
      <c r="I1812" t="s">
        <v>6106</v>
      </c>
      <c r="J1812" t="s">
        <v>9085</v>
      </c>
      <c r="K1812" t="s">
        <v>1501</v>
      </c>
    </row>
    <row r="1813" spans="1:12" x14ac:dyDescent="0.55000000000000004">
      <c r="A1813" t="s">
        <v>4940</v>
      </c>
      <c r="B1813" t="s">
        <v>890</v>
      </c>
      <c r="C1813" t="s">
        <v>152</v>
      </c>
      <c r="D1813" t="s">
        <v>4955</v>
      </c>
      <c r="E1813" t="s">
        <v>892</v>
      </c>
      <c r="F1813" t="s">
        <v>2895</v>
      </c>
      <c r="G1813" t="s">
        <v>891</v>
      </c>
      <c r="I1813" t="s">
        <v>6107</v>
      </c>
      <c r="J1813" t="s">
        <v>9086</v>
      </c>
      <c r="K1813" t="s">
        <v>5098</v>
      </c>
    </row>
    <row r="1814" spans="1:12" x14ac:dyDescent="0.55000000000000004">
      <c r="A1814" t="s">
        <v>4940</v>
      </c>
      <c r="B1814" t="s">
        <v>903</v>
      </c>
      <c r="C1814" t="s">
        <v>153</v>
      </c>
      <c r="D1814" t="s">
        <v>4955</v>
      </c>
      <c r="E1814" t="s">
        <v>904</v>
      </c>
      <c r="I1814" t="s">
        <v>6108</v>
      </c>
      <c r="J1814" t="s">
        <v>9087</v>
      </c>
      <c r="K1814" t="s">
        <v>1501</v>
      </c>
    </row>
    <row r="1815" spans="1:12" x14ac:dyDescent="0.55000000000000004">
      <c r="A1815" t="s">
        <v>4940</v>
      </c>
      <c r="B1815" t="s">
        <v>905</v>
      </c>
      <c r="C1815" t="s">
        <v>153</v>
      </c>
      <c r="D1815" t="s">
        <v>4949</v>
      </c>
      <c r="E1815" t="s">
        <v>327</v>
      </c>
      <c r="I1815" t="s">
        <v>9088</v>
      </c>
      <c r="J1815" t="s">
        <v>9089</v>
      </c>
      <c r="K1815" t="s">
        <v>1501</v>
      </c>
    </row>
    <row r="1816" spans="1:12" x14ac:dyDescent="0.55000000000000004">
      <c r="A1816" t="s">
        <v>4940</v>
      </c>
      <c r="B1816" t="s">
        <v>906</v>
      </c>
      <c r="C1816" t="s">
        <v>153</v>
      </c>
      <c r="D1816" t="s">
        <v>4949</v>
      </c>
      <c r="E1816" t="s">
        <v>327</v>
      </c>
      <c r="I1816" t="s">
        <v>9090</v>
      </c>
      <c r="J1816" t="s">
        <v>9091</v>
      </c>
      <c r="K1816" t="s">
        <v>1501</v>
      </c>
    </row>
    <row r="1817" spans="1:12" x14ac:dyDescent="0.55000000000000004">
      <c r="A1817" t="s">
        <v>4940</v>
      </c>
      <c r="B1817" t="s">
        <v>4151</v>
      </c>
      <c r="C1817" t="s">
        <v>152</v>
      </c>
      <c r="D1817" t="s">
        <v>4948</v>
      </c>
      <c r="E1817" t="s">
        <v>4853</v>
      </c>
      <c r="F1817" t="s">
        <v>4854</v>
      </c>
      <c r="G1817">
        <v>26783368</v>
      </c>
      <c r="I1817" t="s">
        <v>9092</v>
      </c>
      <c r="J1817" t="s">
        <v>9093</v>
      </c>
      <c r="K1817" t="s">
        <v>5098</v>
      </c>
    </row>
    <row r="1818" spans="1:12" x14ac:dyDescent="0.55000000000000004">
      <c r="A1818" t="s">
        <v>4940</v>
      </c>
      <c r="B1818" t="s">
        <v>939</v>
      </c>
      <c r="C1818" t="s">
        <v>151</v>
      </c>
      <c r="D1818" t="s">
        <v>4949</v>
      </c>
      <c r="E1818" t="s">
        <v>940</v>
      </c>
      <c r="F1818" t="s">
        <v>2896</v>
      </c>
      <c r="G1818">
        <v>20610126</v>
      </c>
      <c r="I1818" t="s">
        <v>5354</v>
      </c>
      <c r="J1818" t="s">
        <v>9094</v>
      </c>
      <c r="K1818" t="s">
        <v>5098</v>
      </c>
    </row>
    <row r="1819" spans="1:12" x14ac:dyDescent="0.55000000000000004">
      <c r="A1819" t="s">
        <v>4940</v>
      </c>
      <c r="B1819" t="s">
        <v>950</v>
      </c>
      <c r="C1819" t="s">
        <v>153</v>
      </c>
      <c r="D1819" t="s">
        <v>4949</v>
      </c>
      <c r="E1819" t="s">
        <v>508</v>
      </c>
      <c r="I1819" t="s">
        <v>9095</v>
      </c>
      <c r="J1819" t="s">
        <v>9096</v>
      </c>
      <c r="K1819" t="s">
        <v>1501</v>
      </c>
    </row>
    <row r="1820" spans="1:12" x14ac:dyDescent="0.55000000000000004">
      <c r="A1820" t="s">
        <v>4940</v>
      </c>
      <c r="B1820" t="s">
        <v>964</v>
      </c>
      <c r="C1820" t="s">
        <v>151</v>
      </c>
      <c r="D1820" t="s">
        <v>4949</v>
      </c>
      <c r="E1820" t="s">
        <v>965</v>
      </c>
      <c r="I1820" t="s">
        <v>6109</v>
      </c>
      <c r="J1820" t="s">
        <v>9097</v>
      </c>
      <c r="K1820" t="s">
        <v>1501</v>
      </c>
    </row>
    <row r="1821" spans="1:12" x14ac:dyDescent="0.55000000000000004">
      <c r="A1821" t="s">
        <v>4940</v>
      </c>
      <c r="B1821" t="s">
        <v>23</v>
      </c>
      <c r="C1821" t="s">
        <v>151</v>
      </c>
      <c r="D1821" t="s">
        <v>4949</v>
      </c>
      <c r="E1821" t="s">
        <v>969</v>
      </c>
      <c r="I1821">
        <v>22876109</v>
      </c>
      <c r="J1821" t="s">
        <v>6415</v>
      </c>
      <c r="K1821" t="s">
        <v>1501</v>
      </c>
    </row>
    <row r="1822" spans="1:12" x14ac:dyDescent="0.55000000000000004">
      <c r="A1822" t="s">
        <v>4940</v>
      </c>
      <c r="B1822" t="s">
        <v>980</v>
      </c>
      <c r="C1822" t="s">
        <v>153</v>
      </c>
      <c r="D1822" t="s">
        <v>4956</v>
      </c>
      <c r="E1822" t="s">
        <v>327</v>
      </c>
      <c r="I1822">
        <v>32818658</v>
      </c>
      <c r="J1822" t="s">
        <v>9098</v>
      </c>
      <c r="K1822" t="s">
        <v>1501</v>
      </c>
    </row>
    <row r="1823" spans="1:12" x14ac:dyDescent="0.55000000000000004">
      <c r="A1823" t="s">
        <v>4940</v>
      </c>
      <c r="B1823" t="s">
        <v>4855</v>
      </c>
      <c r="C1823" t="s">
        <v>398</v>
      </c>
      <c r="D1823" t="s">
        <v>4948</v>
      </c>
      <c r="E1823" t="s">
        <v>4857</v>
      </c>
      <c r="F1823" t="s">
        <v>4858</v>
      </c>
      <c r="G1823" t="s">
        <v>4856</v>
      </c>
      <c r="H1823">
        <v>27875632</v>
      </c>
      <c r="I1823" t="s">
        <v>9099</v>
      </c>
      <c r="J1823" t="s">
        <v>9100</v>
      </c>
      <c r="K1823" t="s">
        <v>482</v>
      </c>
    </row>
    <row r="1824" spans="1:12" x14ac:dyDescent="0.55000000000000004">
      <c r="A1824" t="s">
        <v>4940</v>
      </c>
      <c r="B1824" t="s">
        <v>981</v>
      </c>
      <c r="C1824" t="s">
        <v>153</v>
      </c>
      <c r="D1824" t="s">
        <v>4955</v>
      </c>
      <c r="E1824" t="s">
        <v>327</v>
      </c>
      <c r="I1824" t="s">
        <v>9101</v>
      </c>
      <c r="J1824" t="s">
        <v>9102</v>
      </c>
      <c r="K1824" t="s">
        <v>1501</v>
      </c>
    </row>
    <row r="1825" spans="1:12" x14ac:dyDescent="0.55000000000000004">
      <c r="A1825" t="s">
        <v>4940</v>
      </c>
      <c r="B1825" t="s">
        <v>4859</v>
      </c>
      <c r="C1825" t="s">
        <v>153</v>
      </c>
      <c r="D1825" t="s">
        <v>4948</v>
      </c>
      <c r="E1825" t="s">
        <v>327</v>
      </c>
      <c r="I1825" t="s">
        <v>9103</v>
      </c>
      <c r="J1825" t="s">
        <v>9104</v>
      </c>
      <c r="K1825" t="s">
        <v>1501</v>
      </c>
    </row>
    <row r="1826" spans="1:12" x14ac:dyDescent="0.55000000000000004">
      <c r="A1826" t="s">
        <v>4940</v>
      </c>
      <c r="B1826" t="s">
        <v>985</v>
      </c>
      <c r="C1826" t="s">
        <v>153</v>
      </c>
      <c r="D1826" t="s">
        <v>4949</v>
      </c>
      <c r="E1826" t="s">
        <v>327</v>
      </c>
      <c r="I1826" t="s">
        <v>5355</v>
      </c>
      <c r="J1826" t="s">
        <v>9105</v>
      </c>
      <c r="K1826" t="s">
        <v>1501</v>
      </c>
    </row>
    <row r="1827" spans="1:12" x14ac:dyDescent="0.55000000000000004">
      <c r="A1827" t="s">
        <v>4940</v>
      </c>
      <c r="B1827" t="s">
        <v>986</v>
      </c>
      <c r="C1827" t="s">
        <v>153</v>
      </c>
      <c r="D1827" t="s">
        <v>4949</v>
      </c>
      <c r="E1827" t="s">
        <v>327</v>
      </c>
      <c r="I1827">
        <v>27875632</v>
      </c>
      <c r="J1827" t="s">
        <v>9106</v>
      </c>
      <c r="K1827" t="s">
        <v>1501</v>
      </c>
    </row>
    <row r="1828" spans="1:12" x14ac:dyDescent="0.55000000000000004">
      <c r="A1828" t="s">
        <v>4940</v>
      </c>
      <c r="B1828" t="s">
        <v>988</v>
      </c>
      <c r="C1828" t="s">
        <v>153</v>
      </c>
      <c r="D1828" t="s">
        <v>4956</v>
      </c>
      <c r="E1828" t="s">
        <v>327</v>
      </c>
      <c r="I1828">
        <v>28679690</v>
      </c>
      <c r="J1828" t="s">
        <v>9107</v>
      </c>
      <c r="K1828" t="s">
        <v>1501</v>
      </c>
    </row>
    <row r="1829" spans="1:12" x14ac:dyDescent="0.55000000000000004">
      <c r="A1829" t="s">
        <v>4940</v>
      </c>
      <c r="B1829" t="s">
        <v>989</v>
      </c>
      <c r="C1829" t="s">
        <v>153</v>
      </c>
      <c r="D1829" t="s">
        <v>4949</v>
      </c>
      <c r="E1829" t="s">
        <v>327</v>
      </c>
      <c r="I1829" t="s">
        <v>9108</v>
      </c>
      <c r="J1829" t="s">
        <v>9109</v>
      </c>
      <c r="K1829" t="s">
        <v>1501</v>
      </c>
    </row>
    <row r="1830" spans="1:12" x14ac:dyDescent="0.55000000000000004">
      <c r="A1830" t="s">
        <v>4940</v>
      </c>
      <c r="B1830" t="s">
        <v>991</v>
      </c>
      <c r="C1830" t="s">
        <v>151</v>
      </c>
      <c r="D1830" t="s">
        <v>4951</v>
      </c>
      <c r="E1830" t="s">
        <v>992</v>
      </c>
      <c r="F1830" t="s">
        <v>2897</v>
      </c>
      <c r="G1830">
        <v>15136691</v>
      </c>
      <c r="K1830" t="s">
        <v>1501</v>
      </c>
      <c r="L1830" t="s">
        <v>5021</v>
      </c>
    </row>
    <row r="1831" spans="1:12" x14ac:dyDescent="0.55000000000000004">
      <c r="A1831" t="s">
        <v>4940</v>
      </c>
      <c r="B1831" t="s">
        <v>4860</v>
      </c>
      <c r="C1831" t="s">
        <v>423</v>
      </c>
      <c r="D1831" t="s">
        <v>4948</v>
      </c>
      <c r="E1831" t="s">
        <v>4861</v>
      </c>
      <c r="F1831" t="s">
        <v>4862</v>
      </c>
      <c r="G1831">
        <v>25818867</v>
      </c>
      <c r="H1831">
        <v>25818867</v>
      </c>
      <c r="I1831" t="s">
        <v>9110</v>
      </c>
      <c r="J1831" t="s">
        <v>9111</v>
      </c>
      <c r="K1831" t="s">
        <v>482</v>
      </c>
    </row>
    <row r="1832" spans="1:12" x14ac:dyDescent="0.55000000000000004">
      <c r="A1832" t="s">
        <v>4940</v>
      </c>
      <c r="B1832" t="s">
        <v>4863</v>
      </c>
      <c r="C1832" t="s">
        <v>153</v>
      </c>
      <c r="D1832" t="s">
        <v>4948</v>
      </c>
      <c r="E1832" t="s">
        <v>4864</v>
      </c>
      <c r="F1832" t="s">
        <v>4865</v>
      </c>
      <c r="G1832">
        <v>41004591</v>
      </c>
      <c r="H1832">
        <v>41004591</v>
      </c>
      <c r="I1832" t="s">
        <v>6110</v>
      </c>
      <c r="J1832" t="s">
        <v>9112</v>
      </c>
      <c r="K1832" t="s">
        <v>482</v>
      </c>
    </row>
    <row r="1833" spans="1:12" x14ac:dyDescent="0.55000000000000004">
      <c r="A1833" t="s">
        <v>4940</v>
      </c>
      <c r="B1833" t="s">
        <v>132</v>
      </c>
      <c r="C1833" t="s">
        <v>151</v>
      </c>
      <c r="D1833" t="s">
        <v>4951</v>
      </c>
      <c r="E1833" t="s">
        <v>2899</v>
      </c>
      <c r="F1833" t="s">
        <v>2900</v>
      </c>
      <c r="G1833" t="s">
        <v>2898</v>
      </c>
      <c r="K1833" t="s">
        <v>1501</v>
      </c>
      <c r="L1833" t="s">
        <v>5022</v>
      </c>
    </row>
    <row r="1834" spans="1:12" x14ac:dyDescent="0.55000000000000004">
      <c r="A1834" t="s">
        <v>4940</v>
      </c>
      <c r="B1834" t="s">
        <v>1032</v>
      </c>
      <c r="C1834" t="s">
        <v>153</v>
      </c>
      <c r="D1834" t="s">
        <v>4951</v>
      </c>
      <c r="E1834" t="s">
        <v>327</v>
      </c>
      <c r="K1834" t="s">
        <v>1501</v>
      </c>
    </row>
    <row r="1835" spans="1:12" x14ac:dyDescent="0.55000000000000004">
      <c r="A1835" t="s">
        <v>4940</v>
      </c>
      <c r="B1835" t="s">
        <v>1037</v>
      </c>
      <c r="C1835" t="s">
        <v>151</v>
      </c>
      <c r="D1835" t="s">
        <v>4950</v>
      </c>
      <c r="E1835" t="s">
        <v>1038</v>
      </c>
      <c r="F1835" t="s">
        <v>2901</v>
      </c>
      <c r="G1835">
        <v>32934225</v>
      </c>
      <c r="I1835">
        <v>31678418</v>
      </c>
      <c r="J1835" t="s">
        <v>9113</v>
      </c>
      <c r="K1835" t="s">
        <v>484</v>
      </c>
      <c r="L1835" t="s">
        <v>5068</v>
      </c>
    </row>
    <row r="1836" spans="1:12" x14ac:dyDescent="0.55000000000000004">
      <c r="A1836" t="s">
        <v>4940</v>
      </c>
      <c r="B1836" t="s">
        <v>1039</v>
      </c>
      <c r="C1836" t="s">
        <v>153</v>
      </c>
      <c r="D1836" t="s">
        <v>4951</v>
      </c>
      <c r="E1836" t="s">
        <v>327</v>
      </c>
      <c r="K1836" t="s">
        <v>1501</v>
      </c>
    </row>
    <row r="1837" spans="1:12" x14ac:dyDescent="0.55000000000000004">
      <c r="A1837" t="s">
        <v>4940</v>
      </c>
      <c r="B1837" t="s">
        <v>1043</v>
      </c>
      <c r="C1837" t="s">
        <v>151</v>
      </c>
      <c r="D1837" t="s">
        <v>4956</v>
      </c>
      <c r="E1837" t="s">
        <v>1045</v>
      </c>
      <c r="F1837" t="s">
        <v>3075</v>
      </c>
      <c r="G1837" t="s">
        <v>1044</v>
      </c>
      <c r="I1837" t="s">
        <v>5356</v>
      </c>
      <c r="J1837" t="s">
        <v>9114</v>
      </c>
      <c r="K1837" t="s">
        <v>484</v>
      </c>
      <c r="L1837" t="s">
        <v>5067</v>
      </c>
    </row>
    <row r="1838" spans="1:12" x14ac:dyDescent="0.55000000000000004">
      <c r="A1838" t="s">
        <v>4940</v>
      </c>
      <c r="B1838" t="s">
        <v>4866</v>
      </c>
      <c r="C1838" t="s">
        <v>153</v>
      </c>
      <c r="D1838" t="s">
        <v>4948</v>
      </c>
      <c r="E1838" t="s">
        <v>327</v>
      </c>
      <c r="I1838" t="s">
        <v>5357</v>
      </c>
      <c r="J1838" t="s">
        <v>9115</v>
      </c>
      <c r="K1838" t="s">
        <v>1501</v>
      </c>
    </row>
    <row r="1839" spans="1:12" x14ac:dyDescent="0.55000000000000004">
      <c r="A1839" t="s">
        <v>4940</v>
      </c>
      <c r="B1839" t="s">
        <v>1057</v>
      </c>
      <c r="C1839" t="s">
        <v>151</v>
      </c>
      <c r="D1839" t="s">
        <v>4951</v>
      </c>
      <c r="E1839" t="s">
        <v>1513</v>
      </c>
      <c r="F1839" t="s">
        <v>2902</v>
      </c>
      <c r="G1839" t="s">
        <v>1512</v>
      </c>
      <c r="K1839" t="s">
        <v>1501</v>
      </c>
      <c r="L1839" t="s">
        <v>5023</v>
      </c>
    </row>
    <row r="1840" spans="1:12" x14ac:dyDescent="0.55000000000000004">
      <c r="A1840" t="s">
        <v>4940</v>
      </c>
      <c r="B1840" t="s">
        <v>1074</v>
      </c>
      <c r="C1840" t="s">
        <v>152</v>
      </c>
      <c r="D1840" t="s">
        <v>4949</v>
      </c>
      <c r="E1840" t="s">
        <v>1075</v>
      </c>
      <c r="F1840" t="s">
        <v>2903</v>
      </c>
      <c r="G1840">
        <v>36845668</v>
      </c>
      <c r="I1840">
        <v>34529976</v>
      </c>
      <c r="J1840" t="s">
        <v>9116</v>
      </c>
      <c r="K1840" t="s">
        <v>5098</v>
      </c>
    </row>
    <row r="1841" spans="1:12" x14ac:dyDescent="0.55000000000000004">
      <c r="A1841" t="s">
        <v>4940</v>
      </c>
      <c r="B1841" t="s">
        <v>221</v>
      </c>
      <c r="C1841" t="s">
        <v>151</v>
      </c>
      <c r="D1841" t="s">
        <v>4948</v>
      </c>
      <c r="E1841" t="s">
        <v>4868</v>
      </c>
      <c r="F1841" t="s">
        <v>4869</v>
      </c>
      <c r="G1841" t="s">
        <v>4867</v>
      </c>
      <c r="I1841" t="s">
        <v>9117</v>
      </c>
      <c r="J1841" t="s">
        <v>9118</v>
      </c>
      <c r="K1841" t="s">
        <v>5098</v>
      </c>
    </row>
    <row r="1842" spans="1:12" x14ac:dyDescent="0.55000000000000004">
      <c r="A1842" t="s">
        <v>4940</v>
      </c>
      <c r="B1842" t="s">
        <v>1085</v>
      </c>
      <c r="C1842" t="s">
        <v>153</v>
      </c>
      <c r="D1842" t="s">
        <v>4951</v>
      </c>
      <c r="E1842" t="s">
        <v>327</v>
      </c>
      <c r="K1842" t="s">
        <v>1501</v>
      </c>
    </row>
    <row r="1843" spans="1:12" x14ac:dyDescent="0.55000000000000004">
      <c r="A1843" t="s">
        <v>4940</v>
      </c>
      <c r="B1843" t="s">
        <v>1088</v>
      </c>
      <c r="C1843" t="s">
        <v>398</v>
      </c>
      <c r="D1843" t="s">
        <v>4949</v>
      </c>
      <c r="E1843" t="s">
        <v>2904</v>
      </c>
      <c r="F1843" t="s">
        <v>2905</v>
      </c>
      <c r="G1843">
        <v>21035104</v>
      </c>
      <c r="I1843" t="s">
        <v>6111</v>
      </c>
      <c r="J1843" t="s">
        <v>9119</v>
      </c>
      <c r="K1843" t="s">
        <v>5098</v>
      </c>
    </row>
    <row r="1844" spans="1:12" x14ac:dyDescent="0.55000000000000004">
      <c r="A1844" t="s">
        <v>4940</v>
      </c>
      <c r="B1844" t="s">
        <v>1093</v>
      </c>
      <c r="C1844" t="s">
        <v>151</v>
      </c>
      <c r="D1844" t="s">
        <v>4956</v>
      </c>
      <c r="E1844" t="s">
        <v>1095</v>
      </c>
      <c r="F1844" t="s">
        <v>2906</v>
      </c>
      <c r="G1844" t="s">
        <v>1094</v>
      </c>
      <c r="I1844">
        <v>32560077</v>
      </c>
      <c r="J1844" t="s">
        <v>9021</v>
      </c>
      <c r="K1844" t="s">
        <v>484</v>
      </c>
      <c r="L1844" t="s">
        <v>5066</v>
      </c>
    </row>
    <row r="1845" spans="1:12" x14ac:dyDescent="0.55000000000000004">
      <c r="A1845" t="s">
        <v>4940</v>
      </c>
      <c r="B1845" t="s">
        <v>139</v>
      </c>
      <c r="C1845" t="s">
        <v>153</v>
      </c>
      <c r="D1845" t="s">
        <v>4951</v>
      </c>
      <c r="E1845" t="s">
        <v>327</v>
      </c>
      <c r="K1845" t="s">
        <v>1501</v>
      </c>
    </row>
    <row r="1846" spans="1:12" x14ac:dyDescent="0.55000000000000004">
      <c r="A1846" t="s">
        <v>4940</v>
      </c>
      <c r="B1846" t="s">
        <v>222</v>
      </c>
      <c r="C1846" t="s">
        <v>151</v>
      </c>
      <c r="D1846" t="s">
        <v>4951</v>
      </c>
      <c r="E1846" t="s">
        <v>436</v>
      </c>
      <c r="F1846" t="s">
        <v>2741</v>
      </c>
      <c r="G1846">
        <v>37919452</v>
      </c>
      <c r="K1846" t="s">
        <v>1501</v>
      </c>
      <c r="L1846" t="s">
        <v>5024</v>
      </c>
    </row>
    <row r="1847" spans="1:12" x14ac:dyDescent="0.55000000000000004">
      <c r="A1847" t="s">
        <v>4940</v>
      </c>
      <c r="B1847" t="s">
        <v>1129</v>
      </c>
      <c r="C1847" t="s">
        <v>153</v>
      </c>
      <c r="D1847" t="s">
        <v>4951</v>
      </c>
      <c r="E1847" t="s">
        <v>327</v>
      </c>
      <c r="K1847" t="s">
        <v>1501</v>
      </c>
    </row>
    <row r="1848" spans="1:12" x14ac:dyDescent="0.55000000000000004">
      <c r="A1848" t="s">
        <v>4940</v>
      </c>
      <c r="B1848" t="s">
        <v>133</v>
      </c>
      <c r="C1848" t="s">
        <v>151</v>
      </c>
      <c r="D1848" t="s">
        <v>4949</v>
      </c>
      <c r="E1848" t="s">
        <v>2908</v>
      </c>
      <c r="F1848" t="s">
        <v>2909</v>
      </c>
      <c r="G1848" t="s">
        <v>2907</v>
      </c>
      <c r="I1848" t="s">
        <v>9120</v>
      </c>
      <c r="J1848" t="s">
        <v>9121</v>
      </c>
      <c r="K1848" t="s">
        <v>5098</v>
      </c>
    </row>
    <row r="1849" spans="1:12" x14ac:dyDescent="0.55000000000000004">
      <c r="A1849" t="s">
        <v>4940</v>
      </c>
      <c r="B1849" t="s">
        <v>2234</v>
      </c>
      <c r="C1849" t="s">
        <v>151</v>
      </c>
      <c r="D1849" t="s">
        <v>4949</v>
      </c>
      <c r="E1849" t="s">
        <v>2911</v>
      </c>
      <c r="F1849" t="s">
        <v>2912</v>
      </c>
      <c r="G1849" t="s">
        <v>2910</v>
      </c>
      <c r="I1849">
        <v>32986679</v>
      </c>
      <c r="J1849" t="s">
        <v>9025</v>
      </c>
      <c r="K1849" t="s">
        <v>5098</v>
      </c>
    </row>
    <row r="1850" spans="1:12" x14ac:dyDescent="0.55000000000000004">
      <c r="A1850" t="s">
        <v>4940</v>
      </c>
      <c r="B1850" t="s">
        <v>5570</v>
      </c>
      <c r="C1850" t="s">
        <v>151</v>
      </c>
      <c r="D1850" t="s">
        <v>4948</v>
      </c>
      <c r="E1850" t="s">
        <v>6112</v>
      </c>
      <c r="F1850" t="s">
        <v>6113</v>
      </c>
      <c r="G1850" t="s">
        <v>6114</v>
      </c>
      <c r="I1850" t="s">
        <v>9122</v>
      </c>
      <c r="J1850" t="s">
        <v>9123</v>
      </c>
      <c r="K1850" t="s">
        <v>5582</v>
      </c>
    </row>
    <row r="1851" spans="1:12" x14ac:dyDescent="0.55000000000000004">
      <c r="A1851" t="s">
        <v>4940</v>
      </c>
      <c r="B1851" t="s">
        <v>1158</v>
      </c>
      <c r="C1851" t="s">
        <v>153</v>
      </c>
      <c r="D1851" t="s">
        <v>4949</v>
      </c>
      <c r="E1851" t="s">
        <v>327</v>
      </c>
      <c r="I1851">
        <v>34602496</v>
      </c>
      <c r="J1851" t="s">
        <v>6720</v>
      </c>
      <c r="K1851" t="s">
        <v>1501</v>
      </c>
    </row>
    <row r="1852" spans="1:12" x14ac:dyDescent="0.55000000000000004">
      <c r="A1852" t="s">
        <v>4940</v>
      </c>
      <c r="B1852" t="s">
        <v>4341</v>
      </c>
      <c r="C1852" t="s">
        <v>152</v>
      </c>
      <c r="D1852" t="s">
        <v>4948</v>
      </c>
      <c r="E1852" t="s">
        <v>4871</v>
      </c>
      <c r="F1852" t="s">
        <v>4872</v>
      </c>
      <c r="G1852" t="s">
        <v>4870</v>
      </c>
      <c r="I1852" t="s">
        <v>9124</v>
      </c>
      <c r="J1852" t="s">
        <v>9125</v>
      </c>
      <c r="K1852" t="s">
        <v>5098</v>
      </c>
    </row>
    <row r="1853" spans="1:12" x14ac:dyDescent="0.55000000000000004">
      <c r="A1853" t="s">
        <v>4940</v>
      </c>
      <c r="B1853" t="s">
        <v>144</v>
      </c>
      <c r="C1853" t="s">
        <v>152</v>
      </c>
      <c r="D1853" t="s">
        <v>4951</v>
      </c>
      <c r="E1853" t="s">
        <v>431</v>
      </c>
      <c r="F1853" t="s">
        <v>2913</v>
      </c>
      <c r="G1853">
        <v>32500975</v>
      </c>
      <c r="K1853" t="s">
        <v>1501</v>
      </c>
      <c r="L1853" t="s">
        <v>5025</v>
      </c>
    </row>
    <row r="1854" spans="1:12" x14ac:dyDescent="0.55000000000000004">
      <c r="A1854" t="s">
        <v>4940</v>
      </c>
      <c r="B1854" t="s">
        <v>1169</v>
      </c>
      <c r="C1854" t="s">
        <v>151</v>
      </c>
      <c r="D1854" t="s">
        <v>4949</v>
      </c>
      <c r="E1854" t="s">
        <v>1171</v>
      </c>
      <c r="F1854" t="s">
        <v>2914</v>
      </c>
      <c r="G1854" t="s">
        <v>1170</v>
      </c>
      <c r="I1854" t="s">
        <v>5358</v>
      </c>
      <c r="J1854" t="s">
        <v>9126</v>
      </c>
      <c r="K1854" t="s">
        <v>5098</v>
      </c>
    </row>
    <row r="1855" spans="1:12" x14ac:dyDescent="0.55000000000000004">
      <c r="A1855" t="s">
        <v>4940</v>
      </c>
      <c r="B1855" t="s">
        <v>26</v>
      </c>
      <c r="C1855" t="s">
        <v>398</v>
      </c>
      <c r="D1855" t="s">
        <v>4951</v>
      </c>
      <c r="E1855" t="s">
        <v>2916</v>
      </c>
      <c r="F1855" t="s">
        <v>2917</v>
      </c>
      <c r="G1855" t="s">
        <v>2915</v>
      </c>
      <c r="K1855" t="s">
        <v>1501</v>
      </c>
    </row>
    <row r="1856" spans="1:12" x14ac:dyDescent="0.55000000000000004">
      <c r="A1856" t="s">
        <v>4940</v>
      </c>
      <c r="B1856" t="s">
        <v>1185</v>
      </c>
      <c r="C1856" t="s">
        <v>153</v>
      </c>
      <c r="D1856" t="s">
        <v>4949</v>
      </c>
      <c r="E1856" t="s">
        <v>327</v>
      </c>
      <c r="I1856" t="s">
        <v>6115</v>
      </c>
      <c r="J1856" t="s">
        <v>9127</v>
      </c>
      <c r="K1856" t="s">
        <v>1501</v>
      </c>
    </row>
    <row r="1857" spans="1:12" x14ac:dyDescent="0.55000000000000004">
      <c r="A1857" t="s">
        <v>4940</v>
      </c>
      <c r="B1857" t="s">
        <v>1190</v>
      </c>
      <c r="C1857" t="s">
        <v>153</v>
      </c>
      <c r="D1857" t="s">
        <v>4951</v>
      </c>
      <c r="E1857" t="s">
        <v>327</v>
      </c>
      <c r="K1857" t="s">
        <v>1501</v>
      </c>
    </row>
    <row r="1858" spans="1:12" x14ac:dyDescent="0.55000000000000004">
      <c r="A1858" t="s">
        <v>4940</v>
      </c>
      <c r="B1858" t="s">
        <v>1191</v>
      </c>
      <c r="C1858" t="s">
        <v>152</v>
      </c>
      <c r="D1858" t="s">
        <v>4949</v>
      </c>
      <c r="E1858" t="s">
        <v>1192</v>
      </c>
      <c r="F1858" t="s">
        <v>2918</v>
      </c>
      <c r="G1858">
        <v>27193168</v>
      </c>
      <c r="I1858" t="s">
        <v>9128</v>
      </c>
      <c r="J1858" t="s">
        <v>9129</v>
      </c>
      <c r="K1858" t="s">
        <v>5098</v>
      </c>
    </row>
    <row r="1859" spans="1:12" x14ac:dyDescent="0.55000000000000004">
      <c r="A1859" t="s">
        <v>4940</v>
      </c>
      <c r="B1859" t="s">
        <v>4873</v>
      </c>
      <c r="C1859" t="s">
        <v>151</v>
      </c>
      <c r="D1859" t="s">
        <v>4948</v>
      </c>
      <c r="E1859" t="s">
        <v>4874</v>
      </c>
      <c r="F1859" t="s">
        <v>4875</v>
      </c>
      <c r="G1859">
        <v>40683276</v>
      </c>
      <c r="I1859" t="s">
        <v>5360</v>
      </c>
      <c r="J1859" t="s">
        <v>9130</v>
      </c>
      <c r="K1859" t="s">
        <v>5098</v>
      </c>
    </row>
    <row r="1860" spans="1:12" x14ac:dyDescent="0.55000000000000004">
      <c r="A1860" t="s">
        <v>4940</v>
      </c>
      <c r="B1860" t="s">
        <v>1199</v>
      </c>
      <c r="C1860" t="s">
        <v>153</v>
      </c>
      <c r="D1860" t="s">
        <v>4951</v>
      </c>
      <c r="E1860" t="s">
        <v>327</v>
      </c>
      <c r="K1860" t="s">
        <v>1501</v>
      </c>
    </row>
    <row r="1861" spans="1:12" x14ac:dyDescent="0.55000000000000004">
      <c r="A1861" t="s">
        <v>4940</v>
      </c>
      <c r="B1861" t="s">
        <v>1222</v>
      </c>
      <c r="C1861" t="s">
        <v>153</v>
      </c>
      <c r="D1861" t="s">
        <v>4949</v>
      </c>
      <c r="E1861" t="s">
        <v>327</v>
      </c>
      <c r="I1861" t="s">
        <v>5361</v>
      </c>
      <c r="J1861" t="s">
        <v>9131</v>
      </c>
      <c r="K1861" t="s">
        <v>1501</v>
      </c>
    </row>
    <row r="1862" spans="1:12" x14ac:dyDescent="0.55000000000000004">
      <c r="A1862" t="s">
        <v>4940</v>
      </c>
      <c r="B1862" t="s">
        <v>4876</v>
      </c>
      <c r="C1862" t="s">
        <v>151</v>
      </c>
      <c r="D1862" t="s">
        <v>4948</v>
      </c>
      <c r="E1862" t="s">
        <v>4877</v>
      </c>
      <c r="F1862" t="s">
        <v>4878</v>
      </c>
      <c r="G1862">
        <v>36088542</v>
      </c>
      <c r="H1862">
        <v>36088542</v>
      </c>
      <c r="I1862" t="s">
        <v>9132</v>
      </c>
      <c r="J1862" t="s">
        <v>9133</v>
      </c>
      <c r="K1862" t="s">
        <v>482</v>
      </c>
    </row>
    <row r="1863" spans="1:12" x14ac:dyDescent="0.55000000000000004">
      <c r="A1863" t="s">
        <v>4940</v>
      </c>
      <c r="B1863" t="s">
        <v>1227</v>
      </c>
      <c r="C1863" t="s">
        <v>152</v>
      </c>
      <c r="D1863" t="s">
        <v>4949</v>
      </c>
      <c r="E1863" t="s">
        <v>1229</v>
      </c>
      <c r="F1863" t="s">
        <v>2919</v>
      </c>
      <c r="G1863" t="s">
        <v>1228</v>
      </c>
      <c r="I1863" t="s">
        <v>9134</v>
      </c>
      <c r="J1863" t="s">
        <v>9135</v>
      </c>
      <c r="K1863" t="s">
        <v>5098</v>
      </c>
    </row>
    <row r="1864" spans="1:12" x14ac:dyDescent="0.55000000000000004">
      <c r="A1864" t="s">
        <v>4940</v>
      </c>
      <c r="B1864" t="s">
        <v>1230</v>
      </c>
      <c r="C1864" t="s">
        <v>151</v>
      </c>
      <c r="D1864" t="s">
        <v>4948</v>
      </c>
      <c r="E1864" t="s">
        <v>4880</v>
      </c>
      <c r="F1864" t="s">
        <v>4881</v>
      </c>
      <c r="G1864" t="s">
        <v>4879</v>
      </c>
      <c r="I1864" t="s">
        <v>9136</v>
      </c>
      <c r="J1864" t="s">
        <v>9137</v>
      </c>
      <c r="K1864" t="s">
        <v>5098</v>
      </c>
    </row>
    <row r="1865" spans="1:12" x14ac:dyDescent="0.55000000000000004">
      <c r="A1865" t="s">
        <v>4940</v>
      </c>
      <c r="B1865" t="s">
        <v>1234</v>
      </c>
      <c r="C1865" t="s">
        <v>153</v>
      </c>
      <c r="D1865" t="s">
        <v>4949</v>
      </c>
      <c r="E1865" t="s">
        <v>327</v>
      </c>
      <c r="I1865" t="s">
        <v>6116</v>
      </c>
      <c r="J1865" t="s">
        <v>9138</v>
      </c>
      <c r="K1865" t="s">
        <v>1501</v>
      </c>
    </row>
    <row r="1866" spans="1:12" x14ac:dyDescent="0.55000000000000004">
      <c r="A1866" t="s">
        <v>4940</v>
      </c>
      <c r="B1866" t="s">
        <v>1237</v>
      </c>
      <c r="C1866" t="s">
        <v>153</v>
      </c>
      <c r="D1866" t="s">
        <v>5412</v>
      </c>
      <c r="E1866" t="s">
        <v>1238</v>
      </c>
      <c r="F1866" t="s">
        <v>2920</v>
      </c>
      <c r="G1866">
        <v>16685654</v>
      </c>
      <c r="I1866" t="s">
        <v>6117</v>
      </c>
      <c r="J1866" t="s">
        <v>9139</v>
      </c>
      <c r="K1866" t="s">
        <v>1501</v>
      </c>
      <c r="L1866" t="s">
        <v>5026</v>
      </c>
    </row>
    <row r="1867" spans="1:12" x14ac:dyDescent="0.55000000000000004">
      <c r="A1867" t="s">
        <v>4940</v>
      </c>
      <c r="B1867" t="s">
        <v>1239</v>
      </c>
      <c r="C1867" t="s">
        <v>398</v>
      </c>
      <c r="D1867" t="s">
        <v>5571</v>
      </c>
      <c r="E1867" t="s">
        <v>6118</v>
      </c>
      <c r="F1867" t="s">
        <v>2921</v>
      </c>
      <c r="G1867" t="s">
        <v>1240</v>
      </c>
      <c r="I1867" t="s">
        <v>6119</v>
      </c>
      <c r="J1867" t="s">
        <v>9140</v>
      </c>
      <c r="K1867" t="s">
        <v>484</v>
      </c>
      <c r="L1867" t="s">
        <v>5065</v>
      </c>
    </row>
    <row r="1868" spans="1:12" x14ac:dyDescent="0.55000000000000004">
      <c r="A1868" t="s">
        <v>4940</v>
      </c>
      <c r="B1868" t="s">
        <v>1252</v>
      </c>
      <c r="C1868" t="s">
        <v>153</v>
      </c>
      <c r="D1868" t="s">
        <v>4949</v>
      </c>
      <c r="E1868" t="s">
        <v>327</v>
      </c>
      <c r="I1868" t="s">
        <v>5362</v>
      </c>
      <c r="J1868" t="s">
        <v>9141</v>
      </c>
      <c r="K1868" t="s">
        <v>1501</v>
      </c>
    </row>
    <row r="1869" spans="1:12" x14ac:dyDescent="0.55000000000000004">
      <c r="A1869" t="s">
        <v>4940</v>
      </c>
      <c r="B1869" t="s">
        <v>1255</v>
      </c>
      <c r="C1869" t="s">
        <v>153</v>
      </c>
      <c r="D1869" t="s">
        <v>4951</v>
      </c>
      <c r="E1869" t="s">
        <v>867</v>
      </c>
      <c r="F1869" t="s">
        <v>2893</v>
      </c>
      <c r="G1869">
        <v>24627108</v>
      </c>
      <c r="K1869" t="s">
        <v>1501</v>
      </c>
    </row>
    <row r="1870" spans="1:12" x14ac:dyDescent="0.55000000000000004">
      <c r="A1870" t="s">
        <v>4940</v>
      </c>
      <c r="B1870" t="s">
        <v>1261</v>
      </c>
      <c r="C1870" t="s">
        <v>153</v>
      </c>
      <c r="D1870" t="s">
        <v>4949</v>
      </c>
      <c r="E1870" t="s">
        <v>508</v>
      </c>
      <c r="I1870" t="s">
        <v>9142</v>
      </c>
      <c r="J1870" t="s">
        <v>9143</v>
      </c>
      <c r="K1870" t="s">
        <v>1501</v>
      </c>
    </row>
    <row r="1871" spans="1:12" x14ac:dyDescent="0.55000000000000004">
      <c r="A1871" t="s">
        <v>4940</v>
      </c>
      <c r="B1871" t="s">
        <v>1264</v>
      </c>
      <c r="C1871" t="s">
        <v>153</v>
      </c>
      <c r="D1871" t="s">
        <v>4949</v>
      </c>
      <c r="E1871" t="s">
        <v>508</v>
      </c>
      <c r="I1871">
        <v>30497413</v>
      </c>
      <c r="J1871" t="s">
        <v>9144</v>
      </c>
      <c r="K1871" t="s">
        <v>1501</v>
      </c>
    </row>
    <row r="1872" spans="1:12" x14ac:dyDescent="0.55000000000000004">
      <c r="A1872" t="s">
        <v>4940</v>
      </c>
      <c r="B1872" t="s">
        <v>1265</v>
      </c>
      <c r="C1872" t="s">
        <v>151</v>
      </c>
      <c r="D1872" t="s">
        <v>4956</v>
      </c>
      <c r="E1872" t="s">
        <v>2923</v>
      </c>
      <c r="F1872" t="s">
        <v>2924</v>
      </c>
      <c r="G1872" t="s">
        <v>2922</v>
      </c>
      <c r="I1872" t="s">
        <v>5363</v>
      </c>
      <c r="J1872" t="s">
        <v>9145</v>
      </c>
      <c r="K1872" t="s">
        <v>5062</v>
      </c>
      <c r="L1872" t="s">
        <v>5063</v>
      </c>
    </row>
    <row r="1873" spans="1:11" x14ac:dyDescent="0.55000000000000004">
      <c r="A1873" t="s">
        <v>4940</v>
      </c>
      <c r="B1873" t="s">
        <v>1285</v>
      </c>
      <c r="C1873" t="s">
        <v>153</v>
      </c>
      <c r="D1873" t="s">
        <v>4951</v>
      </c>
      <c r="E1873" t="s">
        <v>1286</v>
      </c>
      <c r="K1873" t="s">
        <v>1501</v>
      </c>
    </row>
    <row r="1874" spans="1:11" x14ac:dyDescent="0.55000000000000004">
      <c r="A1874" t="s">
        <v>4940</v>
      </c>
      <c r="B1874" t="s">
        <v>1287</v>
      </c>
      <c r="C1874" t="s">
        <v>151</v>
      </c>
      <c r="D1874" t="s">
        <v>4949</v>
      </c>
      <c r="E1874" t="s">
        <v>1289</v>
      </c>
      <c r="F1874" t="s">
        <v>3076</v>
      </c>
      <c r="G1874" t="s">
        <v>1288</v>
      </c>
      <c r="I1874" t="s">
        <v>9146</v>
      </c>
      <c r="J1874" t="s">
        <v>9147</v>
      </c>
      <c r="K1874" t="s">
        <v>5098</v>
      </c>
    </row>
    <row r="1875" spans="1:11" x14ac:dyDescent="0.55000000000000004">
      <c r="A1875" t="s">
        <v>4940</v>
      </c>
      <c r="B1875" t="s">
        <v>1290</v>
      </c>
      <c r="C1875" t="s">
        <v>151</v>
      </c>
      <c r="D1875" t="s">
        <v>4949</v>
      </c>
      <c r="E1875" t="s">
        <v>2925</v>
      </c>
      <c r="F1875" t="s">
        <v>2926</v>
      </c>
      <c r="G1875">
        <v>20206331</v>
      </c>
      <c r="I1875" t="s">
        <v>9148</v>
      </c>
      <c r="J1875" t="s">
        <v>9149</v>
      </c>
      <c r="K1875" t="s">
        <v>5098</v>
      </c>
    </row>
    <row r="1876" spans="1:11" x14ac:dyDescent="0.55000000000000004">
      <c r="A1876" t="s">
        <v>4940</v>
      </c>
      <c r="B1876" t="s">
        <v>1291</v>
      </c>
      <c r="C1876" t="s">
        <v>151</v>
      </c>
      <c r="D1876" t="s">
        <v>4951</v>
      </c>
      <c r="E1876" t="s">
        <v>1292</v>
      </c>
      <c r="F1876" t="s">
        <v>2927</v>
      </c>
      <c r="G1876">
        <v>35013551</v>
      </c>
      <c r="K1876" t="s">
        <v>1501</v>
      </c>
    </row>
    <row r="1877" spans="1:11" x14ac:dyDescent="0.55000000000000004">
      <c r="A1877" t="s">
        <v>4940</v>
      </c>
      <c r="B1877" t="s">
        <v>1300</v>
      </c>
      <c r="C1877" t="s">
        <v>151</v>
      </c>
      <c r="D1877" t="s">
        <v>4955</v>
      </c>
      <c r="E1877" t="s">
        <v>1301</v>
      </c>
      <c r="G1877">
        <v>33977139</v>
      </c>
      <c r="I1877" t="s">
        <v>9150</v>
      </c>
      <c r="J1877" t="s">
        <v>9151</v>
      </c>
      <c r="K1877" t="s">
        <v>5098</v>
      </c>
    </row>
    <row r="1878" spans="1:11" x14ac:dyDescent="0.55000000000000004">
      <c r="A1878" t="s">
        <v>4940</v>
      </c>
      <c r="B1878" t="s">
        <v>1304</v>
      </c>
      <c r="C1878" t="s">
        <v>153</v>
      </c>
      <c r="D1878" t="s">
        <v>4951</v>
      </c>
      <c r="E1878" t="s">
        <v>327</v>
      </c>
      <c r="K1878" t="s">
        <v>1501</v>
      </c>
    </row>
    <row r="1879" spans="1:11" x14ac:dyDescent="0.55000000000000004">
      <c r="A1879" t="s">
        <v>4940</v>
      </c>
      <c r="B1879" t="s">
        <v>4882</v>
      </c>
      <c r="C1879" t="s">
        <v>153</v>
      </c>
      <c r="D1879" t="s">
        <v>4948</v>
      </c>
      <c r="E1879" t="s">
        <v>508</v>
      </c>
      <c r="F1879" t="s">
        <v>4883</v>
      </c>
      <c r="G1879">
        <v>28333917</v>
      </c>
      <c r="I1879" t="s">
        <v>9152</v>
      </c>
      <c r="J1879" t="s">
        <v>9153</v>
      </c>
      <c r="K1879" t="s">
        <v>5098</v>
      </c>
    </row>
    <row r="1880" spans="1:11" x14ac:dyDescent="0.55000000000000004">
      <c r="A1880" t="s">
        <v>4940</v>
      </c>
      <c r="B1880" t="s">
        <v>5572</v>
      </c>
      <c r="C1880" t="s">
        <v>151</v>
      </c>
      <c r="D1880" t="s">
        <v>4948</v>
      </c>
      <c r="E1880" t="s">
        <v>4377</v>
      </c>
      <c r="F1880" t="s">
        <v>6120</v>
      </c>
      <c r="G1880" t="s">
        <v>6121</v>
      </c>
      <c r="H1880">
        <v>31857255</v>
      </c>
      <c r="I1880" t="s">
        <v>9154</v>
      </c>
      <c r="J1880" t="s">
        <v>9155</v>
      </c>
      <c r="K1880" t="s">
        <v>482</v>
      </c>
    </row>
    <row r="1881" spans="1:11" x14ac:dyDescent="0.55000000000000004">
      <c r="A1881" t="s">
        <v>4940</v>
      </c>
      <c r="B1881" t="s">
        <v>4559</v>
      </c>
      <c r="C1881" t="s">
        <v>151</v>
      </c>
      <c r="D1881" t="s">
        <v>4948</v>
      </c>
      <c r="E1881" t="s">
        <v>3237</v>
      </c>
      <c r="F1881" t="s">
        <v>4885</v>
      </c>
      <c r="G1881" t="s">
        <v>4884</v>
      </c>
      <c r="I1881" t="s">
        <v>9156</v>
      </c>
      <c r="J1881" t="s">
        <v>9157</v>
      </c>
      <c r="K1881" t="s">
        <v>5098</v>
      </c>
    </row>
    <row r="1882" spans="1:11" x14ac:dyDescent="0.55000000000000004">
      <c r="A1882" t="s">
        <v>4940</v>
      </c>
      <c r="B1882" t="s">
        <v>4886</v>
      </c>
      <c r="C1882" t="s">
        <v>152</v>
      </c>
      <c r="D1882" t="s">
        <v>4948</v>
      </c>
      <c r="E1882" t="s">
        <v>6122</v>
      </c>
      <c r="F1882" t="s">
        <v>4888</v>
      </c>
      <c r="G1882" t="s">
        <v>4887</v>
      </c>
      <c r="H1882">
        <v>35235001</v>
      </c>
      <c r="I1882" t="s">
        <v>9158</v>
      </c>
      <c r="J1882" t="s">
        <v>9035</v>
      </c>
      <c r="K1882" t="s">
        <v>482</v>
      </c>
    </row>
    <row r="1883" spans="1:11" x14ac:dyDescent="0.55000000000000004">
      <c r="A1883" t="s">
        <v>4940</v>
      </c>
      <c r="B1883" t="s">
        <v>4571</v>
      </c>
      <c r="C1883" t="s">
        <v>151</v>
      </c>
      <c r="D1883" t="s">
        <v>4948</v>
      </c>
      <c r="E1883" t="s">
        <v>6123</v>
      </c>
      <c r="I1883" t="s">
        <v>9159</v>
      </c>
      <c r="J1883" t="s">
        <v>9160</v>
      </c>
      <c r="K1883" t="s">
        <v>1501</v>
      </c>
    </row>
    <row r="1884" spans="1:11" x14ac:dyDescent="0.55000000000000004">
      <c r="A1884" t="s">
        <v>4940</v>
      </c>
      <c r="B1884" t="s">
        <v>4889</v>
      </c>
      <c r="C1884" t="s">
        <v>151</v>
      </c>
      <c r="D1884" t="s">
        <v>4948</v>
      </c>
      <c r="E1884" t="s">
        <v>4891</v>
      </c>
      <c r="F1884" t="s">
        <v>4892</v>
      </c>
      <c r="G1884" t="s">
        <v>4890</v>
      </c>
      <c r="I1884" t="s">
        <v>9161</v>
      </c>
      <c r="J1884" t="s">
        <v>9162</v>
      </c>
      <c r="K1884" t="s">
        <v>5098</v>
      </c>
    </row>
    <row r="1885" spans="1:11" x14ac:dyDescent="0.55000000000000004">
      <c r="A1885" t="s">
        <v>4940</v>
      </c>
      <c r="B1885" t="s">
        <v>1331</v>
      </c>
      <c r="C1885" t="s">
        <v>153</v>
      </c>
      <c r="D1885" t="s">
        <v>4956</v>
      </c>
      <c r="E1885" t="s">
        <v>327</v>
      </c>
      <c r="I1885">
        <v>34602496</v>
      </c>
      <c r="J1885" t="s">
        <v>6720</v>
      </c>
      <c r="K1885" t="s">
        <v>1501</v>
      </c>
    </row>
    <row r="1886" spans="1:11" x14ac:dyDescent="0.55000000000000004">
      <c r="A1886" t="s">
        <v>4940</v>
      </c>
      <c r="B1886" t="s">
        <v>140</v>
      </c>
      <c r="C1886" t="s">
        <v>153</v>
      </c>
      <c r="D1886" t="s">
        <v>4956</v>
      </c>
      <c r="E1886" t="s">
        <v>327</v>
      </c>
      <c r="I1886">
        <v>34602496</v>
      </c>
      <c r="J1886" t="s">
        <v>6720</v>
      </c>
      <c r="K1886" t="s">
        <v>1501</v>
      </c>
    </row>
    <row r="1887" spans="1:11" x14ac:dyDescent="0.55000000000000004">
      <c r="A1887" t="s">
        <v>4940</v>
      </c>
      <c r="B1887" t="s">
        <v>1514</v>
      </c>
      <c r="C1887" t="s">
        <v>153</v>
      </c>
      <c r="D1887" t="s">
        <v>4951</v>
      </c>
      <c r="E1887" t="s">
        <v>327</v>
      </c>
      <c r="K1887" t="s">
        <v>1501</v>
      </c>
    </row>
    <row r="1888" spans="1:11" x14ac:dyDescent="0.55000000000000004">
      <c r="A1888" t="s">
        <v>4940</v>
      </c>
      <c r="B1888" t="s">
        <v>1361</v>
      </c>
      <c r="C1888" t="s">
        <v>153</v>
      </c>
      <c r="D1888" t="s">
        <v>4951</v>
      </c>
      <c r="E1888" t="s">
        <v>327</v>
      </c>
      <c r="K1888" t="s">
        <v>1501</v>
      </c>
    </row>
    <row r="1889" spans="1:12" x14ac:dyDescent="0.55000000000000004">
      <c r="A1889" t="s">
        <v>4940</v>
      </c>
      <c r="B1889" t="s">
        <v>1362</v>
      </c>
      <c r="C1889" t="s">
        <v>153</v>
      </c>
      <c r="D1889" t="s">
        <v>4949</v>
      </c>
      <c r="E1889" t="s">
        <v>327</v>
      </c>
      <c r="I1889" t="s">
        <v>9163</v>
      </c>
      <c r="J1889" t="s">
        <v>9164</v>
      </c>
      <c r="K1889" t="s">
        <v>1501</v>
      </c>
    </row>
    <row r="1890" spans="1:12" x14ac:dyDescent="0.55000000000000004">
      <c r="A1890" t="s">
        <v>4940</v>
      </c>
      <c r="B1890" t="s">
        <v>141</v>
      </c>
      <c r="C1890" t="s">
        <v>153</v>
      </c>
      <c r="D1890" t="s">
        <v>4956</v>
      </c>
      <c r="E1890" t="s">
        <v>327</v>
      </c>
      <c r="I1890" t="s">
        <v>6124</v>
      </c>
      <c r="J1890" t="s">
        <v>9165</v>
      </c>
      <c r="K1890" t="s">
        <v>1501</v>
      </c>
    </row>
    <row r="1891" spans="1:12" x14ac:dyDescent="0.55000000000000004">
      <c r="A1891" t="s">
        <v>4940</v>
      </c>
      <c r="B1891" t="s">
        <v>1375</v>
      </c>
      <c r="C1891" t="s">
        <v>151</v>
      </c>
      <c r="D1891" t="s">
        <v>4956</v>
      </c>
      <c r="E1891" t="s">
        <v>1376</v>
      </c>
      <c r="F1891" t="s">
        <v>2868</v>
      </c>
      <c r="G1891">
        <v>26924529</v>
      </c>
      <c r="I1891" t="s">
        <v>5359</v>
      </c>
      <c r="J1891" t="s">
        <v>9166</v>
      </c>
      <c r="K1891" t="s">
        <v>5053</v>
      </c>
      <c r="L1891" t="s">
        <v>5061</v>
      </c>
    </row>
    <row r="1892" spans="1:12" x14ac:dyDescent="0.55000000000000004">
      <c r="A1892" t="s">
        <v>4940</v>
      </c>
      <c r="B1892" t="s">
        <v>1515</v>
      </c>
      <c r="C1892" t="s">
        <v>441</v>
      </c>
      <c r="D1892" t="s">
        <v>4949</v>
      </c>
      <c r="E1892" t="s">
        <v>1516</v>
      </c>
      <c r="F1892" t="s">
        <v>3077</v>
      </c>
      <c r="G1892">
        <v>20547126</v>
      </c>
      <c r="I1892" t="s">
        <v>9167</v>
      </c>
      <c r="J1892" t="s">
        <v>9168</v>
      </c>
      <c r="K1892" t="s">
        <v>5098</v>
      </c>
    </row>
    <row r="1893" spans="1:12" x14ac:dyDescent="0.55000000000000004">
      <c r="A1893" t="s">
        <v>4940</v>
      </c>
      <c r="B1893" t="s">
        <v>4639</v>
      </c>
      <c r="C1893" t="s">
        <v>153</v>
      </c>
      <c r="D1893" t="s">
        <v>4948</v>
      </c>
      <c r="E1893" t="s">
        <v>508</v>
      </c>
      <c r="I1893" t="s">
        <v>9169</v>
      </c>
      <c r="J1893" t="s">
        <v>9170</v>
      </c>
      <c r="K1893" t="s">
        <v>1501</v>
      </c>
    </row>
    <row r="1894" spans="1:12" x14ac:dyDescent="0.55000000000000004">
      <c r="A1894" t="s">
        <v>4940</v>
      </c>
      <c r="B1894" t="s">
        <v>1380</v>
      </c>
      <c r="C1894" t="s">
        <v>151</v>
      </c>
      <c r="D1894" t="s">
        <v>4949</v>
      </c>
      <c r="E1894" t="s">
        <v>897</v>
      </c>
      <c r="F1894" t="s">
        <v>2984</v>
      </c>
      <c r="G1894" t="s">
        <v>2928</v>
      </c>
      <c r="I1894" t="s">
        <v>9171</v>
      </c>
      <c r="J1894" t="s">
        <v>9172</v>
      </c>
      <c r="K1894" t="s">
        <v>5098</v>
      </c>
    </row>
    <row r="1895" spans="1:12" x14ac:dyDescent="0.55000000000000004">
      <c r="A1895" t="s">
        <v>4940</v>
      </c>
      <c r="B1895" t="s">
        <v>1596</v>
      </c>
      <c r="C1895" t="s">
        <v>153</v>
      </c>
      <c r="D1895" t="s">
        <v>4955</v>
      </c>
      <c r="E1895" t="s">
        <v>327</v>
      </c>
      <c r="I1895" t="s">
        <v>9173</v>
      </c>
      <c r="J1895" t="s">
        <v>9174</v>
      </c>
      <c r="K1895" t="s">
        <v>1501</v>
      </c>
    </row>
    <row r="1896" spans="1:12" x14ac:dyDescent="0.55000000000000004">
      <c r="A1896" t="s">
        <v>4940</v>
      </c>
      <c r="B1896" t="s">
        <v>1383</v>
      </c>
      <c r="C1896" t="s">
        <v>151</v>
      </c>
      <c r="D1896" t="s">
        <v>4948</v>
      </c>
      <c r="E1896" t="s">
        <v>6125</v>
      </c>
      <c r="I1896" t="s">
        <v>9175</v>
      </c>
      <c r="J1896" t="s">
        <v>9176</v>
      </c>
      <c r="K1896" t="s">
        <v>1501</v>
      </c>
    </row>
    <row r="1897" spans="1:12" x14ac:dyDescent="0.55000000000000004">
      <c r="A1897" t="s">
        <v>4940</v>
      </c>
      <c r="B1897" t="s">
        <v>4893</v>
      </c>
      <c r="C1897" t="s">
        <v>151</v>
      </c>
      <c r="D1897" t="s">
        <v>4948</v>
      </c>
      <c r="E1897" t="s">
        <v>4895</v>
      </c>
      <c r="F1897" t="s">
        <v>4896</v>
      </c>
      <c r="G1897" t="s">
        <v>4894</v>
      </c>
      <c r="I1897" t="s">
        <v>9177</v>
      </c>
      <c r="J1897" t="s">
        <v>9178</v>
      </c>
      <c r="K1897" t="s">
        <v>5098</v>
      </c>
    </row>
    <row r="1898" spans="1:12" x14ac:dyDescent="0.55000000000000004">
      <c r="A1898" t="s">
        <v>4940</v>
      </c>
      <c r="B1898" t="s">
        <v>5573</v>
      </c>
      <c r="C1898" t="s">
        <v>398</v>
      </c>
      <c r="D1898" t="s">
        <v>4948</v>
      </c>
      <c r="E1898" t="s">
        <v>6126</v>
      </c>
      <c r="F1898" t="s">
        <v>6127</v>
      </c>
      <c r="G1898" t="s">
        <v>6128</v>
      </c>
      <c r="I1898" t="s">
        <v>9179</v>
      </c>
      <c r="J1898" t="s">
        <v>9180</v>
      </c>
      <c r="K1898" t="s">
        <v>5582</v>
      </c>
    </row>
    <row r="1899" spans="1:12" x14ac:dyDescent="0.55000000000000004">
      <c r="A1899" t="s">
        <v>4940</v>
      </c>
      <c r="B1899" t="s">
        <v>1387</v>
      </c>
      <c r="C1899" t="s">
        <v>151</v>
      </c>
      <c r="D1899" t="s">
        <v>4955</v>
      </c>
      <c r="E1899" t="s">
        <v>1389</v>
      </c>
      <c r="F1899" t="s">
        <v>4897</v>
      </c>
      <c r="G1899" t="s">
        <v>1388</v>
      </c>
      <c r="I1899" t="s">
        <v>9181</v>
      </c>
      <c r="J1899" t="s">
        <v>9182</v>
      </c>
      <c r="K1899" t="s">
        <v>5098</v>
      </c>
    </row>
    <row r="1900" spans="1:12" x14ac:dyDescent="0.55000000000000004">
      <c r="A1900" t="s">
        <v>4940</v>
      </c>
      <c r="B1900" t="s">
        <v>4898</v>
      </c>
      <c r="C1900" t="s">
        <v>151</v>
      </c>
      <c r="D1900" t="s">
        <v>4948</v>
      </c>
      <c r="E1900" t="s">
        <v>4900</v>
      </c>
      <c r="F1900" t="s">
        <v>4901</v>
      </c>
      <c r="G1900" t="s">
        <v>4899</v>
      </c>
      <c r="I1900" t="s">
        <v>9183</v>
      </c>
      <c r="J1900" t="s">
        <v>9184</v>
      </c>
      <c r="K1900" t="s">
        <v>5098</v>
      </c>
    </row>
    <row r="1901" spans="1:12" x14ac:dyDescent="0.55000000000000004">
      <c r="A1901" t="s">
        <v>4940</v>
      </c>
      <c r="B1901" t="s">
        <v>1409</v>
      </c>
      <c r="C1901" t="s">
        <v>153</v>
      </c>
      <c r="D1901" t="s">
        <v>4949</v>
      </c>
      <c r="E1901" t="s">
        <v>327</v>
      </c>
      <c r="I1901" t="s">
        <v>9185</v>
      </c>
      <c r="J1901" t="s">
        <v>9186</v>
      </c>
      <c r="K1901" t="s">
        <v>1501</v>
      </c>
    </row>
    <row r="1902" spans="1:12" x14ac:dyDescent="0.55000000000000004">
      <c r="A1902" t="s">
        <v>4940</v>
      </c>
      <c r="B1902" t="s">
        <v>1410</v>
      </c>
      <c r="C1902" t="s">
        <v>151</v>
      </c>
      <c r="D1902" t="s">
        <v>4949</v>
      </c>
      <c r="E1902" t="s">
        <v>1411</v>
      </c>
      <c r="I1902" t="s">
        <v>5364</v>
      </c>
      <c r="J1902" t="s">
        <v>9187</v>
      </c>
      <c r="K1902" t="s">
        <v>1501</v>
      </c>
    </row>
    <row r="1903" spans="1:12" x14ac:dyDescent="0.55000000000000004">
      <c r="A1903" t="s">
        <v>4940</v>
      </c>
      <c r="B1903" t="s">
        <v>4902</v>
      </c>
      <c r="C1903" t="s">
        <v>151</v>
      </c>
      <c r="D1903" t="s">
        <v>4948</v>
      </c>
      <c r="E1903" t="s">
        <v>4904</v>
      </c>
      <c r="F1903" t="s">
        <v>4905</v>
      </c>
      <c r="G1903" t="s">
        <v>4903</v>
      </c>
      <c r="H1903">
        <v>33559681</v>
      </c>
      <c r="I1903" t="s">
        <v>9188</v>
      </c>
      <c r="J1903" t="s">
        <v>9189</v>
      </c>
      <c r="K1903" t="s">
        <v>482</v>
      </c>
    </row>
    <row r="1904" spans="1:12" x14ac:dyDescent="0.55000000000000004">
      <c r="A1904" t="s">
        <v>4940</v>
      </c>
      <c r="B1904" t="s">
        <v>134</v>
      </c>
      <c r="C1904" t="s">
        <v>151</v>
      </c>
      <c r="D1904" t="s">
        <v>4951</v>
      </c>
      <c r="E1904" t="s">
        <v>2929</v>
      </c>
      <c r="F1904" t="s">
        <v>3078</v>
      </c>
      <c r="G1904">
        <v>11761473</v>
      </c>
      <c r="K1904" t="s">
        <v>1501</v>
      </c>
    </row>
    <row r="1905" spans="1:11" x14ac:dyDescent="0.55000000000000004">
      <c r="A1905" t="s">
        <v>4940</v>
      </c>
      <c r="B1905" t="s">
        <v>1426</v>
      </c>
      <c r="C1905" t="s">
        <v>151</v>
      </c>
      <c r="D1905" t="s">
        <v>4949</v>
      </c>
      <c r="E1905" t="s">
        <v>1427</v>
      </c>
      <c r="F1905" t="s">
        <v>2930</v>
      </c>
      <c r="G1905">
        <v>2168777</v>
      </c>
      <c r="I1905">
        <v>17112370</v>
      </c>
      <c r="J1905" t="s">
        <v>977</v>
      </c>
      <c r="K1905" t="s">
        <v>5098</v>
      </c>
    </row>
    <row r="1906" spans="1:11" x14ac:dyDescent="0.55000000000000004">
      <c r="A1906" t="s">
        <v>16</v>
      </c>
      <c r="B1906" t="s">
        <v>498</v>
      </c>
      <c r="C1906" t="s">
        <v>152</v>
      </c>
      <c r="D1906" t="s">
        <v>4949</v>
      </c>
      <c r="E1906" t="s">
        <v>499</v>
      </c>
      <c r="F1906" t="s">
        <v>2931</v>
      </c>
      <c r="G1906">
        <v>30609407</v>
      </c>
      <c r="I1906" t="s">
        <v>9194</v>
      </c>
      <c r="J1906" t="s">
        <v>9195</v>
      </c>
      <c r="K1906" t="s">
        <v>5098</v>
      </c>
    </row>
    <row r="1907" spans="1:11" x14ac:dyDescent="0.55000000000000004">
      <c r="A1907" t="s">
        <v>16</v>
      </c>
      <c r="B1907" t="s">
        <v>594</v>
      </c>
      <c r="C1907" t="s">
        <v>151</v>
      </c>
      <c r="D1907" t="s">
        <v>4949</v>
      </c>
      <c r="E1907" t="s">
        <v>595</v>
      </c>
      <c r="I1907" t="s">
        <v>9196</v>
      </c>
      <c r="J1907" t="s">
        <v>9197</v>
      </c>
      <c r="K1907" t="s">
        <v>1501</v>
      </c>
    </row>
    <row r="1908" spans="1:11" x14ac:dyDescent="0.55000000000000004">
      <c r="A1908" t="s">
        <v>16</v>
      </c>
      <c r="B1908" t="s">
        <v>599</v>
      </c>
      <c r="C1908" t="s">
        <v>151</v>
      </c>
      <c r="D1908" t="s">
        <v>4949</v>
      </c>
      <c r="E1908" t="s">
        <v>600</v>
      </c>
      <c r="I1908" t="s">
        <v>9198</v>
      </c>
      <c r="J1908" t="s">
        <v>9199</v>
      </c>
      <c r="K1908" t="s">
        <v>1501</v>
      </c>
    </row>
    <row r="1909" spans="1:11" x14ac:dyDescent="0.55000000000000004">
      <c r="A1909" t="s">
        <v>16</v>
      </c>
      <c r="B1909" t="s">
        <v>669</v>
      </c>
      <c r="C1909" t="s">
        <v>152</v>
      </c>
      <c r="D1909" t="s">
        <v>4949</v>
      </c>
      <c r="E1909" t="s">
        <v>670</v>
      </c>
      <c r="F1909" t="s">
        <v>2932</v>
      </c>
      <c r="G1909">
        <v>25557784</v>
      </c>
      <c r="I1909" t="s">
        <v>9200</v>
      </c>
      <c r="J1909" t="s">
        <v>9195</v>
      </c>
      <c r="K1909" t="s">
        <v>5098</v>
      </c>
    </row>
    <row r="1910" spans="1:11" x14ac:dyDescent="0.55000000000000004">
      <c r="A1910" t="s">
        <v>16</v>
      </c>
      <c r="B1910" t="s">
        <v>5574</v>
      </c>
      <c r="C1910" t="s">
        <v>151</v>
      </c>
      <c r="D1910" t="s">
        <v>4948</v>
      </c>
      <c r="E1910" t="s">
        <v>6129</v>
      </c>
      <c r="F1910" t="s">
        <v>6130</v>
      </c>
      <c r="G1910" t="s">
        <v>6131</v>
      </c>
      <c r="I1910" t="s">
        <v>9201</v>
      </c>
      <c r="J1910" t="s">
        <v>9202</v>
      </c>
      <c r="K1910" t="s">
        <v>5582</v>
      </c>
    </row>
    <row r="1911" spans="1:11" x14ac:dyDescent="0.55000000000000004">
      <c r="A1911" t="s">
        <v>16</v>
      </c>
      <c r="B1911" t="s">
        <v>145</v>
      </c>
      <c r="C1911" t="s">
        <v>151</v>
      </c>
      <c r="D1911" t="s">
        <v>4949</v>
      </c>
      <c r="E1911" t="s">
        <v>394</v>
      </c>
      <c r="F1911" t="s">
        <v>2933</v>
      </c>
      <c r="G1911">
        <v>29654216</v>
      </c>
      <c r="I1911" t="s">
        <v>9203</v>
      </c>
      <c r="J1911" t="s">
        <v>9204</v>
      </c>
      <c r="K1911" t="s">
        <v>5098</v>
      </c>
    </row>
    <row r="1912" spans="1:11" x14ac:dyDescent="0.55000000000000004">
      <c r="A1912" t="s">
        <v>16</v>
      </c>
      <c r="B1912" t="s">
        <v>777</v>
      </c>
      <c r="C1912" t="s">
        <v>152</v>
      </c>
      <c r="D1912" t="s">
        <v>4949</v>
      </c>
      <c r="E1912" t="s">
        <v>778</v>
      </c>
      <c r="I1912" t="s">
        <v>9205</v>
      </c>
      <c r="J1912" t="s">
        <v>9206</v>
      </c>
      <c r="K1912" t="s">
        <v>1501</v>
      </c>
    </row>
    <row r="1913" spans="1:11" x14ac:dyDescent="0.55000000000000004">
      <c r="A1913" t="s">
        <v>16</v>
      </c>
      <c r="B1913" t="s">
        <v>5575</v>
      </c>
      <c r="C1913" t="s">
        <v>151</v>
      </c>
      <c r="D1913" t="s">
        <v>4948</v>
      </c>
      <c r="E1913" t="s">
        <v>6132</v>
      </c>
      <c r="F1913" t="s">
        <v>6133</v>
      </c>
      <c r="G1913" t="s">
        <v>6134</v>
      </c>
      <c r="I1913" t="s">
        <v>9207</v>
      </c>
      <c r="J1913" t="s">
        <v>9208</v>
      </c>
      <c r="K1913" t="s">
        <v>5582</v>
      </c>
    </row>
    <row r="1914" spans="1:11" x14ac:dyDescent="0.55000000000000004">
      <c r="A1914" t="s">
        <v>16</v>
      </c>
      <c r="B1914" t="s">
        <v>2235</v>
      </c>
      <c r="C1914" t="s">
        <v>398</v>
      </c>
      <c r="D1914" t="s">
        <v>4949</v>
      </c>
      <c r="E1914" t="s">
        <v>2934</v>
      </c>
      <c r="G1914">
        <v>41061854</v>
      </c>
      <c r="H1914">
        <v>41061854</v>
      </c>
      <c r="I1914" t="s">
        <v>9209</v>
      </c>
      <c r="J1914" t="s">
        <v>9210</v>
      </c>
      <c r="K1914" t="s">
        <v>482</v>
      </c>
    </row>
    <row r="1915" spans="1:11" x14ac:dyDescent="0.55000000000000004">
      <c r="A1915" t="s">
        <v>16</v>
      </c>
      <c r="B1915" t="s">
        <v>3174</v>
      </c>
      <c r="C1915" t="s">
        <v>151</v>
      </c>
      <c r="D1915" t="s">
        <v>4948</v>
      </c>
      <c r="E1915" t="s">
        <v>4906</v>
      </c>
      <c r="F1915" t="s">
        <v>4907</v>
      </c>
      <c r="G1915">
        <v>28089251</v>
      </c>
      <c r="I1915" t="s">
        <v>9211</v>
      </c>
      <c r="J1915" t="s">
        <v>9212</v>
      </c>
      <c r="K1915" t="s">
        <v>5098</v>
      </c>
    </row>
    <row r="1916" spans="1:11" x14ac:dyDescent="0.55000000000000004">
      <c r="A1916" t="s">
        <v>16</v>
      </c>
      <c r="B1916" t="s">
        <v>146</v>
      </c>
      <c r="C1916" t="s">
        <v>151</v>
      </c>
      <c r="D1916" t="s">
        <v>4949</v>
      </c>
      <c r="E1916" t="s">
        <v>421</v>
      </c>
      <c r="F1916" t="s">
        <v>2935</v>
      </c>
      <c r="G1916" t="s">
        <v>316</v>
      </c>
      <c r="H1916" t="s">
        <v>4980</v>
      </c>
      <c r="I1916" t="s">
        <v>9213</v>
      </c>
      <c r="J1916" t="s">
        <v>9214</v>
      </c>
      <c r="K1916" t="s">
        <v>482</v>
      </c>
    </row>
    <row r="1917" spans="1:11" x14ac:dyDescent="0.55000000000000004">
      <c r="A1917" t="s">
        <v>16</v>
      </c>
      <c r="B1917" t="s">
        <v>5576</v>
      </c>
      <c r="C1917" t="s">
        <v>151</v>
      </c>
      <c r="D1917" t="s">
        <v>4948</v>
      </c>
      <c r="E1917" t="s">
        <v>6135</v>
      </c>
      <c r="F1917" t="s">
        <v>6136</v>
      </c>
      <c r="G1917" t="s">
        <v>6137</v>
      </c>
      <c r="H1917" t="s">
        <v>6138</v>
      </c>
      <c r="I1917" t="s">
        <v>9215</v>
      </c>
      <c r="J1917" t="s">
        <v>9216</v>
      </c>
      <c r="K1917" t="s">
        <v>482</v>
      </c>
    </row>
    <row r="1918" spans="1:11" x14ac:dyDescent="0.55000000000000004">
      <c r="A1918" t="s">
        <v>16</v>
      </c>
      <c r="B1918" t="s">
        <v>4908</v>
      </c>
      <c r="C1918" t="s">
        <v>153</v>
      </c>
      <c r="D1918" t="s">
        <v>4948</v>
      </c>
      <c r="E1918" t="s">
        <v>4909</v>
      </c>
      <c r="I1918" t="s">
        <v>9217</v>
      </c>
      <c r="J1918" t="s">
        <v>9218</v>
      </c>
      <c r="K1918" t="s">
        <v>1501</v>
      </c>
    </row>
    <row r="1919" spans="1:11" x14ac:dyDescent="0.55000000000000004">
      <c r="A1919" t="s">
        <v>16</v>
      </c>
      <c r="B1919" t="s">
        <v>4910</v>
      </c>
      <c r="C1919" t="s">
        <v>151</v>
      </c>
      <c r="D1919" t="s">
        <v>4948</v>
      </c>
      <c r="E1919" t="s">
        <v>4911</v>
      </c>
      <c r="F1919" t="s">
        <v>4912</v>
      </c>
      <c r="G1919">
        <v>34415307</v>
      </c>
      <c r="I1919" t="s">
        <v>5365</v>
      </c>
      <c r="J1919" t="s">
        <v>9219</v>
      </c>
      <c r="K1919" t="s">
        <v>5098</v>
      </c>
    </row>
    <row r="1920" spans="1:11" x14ac:dyDescent="0.55000000000000004">
      <c r="A1920" t="s">
        <v>16</v>
      </c>
      <c r="B1920" t="s">
        <v>4913</v>
      </c>
      <c r="C1920" t="s">
        <v>151</v>
      </c>
      <c r="D1920" t="s">
        <v>4948</v>
      </c>
      <c r="E1920" t="s">
        <v>4914</v>
      </c>
      <c r="I1920" t="s">
        <v>9220</v>
      </c>
      <c r="J1920" t="s">
        <v>9221</v>
      </c>
      <c r="K1920" t="s">
        <v>1501</v>
      </c>
    </row>
    <row r="1921" spans="1:11" x14ac:dyDescent="0.55000000000000004">
      <c r="A1921" t="s">
        <v>16</v>
      </c>
      <c r="B1921" t="s">
        <v>4242</v>
      </c>
      <c r="C1921" t="s">
        <v>151</v>
      </c>
      <c r="D1921" t="s">
        <v>4948</v>
      </c>
      <c r="E1921" t="s">
        <v>4916</v>
      </c>
      <c r="F1921" t="s">
        <v>4917</v>
      </c>
      <c r="G1921" t="s">
        <v>4915</v>
      </c>
      <c r="I1921" t="s">
        <v>9222</v>
      </c>
      <c r="J1921" t="s">
        <v>9223</v>
      </c>
      <c r="K1921" t="s">
        <v>5098</v>
      </c>
    </row>
    <row r="1922" spans="1:11" x14ac:dyDescent="0.55000000000000004">
      <c r="A1922" t="s">
        <v>16</v>
      </c>
      <c r="B1922" t="s">
        <v>4918</v>
      </c>
      <c r="C1922" t="s">
        <v>151</v>
      </c>
      <c r="D1922" t="s">
        <v>4948</v>
      </c>
      <c r="E1922" t="s">
        <v>5366</v>
      </c>
      <c r="F1922" t="s">
        <v>4920</v>
      </c>
      <c r="G1922" t="s">
        <v>4919</v>
      </c>
      <c r="I1922" t="s">
        <v>9224</v>
      </c>
      <c r="J1922" t="s">
        <v>9225</v>
      </c>
      <c r="K1922" t="s">
        <v>5098</v>
      </c>
    </row>
    <row r="1923" spans="1:11" x14ac:dyDescent="0.55000000000000004">
      <c r="A1923" t="s">
        <v>16</v>
      </c>
      <c r="B1923" t="s">
        <v>1354</v>
      </c>
      <c r="C1923" t="s">
        <v>151</v>
      </c>
      <c r="D1923" t="s">
        <v>4949</v>
      </c>
      <c r="E1923" t="s">
        <v>1355</v>
      </c>
      <c r="I1923" t="s">
        <v>9226</v>
      </c>
      <c r="J1923" t="s">
        <v>9227</v>
      </c>
      <c r="K1923" t="s">
        <v>1501</v>
      </c>
    </row>
    <row r="1924" spans="1:11" x14ac:dyDescent="0.55000000000000004">
      <c r="A1924" t="s">
        <v>16</v>
      </c>
      <c r="B1924" t="s">
        <v>4921</v>
      </c>
      <c r="C1924" t="s">
        <v>151</v>
      </c>
      <c r="D1924" t="s">
        <v>4948</v>
      </c>
      <c r="E1924" t="s">
        <v>4922</v>
      </c>
      <c r="I1924" t="s">
        <v>9228</v>
      </c>
      <c r="J1924" t="s">
        <v>9229</v>
      </c>
      <c r="K1924" t="s">
        <v>1501</v>
      </c>
    </row>
    <row r="1925" spans="1:11" x14ac:dyDescent="0.55000000000000004">
      <c r="A1925" t="s">
        <v>16</v>
      </c>
      <c r="B1925" t="s">
        <v>1428</v>
      </c>
      <c r="C1925" t="s">
        <v>151</v>
      </c>
      <c r="D1925" t="s">
        <v>4949</v>
      </c>
      <c r="E1925" t="s">
        <v>1432</v>
      </c>
      <c r="F1925" t="s">
        <v>2936</v>
      </c>
      <c r="G1925" t="s">
        <v>1431</v>
      </c>
      <c r="I1925" t="s">
        <v>9230</v>
      </c>
      <c r="J1925" t="s">
        <v>9231</v>
      </c>
      <c r="K1925" t="s">
        <v>5098</v>
      </c>
    </row>
    <row r="1926" spans="1:11" x14ac:dyDescent="0.55000000000000004">
      <c r="A1926" t="s">
        <v>16</v>
      </c>
      <c r="B1926" t="s">
        <v>1449</v>
      </c>
      <c r="C1926" t="s">
        <v>152</v>
      </c>
      <c r="D1926" t="s">
        <v>4949</v>
      </c>
      <c r="E1926" t="s">
        <v>1450</v>
      </c>
      <c r="F1926" t="s">
        <v>2937</v>
      </c>
      <c r="G1926">
        <v>22863007</v>
      </c>
      <c r="I1926" t="s">
        <v>9232</v>
      </c>
      <c r="J1926" t="s">
        <v>9233</v>
      </c>
      <c r="K1926" t="s">
        <v>5098</v>
      </c>
    </row>
  </sheetData>
  <autoFilter ref="A1:L1926" xr:uid="{A3D6D86F-AB3F-413D-8781-E8A13F1E345D}"/>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A144C-A5F2-47EE-8001-F8541B550223}">
  <dimension ref="A1:D4559"/>
  <sheetViews>
    <sheetView tabSelected="1" workbookViewId="0"/>
  </sheetViews>
  <sheetFormatPr defaultRowHeight="14.4" x14ac:dyDescent="0.55000000000000004"/>
  <cols>
    <col min="1" max="1" width="16.1015625" bestFit="1" customWidth="1"/>
    <col min="2" max="2" width="41.68359375" customWidth="1"/>
  </cols>
  <sheetData>
    <row r="1" spans="1:4" x14ac:dyDescent="0.55000000000000004">
      <c r="A1" s="1" t="s">
        <v>5103</v>
      </c>
      <c r="B1" s="1" t="s">
        <v>9254</v>
      </c>
      <c r="C1" s="1" t="s">
        <v>9255</v>
      </c>
      <c r="D1" s="1" t="s">
        <v>9256</v>
      </c>
    </row>
    <row r="2" spans="1:4" x14ac:dyDescent="0.55000000000000004">
      <c r="A2" t="s">
        <v>14</v>
      </c>
      <c r="B2" t="s">
        <v>9257</v>
      </c>
      <c r="C2">
        <v>8</v>
      </c>
      <c r="D2" t="s">
        <v>5105</v>
      </c>
    </row>
    <row r="3" spans="1:4" x14ac:dyDescent="0.55000000000000004">
      <c r="A3" t="s">
        <v>14</v>
      </c>
      <c r="B3" t="s">
        <v>9258</v>
      </c>
      <c r="C3">
        <v>5</v>
      </c>
      <c r="D3" t="s">
        <v>5105</v>
      </c>
    </row>
    <row r="4" spans="1:4" x14ac:dyDescent="0.55000000000000004">
      <c r="A4" t="s">
        <v>14</v>
      </c>
      <c r="B4" t="s">
        <v>9259</v>
      </c>
      <c r="C4">
        <v>4</v>
      </c>
      <c r="D4" t="s">
        <v>5105</v>
      </c>
    </row>
    <row r="5" spans="1:4" x14ac:dyDescent="0.55000000000000004">
      <c r="A5" t="s">
        <v>14</v>
      </c>
      <c r="B5" s="74" t="s">
        <v>9260</v>
      </c>
      <c r="C5">
        <v>4</v>
      </c>
      <c r="D5" t="s">
        <v>9261</v>
      </c>
    </row>
    <row r="6" spans="1:4" x14ac:dyDescent="0.55000000000000004">
      <c r="A6" t="s">
        <v>14</v>
      </c>
      <c r="B6" t="s">
        <v>9262</v>
      </c>
      <c r="C6">
        <v>2</v>
      </c>
      <c r="D6" t="s">
        <v>5105</v>
      </c>
    </row>
    <row r="7" spans="1:4" x14ac:dyDescent="0.55000000000000004">
      <c r="A7" t="s">
        <v>14</v>
      </c>
      <c r="B7" s="74" t="s">
        <v>9263</v>
      </c>
      <c r="C7">
        <v>2</v>
      </c>
      <c r="D7" t="s">
        <v>5105</v>
      </c>
    </row>
    <row r="8" spans="1:4" x14ac:dyDescent="0.55000000000000004">
      <c r="A8" t="s">
        <v>14</v>
      </c>
      <c r="B8" t="s">
        <v>9264</v>
      </c>
      <c r="C8">
        <v>2</v>
      </c>
      <c r="D8" t="s">
        <v>5105</v>
      </c>
    </row>
    <row r="9" spans="1:4" x14ac:dyDescent="0.55000000000000004">
      <c r="A9" t="s">
        <v>14</v>
      </c>
      <c r="B9" t="s">
        <v>9265</v>
      </c>
      <c r="C9">
        <v>2</v>
      </c>
      <c r="D9" t="s">
        <v>5105</v>
      </c>
    </row>
    <row r="10" spans="1:4" x14ac:dyDescent="0.55000000000000004">
      <c r="A10" t="s">
        <v>14</v>
      </c>
      <c r="B10" t="s">
        <v>9266</v>
      </c>
      <c r="C10">
        <v>2</v>
      </c>
      <c r="D10" t="s">
        <v>9261</v>
      </c>
    </row>
    <row r="11" spans="1:4" x14ac:dyDescent="0.55000000000000004">
      <c r="A11" t="s">
        <v>14</v>
      </c>
      <c r="B11" t="s">
        <v>9267</v>
      </c>
      <c r="C11">
        <v>1</v>
      </c>
      <c r="D11" t="s">
        <v>5105</v>
      </c>
    </row>
    <row r="12" spans="1:4" x14ac:dyDescent="0.55000000000000004">
      <c r="A12" t="s">
        <v>14</v>
      </c>
      <c r="B12" t="s">
        <v>9268</v>
      </c>
      <c r="C12">
        <v>1</v>
      </c>
      <c r="D12" t="s">
        <v>5105</v>
      </c>
    </row>
    <row r="13" spans="1:4" x14ac:dyDescent="0.55000000000000004">
      <c r="A13" t="s">
        <v>14</v>
      </c>
      <c r="B13" t="s">
        <v>9269</v>
      </c>
      <c r="C13">
        <v>1</v>
      </c>
      <c r="D13" t="s">
        <v>5105</v>
      </c>
    </row>
    <row r="14" spans="1:4" x14ac:dyDescent="0.55000000000000004">
      <c r="A14" t="s">
        <v>14</v>
      </c>
      <c r="B14" t="s">
        <v>9270</v>
      </c>
      <c r="C14">
        <v>1</v>
      </c>
      <c r="D14" t="s">
        <v>5105</v>
      </c>
    </row>
    <row r="15" spans="1:4" x14ac:dyDescent="0.55000000000000004">
      <c r="A15" t="s">
        <v>14</v>
      </c>
      <c r="B15" t="s">
        <v>9271</v>
      </c>
      <c r="C15">
        <v>1</v>
      </c>
      <c r="D15" t="s">
        <v>5105</v>
      </c>
    </row>
    <row r="16" spans="1:4" x14ac:dyDescent="0.55000000000000004">
      <c r="A16" t="s">
        <v>14</v>
      </c>
      <c r="B16" t="s">
        <v>9272</v>
      </c>
      <c r="C16">
        <v>1</v>
      </c>
      <c r="D16" t="s">
        <v>5105</v>
      </c>
    </row>
    <row r="17" spans="1:4" x14ac:dyDescent="0.55000000000000004">
      <c r="A17" t="s">
        <v>14</v>
      </c>
      <c r="B17" t="s">
        <v>9273</v>
      </c>
      <c r="C17">
        <v>1</v>
      </c>
      <c r="D17" t="s">
        <v>5105</v>
      </c>
    </row>
    <row r="18" spans="1:4" x14ac:dyDescent="0.55000000000000004">
      <c r="A18" t="s">
        <v>14</v>
      </c>
      <c r="B18" t="s">
        <v>9274</v>
      </c>
      <c r="C18">
        <v>1</v>
      </c>
      <c r="D18" t="s">
        <v>5105</v>
      </c>
    </row>
    <row r="19" spans="1:4" x14ac:dyDescent="0.55000000000000004">
      <c r="A19" t="s">
        <v>14</v>
      </c>
      <c r="B19" t="s">
        <v>9275</v>
      </c>
      <c r="C19">
        <v>1</v>
      </c>
      <c r="D19" t="s">
        <v>5105</v>
      </c>
    </row>
    <row r="20" spans="1:4" x14ac:dyDescent="0.55000000000000004">
      <c r="A20" t="s">
        <v>14</v>
      </c>
      <c r="B20" t="s">
        <v>9276</v>
      </c>
      <c r="C20">
        <v>1</v>
      </c>
      <c r="D20" t="s">
        <v>5105</v>
      </c>
    </row>
    <row r="21" spans="1:4" x14ac:dyDescent="0.55000000000000004">
      <c r="A21" t="s">
        <v>14</v>
      </c>
      <c r="B21" t="s">
        <v>9277</v>
      </c>
      <c r="C21">
        <v>1</v>
      </c>
      <c r="D21" t="s">
        <v>5105</v>
      </c>
    </row>
    <row r="22" spans="1:4" x14ac:dyDescent="0.55000000000000004">
      <c r="A22" t="s">
        <v>14</v>
      </c>
      <c r="B22" t="s">
        <v>9278</v>
      </c>
      <c r="C22">
        <v>1</v>
      </c>
      <c r="D22" t="s">
        <v>5105</v>
      </c>
    </row>
    <row r="23" spans="1:4" x14ac:dyDescent="0.55000000000000004">
      <c r="A23" t="s">
        <v>14</v>
      </c>
      <c r="B23" t="s">
        <v>9279</v>
      </c>
      <c r="C23">
        <v>1</v>
      </c>
      <c r="D23" t="s">
        <v>5105</v>
      </c>
    </row>
    <row r="24" spans="1:4" x14ac:dyDescent="0.55000000000000004">
      <c r="A24" t="s">
        <v>14</v>
      </c>
      <c r="B24" t="s">
        <v>9280</v>
      </c>
      <c r="C24">
        <v>1</v>
      </c>
      <c r="D24" t="s">
        <v>5105</v>
      </c>
    </row>
    <row r="25" spans="1:4" x14ac:dyDescent="0.55000000000000004">
      <c r="A25" t="s">
        <v>14</v>
      </c>
      <c r="B25" t="s">
        <v>9281</v>
      </c>
      <c r="C25">
        <v>1</v>
      </c>
      <c r="D25" t="s">
        <v>5105</v>
      </c>
    </row>
    <row r="26" spans="1:4" x14ac:dyDescent="0.55000000000000004">
      <c r="A26" t="s">
        <v>14</v>
      </c>
      <c r="B26" t="s">
        <v>9282</v>
      </c>
      <c r="C26">
        <v>1</v>
      </c>
      <c r="D26" t="s">
        <v>5105</v>
      </c>
    </row>
    <row r="27" spans="1:4" x14ac:dyDescent="0.55000000000000004">
      <c r="A27" t="s">
        <v>14</v>
      </c>
      <c r="B27" t="s">
        <v>9283</v>
      </c>
      <c r="C27">
        <v>1</v>
      </c>
      <c r="D27" t="s">
        <v>5105</v>
      </c>
    </row>
    <row r="28" spans="1:4" x14ac:dyDescent="0.55000000000000004">
      <c r="A28" t="s">
        <v>14</v>
      </c>
      <c r="B28" t="s">
        <v>9284</v>
      </c>
      <c r="C28">
        <v>1</v>
      </c>
      <c r="D28" t="s">
        <v>5105</v>
      </c>
    </row>
    <row r="29" spans="1:4" x14ac:dyDescent="0.55000000000000004">
      <c r="A29" t="s">
        <v>14</v>
      </c>
      <c r="B29" t="s">
        <v>9285</v>
      </c>
      <c r="C29">
        <v>1</v>
      </c>
      <c r="D29" t="s">
        <v>5105</v>
      </c>
    </row>
    <row r="30" spans="1:4" x14ac:dyDescent="0.55000000000000004">
      <c r="A30" t="s">
        <v>14</v>
      </c>
      <c r="B30" t="s">
        <v>9286</v>
      </c>
      <c r="C30">
        <v>1</v>
      </c>
      <c r="D30" t="s">
        <v>5105</v>
      </c>
    </row>
    <row r="31" spans="1:4" x14ac:dyDescent="0.55000000000000004">
      <c r="A31" t="s">
        <v>14</v>
      </c>
      <c r="B31" t="s">
        <v>9287</v>
      </c>
      <c r="C31">
        <v>1</v>
      </c>
      <c r="D31" t="s">
        <v>5105</v>
      </c>
    </row>
    <row r="32" spans="1:4" x14ac:dyDescent="0.55000000000000004">
      <c r="A32" t="s">
        <v>14</v>
      </c>
      <c r="B32" t="s">
        <v>9288</v>
      </c>
      <c r="C32">
        <v>1</v>
      </c>
      <c r="D32" t="s">
        <v>5105</v>
      </c>
    </row>
    <row r="33" spans="1:4" x14ac:dyDescent="0.55000000000000004">
      <c r="A33" t="s">
        <v>14</v>
      </c>
      <c r="B33" t="s">
        <v>9289</v>
      </c>
      <c r="C33">
        <v>1</v>
      </c>
      <c r="D33" t="s">
        <v>5105</v>
      </c>
    </row>
    <row r="34" spans="1:4" x14ac:dyDescent="0.55000000000000004">
      <c r="A34" t="s">
        <v>14</v>
      </c>
      <c r="B34" t="s">
        <v>9290</v>
      </c>
      <c r="C34">
        <v>1</v>
      </c>
      <c r="D34" t="s">
        <v>5105</v>
      </c>
    </row>
    <row r="35" spans="1:4" x14ac:dyDescent="0.55000000000000004">
      <c r="A35" t="s">
        <v>14</v>
      </c>
      <c r="B35" t="s">
        <v>9291</v>
      </c>
      <c r="C35">
        <v>1</v>
      </c>
      <c r="D35" t="s">
        <v>9261</v>
      </c>
    </row>
    <row r="36" spans="1:4" x14ac:dyDescent="0.55000000000000004">
      <c r="A36" t="s">
        <v>14</v>
      </c>
      <c r="B36" t="s">
        <v>9292</v>
      </c>
      <c r="C36">
        <v>1</v>
      </c>
      <c r="D36" t="s">
        <v>9261</v>
      </c>
    </row>
    <row r="37" spans="1:4" x14ac:dyDescent="0.55000000000000004">
      <c r="A37" t="s">
        <v>14</v>
      </c>
      <c r="B37" t="s">
        <v>9270</v>
      </c>
      <c r="C37">
        <v>1</v>
      </c>
      <c r="D37" t="s">
        <v>9261</v>
      </c>
    </row>
    <row r="38" spans="1:4" x14ac:dyDescent="0.55000000000000004">
      <c r="A38" t="s">
        <v>14</v>
      </c>
      <c r="B38" t="s">
        <v>9293</v>
      </c>
      <c r="C38">
        <v>1</v>
      </c>
      <c r="D38" t="s">
        <v>9261</v>
      </c>
    </row>
    <row r="39" spans="1:4" x14ac:dyDescent="0.55000000000000004">
      <c r="A39" t="s">
        <v>14</v>
      </c>
      <c r="B39" t="s">
        <v>9294</v>
      </c>
      <c r="C39">
        <v>1</v>
      </c>
      <c r="D39" t="s">
        <v>9261</v>
      </c>
    </row>
    <row r="40" spans="1:4" x14ac:dyDescent="0.55000000000000004">
      <c r="A40" t="s">
        <v>14</v>
      </c>
      <c r="B40" t="s">
        <v>9295</v>
      </c>
      <c r="C40">
        <v>1</v>
      </c>
      <c r="D40" t="s">
        <v>9261</v>
      </c>
    </row>
    <row r="41" spans="1:4" x14ac:dyDescent="0.55000000000000004">
      <c r="A41" t="s">
        <v>14</v>
      </c>
      <c r="B41" t="s">
        <v>9296</v>
      </c>
      <c r="C41">
        <v>1</v>
      </c>
      <c r="D41" t="s">
        <v>9261</v>
      </c>
    </row>
    <row r="42" spans="1:4" x14ac:dyDescent="0.55000000000000004">
      <c r="A42" t="s">
        <v>14</v>
      </c>
      <c r="B42" t="s">
        <v>9280</v>
      </c>
      <c r="C42">
        <v>1</v>
      </c>
      <c r="D42" t="s">
        <v>9261</v>
      </c>
    </row>
    <row r="43" spans="1:4" x14ac:dyDescent="0.55000000000000004">
      <c r="A43" t="s">
        <v>14</v>
      </c>
      <c r="B43" t="s">
        <v>9297</v>
      </c>
      <c r="C43">
        <v>1</v>
      </c>
      <c r="D43" t="s">
        <v>9261</v>
      </c>
    </row>
    <row r="44" spans="1:4" x14ac:dyDescent="0.55000000000000004">
      <c r="A44" t="s">
        <v>14</v>
      </c>
      <c r="B44" t="s">
        <v>9298</v>
      </c>
      <c r="C44">
        <v>1</v>
      </c>
      <c r="D44" t="s">
        <v>9261</v>
      </c>
    </row>
    <row r="45" spans="1:4" x14ac:dyDescent="0.55000000000000004">
      <c r="A45" t="s">
        <v>14</v>
      </c>
      <c r="B45" t="s">
        <v>9299</v>
      </c>
      <c r="C45">
        <v>1</v>
      </c>
      <c r="D45" t="s">
        <v>9261</v>
      </c>
    </row>
    <row r="46" spans="1:4" x14ac:dyDescent="0.55000000000000004">
      <c r="A46" t="s">
        <v>14</v>
      </c>
      <c r="B46" t="s">
        <v>9300</v>
      </c>
      <c r="C46">
        <v>1</v>
      </c>
      <c r="D46" t="s">
        <v>9261</v>
      </c>
    </row>
    <row r="47" spans="1:4" x14ac:dyDescent="0.55000000000000004">
      <c r="A47" t="s">
        <v>14</v>
      </c>
      <c r="B47" t="s">
        <v>9301</v>
      </c>
      <c r="C47">
        <v>1</v>
      </c>
      <c r="D47" t="s">
        <v>9261</v>
      </c>
    </row>
    <row r="48" spans="1:4" x14ac:dyDescent="0.55000000000000004">
      <c r="A48" t="s">
        <v>14</v>
      </c>
      <c r="B48" t="s">
        <v>9302</v>
      </c>
      <c r="C48">
        <v>1</v>
      </c>
      <c r="D48" t="s">
        <v>9261</v>
      </c>
    </row>
    <row r="49" spans="1:4" x14ac:dyDescent="0.55000000000000004">
      <c r="A49" t="s">
        <v>14</v>
      </c>
      <c r="B49" t="s">
        <v>9303</v>
      </c>
      <c r="C49">
        <v>1</v>
      </c>
      <c r="D49" t="s">
        <v>9261</v>
      </c>
    </row>
    <row r="50" spans="1:4" x14ac:dyDescent="0.55000000000000004">
      <c r="A50" t="s">
        <v>17</v>
      </c>
      <c r="B50" s="74" t="s">
        <v>9237</v>
      </c>
      <c r="C50">
        <v>3</v>
      </c>
      <c r="D50" t="s">
        <v>5105</v>
      </c>
    </row>
    <row r="51" spans="1:4" x14ac:dyDescent="0.55000000000000004">
      <c r="A51" t="s">
        <v>17</v>
      </c>
      <c r="B51" s="74" t="s">
        <v>3088</v>
      </c>
      <c r="C51">
        <v>3</v>
      </c>
      <c r="D51" t="s">
        <v>9261</v>
      </c>
    </row>
    <row r="52" spans="1:4" x14ac:dyDescent="0.55000000000000004">
      <c r="A52" t="s">
        <v>17</v>
      </c>
      <c r="B52" t="s">
        <v>9304</v>
      </c>
      <c r="C52">
        <v>2</v>
      </c>
      <c r="D52" t="s">
        <v>5105</v>
      </c>
    </row>
    <row r="53" spans="1:4" x14ac:dyDescent="0.55000000000000004">
      <c r="A53" t="s">
        <v>17</v>
      </c>
      <c r="B53" t="s">
        <v>9305</v>
      </c>
      <c r="C53">
        <v>1</v>
      </c>
      <c r="D53" t="s">
        <v>9261</v>
      </c>
    </row>
    <row r="54" spans="1:4" x14ac:dyDescent="0.55000000000000004">
      <c r="A54" t="s">
        <v>17</v>
      </c>
      <c r="B54" t="s">
        <v>9306</v>
      </c>
      <c r="C54">
        <v>1</v>
      </c>
      <c r="D54" t="s">
        <v>9261</v>
      </c>
    </row>
    <row r="55" spans="1:4" x14ac:dyDescent="0.55000000000000004">
      <c r="A55" t="s">
        <v>17</v>
      </c>
      <c r="B55" t="s">
        <v>9307</v>
      </c>
      <c r="C55">
        <v>1</v>
      </c>
      <c r="D55" t="s">
        <v>9261</v>
      </c>
    </row>
    <row r="56" spans="1:4" x14ac:dyDescent="0.55000000000000004">
      <c r="A56" t="s">
        <v>17</v>
      </c>
      <c r="B56" t="s">
        <v>9308</v>
      </c>
      <c r="C56">
        <v>1</v>
      </c>
      <c r="D56" t="s">
        <v>9261</v>
      </c>
    </row>
    <row r="57" spans="1:4" x14ac:dyDescent="0.55000000000000004">
      <c r="A57" t="s">
        <v>4937</v>
      </c>
      <c r="B57" s="74" t="s">
        <v>9309</v>
      </c>
      <c r="C57">
        <v>10</v>
      </c>
      <c r="D57" t="s">
        <v>9261</v>
      </c>
    </row>
    <row r="58" spans="1:4" x14ac:dyDescent="0.55000000000000004">
      <c r="A58" t="s">
        <v>4937</v>
      </c>
      <c r="B58" t="s">
        <v>9310</v>
      </c>
      <c r="C58">
        <v>6</v>
      </c>
      <c r="D58" t="s">
        <v>5105</v>
      </c>
    </row>
    <row r="59" spans="1:4" x14ac:dyDescent="0.55000000000000004">
      <c r="A59" t="s">
        <v>4937</v>
      </c>
      <c r="B59" t="s">
        <v>9311</v>
      </c>
      <c r="C59">
        <v>6</v>
      </c>
      <c r="D59" t="s">
        <v>5105</v>
      </c>
    </row>
    <row r="60" spans="1:4" x14ac:dyDescent="0.55000000000000004">
      <c r="A60" t="s">
        <v>4937</v>
      </c>
      <c r="B60" t="s">
        <v>9312</v>
      </c>
      <c r="C60">
        <v>5</v>
      </c>
      <c r="D60" t="s">
        <v>5105</v>
      </c>
    </row>
    <row r="61" spans="1:4" x14ac:dyDescent="0.55000000000000004">
      <c r="A61" t="s">
        <v>4937</v>
      </c>
      <c r="B61" t="s">
        <v>9313</v>
      </c>
      <c r="C61">
        <v>4</v>
      </c>
      <c r="D61" t="s">
        <v>5105</v>
      </c>
    </row>
    <row r="62" spans="1:4" x14ac:dyDescent="0.55000000000000004">
      <c r="A62" t="s">
        <v>4937</v>
      </c>
      <c r="B62" t="s">
        <v>9314</v>
      </c>
      <c r="C62">
        <v>4</v>
      </c>
      <c r="D62" t="s">
        <v>5105</v>
      </c>
    </row>
    <row r="63" spans="1:4" x14ac:dyDescent="0.55000000000000004">
      <c r="A63" t="s">
        <v>4937</v>
      </c>
      <c r="B63" s="74" t="s">
        <v>9315</v>
      </c>
      <c r="C63">
        <v>4</v>
      </c>
      <c r="D63" t="s">
        <v>5105</v>
      </c>
    </row>
    <row r="64" spans="1:4" x14ac:dyDescent="0.55000000000000004">
      <c r="A64" t="s">
        <v>4937</v>
      </c>
      <c r="B64" t="s">
        <v>9316</v>
      </c>
      <c r="C64">
        <v>3</v>
      </c>
      <c r="D64" t="s">
        <v>5105</v>
      </c>
    </row>
    <row r="65" spans="1:4" x14ac:dyDescent="0.55000000000000004">
      <c r="A65" t="s">
        <v>4937</v>
      </c>
      <c r="B65" t="s">
        <v>9277</v>
      </c>
      <c r="C65">
        <v>3</v>
      </c>
      <c r="D65" t="s">
        <v>5105</v>
      </c>
    </row>
    <row r="66" spans="1:4" x14ac:dyDescent="0.55000000000000004">
      <c r="A66" t="s">
        <v>4937</v>
      </c>
      <c r="B66" t="s">
        <v>9317</v>
      </c>
      <c r="C66">
        <v>3</v>
      </c>
      <c r="D66" t="s">
        <v>5105</v>
      </c>
    </row>
    <row r="67" spans="1:4" x14ac:dyDescent="0.55000000000000004">
      <c r="A67" t="s">
        <v>4937</v>
      </c>
      <c r="B67" t="s">
        <v>9318</v>
      </c>
      <c r="C67">
        <v>3</v>
      </c>
      <c r="D67" t="s">
        <v>5105</v>
      </c>
    </row>
    <row r="68" spans="1:4" x14ac:dyDescent="0.55000000000000004">
      <c r="A68" t="s">
        <v>4937</v>
      </c>
      <c r="B68" t="s">
        <v>9319</v>
      </c>
      <c r="C68">
        <v>3</v>
      </c>
      <c r="D68" t="s">
        <v>5105</v>
      </c>
    </row>
    <row r="69" spans="1:4" x14ac:dyDescent="0.55000000000000004">
      <c r="A69" t="s">
        <v>4937</v>
      </c>
      <c r="B69" s="74" t="s">
        <v>9320</v>
      </c>
      <c r="C69">
        <v>3</v>
      </c>
      <c r="D69" t="s">
        <v>5105</v>
      </c>
    </row>
    <row r="70" spans="1:4" x14ac:dyDescent="0.55000000000000004">
      <c r="A70" t="s">
        <v>4937</v>
      </c>
      <c r="B70" t="s">
        <v>9321</v>
      </c>
      <c r="C70">
        <v>3</v>
      </c>
      <c r="D70" t="s">
        <v>9261</v>
      </c>
    </row>
    <row r="71" spans="1:4" x14ac:dyDescent="0.55000000000000004">
      <c r="A71" t="s">
        <v>4937</v>
      </c>
      <c r="B71" t="s">
        <v>9322</v>
      </c>
      <c r="C71">
        <v>3</v>
      </c>
      <c r="D71" t="s">
        <v>9261</v>
      </c>
    </row>
    <row r="72" spans="1:4" x14ac:dyDescent="0.55000000000000004">
      <c r="A72" t="s">
        <v>4937</v>
      </c>
      <c r="B72" t="s">
        <v>9323</v>
      </c>
      <c r="C72">
        <v>3</v>
      </c>
      <c r="D72" t="s">
        <v>9261</v>
      </c>
    </row>
    <row r="73" spans="1:4" x14ac:dyDescent="0.55000000000000004">
      <c r="A73" t="s">
        <v>4937</v>
      </c>
      <c r="B73" t="s">
        <v>9324</v>
      </c>
      <c r="C73">
        <v>2</v>
      </c>
      <c r="D73" t="s">
        <v>5105</v>
      </c>
    </row>
    <row r="74" spans="1:4" x14ac:dyDescent="0.55000000000000004">
      <c r="A74" t="s">
        <v>4937</v>
      </c>
      <c r="B74" t="s">
        <v>9325</v>
      </c>
      <c r="C74">
        <v>2</v>
      </c>
      <c r="D74" t="s">
        <v>5105</v>
      </c>
    </row>
    <row r="75" spans="1:4" x14ac:dyDescent="0.55000000000000004">
      <c r="A75" t="s">
        <v>4937</v>
      </c>
      <c r="B75" t="s">
        <v>9326</v>
      </c>
      <c r="C75">
        <v>2</v>
      </c>
      <c r="D75" t="s">
        <v>5105</v>
      </c>
    </row>
    <row r="76" spans="1:4" x14ac:dyDescent="0.55000000000000004">
      <c r="A76" t="s">
        <v>4937</v>
      </c>
      <c r="B76" t="s">
        <v>9327</v>
      </c>
      <c r="C76">
        <v>2</v>
      </c>
      <c r="D76" t="s">
        <v>5105</v>
      </c>
    </row>
    <row r="77" spans="1:4" x14ac:dyDescent="0.55000000000000004">
      <c r="A77" t="s">
        <v>4937</v>
      </c>
      <c r="B77" t="s">
        <v>9328</v>
      </c>
      <c r="C77">
        <v>2</v>
      </c>
      <c r="D77" t="s">
        <v>5105</v>
      </c>
    </row>
    <row r="78" spans="1:4" x14ac:dyDescent="0.55000000000000004">
      <c r="A78" t="s">
        <v>4937</v>
      </c>
      <c r="B78" t="s">
        <v>9329</v>
      </c>
      <c r="C78">
        <v>2</v>
      </c>
      <c r="D78" t="s">
        <v>5105</v>
      </c>
    </row>
    <row r="79" spans="1:4" x14ac:dyDescent="0.55000000000000004">
      <c r="A79" t="s">
        <v>4937</v>
      </c>
      <c r="B79" t="s">
        <v>9330</v>
      </c>
      <c r="C79">
        <v>2</v>
      </c>
      <c r="D79" t="s">
        <v>5105</v>
      </c>
    </row>
    <row r="80" spans="1:4" x14ac:dyDescent="0.55000000000000004">
      <c r="A80" t="s">
        <v>4937</v>
      </c>
      <c r="B80" t="s">
        <v>9331</v>
      </c>
      <c r="C80">
        <v>2</v>
      </c>
      <c r="D80" t="s">
        <v>5105</v>
      </c>
    </row>
    <row r="81" spans="1:4" x14ac:dyDescent="0.55000000000000004">
      <c r="A81" t="s">
        <v>4937</v>
      </c>
      <c r="B81" t="s">
        <v>9332</v>
      </c>
      <c r="C81">
        <v>2</v>
      </c>
      <c r="D81" t="s">
        <v>5105</v>
      </c>
    </row>
    <row r="82" spans="1:4" x14ac:dyDescent="0.55000000000000004">
      <c r="A82" t="s">
        <v>4937</v>
      </c>
      <c r="B82" t="s">
        <v>9333</v>
      </c>
      <c r="C82">
        <v>2</v>
      </c>
      <c r="D82" t="s">
        <v>5105</v>
      </c>
    </row>
    <row r="83" spans="1:4" x14ac:dyDescent="0.55000000000000004">
      <c r="A83" t="s">
        <v>4937</v>
      </c>
      <c r="B83" t="s">
        <v>9334</v>
      </c>
      <c r="C83">
        <v>2</v>
      </c>
      <c r="D83" t="s">
        <v>5105</v>
      </c>
    </row>
    <row r="84" spans="1:4" x14ac:dyDescent="0.55000000000000004">
      <c r="A84" t="s">
        <v>4937</v>
      </c>
      <c r="B84" t="s">
        <v>9335</v>
      </c>
      <c r="C84">
        <v>2</v>
      </c>
      <c r="D84" t="s">
        <v>5105</v>
      </c>
    </row>
    <row r="85" spans="1:4" x14ac:dyDescent="0.55000000000000004">
      <c r="A85" t="s">
        <v>4937</v>
      </c>
      <c r="B85" t="s">
        <v>9336</v>
      </c>
      <c r="C85">
        <v>2</v>
      </c>
      <c r="D85" t="s">
        <v>5105</v>
      </c>
    </row>
    <row r="86" spans="1:4" x14ac:dyDescent="0.55000000000000004">
      <c r="A86" t="s">
        <v>4937</v>
      </c>
      <c r="B86" t="s">
        <v>9337</v>
      </c>
      <c r="C86">
        <v>2</v>
      </c>
      <c r="D86" t="s">
        <v>5105</v>
      </c>
    </row>
    <row r="87" spans="1:4" x14ac:dyDescent="0.55000000000000004">
      <c r="A87" t="s">
        <v>4937</v>
      </c>
      <c r="B87" t="s">
        <v>9239</v>
      </c>
      <c r="C87">
        <v>2</v>
      </c>
      <c r="D87" t="s">
        <v>5105</v>
      </c>
    </row>
    <row r="88" spans="1:4" x14ac:dyDescent="0.55000000000000004">
      <c r="A88" t="s">
        <v>4937</v>
      </c>
      <c r="B88" t="s">
        <v>9338</v>
      </c>
      <c r="C88">
        <v>2</v>
      </c>
      <c r="D88" t="s">
        <v>5105</v>
      </c>
    </row>
    <row r="89" spans="1:4" x14ac:dyDescent="0.55000000000000004">
      <c r="A89" t="s">
        <v>4937</v>
      </c>
      <c r="B89" t="s">
        <v>9339</v>
      </c>
      <c r="C89">
        <v>2</v>
      </c>
      <c r="D89" t="s">
        <v>5105</v>
      </c>
    </row>
    <row r="90" spans="1:4" x14ac:dyDescent="0.55000000000000004">
      <c r="A90" t="s">
        <v>4937</v>
      </c>
      <c r="B90" t="s">
        <v>9340</v>
      </c>
      <c r="C90">
        <v>2</v>
      </c>
      <c r="D90" t="s">
        <v>5105</v>
      </c>
    </row>
    <row r="91" spans="1:4" x14ac:dyDescent="0.55000000000000004">
      <c r="A91" t="s">
        <v>4937</v>
      </c>
      <c r="B91" t="s">
        <v>9341</v>
      </c>
      <c r="C91">
        <v>2</v>
      </c>
      <c r="D91" t="s">
        <v>5105</v>
      </c>
    </row>
    <row r="92" spans="1:4" x14ac:dyDescent="0.55000000000000004">
      <c r="A92" t="s">
        <v>4937</v>
      </c>
      <c r="B92" t="s">
        <v>9342</v>
      </c>
      <c r="C92">
        <v>2</v>
      </c>
      <c r="D92" t="s">
        <v>5105</v>
      </c>
    </row>
    <row r="93" spans="1:4" x14ac:dyDescent="0.55000000000000004">
      <c r="A93" t="s">
        <v>4937</v>
      </c>
      <c r="B93" t="s">
        <v>9343</v>
      </c>
      <c r="C93">
        <v>2</v>
      </c>
      <c r="D93" t="s">
        <v>5105</v>
      </c>
    </row>
    <row r="94" spans="1:4" x14ac:dyDescent="0.55000000000000004">
      <c r="A94" t="s">
        <v>4937</v>
      </c>
      <c r="B94" t="s">
        <v>9344</v>
      </c>
      <c r="C94">
        <v>2</v>
      </c>
      <c r="D94" t="s">
        <v>5105</v>
      </c>
    </row>
    <row r="95" spans="1:4" x14ac:dyDescent="0.55000000000000004">
      <c r="A95" t="s">
        <v>4937</v>
      </c>
      <c r="B95" t="s">
        <v>9345</v>
      </c>
      <c r="C95">
        <v>2</v>
      </c>
      <c r="D95" t="s">
        <v>5105</v>
      </c>
    </row>
    <row r="96" spans="1:4" x14ac:dyDescent="0.55000000000000004">
      <c r="A96" t="s">
        <v>4937</v>
      </c>
      <c r="B96" t="s">
        <v>9346</v>
      </c>
      <c r="C96">
        <v>2</v>
      </c>
      <c r="D96" t="s">
        <v>5105</v>
      </c>
    </row>
    <row r="97" spans="1:4" x14ac:dyDescent="0.55000000000000004">
      <c r="A97" t="s">
        <v>4937</v>
      </c>
      <c r="B97" t="s">
        <v>9312</v>
      </c>
      <c r="C97">
        <v>2</v>
      </c>
      <c r="D97" t="s">
        <v>9261</v>
      </c>
    </row>
    <row r="98" spans="1:4" x14ac:dyDescent="0.55000000000000004">
      <c r="A98" t="s">
        <v>4937</v>
      </c>
      <c r="B98" t="s">
        <v>9347</v>
      </c>
      <c r="C98">
        <v>2</v>
      </c>
      <c r="D98" t="s">
        <v>9261</v>
      </c>
    </row>
    <row r="99" spans="1:4" x14ac:dyDescent="0.55000000000000004">
      <c r="A99" t="s">
        <v>4937</v>
      </c>
      <c r="B99" t="s">
        <v>9348</v>
      </c>
      <c r="C99">
        <v>2</v>
      </c>
      <c r="D99" t="s">
        <v>9261</v>
      </c>
    </row>
    <row r="100" spans="1:4" x14ac:dyDescent="0.55000000000000004">
      <c r="A100" t="s">
        <v>4937</v>
      </c>
      <c r="B100" t="s">
        <v>9349</v>
      </c>
      <c r="C100">
        <v>2</v>
      </c>
      <c r="D100" t="s">
        <v>9261</v>
      </c>
    </row>
    <row r="101" spans="1:4" x14ac:dyDescent="0.55000000000000004">
      <c r="A101" t="s">
        <v>4937</v>
      </c>
      <c r="B101" t="s">
        <v>9350</v>
      </c>
      <c r="C101">
        <v>2</v>
      </c>
      <c r="D101" t="s">
        <v>9261</v>
      </c>
    </row>
    <row r="102" spans="1:4" x14ac:dyDescent="0.55000000000000004">
      <c r="A102" t="s">
        <v>4937</v>
      </c>
      <c r="B102" t="s">
        <v>9259</v>
      </c>
      <c r="C102">
        <v>1</v>
      </c>
      <c r="D102" t="s">
        <v>5105</v>
      </c>
    </row>
    <row r="103" spans="1:4" x14ac:dyDescent="0.55000000000000004">
      <c r="A103" t="s">
        <v>4937</v>
      </c>
      <c r="B103" t="s">
        <v>9244</v>
      </c>
      <c r="C103">
        <v>1</v>
      </c>
      <c r="D103" t="s">
        <v>5105</v>
      </c>
    </row>
    <row r="104" spans="1:4" x14ac:dyDescent="0.55000000000000004">
      <c r="A104" t="s">
        <v>4937</v>
      </c>
      <c r="B104" t="s">
        <v>9351</v>
      </c>
      <c r="C104">
        <v>1</v>
      </c>
      <c r="D104" t="s">
        <v>5105</v>
      </c>
    </row>
    <row r="105" spans="1:4" x14ac:dyDescent="0.55000000000000004">
      <c r="A105" t="s">
        <v>4937</v>
      </c>
      <c r="B105" t="s">
        <v>9352</v>
      </c>
      <c r="C105">
        <v>1</v>
      </c>
      <c r="D105" t="s">
        <v>5105</v>
      </c>
    </row>
    <row r="106" spans="1:4" x14ac:dyDescent="0.55000000000000004">
      <c r="A106" t="s">
        <v>4937</v>
      </c>
      <c r="B106" t="s">
        <v>9353</v>
      </c>
      <c r="C106">
        <v>1</v>
      </c>
      <c r="D106" t="s">
        <v>5105</v>
      </c>
    </row>
    <row r="107" spans="1:4" x14ac:dyDescent="0.55000000000000004">
      <c r="A107" t="s">
        <v>4937</v>
      </c>
      <c r="B107" t="s">
        <v>9354</v>
      </c>
      <c r="C107">
        <v>1</v>
      </c>
      <c r="D107" t="s">
        <v>5105</v>
      </c>
    </row>
    <row r="108" spans="1:4" x14ac:dyDescent="0.55000000000000004">
      <c r="A108" t="s">
        <v>4937</v>
      </c>
      <c r="B108" t="s">
        <v>9355</v>
      </c>
      <c r="C108">
        <v>1</v>
      </c>
      <c r="D108" t="s">
        <v>5105</v>
      </c>
    </row>
    <row r="109" spans="1:4" x14ac:dyDescent="0.55000000000000004">
      <c r="A109" t="s">
        <v>4937</v>
      </c>
      <c r="B109" t="s">
        <v>9356</v>
      </c>
      <c r="C109">
        <v>1</v>
      </c>
      <c r="D109" t="s">
        <v>5105</v>
      </c>
    </row>
    <row r="110" spans="1:4" x14ac:dyDescent="0.55000000000000004">
      <c r="A110" t="s">
        <v>4937</v>
      </c>
      <c r="B110" t="s">
        <v>9269</v>
      </c>
      <c r="C110">
        <v>1</v>
      </c>
      <c r="D110" t="s">
        <v>5105</v>
      </c>
    </row>
    <row r="111" spans="1:4" x14ac:dyDescent="0.55000000000000004">
      <c r="A111" t="s">
        <v>4937</v>
      </c>
      <c r="B111" t="s">
        <v>9357</v>
      </c>
      <c r="C111">
        <v>1</v>
      </c>
      <c r="D111" t="s">
        <v>5105</v>
      </c>
    </row>
    <row r="112" spans="1:4" x14ac:dyDescent="0.55000000000000004">
      <c r="A112" t="s">
        <v>4937</v>
      </c>
      <c r="B112" t="s">
        <v>9358</v>
      </c>
      <c r="C112">
        <v>1</v>
      </c>
      <c r="D112" t="s">
        <v>5105</v>
      </c>
    </row>
    <row r="113" spans="1:4" x14ac:dyDescent="0.55000000000000004">
      <c r="A113" t="s">
        <v>4937</v>
      </c>
      <c r="B113" t="s">
        <v>9359</v>
      </c>
      <c r="C113">
        <v>1</v>
      </c>
      <c r="D113" t="s">
        <v>5105</v>
      </c>
    </row>
    <row r="114" spans="1:4" x14ac:dyDescent="0.55000000000000004">
      <c r="A114" t="s">
        <v>4937</v>
      </c>
      <c r="B114" t="s">
        <v>9360</v>
      </c>
      <c r="C114">
        <v>1</v>
      </c>
      <c r="D114" t="s">
        <v>5105</v>
      </c>
    </row>
    <row r="115" spans="1:4" x14ac:dyDescent="0.55000000000000004">
      <c r="A115" t="s">
        <v>4937</v>
      </c>
      <c r="B115" t="s">
        <v>9361</v>
      </c>
      <c r="C115">
        <v>1</v>
      </c>
      <c r="D115" t="s">
        <v>5105</v>
      </c>
    </row>
    <row r="116" spans="1:4" x14ac:dyDescent="0.55000000000000004">
      <c r="A116" t="s">
        <v>4937</v>
      </c>
      <c r="B116" t="s">
        <v>9362</v>
      </c>
      <c r="C116">
        <v>1</v>
      </c>
      <c r="D116" t="s">
        <v>5105</v>
      </c>
    </row>
    <row r="117" spans="1:4" x14ac:dyDescent="0.55000000000000004">
      <c r="A117" t="s">
        <v>4937</v>
      </c>
      <c r="B117" t="s">
        <v>9363</v>
      </c>
      <c r="C117">
        <v>1</v>
      </c>
      <c r="D117" t="s">
        <v>5105</v>
      </c>
    </row>
    <row r="118" spans="1:4" x14ac:dyDescent="0.55000000000000004">
      <c r="A118" t="s">
        <v>4937</v>
      </c>
      <c r="B118" t="s">
        <v>9364</v>
      </c>
      <c r="C118">
        <v>1</v>
      </c>
      <c r="D118" t="s">
        <v>5105</v>
      </c>
    </row>
    <row r="119" spans="1:4" x14ac:dyDescent="0.55000000000000004">
      <c r="A119" t="s">
        <v>4937</v>
      </c>
      <c r="B119" t="s">
        <v>9365</v>
      </c>
      <c r="C119">
        <v>1</v>
      </c>
      <c r="D119" t="s">
        <v>5105</v>
      </c>
    </row>
    <row r="120" spans="1:4" x14ac:dyDescent="0.55000000000000004">
      <c r="A120" t="s">
        <v>4937</v>
      </c>
      <c r="B120" t="s">
        <v>9366</v>
      </c>
      <c r="C120">
        <v>1</v>
      </c>
      <c r="D120" t="s">
        <v>5105</v>
      </c>
    </row>
    <row r="121" spans="1:4" x14ac:dyDescent="0.55000000000000004">
      <c r="A121" t="s">
        <v>4937</v>
      </c>
      <c r="B121" t="s">
        <v>9367</v>
      </c>
      <c r="C121">
        <v>1</v>
      </c>
      <c r="D121" t="s">
        <v>5105</v>
      </c>
    </row>
    <row r="122" spans="1:4" x14ac:dyDescent="0.55000000000000004">
      <c r="A122" t="s">
        <v>4937</v>
      </c>
      <c r="B122" t="s">
        <v>9368</v>
      </c>
      <c r="C122">
        <v>1</v>
      </c>
      <c r="D122" t="s">
        <v>5105</v>
      </c>
    </row>
    <row r="123" spans="1:4" x14ac:dyDescent="0.55000000000000004">
      <c r="A123" t="s">
        <v>4937</v>
      </c>
      <c r="B123" t="s">
        <v>9369</v>
      </c>
      <c r="C123">
        <v>1</v>
      </c>
      <c r="D123" t="s">
        <v>5105</v>
      </c>
    </row>
    <row r="124" spans="1:4" x14ac:dyDescent="0.55000000000000004">
      <c r="A124" t="s">
        <v>4937</v>
      </c>
      <c r="B124" t="s">
        <v>9370</v>
      </c>
      <c r="C124">
        <v>1</v>
      </c>
      <c r="D124" t="s">
        <v>5105</v>
      </c>
    </row>
    <row r="125" spans="1:4" x14ac:dyDescent="0.55000000000000004">
      <c r="A125" t="s">
        <v>4937</v>
      </c>
      <c r="B125" t="s">
        <v>9241</v>
      </c>
      <c r="C125">
        <v>1</v>
      </c>
      <c r="D125" t="s">
        <v>5105</v>
      </c>
    </row>
    <row r="126" spans="1:4" x14ac:dyDescent="0.55000000000000004">
      <c r="A126" t="s">
        <v>4937</v>
      </c>
      <c r="B126" t="s">
        <v>9371</v>
      </c>
      <c r="C126">
        <v>1</v>
      </c>
      <c r="D126" t="s">
        <v>5105</v>
      </c>
    </row>
    <row r="127" spans="1:4" x14ac:dyDescent="0.55000000000000004">
      <c r="A127" t="s">
        <v>4937</v>
      </c>
      <c r="B127" t="s">
        <v>9372</v>
      </c>
      <c r="C127">
        <v>1</v>
      </c>
      <c r="D127" t="s">
        <v>5105</v>
      </c>
    </row>
    <row r="128" spans="1:4" x14ac:dyDescent="0.55000000000000004">
      <c r="A128" t="s">
        <v>4937</v>
      </c>
      <c r="B128" t="s">
        <v>9373</v>
      </c>
      <c r="C128">
        <v>1</v>
      </c>
      <c r="D128" t="s">
        <v>5105</v>
      </c>
    </row>
    <row r="129" spans="1:4" x14ac:dyDescent="0.55000000000000004">
      <c r="A129" t="s">
        <v>4937</v>
      </c>
      <c r="B129" t="s">
        <v>9374</v>
      </c>
      <c r="C129">
        <v>1</v>
      </c>
      <c r="D129" t="s">
        <v>5105</v>
      </c>
    </row>
    <row r="130" spans="1:4" x14ac:dyDescent="0.55000000000000004">
      <c r="A130" t="s">
        <v>4937</v>
      </c>
      <c r="B130" t="s">
        <v>9375</v>
      </c>
      <c r="C130">
        <v>1</v>
      </c>
      <c r="D130" t="s">
        <v>5105</v>
      </c>
    </row>
    <row r="131" spans="1:4" x14ac:dyDescent="0.55000000000000004">
      <c r="A131" t="s">
        <v>4937</v>
      </c>
      <c r="B131" t="s">
        <v>9376</v>
      </c>
      <c r="C131">
        <v>1</v>
      </c>
      <c r="D131" t="s">
        <v>5105</v>
      </c>
    </row>
    <row r="132" spans="1:4" x14ac:dyDescent="0.55000000000000004">
      <c r="A132" t="s">
        <v>4937</v>
      </c>
      <c r="B132" t="s">
        <v>9307</v>
      </c>
      <c r="C132">
        <v>1</v>
      </c>
      <c r="D132" t="s">
        <v>5105</v>
      </c>
    </row>
    <row r="133" spans="1:4" x14ac:dyDescent="0.55000000000000004">
      <c r="A133" t="s">
        <v>4937</v>
      </c>
      <c r="B133" t="s">
        <v>9377</v>
      </c>
      <c r="C133">
        <v>1</v>
      </c>
      <c r="D133" t="s">
        <v>5105</v>
      </c>
    </row>
    <row r="134" spans="1:4" x14ac:dyDescent="0.55000000000000004">
      <c r="A134" t="s">
        <v>4937</v>
      </c>
      <c r="B134" t="s">
        <v>9378</v>
      </c>
      <c r="C134">
        <v>1</v>
      </c>
      <c r="D134" t="s">
        <v>5105</v>
      </c>
    </row>
    <row r="135" spans="1:4" x14ac:dyDescent="0.55000000000000004">
      <c r="A135" t="s">
        <v>4937</v>
      </c>
      <c r="B135" t="s">
        <v>9379</v>
      </c>
      <c r="C135">
        <v>1</v>
      </c>
      <c r="D135" t="s">
        <v>5105</v>
      </c>
    </row>
    <row r="136" spans="1:4" x14ac:dyDescent="0.55000000000000004">
      <c r="A136" t="s">
        <v>4937</v>
      </c>
      <c r="B136" t="s">
        <v>9380</v>
      </c>
      <c r="C136">
        <v>1</v>
      </c>
      <c r="D136" t="s">
        <v>5105</v>
      </c>
    </row>
    <row r="137" spans="1:4" x14ac:dyDescent="0.55000000000000004">
      <c r="A137" t="s">
        <v>4937</v>
      </c>
      <c r="B137" t="s">
        <v>9258</v>
      </c>
      <c r="C137">
        <v>1</v>
      </c>
      <c r="D137" t="s">
        <v>5105</v>
      </c>
    </row>
    <row r="138" spans="1:4" x14ac:dyDescent="0.55000000000000004">
      <c r="A138" t="s">
        <v>4937</v>
      </c>
      <c r="B138" t="s">
        <v>9383</v>
      </c>
      <c r="C138">
        <v>1</v>
      </c>
      <c r="D138" t="s">
        <v>5105</v>
      </c>
    </row>
    <row r="139" spans="1:4" x14ac:dyDescent="0.55000000000000004">
      <c r="A139" t="s">
        <v>4937</v>
      </c>
      <c r="B139" t="s">
        <v>9384</v>
      </c>
      <c r="C139">
        <v>1</v>
      </c>
      <c r="D139" t="s">
        <v>5105</v>
      </c>
    </row>
    <row r="140" spans="1:4" x14ac:dyDescent="0.55000000000000004">
      <c r="A140" t="s">
        <v>4937</v>
      </c>
      <c r="B140" t="s">
        <v>9385</v>
      </c>
      <c r="C140">
        <v>1</v>
      </c>
      <c r="D140" t="s">
        <v>5105</v>
      </c>
    </row>
    <row r="141" spans="1:4" x14ac:dyDescent="0.55000000000000004">
      <c r="A141" t="s">
        <v>4937</v>
      </c>
      <c r="B141" t="s">
        <v>9389</v>
      </c>
      <c r="C141">
        <v>1</v>
      </c>
      <c r="D141" t="s">
        <v>5105</v>
      </c>
    </row>
    <row r="142" spans="1:4" x14ac:dyDescent="0.55000000000000004">
      <c r="A142" t="s">
        <v>4937</v>
      </c>
      <c r="B142" t="s">
        <v>9391</v>
      </c>
      <c r="C142">
        <v>1</v>
      </c>
      <c r="D142" t="s">
        <v>5105</v>
      </c>
    </row>
    <row r="143" spans="1:4" x14ac:dyDescent="0.55000000000000004">
      <c r="A143" t="s">
        <v>4937</v>
      </c>
      <c r="B143" t="s">
        <v>9398</v>
      </c>
      <c r="C143">
        <v>1</v>
      </c>
      <c r="D143" t="s">
        <v>5105</v>
      </c>
    </row>
    <row r="144" spans="1:4" x14ac:dyDescent="0.55000000000000004">
      <c r="A144" t="s">
        <v>4937</v>
      </c>
      <c r="B144" t="s">
        <v>9399</v>
      </c>
      <c r="C144">
        <v>1</v>
      </c>
      <c r="D144" t="s">
        <v>5105</v>
      </c>
    </row>
    <row r="145" spans="1:4" x14ac:dyDescent="0.55000000000000004">
      <c r="A145" t="s">
        <v>4937</v>
      </c>
      <c r="B145" t="s">
        <v>9400</v>
      </c>
      <c r="C145">
        <v>1</v>
      </c>
      <c r="D145" t="s">
        <v>5105</v>
      </c>
    </row>
    <row r="146" spans="1:4" x14ac:dyDescent="0.55000000000000004">
      <c r="A146" t="s">
        <v>4937</v>
      </c>
      <c r="B146" t="s">
        <v>9401</v>
      </c>
      <c r="C146">
        <v>1</v>
      </c>
      <c r="D146" t="s">
        <v>5105</v>
      </c>
    </row>
    <row r="147" spans="1:4" x14ac:dyDescent="0.55000000000000004">
      <c r="A147" t="s">
        <v>4937</v>
      </c>
      <c r="B147" t="s">
        <v>9402</v>
      </c>
      <c r="C147">
        <v>1</v>
      </c>
      <c r="D147" t="s">
        <v>5105</v>
      </c>
    </row>
    <row r="148" spans="1:4" x14ac:dyDescent="0.55000000000000004">
      <c r="A148" t="s">
        <v>4937</v>
      </c>
      <c r="B148" t="s">
        <v>9403</v>
      </c>
      <c r="C148">
        <v>1</v>
      </c>
      <c r="D148" t="s">
        <v>5105</v>
      </c>
    </row>
    <row r="149" spans="1:4" x14ac:dyDescent="0.55000000000000004">
      <c r="A149" t="s">
        <v>4937</v>
      </c>
      <c r="B149" t="s">
        <v>9404</v>
      </c>
      <c r="C149">
        <v>1</v>
      </c>
      <c r="D149" t="s">
        <v>5105</v>
      </c>
    </row>
    <row r="150" spans="1:4" x14ac:dyDescent="0.55000000000000004">
      <c r="A150" t="s">
        <v>4937</v>
      </c>
      <c r="B150" t="s">
        <v>9405</v>
      </c>
      <c r="C150">
        <v>1</v>
      </c>
      <c r="D150" t="s">
        <v>5105</v>
      </c>
    </row>
    <row r="151" spans="1:4" x14ac:dyDescent="0.55000000000000004">
      <c r="A151" t="s">
        <v>4937</v>
      </c>
      <c r="B151" t="s">
        <v>9406</v>
      </c>
      <c r="C151">
        <v>1</v>
      </c>
      <c r="D151" t="s">
        <v>5105</v>
      </c>
    </row>
    <row r="152" spans="1:4" x14ac:dyDescent="0.55000000000000004">
      <c r="A152" t="s">
        <v>4937</v>
      </c>
      <c r="B152" t="s">
        <v>9407</v>
      </c>
      <c r="C152">
        <v>1</v>
      </c>
      <c r="D152" t="s">
        <v>5105</v>
      </c>
    </row>
    <row r="153" spans="1:4" x14ac:dyDescent="0.55000000000000004">
      <c r="A153" t="s">
        <v>4937</v>
      </c>
      <c r="B153" t="s">
        <v>9409</v>
      </c>
      <c r="C153">
        <v>1</v>
      </c>
      <c r="D153" t="s">
        <v>5105</v>
      </c>
    </row>
    <row r="154" spans="1:4" x14ac:dyDescent="0.55000000000000004">
      <c r="A154" t="s">
        <v>4937</v>
      </c>
      <c r="B154" t="s">
        <v>9410</v>
      </c>
      <c r="C154">
        <v>1</v>
      </c>
      <c r="D154" t="s">
        <v>5105</v>
      </c>
    </row>
    <row r="155" spans="1:4" x14ac:dyDescent="0.55000000000000004">
      <c r="A155" t="s">
        <v>4937</v>
      </c>
      <c r="B155" t="s">
        <v>9411</v>
      </c>
      <c r="C155">
        <v>1</v>
      </c>
      <c r="D155" t="s">
        <v>5105</v>
      </c>
    </row>
    <row r="156" spans="1:4" x14ac:dyDescent="0.55000000000000004">
      <c r="A156" t="s">
        <v>4937</v>
      </c>
      <c r="B156" t="s">
        <v>9414</v>
      </c>
      <c r="C156">
        <v>1</v>
      </c>
      <c r="D156" t="s">
        <v>5105</v>
      </c>
    </row>
    <row r="157" spans="1:4" x14ac:dyDescent="0.55000000000000004">
      <c r="A157" t="s">
        <v>4937</v>
      </c>
      <c r="B157" t="s">
        <v>9415</v>
      </c>
      <c r="C157">
        <v>1</v>
      </c>
      <c r="D157" t="s">
        <v>5105</v>
      </c>
    </row>
    <row r="158" spans="1:4" x14ac:dyDescent="0.55000000000000004">
      <c r="A158" t="s">
        <v>4937</v>
      </c>
      <c r="B158" t="s">
        <v>9416</v>
      </c>
      <c r="C158">
        <v>1</v>
      </c>
      <c r="D158" t="s">
        <v>5105</v>
      </c>
    </row>
    <row r="159" spans="1:4" x14ac:dyDescent="0.55000000000000004">
      <c r="A159" t="s">
        <v>4937</v>
      </c>
      <c r="B159" t="s">
        <v>9417</v>
      </c>
      <c r="C159">
        <v>1</v>
      </c>
      <c r="D159" t="s">
        <v>5105</v>
      </c>
    </row>
    <row r="160" spans="1:4" x14ac:dyDescent="0.55000000000000004">
      <c r="A160" t="s">
        <v>4937</v>
      </c>
      <c r="B160" t="s">
        <v>9418</v>
      </c>
      <c r="C160">
        <v>1</v>
      </c>
      <c r="D160" t="s">
        <v>5105</v>
      </c>
    </row>
    <row r="161" spans="1:4" x14ac:dyDescent="0.55000000000000004">
      <c r="A161" t="s">
        <v>4937</v>
      </c>
      <c r="B161" t="s">
        <v>9419</v>
      </c>
      <c r="C161">
        <v>1</v>
      </c>
      <c r="D161" t="s">
        <v>5105</v>
      </c>
    </row>
    <row r="162" spans="1:4" x14ac:dyDescent="0.55000000000000004">
      <c r="A162" t="s">
        <v>4937</v>
      </c>
      <c r="B162" t="s">
        <v>9420</v>
      </c>
      <c r="C162">
        <v>1</v>
      </c>
      <c r="D162" t="s">
        <v>5105</v>
      </c>
    </row>
    <row r="163" spans="1:4" x14ac:dyDescent="0.55000000000000004">
      <c r="A163" t="s">
        <v>4937</v>
      </c>
      <c r="B163" t="s">
        <v>9421</v>
      </c>
      <c r="C163">
        <v>1</v>
      </c>
      <c r="D163" t="s">
        <v>5105</v>
      </c>
    </row>
    <row r="164" spans="1:4" x14ac:dyDescent="0.55000000000000004">
      <c r="A164" t="s">
        <v>4937</v>
      </c>
      <c r="B164" t="s">
        <v>9290</v>
      </c>
      <c r="C164">
        <v>1</v>
      </c>
      <c r="D164" t="s">
        <v>5105</v>
      </c>
    </row>
    <row r="165" spans="1:4" x14ac:dyDescent="0.55000000000000004">
      <c r="A165" t="s">
        <v>4937</v>
      </c>
      <c r="B165" t="s">
        <v>9422</v>
      </c>
      <c r="C165">
        <v>1</v>
      </c>
      <c r="D165" t="s">
        <v>5105</v>
      </c>
    </row>
    <row r="166" spans="1:4" x14ac:dyDescent="0.55000000000000004">
      <c r="A166" t="s">
        <v>4937</v>
      </c>
      <c r="B166" t="s">
        <v>9423</v>
      </c>
      <c r="C166">
        <v>1</v>
      </c>
      <c r="D166" t="s">
        <v>5105</v>
      </c>
    </row>
    <row r="167" spans="1:4" x14ac:dyDescent="0.55000000000000004">
      <c r="A167" t="s">
        <v>4937</v>
      </c>
      <c r="B167" t="s">
        <v>9424</v>
      </c>
      <c r="C167">
        <v>1</v>
      </c>
      <c r="D167" t="s">
        <v>5105</v>
      </c>
    </row>
    <row r="168" spans="1:4" x14ac:dyDescent="0.55000000000000004">
      <c r="A168" t="s">
        <v>4937</v>
      </c>
      <c r="B168" t="s">
        <v>9425</v>
      </c>
      <c r="C168">
        <v>1</v>
      </c>
      <c r="D168" t="s">
        <v>5105</v>
      </c>
    </row>
    <row r="169" spans="1:4" x14ac:dyDescent="0.55000000000000004">
      <c r="A169" t="s">
        <v>4937</v>
      </c>
      <c r="B169" t="s">
        <v>9426</v>
      </c>
      <c r="C169">
        <v>1</v>
      </c>
      <c r="D169" t="s">
        <v>5105</v>
      </c>
    </row>
    <row r="170" spans="1:4" x14ac:dyDescent="0.55000000000000004">
      <c r="A170" t="s">
        <v>4937</v>
      </c>
      <c r="B170" t="s">
        <v>9427</v>
      </c>
      <c r="C170">
        <v>1</v>
      </c>
      <c r="D170" t="s">
        <v>5105</v>
      </c>
    </row>
    <row r="171" spans="1:4" x14ac:dyDescent="0.55000000000000004">
      <c r="A171" t="s">
        <v>4937</v>
      </c>
      <c r="B171" t="s">
        <v>9428</v>
      </c>
      <c r="C171">
        <v>1</v>
      </c>
      <c r="D171" t="s">
        <v>5105</v>
      </c>
    </row>
    <row r="172" spans="1:4" x14ac:dyDescent="0.55000000000000004">
      <c r="A172" t="s">
        <v>4937</v>
      </c>
      <c r="B172" t="s">
        <v>9429</v>
      </c>
      <c r="C172">
        <v>1</v>
      </c>
      <c r="D172" t="s">
        <v>5105</v>
      </c>
    </row>
    <row r="173" spans="1:4" x14ac:dyDescent="0.55000000000000004">
      <c r="A173" t="s">
        <v>4937</v>
      </c>
      <c r="B173" t="s">
        <v>9430</v>
      </c>
      <c r="C173">
        <v>1</v>
      </c>
      <c r="D173" t="s">
        <v>9261</v>
      </c>
    </row>
    <row r="174" spans="1:4" x14ac:dyDescent="0.55000000000000004">
      <c r="A174" t="s">
        <v>4937</v>
      </c>
      <c r="B174" t="s">
        <v>9431</v>
      </c>
      <c r="C174">
        <v>1</v>
      </c>
      <c r="D174" t="s">
        <v>9261</v>
      </c>
    </row>
    <row r="175" spans="1:4" x14ac:dyDescent="0.55000000000000004">
      <c r="A175" t="s">
        <v>4937</v>
      </c>
      <c r="B175" t="s">
        <v>9432</v>
      </c>
      <c r="C175">
        <v>1</v>
      </c>
      <c r="D175" t="s">
        <v>9261</v>
      </c>
    </row>
    <row r="176" spans="1:4" x14ac:dyDescent="0.55000000000000004">
      <c r="A176" t="s">
        <v>4937</v>
      </c>
      <c r="B176" t="s">
        <v>9433</v>
      </c>
      <c r="C176">
        <v>1</v>
      </c>
      <c r="D176" t="s">
        <v>9261</v>
      </c>
    </row>
    <row r="177" spans="1:4" x14ac:dyDescent="0.55000000000000004">
      <c r="A177" t="s">
        <v>4937</v>
      </c>
      <c r="B177" t="s">
        <v>9434</v>
      </c>
      <c r="C177">
        <v>1</v>
      </c>
      <c r="D177" t="s">
        <v>9261</v>
      </c>
    </row>
    <row r="178" spans="1:4" x14ac:dyDescent="0.55000000000000004">
      <c r="A178" t="s">
        <v>4937</v>
      </c>
      <c r="B178" t="s">
        <v>9435</v>
      </c>
      <c r="C178">
        <v>1</v>
      </c>
      <c r="D178" t="s">
        <v>9261</v>
      </c>
    </row>
    <row r="179" spans="1:4" x14ac:dyDescent="0.55000000000000004">
      <c r="A179" t="s">
        <v>4937</v>
      </c>
      <c r="B179" t="s">
        <v>9325</v>
      </c>
      <c r="C179">
        <v>1</v>
      </c>
      <c r="D179" t="s">
        <v>9261</v>
      </c>
    </row>
    <row r="180" spans="1:4" x14ac:dyDescent="0.55000000000000004">
      <c r="A180" t="s">
        <v>4937</v>
      </c>
      <c r="B180" t="s">
        <v>9436</v>
      </c>
      <c r="C180">
        <v>1</v>
      </c>
      <c r="D180" t="s">
        <v>9261</v>
      </c>
    </row>
    <row r="181" spans="1:4" x14ac:dyDescent="0.55000000000000004">
      <c r="A181" t="s">
        <v>4937</v>
      </c>
      <c r="B181" t="s">
        <v>9437</v>
      </c>
      <c r="C181">
        <v>1</v>
      </c>
      <c r="D181" t="s">
        <v>9261</v>
      </c>
    </row>
    <row r="182" spans="1:4" x14ac:dyDescent="0.55000000000000004">
      <c r="A182" t="s">
        <v>4937</v>
      </c>
      <c r="B182" t="s">
        <v>9438</v>
      </c>
      <c r="C182">
        <v>1</v>
      </c>
      <c r="D182" t="s">
        <v>9261</v>
      </c>
    </row>
    <row r="183" spans="1:4" x14ac:dyDescent="0.55000000000000004">
      <c r="A183" t="s">
        <v>4937</v>
      </c>
      <c r="B183" t="s">
        <v>9439</v>
      </c>
      <c r="C183">
        <v>1</v>
      </c>
      <c r="D183" t="s">
        <v>9261</v>
      </c>
    </row>
    <row r="184" spans="1:4" x14ac:dyDescent="0.55000000000000004">
      <c r="A184" t="s">
        <v>4937</v>
      </c>
      <c r="B184" t="s">
        <v>9373</v>
      </c>
      <c r="C184">
        <v>1</v>
      </c>
      <c r="D184" t="s">
        <v>9261</v>
      </c>
    </row>
    <row r="185" spans="1:4" x14ac:dyDescent="0.55000000000000004">
      <c r="A185" t="s">
        <v>4937</v>
      </c>
      <c r="B185" t="s">
        <v>9440</v>
      </c>
      <c r="C185">
        <v>1</v>
      </c>
      <c r="D185" t="s">
        <v>9261</v>
      </c>
    </row>
    <row r="186" spans="1:4" x14ac:dyDescent="0.55000000000000004">
      <c r="A186" t="s">
        <v>4937</v>
      </c>
      <c r="B186" t="s">
        <v>9441</v>
      </c>
      <c r="C186">
        <v>1</v>
      </c>
      <c r="D186" t="s">
        <v>9261</v>
      </c>
    </row>
    <row r="187" spans="1:4" x14ac:dyDescent="0.55000000000000004">
      <c r="A187" t="s">
        <v>4937</v>
      </c>
      <c r="B187" t="s">
        <v>9442</v>
      </c>
      <c r="C187">
        <v>1</v>
      </c>
      <c r="D187" t="s">
        <v>9261</v>
      </c>
    </row>
    <row r="188" spans="1:4" x14ac:dyDescent="0.55000000000000004">
      <c r="A188" t="s">
        <v>4937</v>
      </c>
      <c r="B188" t="s">
        <v>9443</v>
      </c>
      <c r="C188">
        <v>1</v>
      </c>
      <c r="D188" t="s">
        <v>9261</v>
      </c>
    </row>
    <row r="189" spans="1:4" x14ac:dyDescent="0.55000000000000004">
      <c r="A189" t="s">
        <v>4937</v>
      </c>
      <c r="B189" t="s">
        <v>9307</v>
      </c>
      <c r="C189">
        <v>1</v>
      </c>
      <c r="D189" t="s">
        <v>9261</v>
      </c>
    </row>
    <row r="190" spans="1:4" x14ac:dyDescent="0.55000000000000004">
      <c r="A190" t="s">
        <v>4937</v>
      </c>
      <c r="B190" t="s">
        <v>9444</v>
      </c>
      <c r="C190">
        <v>1</v>
      </c>
      <c r="D190" t="s">
        <v>9261</v>
      </c>
    </row>
    <row r="191" spans="1:4" x14ac:dyDescent="0.55000000000000004">
      <c r="A191" t="s">
        <v>4937</v>
      </c>
      <c r="B191" t="s">
        <v>9445</v>
      </c>
      <c r="C191">
        <v>1</v>
      </c>
      <c r="D191" t="s">
        <v>9261</v>
      </c>
    </row>
    <row r="192" spans="1:4" x14ac:dyDescent="0.55000000000000004">
      <c r="A192" t="s">
        <v>4937</v>
      </c>
      <c r="B192" t="s">
        <v>9446</v>
      </c>
      <c r="C192">
        <v>1</v>
      </c>
      <c r="D192" t="s">
        <v>9261</v>
      </c>
    </row>
    <row r="193" spans="1:4" x14ac:dyDescent="0.55000000000000004">
      <c r="A193" t="s">
        <v>4937</v>
      </c>
      <c r="B193" t="s">
        <v>9447</v>
      </c>
      <c r="C193">
        <v>1</v>
      </c>
      <c r="D193" t="s">
        <v>9261</v>
      </c>
    </row>
    <row r="194" spans="1:4" x14ac:dyDescent="0.55000000000000004">
      <c r="A194" t="s">
        <v>4937</v>
      </c>
      <c r="B194" t="s">
        <v>9448</v>
      </c>
      <c r="C194">
        <v>1</v>
      </c>
      <c r="D194" t="s">
        <v>9261</v>
      </c>
    </row>
    <row r="195" spans="1:4" x14ac:dyDescent="0.55000000000000004">
      <c r="A195" t="s">
        <v>4937</v>
      </c>
      <c r="B195" t="s">
        <v>9449</v>
      </c>
      <c r="C195">
        <v>1</v>
      </c>
      <c r="D195" t="s">
        <v>9261</v>
      </c>
    </row>
    <row r="196" spans="1:4" x14ac:dyDescent="0.55000000000000004">
      <c r="A196" t="s">
        <v>4937</v>
      </c>
      <c r="B196" t="s">
        <v>9258</v>
      </c>
      <c r="C196">
        <v>1</v>
      </c>
      <c r="D196" t="s">
        <v>9261</v>
      </c>
    </row>
    <row r="197" spans="1:4" x14ac:dyDescent="0.55000000000000004">
      <c r="A197" t="s">
        <v>4937</v>
      </c>
      <c r="B197" t="s">
        <v>9450</v>
      </c>
      <c r="C197">
        <v>1</v>
      </c>
      <c r="D197" t="s">
        <v>9261</v>
      </c>
    </row>
    <row r="198" spans="1:4" x14ac:dyDescent="0.55000000000000004">
      <c r="A198" t="s">
        <v>4937</v>
      </c>
      <c r="B198" t="s">
        <v>9451</v>
      </c>
      <c r="C198">
        <v>1</v>
      </c>
      <c r="D198" t="s">
        <v>9261</v>
      </c>
    </row>
    <row r="199" spans="1:4" x14ac:dyDescent="0.55000000000000004">
      <c r="A199" t="s">
        <v>4937</v>
      </c>
      <c r="B199" t="s">
        <v>9452</v>
      </c>
      <c r="C199">
        <v>1</v>
      </c>
      <c r="D199" t="s">
        <v>9261</v>
      </c>
    </row>
    <row r="200" spans="1:4" x14ac:dyDescent="0.55000000000000004">
      <c r="A200" t="s">
        <v>4937</v>
      </c>
      <c r="B200" t="s">
        <v>9333</v>
      </c>
      <c r="C200">
        <v>1</v>
      </c>
      <c r="D200" t="s">
        <v>9261</v>
      </c>
    </row>
    <row r="201" spans="1:4" x14ac:dyDescent="0.55000000000000004">
      <c r="A201" t="s">
        <v>4937</v>
      </c>
      <c r="B201" t="s">
        <v>9453</v>
      </c>
      <c r="C201">
        <v>1</v>
      </c>
      <c r="D201" t="s">
        <v>9261</v>
      </c>
    </row>
    <row r="202" spans="1:4" x14ac:dyDescent="0.55000000000000004">
      <c r="A202" t="s">
        <v>4937</v>
      </c>
      <c r="B202" t="s">
        <v>9454</v>
      </c>
      <c r="C202">
        <v>1</v>
      </c>
      <c r="D202" t="s">
        <v>9261</v>
      </c>
    </row>
    <row r="203" spans="1:4" x14ac:dyDescent="0.55000000000000004">
      <c r="A203" t="s">
        <v>4937</v>
      </c>
      <c r="B203" t="s">
        <v>9455</v>
      </c>
      <c r="C203">
        <v>1</v>
      </c>
      <c r="D203" t="s">
        <v>9261</v>
      </c>
    </row>
    <row r="204" spans="1:4" x14ac:dyDescent="0.55000000000000004">
      <c r="A204" t="s">
        <v>4937</v>
      </c>
      <c r="B204" t="s">
        <v>9456</v>
      </c>
      <c r="C204">
        <v>1</v>
      </c>
      <c r="D204" t="s">
        <v>9261</v>
      </c>
    </row>
    <row r="205" spans="1:4" x14ac:dyDescent="0.55000000000000004">
      <c r="A205" t="s">
        <v>4937</v>
      </c>
      <c r="B205" t="s">
        <v>9457</v>
      </c>
      <c r="C205">
        <v>1</v>
      </c>
      <c r="D205" t="s">
        <v>9261</v>
      </c>
    </row>
    <row r="206" spans="1:4" x14ac:dyDescent="0.55000000000000004">
      <c r="A206" t="s">
        <v>4937</v>
      </c>
      <c r="B206" t="s">
        <v>9458</v>
      </c>
      <c r="C206">
        <v>1</v>
      </c>
      <c r="D206" t="s">
        <v>9261</v>
      </c>
    </row>
    <row r="207" spans="1:4" x14ac:dyDescent="0.55000000000000004">
      <c r="A207" t="s">
        <v>4937</v>
      </c>
      <c r="B207" t="s">
        <v>9459</v>
      </c>
      <c r="C207">
        <v>1</v>
      </c>
      <c r="D207" t="s">
        <v>9261</v>
      </c>
    </row>
    <row r="208" spans="1:4" x14ac:dyDescent="0.55000000000000004">
      <c r="A208" t="s">
        <v>4937</v>
      </c>
      <c r="B208" t="s">
        <v>9460</v>
      </c>
      <c r="C208">
        <v>1</v>
      </c>
      <c r="D208" t="s">
        <v>9261</v>
      </c>
    </row>
    <row r="209" spans="1:4" x14ac:dyDescent="0.55000000000000004">
      <c r="A209" t="s">
        <v>4937</v>
      </c>
      <c r="B209" t="s">
        <v>9461</v>
      </c>
      <c r="C209">
        <v>1</v>
      </c>
      <c r="D209" t="s">
        <v>9261</v>
      </c>
    </row>
    <row r="210" spans="1:4" x14ac:dyDescent="0.55000000000000004">
      <c r="A210" t="s">
        <v>4937</v>
      </c>
      <c r="B210" t="s">
        <v>9462</v>
      </c>
      <c r="C210">
        <v>1</v>
      </c>
      <c r="D210" t="s">
        <v>9261</v>
      </c>
    </row>
    <row r="211" spans="1:4" x14ac:dyDescent="0.55000000000000004">
      <c r="A211" t="s">
        <v>4937</v>
      </c>
      <c r="B211" t="s">
        <v>9463</v>
      </c>
      <c r="C211">
        <v>1</v>
      </c>
      <c r="D211" t="s">
        <v>9261</v>
      </c>
    </row>
    <row r="212" spans="1:4" x14ac:dyDescent="0.55000000000000004">
      <c r="A212" t="s">
        <v>4937</v>
      </c>
      <c r="B212" t="s">
        <v>9464</v>
      </c>
      <c r="C212">
        <v>1</v>
      </c>
      <c r="D212" t="s">
        <v>9261</v>
      </c>
    </row>
    <row r="213" spans="1:4" x14ac:dyDescent="0.55000000000000004">
      <c r="A213" t="s">
        <v>4937</v>
      </c>
      <c r="B213" t="s">
        <v>9465</v>
      </c>
      <c r="C213">
        <v>1</v>
      </c>
      <c r="D213" t="s">
        <v>9261</v>
      </c>
    </row>
    <row r="214" spans="1:4" x14ac:dyDescent="0.55000000000000004">
      <c r="A214" t="s">
        <v>4937</v>
      </c>
      <c r="B214" t="s">
        <v>9466</v>
      </c>
      <c r="C214">
        <v>1</v>
      </c>
      <c r="D214" t="s">
        <v>9261</v>
      </c>
    </row>
    <row r="215" spans="1:4" x14ac:dyDescent="0.55000000000000004">
      <c r="A215" t="s">
        <v>4937</v>
      </c>
      <c r="B215" t="s">
        <v>9467</v>
      </c>
      <c r="C215">
        <v>1</v>
      </c>
      <c r="D215" t="s">
        <v>9261</v>
      </c>
    </row>
    <row r="216" spans="1:4" x14ac:dyDescent="0.55000000000000004">
      <c r="A216" t="s">
        <v>4937</v>
      </c>
      <c r="B216" t="s">
        <v>9468</v>
      </c>
      <c r="C216">
        <v>1</v>
      </c>
      <c r="D216" t="s">
        <v>9261</v>
      </c>
    </row>
    <row r="217" spans="1:4" x14ac:dyDescent="0.55000000000000004">
      <c r="A217" t="s">
        <v>4937</v>
      </c>
      <c r="B217" t="s">
        <v>9469</v>
      </c>
      <c r="C217">
        <v>1</v>
      </c>
      <c r="D217" t="s">
        <v>9261</v>
      </c>
    </row>
    <row r="218" spans="1:4" x14ac:dyDescent="0.55000000000000004">
      <c r="A218" t="s">
        <v>4937</v>
      </c>
      <c r="B218" t="s">
        <v>9429</v>
      </c>
      <c r="C218">
        <v>1</v>
      </c>
      <c r="D218" t="s">
        <v>9261</v>
      </c>
    </row>
    <row r="219" spans="1:4" x14ac:dyDescent="0.55000000000000004">
      <c r="A219" t="s">
        <v>4944</v>
      </c>
      <c r="B219" t="s">
        <v>9327</v>
      </c>
      <c r="C219">
        <v>30</v>
      </c>
      <c r="D219" t="s">
        <v>5105</v>
      </c>
    </row>
    <row r="220" spans="1:4" x14ac:dyDescent="0.55000000000000004">
      <c r="A220" t="s">
        <v>4944</v>
      </c>
      <c r="B220" t="s">
        <v>9470</v>
      </c>
      <c r="C220">
        <v>19</v>
      </c>
      <c r="D220" t="s">
        <v>5105</v>
      </c>
    </row>
    <row r="221" spans="1:4" x14ac:dyDescent="0.55000000000000004">
      <c r="A221" t="s">
        <v>4944</v>
      </c>
      <c r="B221" t="s">
        <v>9418</v>
      </c>
      <c r="C221">
        <v>16</v>
      </c>
      <c r="D221" t="s">
        <v>5105</v>
      </c>
    </row>
    <row r="222" spans="1:4" x14ac:dyDescent="0.55000000000000004">
      <c r="A222" t="s">
        <v>4944</v>
      </c>
      <c r="B222" t="s">
        <v>9328</v>
      </c>
      <c r="C222">
        <v>14</v>
      </c>
      <c r="D222" t="s">
        <v>5105</v>
      </c>
    </row>
    <row r="223" spans="1:4" x14ac:dyDescent="0.55000000000000004">
      <c r="A223" t="s">
        <v>4944</v>
      </c>
      <c r="B223" t="s">
        <v>9471</v>
      </c>
      <c r="C223">
        <v>13</v>
      </c>
      <c r="D223" t="s">
        <v>5105</v>
      </c>
    </row>
    <row r="224" spans="1:4" x14ac:dyDescent="0.55000000000000004">
      <c r="A224" t="s">
        <v>4944</v>
      </c>
      <c r="B224" t="s">
        <v>9472</v>
      </c>
      <c r="C224">
        <v>13</v>
      </c>
      <c r="D224" t="s">
        <v>9261</v>
      </c>
    </row>
    <row r="225" spans="1:4" x14ac:dyDescent="0.55000000000000004">
      <c r="A225" t="s">
        <v>4944</v>
      </c>
      <c r="B225" t="s">
        <v>9322</v>
      </c>
      <c r="C225">
        <v>13</v>
      </c>
      <c r="D225" t="s">
        <v>9261</v>
      </c>
    </row>
    <row r="226" spans="1:4" x14ac:dyDescent="0.55000000000000004">
      <c r="A226" t="s">
        <v>4944</v>
      </c>
      <c r="B226" t="s">
        <v>9259</v>
      </c>
      <c r="C226">
        <v>12</v>
      </c>
      <c r="D226" t="s">
        <v>5105</v>
      </c>
    </row>
    <row r="227" spans="1:4" x14ac:dyDescent="0.55000000000000004">
      <c r="A227" t="s">
        <v>4944</v>
      </c>
      <c r="B227" t="s">
        <v>9272</v>
      </c>
      <c r="C227">
        <v>12</v>
      </c>
      <c r="D227" t="s">
        <v>5105</v>
      </c>
    </row>
    <row r="228" spans="1:4" x14ac:dyDescent="0.55000000000000004">
      <c r="A228" t="s">
        <v>4944</v>
      </c>
      <c r="B228" t="s">
        <v>9276</v>
      </c>
      <c r="C228">
        <v>12</v>
      </c>
      <c r="D228" t="s">
        <v>5105</v>
      </c>
    </row>
    <row r="229" spans="1:4" x14ac:dyDescent="0.55000000000000004">
      <c r="A229" t="s">
        <v>4944</v>
      </c>
      <c r="B229" t="s">
        <v>9473</v>
      </c>
      <c r="C229">
        <v>12</v>
      </c>
      <c r="D229" t="s">
        <v>5105</v>
      </c>
    </row>
    <row r="230" spans="1:4" x14ac:dyDescent="0.55000000000000004">
      <c r="A230" t="s">
        <v>4944</v>
      </c>
      <c r="B230" t="s">
        <v>9474</v>
      </c>
      <c r="C230">
        <v>12</v>
      </c>
      <c r="D230" t="s">
        <v>9261</v>
      </c>
    </row>
    <row r="231" spans="1:4" x14ac:dyDescent="0.55000000000000004">
      <c r="A231" t="s">
        <v>4944</v>
      </c>
      <c r="B231" s="74" t="s">
        <v>9235</v>
      </c>
      <c r="C231">
        <v>11</v>
      </c>
      <c r="D231" t="s">
        <v>5105</v>
      </c>
    </row>
    <row r="232" spans="1:4" x14ac:dyDescent="0.55000000000000004">
      <c r="A232" t="s">
        <v>4944</v>
      </c>
      <c r="B232" t="s">
        <v>9475</v>
      </c>
      <c r="C232">
        <v>11</v>
      </c>
      <c r="D232" t="s">
        <v>5105</v>
      </c>
    </row>
    <row r="233" spans="1:4" x14ac:dyDescent="0.55000000000000004">
      <c r="A233" t="s">
        <v>4944</v>
      </c>
      <c r="B233" t="s">
        <v>9476</v>
      </c>
      <c r="C233">
        <v>9</v>
      </c>
      <c r="D233" t="s">
        <v>5105</v>
      </c>
    </row>
    <row r="234" spans="1:4" x14ac:dyDescent="0.55000000000000004">
      <c r="A234" t="s">
        <v>4944</v>
      </c>
      <c r="B234" t="s">
        <v>9290</v>
      </c>
      <c r="C234">
        <v>9</v>
      </c>
      <c r="D234" t="s">
        <v>5105</v>
      </c>
    </row>
    <row r="235" spans="1:4" x14ac:dyDescent="0.55000000000000004">
      <c r="A235" t="s">
        <v>4944</v>
      </c>
      <c r="B235" t="s">
        <v>9477</v>
      </c>
      <c r="C235">
        <v>7</v>
      </c>
      <c r="D235" t="s">
        <v>5105</v>
      </c>
    </row>
    <row r="236" spans="1:4" x14ac:dyDescent="0.55000000000000004">
      <c r="A236" t="s">
        <v>4944</v>
      </c>
      <c r="B236" s="74" t="s">
        <v>9478</v>
      </c>
      <c r="C236">
        <v>7</v>
      </c>
      <c r="D236" t="s">
        <v>9261</v>
      </c>
    </row>
    <row r="237" spans="1:4" x14ac:dyDescent="0.55000000000000004">
      <c r="A237" t="s">
        <v>4944</v>
      </c>
      <c r="B237" t="s">
        <v>9479</v>
      </c>
      <c r="C237">
        <v>5</v>
      </c>
      <c r="D237" t="s">
        <v>5105</v>
      </c>
    </row>
    <row r="238" spans="1:4" x14ac:dyDescent="0.55000000000000004">
      <c r="A238" t="s">
        <v>4944</v>
      </c>
      <c r="B238" t="s">
        <v>9480</v>
      </c>
      <c r="C238">
        <v>5</v>
      </c>
      <c r="D238" t="s">
        <v>5105</v>
      </c>
    </row>
    <row r="239" spans="1:4" x14ac:dyDescent="0.55000000000000004">
      <c r="A239" t="s">
        <v>4944</v>
      </c>
      <c r="B239" t="s">
        <v>9321</v>
      </c>
      <c r="C239">
        <v>5</v>
      </c>
      <c r="D239" t="s">
        <v>9261</v>
      </c>
    </row>
    <row r="240" spans="1:4" x14ac:dyDescent="0.55000000000000004">
      <c r="A240" t="s">
        <v>4944</v>
      </c>
      <c r="B240" t="s">
        <v>9481</v>
      </c>
      <c r="C240">
        <v>5</v>
      </c>
      <c r="D240" t="s">
        <v>9261</v>
      </c>
    </row>
    <row r="241" spans="1:4" x14ac:dyDescent="0.55000000000000004">
      <c r="A241" t="s">
        <v>4944</v>
      </c>
      <c r="B241" t="s">
        <v>9482</v>
      </c>
      <c r="C241">
        <v>5</v>
      </c>
      <c r="D241" t="s">
        <v>9261</v>
      </c>
    </row>
    <row r="242" spans="1:4" x14ac:dyDescent="0.55000000000000004">
      <c r="A242" t="s">
        <v>4944</v>
      </c>
      <c r="B242" t="s">
        <v>9483</v>
      </c>
      <c r="C242">
        <v>3</v>
      </c>
      <c r="D242" t="s">
        <v>5105</v>
      </c>
    </row>
    <row r="243" spans="1:4" x14ac:dyDescent="0.55000000000000004">
      <c r="A243" t="s">
        <v>4944</v>
      </c>
      <c r="B243" t="s">
        <v>9484</v>
      </c>
      <c r="C243">
        <v>3</v>
      </c>
      <c r="D243" t="s">
        <v>5105</v>
      </c>
    </row>
    <row r="244" spans="1:4" x14ac:dyDescent="0.55000000000000004">
      <c r="A244" t="s">
        <v>4944</v>
      </c>
      <c r="B244" t="s">
        <v>9485</v>
      </c>
      <c r="C244">
        <v>3</v>
      </c>
      <c r="D244" t="s">
        <v>5105</v>
      </c>
    </row>
    <row r="245" spans="1:4" x14ac:dyDescent="0.55000000000000004">
      <c r="A245" t="s">
        <v>4944</v>
      </c>
      <c r="B245" t="s">
        <v>9486</v>
      </c>
      <c r="C245">
        <v>3</v>
      </c>
      <c r="D245" t="s">
        <v>5105</v>
      </c>
    </row>
    <row r="246" spans="1:4" x14ac:dyDescent="0.55000000000000004">
      <c r="A246" t="s">
        <v>4944</v>
      </c>
      <c r="B246" t="s">
        <v>9346</v>
      </c>
      <c r="C246">
        <v>3</v>
      </c>
      <c r="D246" t="s">
        <v>5105</v>
      </c>
    </row>
    <row r="247" spans="1:4" x14ac:dyDescent="0.55000000000000004">
      <c r="A247" t="s">
        <v>4944</v>
      </c>
      <c r="B247" t="s">
        <v>9421</v>
      </c>
      <c r="C247">
        <v>3</v>
      </c>
      <c r="D247" t="s">
        <v>5105</v>
      </c>
    </row>
    <row r="248" spans="1:4" x14ac:dyDescent="0.55000000000000004">
      <c r="A248" t="s">
        <v>4944</v>
      </c>
      <c r="B248" t="s">
        <v>9487</v>
      </c>
      <c r="C248">
        <v>3</v>
      </c>
      <c r="D248" t="s">
        <v>9261</v>
      </c>
    </row>
    <row r="249" spans="1:4" x14ac:dyDescent="0.55000000000000004">
      <c r="A249" t="s">
        <v>4944</v>
      </c>
      <c r="B249" t="s">
        <v>9316</v>
      </c>
      <c r="C249">
        <v>2</v>
      </c>
      <c r="D249" t="s">
        <v>5105</v>
      </c>
    </row>
    <row r="250" spans="1:4" x14ac:dyDescent="0.55000000000000004">
      <c r="A250" t="s">
        <v>4944</v>
      </c>
      <c r="B250" t="s">
        <v>9488</v>
      </c>
      <c r="C250">
        <v>2</v>
      </c>
      <c r="D250" t="s">
        <v>5105</v>
      </c>
    </row>
    <row r="251" spans="1:4" x14ac:dyDescent="0.55000000000000004">
      <c r="A251" t="s">
        <v>4944</v>
      </c>
      <c r="B251" t="s">
        <v>9489</v>
      </c>
      <c r="C251">
        <v>2</v>
      </c>
      <c r="D251" t="s">
        <v>5105</v>
      </c>
    </row>
    <row r="252" spans="1:4" x14ac:dyDescent="0.55000000000000004">
      <c r="A252" t="s">
        <v>4944</v>
      </c>
      <c r="B252" t="s">
        <v>9490</v>
      </c>
      <c r="C252">
        <v>2</v>
      </c>
      <c r="D252" t="s">
        <v>5105</v>
      </c>
    </row>
    <row r="253" spans="1:4" x14ac:dyDescent="0.55000000000000004">
      <c r="A253" t="s">
        <v>4944</v>
      </c>
      <c r="B253" t="s">
        <v>9258</v>
      </c>
      <c r="C253">
        <v>2</v>
      </c>
      <c r="D253" t="s">
        <v>5105</v>
      </c>
    </row>
    <row r="254" spans="1:4" x14ac:dyDescent="0.55000000000000004">
      <c r="A254" t="s">
        <v>4944</v>
      </c>
      <c r="B254" t="s">
        <v>9491</v>
      </c>
      <c r="C254">
        <v>2</v>
      </c>
      <c r="D254" t="s">
        <v>5105</v>
      </c>
    </row>
    <row r="255" spans="1:4" x14ac:dyDescent="0.55000000000000004">
      <c r="A255" t="s">
        <v>4944</v>
      </c>
      <c r="B255" t="s">
        <v>9492</v>
      </c>
      <c r="C255">
        <v>2</v>
      </c>
      <c r="D255" t="s">
        <v>5105</v>
      </c>
    </row>
    <row r="256" spans="1:4" x14ac:dyDescent="0.55000000000000004">
      <c r="A256" t="s">
        <v>4944</v>
      </c>
      <c r="B256" t="s">
        <v>9493</v>
      </c>
      <c r="C256">
        <v>2</v>
      </c>
      <c r="D256" t="s">
        <v>5105</v>
      </c>
    </row>
    <row r="257" spans="1:4" x14ac:dyDescent="0.55000000000000004">
      <c r="A257" t="s">
        <v>4944</v>
      </c>
      <c r="B257" t="s">
        <v>9408</v>
      </c>
      <c r="C257">
        <v>2</v>
      </c>
      <c r="D257" t="s">
        <v>5105</v>
      </c>
    </row>
    <row r="258" spans="1:4" x14ac:dyDescent="0.55000000000000004">
      <c r="A258" t="s">
        <v>4944</v>
      </c>
      <c r="B258" t="s">
        <v>9494</v>
      </c>
      <c r="C258">
        <v>2</v>
      </c>
      <c r="D258" t="s">
        <v>5105</v>
      </c>
    </row>
    <row r="259" spans="1:4" x14ac:dyDescent="0.55000000000000004">
      <c r="A259" t="s">
        <v>4944</v>
      </c>
      <c r="B259" t="s">
        <v>9495</v>
      </c>
      <c r="C259">
        <v>2</v>
      </c>
      <c r="D259" t="s">
        <v>5105</v>
      </c>
    </row>
    <row r="260" spans="1:4" x14ac:dyDescent="0.55000000000000004">
      <c r="A260" t="s">
        <v>4944</v>
      </c>
      <c r="B260" t="s">
        <v>9496</v>
      </c>
      <c r="C260">
        <v>2</v>
      </c>
      <c r="D260" t="s">
        <v>5105</v>
      </c>
    </row>
    <row r="261" spans="1:4" x14ac:dyDescent="0.55000000000000004">
      <c r="A261" t="s">
        <v>4944</v>
      </c>
      <c r="B261" t="s">
        <v>9497</v>
      </c>
      <c r="C261">
        <v>2</v>
      </c>
      <c r="D261" t="s">
        <v>5105</v>
      </c>
    </row>
    <row r="262" spans="1:4" x14ac:dyDescent="0.55000000000000004">
      <c r="A262" t="s">
        <v>4944</v>
      </c>
      <c r="B262" t="s">
        <v>9498</v>
      </c>
      <c r="C262">
        <v>2</v>
      </c>
      <c r="D262" t="s">
        <v>9261</v>
      </c>
    </row>
    <row r="263" spans="1:4" x14ac:dyDescent="0.55000000000000004">
      <c r="A263" t="s">
        <v>4944</v>
      </c>
      <c r="B263" t="s">
        <v>9499</v>
      </c>
      <c r="C263">
        <v>2</v>
      </c>
      <c r="D263" t="s">
        <v>9261</v>
      </c>
    </row>
    <row r="264" spans="1:4" x14ac:dyDescent="0.55000000000000004">
      <c r="A264" t="s">
        <v>4944</v>
      </c>
      <c r="B264" t="s">
        <v>9500</v>
      </c>
      <c r="C264">
        <v>2</v>
      </c>
      <c r="D264" t="s">
        <v>9261</v>
      </c>
    </row>
    <row r="265" spans="1:4" x14ac:dyDescent="0.55000000000000004">
      <c r="A265" t="s">
        <v>4944</v>
      </c>
      <c r="B265" t="s">
        <v>13139</v>
      </c>
      <c r="C265">
        <v>1</v>
      </c>
      <c r="D265" t="s">
        <v>5105</v>
      </c>
    </row>
    <row r="266" spans="1:4" x14ac:dyDescent="0.55000000000000004">
      <c r="A266" t="s">
        <v>4944</v>
      </c>
      <c r="B266" t="s">
        <v>9501</v>
      </c>
      <c r="C266">
        <v>1</v>
      </c>
      <c r="D266" t="s">
        <v>5105</v>
      </c>
    </row>
    <row r="267" spans="1:4" x14ac:dyDescent="0.55000000000000004">
      <c r="A267" t="s">
        <v>4944</v>
      </c>
      <c r="B267" t="s">
        <v>9502</v>
      </c>
      <c r="C267">
        <v>1</v>
      </c>
      <c r="D267" t="s">
        <v>5105</v>
      </c>
    </row>
    <row r="268" spans="1:4" x14ac:dyDescent="0.55000000000000004">
      <c r="A268" t="s">
        <v>4944</v>
      </c>
      <c r="B268" t="s">
        <v>9504</v>
      </c>
      <c r="C268">
        <v>1</v>
      </c>
      <c r="D268" t="s">
        <v>5105</v>
      </c>
    </row>
    <row r="269" spans="1:4" x14ac:dyDescent="0.55000000000000004">
      <c r="A269" t="s">
        <v>4944</v>
      </c>
      <c r="B269" t="s">
        <v>9505</v>
      </c>
      <c r="C269">
        <v>1</v>
      </c>
      <c r="D269" t="s">
        <v>5105</v>
      </c>
    </row>
    <row r="270" spans="1:4" x14ac:dyDescent="0.55000000000000004">
      <c r="A270" t="s">
        <v>4944</v>
      </c>
      <c r="B270" t="s">
        <v>9506</v>
      </c>
      <c r="C270">
        <v>1</v>
      </c>
      <c r="D270" t="s">
        <v>5105</v>
      </c>
    </row>
    <row r="271" spans="1:4" x14ac:dyDescent="0.55000000000000004">
      <c r="A271" t="s">
        <v>4944</v>
      </c>
      <c r="B271" t="s">
        <v>9507</v>
      </c>
      <c r="C271">
        <v>1</v>
      </c>
      <c r="D271" t="s">
        <v>5105</v>
      </c>
    </row>
    <row r="272" spans="1:4" x14ac:dyDescent="0.55000000000000004">
      <c r="A272" t="s">
        <v>4944</v>
      </c>
      <c r="B272" t="s">
        <v>9508</v>
      </c>
      <c r="C272">
        <v>1</v>
      </c>
      <c r="D272" t="s">
        <v>5105</v>
      </c>
    </row>
    <row r="273" spans="1:4" x14ac:dyDescent="0.55000000000000004">
      <c r="A273" t="s">
        <v>4944</v>
      </c>
      <c r="B273" t="s">
        <v>9509</v>
      </c>
      <c r="C273">
        <v>1</v>
      </c>
      <c r="D273" t="s">
        <v>5105</v>
      </c>
    </row>
    <row r="274" spans="1:4" x14ac:dyDescent="0.55000000000000004">
      <c r="A274" t="s">
        <v>4944</v>
      </c>
      <c r="B274" t="s">
        <v>9510</v>
      </c>
      <c r="C274">
        <v>1</v>
      </c>
      <c r="D274" t="s">
        <v>5105</v>
      </c>
    </row>
    <row r="275" spans="1:4" x14ac:dyDescent="0.55000000000000004">
      <c r="A275" t="s">
        <v>4944</v>
      </c>
      <c r="B275" t="s">
        <v>9511</v>
      </c>
      <c r="C275">
        <v>1</v>
      </c>
      <c r="D275" t="s">
        <v>5105</v>
      </c>
    </row>
    <row r="276" spans="1:4" x14ac:dyDescent="0.55000000000000004">
      <c r="A276" t="s">
        <v>4944</v>
      </c>
      <c r="B276" t="s">
        <v>9361</v>
      </c>
      <c r="C276">
        <v>1</v>
      </c>
      <c r="D276" t="s">
        <v>5105</v>
      </c>
    </row>
    <row r="277" spans="1:4" x14ac:dyDescent="0.55000000000000004">
      <c r="A277" t="s">
        <v>4944</v>
      </c>
      <c r="B277" t="s">
        <v>9512</v>
      </c>
      <c r="C277">
        <v>1</v>
      </c>
      <c r="D277" t="s">
        <v>5105</v>
      </c>
    </row>
    <row r="278" spans="1:4" x14ac:dyDescent="0.55000000000000004">
      <c r="A278" t="s">
        <v>4944</v>
      </c>
      <c r="B278" t="s">
        <v>9513</v>
      </c>
      <c r="C278">
        <v>1</v>
      </c>
      <c r="D278" t="s">
        <v>5105</v>
      </c>
    </row>
    <row r="279" spans="1:4" x14ac:dyDescent="0.55000000000000004">
      <c r="A279" t="s">
        <v>4944</v>
      </c>
      <c r="B279" t="s">
        <v>9514</v>
      </c>
      <c r="C279">
        <v>1</v>
      </c>
      <c r="D279" t="s">
        <v>5105</v>
      </c>
    </row>
    <row r="280" spans="1:4" x14ac:dyDescent="0.55000000000000004">
      <c r="A280" t="s">
        <v>4944</v>
      </c>
      <c r="B280" t="s">
        <v>9515</v>
      </c>
      <c r="C280">
        <v>1</v>
      </c>
      <c r="D280" t="s">
        <v>5105</v>
      </c>
    </row>
    <row r="281" spans="1:4" x14ac:dyDescent="0.55000000000000004">
      <c r="A281" t="s">
        <v>4944</v>
      </c>
      <c r="B281" t="s">
        <v>9516</v>
      </c>
      <c r="C281">
        <v>1</v>
      </c>
      <c r="D281" t="s">
        <v>5105</v>
      </c>
    </row>
    <row r="282" spans="1:4" x14ac:dyDescent="0.55000000000000004">
      <c r="A282" t="s">
        <v>4944</v>
      </c>
      <c r="B282" t="s">
        <v>9517</v>
      </c>
      <c r="C282">
        <v>1</v>
      </c>
      <c r="D282" t="s">
        <v>5105</v>
      </c>
    </row>
    <row r="283" spans="1:4" x14ac:dyDescent="0.55000000000000004">
      <c r="A283" t="s">
        <v>4944</v>
      </c>
      <c r="B283" t="s">
        <v>9518</v>
      </c>
      <c r="C283">
        <v>1</v>
      </c>
      <c r="D283" t="s">
        <v>5105</v>
      </c>
    </row>
    <row r="284" spans="1:4" x14ac:dyDescent="0.55000000000000004">
      <c r="A284" t="s">
        <v>4944</v>
      </c>
      <c r="B284" t="s">
        <v>9366</v>
      </c>
      <c r="C284">
        <v>1</v>
      </c>
      <c r="D284" t="s">
        <v>5105</v>
      </c>
    </row>
    <row r="285" spans="1:4" x14ac:dyDescent="0.55000000000000004">
      <c r="A285" t="s">
        <v>4944</v>
      </c>
      <c r="B285" t="s">
        <v>9519</v>
      </c>
      <c r="C285">
        <v>1</v>
      </c>
      <c r="D285" t="s">
        <v>5105</v>
      </c>
    </row>
    <row r="286" spans="1:4" x14ac:dyDescent="0.55000000000000004">
      <c r="A286" t="s">
        <v>4944</v>
      </c>
      <c r="B286" t="s">
        <v>9312</v>
      </c>
      <c r="C286">
        <v>1</v>
      </c>
      <c r="D286" t="s">
        <v>5105</v>
      </c>
    </row>
    <row r="287" spans="1:4" x14ac:dyDescent="0.55000000000000004">
      <c r="A287" t="s">
        <v>4944</v>
      </c>
      <c r="B287" t="s">
        <v>9326</v>
      </c>
      <c r="C287">
        <v>1</v>
      </c>
      <c r="D287" t="s">
        <v>5105</v>
      </c>
    </row>
    <row r="288" spans="1:4" x14ac:dyDescent="0.55000000000000004">
      <c r="A288" t="s">
        <v>4944</v>
      </c>
      <c r="B288" t="s">
        <v>9520</v>
      </c>
      <c r="C288">
        <v>1</v>
      </c>
      <c r="D288" t="s">
        <v>5105</v>
      </c>
    </row>
    <row r="289" spans="1:4" x14ac:dyDescent="0.55000000000000004">
      <c r="A289" t="s">
        <v>4944</v>
      </c>
      <c r="B289" t="s">
        <v>9521</v>
      </c>
      <c r="C289">
        <v>1</v>
      </c>
      <c r="D289" t="s">
        <v>5105</v>
      </c>
    </row>
    <row r="290" spans="1:4" x14ac:dyDescent="0.55000000000000004">
      <c r="A290" t="s">
        <v>4944</v>
      </c>
      <c r="B290" t="s">
        <v>9522</v>
      </c>
      <c r="C290">
        <v>1</v>
      </c>
      <c r="D290" t="s">
        <v>5105</v>
      </c>
    </row>
    <row r="291" spans="1:4" x14ac:dyDescent="0.55000000000000004">
      <c r="A291" t="s">
        <v>4944</v>
      </c>
      <c r="B291" t="s">
        <v>9369</v>
      </c>
      <c r="C291">
        <v>1</v>
      </c>
      <c r="D291" t="s">
        <v>5105</v>
      </c>
    </row>
    <row r="292" spans="1:4" x14ac:dyDescent="0.55000000000000004">
      <c r="A292" t="s">
        <v>4944</v>
      </c>
      <c r="B292" t="s">
        <v>9262</v>
      </c>
      <c r="C292">
        <v>1</v>
      </c>
      <c r="D292" t="s">
        <v>5105</v>
      </c>
    </row>
    <row r="293" spans="1:4" x14ac:dyDescent="0.55000000000000004">
      <c r="A293" t="s">
        <v>4944</v>
      </c>
      <c r="B293" t="s">
        <v>9523</v>
      </c>
      <c r="C293">
        <v>1</v>
      </c>
      <c r="D293" t="s">
        <v>5105</v>
      </c>
    </row>
    <row r="294" spans="1:4" x14ac:dyDescent="0.55000000000000004">
      <c r="A294" t="s">
        <v>4944</v>
      </c>
      <c r="B294" t="s">
        <v>9524</v>
      </c>
      <c r="C294">
        <v>1</v>
      </c>
      <c r="D294" t="s">
        <v>5105</v>
      </c>
    </row>
    <row r="295" spans="1:4" x14ac:dyDescent="0.55000000000000004">
      <c r="A295" t="s">
        <v>4944</v>
      </c>
      <c r="B295" t="s">
        <v>9525</v>
      </c>
      <c r="C295">
        <v>1</v>
      </c>
      <c r="D295" t="s">
        <v>5105</v>
      </c>
    </row>
    <row r="296" spans="1:4" x14ac:dyDescent="0.55000000000000004">
      <c r="A296" t="s">
        <v>4944</v>
      </c>
      <c r="B296" t="s">
        <v>9526</v>
      </c>
      <c r="C296">
        <v>1</v>
      </c>
      <c r="D296" t="s">
        <v>5105</v>
      </c>
    </row>
    <row r="297" spans="1:4" x14ac:dyDescent="0.55000000000000004">
      <c r="A297" t="s">
        <v>4944</v>
      </c>
      <c r="B297" t="s">
        <v>9527</v>
      </c>
      <c r="C297">
        <v>1</v>
      </c>
      <c r="D297" t="s">
        <v>5105</v>
      </c>
    </row>
    <row r="298" spans="1:4" x14ac:dyDescent="0.55000000000000004">
      <c r="A298" t="s">
        <v>4944</v>
      </c>
      <c r="B298" t="s">
        <v>9528</v>
      </c>
      <c r="C298">
        <v>1</v>
      </c>
      <c r="D298" t="s">
        <v>5105</v>
      </c>
    </row>
    <row r="299" spans="1:4" x14ac:dyDescent="0.55000000000000004">
      <c r="A299" t="s">
        <v>4944</v>
      </c>
      <c r="B299" t="s">
        <v>9277</v>
      </c>
      <c r="C299">
        <v>1</v>
      </c>
      <c r="D299" t="s">
        <v>5105</v>
      </c>
    </row>
    <row r="300" spans="1:4" x14ac:dyDescent="0.55000000000000004">
      <c r="A300" t="s">
        <v>4944</v>
      </c>
      <c r="B300" t="s">
        <v>9529</v>
      </c>
      <c r="C300">
        <v>1</v>
      </c>
      <c r="D300" t="s">
        <v>5105</v>
      </c>
    </row>
    <row r="301" spans="1:4" x14ac:dyDescent="0.55000000000000004">
      <c r="A301" t="s">
        <v>4944</v>
      </c>
      <c r="B301" t="s">
        <v>9530</v>
      </c>
      <c r="C301">
        <v>1</v>
      </c>
      <c r="D301" t="s">
        <v>5105</v>
      </c>
    </row>
    <row r="302" spans="1:4" x14ac:dyDescent="0.55000000000000004">
      <c r="A302" t="s">
        <v>4944</v>
      </c>
      <c r="B302" t="s">
        <v>9531</v>
      </c>
      <c r="C302">
        <v>1</v>
      </c>
      <c r="D302" t="s">
        <v>5105</v>
      </c>
    </row>
    <row r="303" spans="1:4" x14ac:dyDescent="0.55000000000000004">
      <c r="A303" t="s">
        <v>4944</v>
      </c>
      <c r="B303" t="s">
        <v>9532</v>
      </c>
      <c r="C303">
        <v>1</v>
      </c>
      <c r="D303" t="s">
        <v>5105</v>
      </c>
    </row>
    <row r="304" spans="1:4" x14ac:dyDescent="0.55000000000000004">
      <c r="A304" t="s">
        <v>4944</v>
      </c>
      <c r="B304" t="s">
        <v>9499</v>
      </c>
      <c r="C304">
        <v>1</v>
      </c>
      <c r="D304" t="s">
        <v>5105</v>
      </c>
    </row>
    <row r="305" spans="1:4" x14ac:dyDescent="0.55000000000000004">
      <c r="A305" t="s">
        <v>4944</v>
      </c>
      <c r="B305" t="s">
        <v>9533</v>
      </c>
      <c r="C305">
        <v>1</v>
      </c>
      <c r="D305" t="s">
        <v>5105</v>
      </c>
    </row>
    <row r="306" spans="1:4" x14ac:dyDescent="0.55000000000000004">
      <c r="A306" t="s">
        <v>4944</v>
      </c>
      <c r="B306" t="s">
        <v>9534</v>
      </c>
      <c r="C306">
        <v>1</v>
      </c>
      <c r="D306" t="s">
        <v>5105</v>
      </c>
    </row>
    <row r="307" spans="1:4" x14ac:dyDescent="0.55000000000000004">
      <c r="A307" t="s">
        <v>4944</v>
      </c>
      <c r="B307" t="s">
        <v>9535</v>
      </c>
      <c r="C307">
        <v>1</v>
      </c>
      <c r="D307" t="s">
        <v>5105</v>
      </c>
    </row>
    <row r="308" spans="1:4" x14ac:dyDescent="0.55000000000000004">
      <c r="A308" t="s">
        <v>4944</v>
      </c>
      <c r="B308" t="s">
        <v>9330</v>
      </c>
      <c r="C308">
        <v>1</v>
      </c>
      <c r="D308" t="s">
        <v>5105</v>
      </c>
    </row>
    <row r="309" spans="1:4" x14ac:dyDescent="0.55000000000000004">
      <c r="A309" t="s">
        <v>4944</v>
      </c>
      <c r="B309" t="s">
        <v>9536</v>
      </c>
      <c r="C309">
        <v>1</v>
      </c>
      <c r="D309" t="s">
        <v>5105</v>
      </c>
    </row>
    <row r="310" spans="1:4" x14ac:dyDescent="0.55000000000000004">
      <c r="A310" t="s">
        <v>4944</v>
      </c>
      <c r="B310" t="s">
        <v>9331</v>
      </c>
      <c r="C310">
        <v>1</v>
      </c>
      <c r="D310" t="s">
        <v>5105</v>
      </c>
    </row>
    <row r="311" spans="1:4" x14ac:dyDescent="0.55000000000000004">
      <c r="A311" t="s">
        <v>4944</v>
      </c>
      <c r="B311" t="s">
        <v>9537</v>
      </c>
      <c r="C311">
        <v>1</v>
      </c>
      <c r="D311" t="s">
        <v>5105</v>
      </c>
    </row>
    <row r="312" spans="1:4" x14ac:dyDescent="0.55000000000000004">
      <c r="A312" t="s">
        <v>4944</v>
      </c>
      <c r="B312" t="s">
        <v>9538</v>
      </c>
      <c r="C312">
        <v>1</v>
      </c>
      <c r="D312" t="s">
        <v>5105</v>
      </c>
    </row>
    <row r="313" spans="1:4" x14ac:dyDescent="0.55000000000000004">
      <c r="A313" t="s">
        <v>4944</v>
      </c>
      <c r="B313" t="s">
        <v>9539</v>
      </c>
      <c r="C313">
        <v>1</v>
      </c>
      <c r="D313" t="s">
        <v>5105</v>
      </c>
    </row>
    <row r="314" spans="1:4" x14ac:dyDescent="0.55000000000000004">
      <c r="A314" t="s">
        <v>4944</v>
      </c>
      <c r="B314" t="s">
        <v>9386</v>
      </c>
      <c r="C314">
        <v>1</v>
      </c>
      <c r="D314" t="s">
        <v>5105</v>
      </c>
    </row>
    <row r="315" spans="1:4" x14ac:dyDescent="0.55000000000000004">
      <c r="A315" t="s">
        <v>4944</v>
      </c>
      <c r="B315" t="s">
        <v>9540</v>
      </c>
      <c r="C315">
        <v>1</v>
      </c>
      <c r="D315" t="s">
        <v>5105</v>
      </c>
    </row>
    <row r="316" spans="1:4" x14ac:dyDescent="0.55000000000000004">
      <c r="A316" t="s">
        <v>4944</v>
      </c>
      <c r="B316" t="s">
        <v>9541</v>
      </c>
      <c r="C316">
        <v>1</v>
      </c>
      <c r="D316" t="s">
        <v>5105</v>
      </c>
    </row>
    <row r="317" spans="1:4" x14ac:dyDescent="0.55000000000000004">
      <c r="A317" t="s">
        <v>4944</v>
      </c>
      <c r="B317" t="s">
        <v>9310</v>
      </c>
      <c r="C317">
        <v>1</v>
      </c>
      <c r="D317" t="s">
        <v>5105</v>
      </c>
    </row>
    <row r="318" spans="1:4" x14ac:dyDescent="0.55000000000000004">
      <c r="A318" t="s">
        <v>4944</v>
      </c>
      <c r="B318" t="s">
        <v>9542</v>
      </c>
      <c r="C318">
        <v>1</v>
      </c>
      <c r="D318" t="s">
        <v>5105</v>
      </c>
    </row>
    <row r="319" spans="1:4" x14ac:dyDescent="0.55000000000000004">
      <c r="A319" t="s">
        <v>4944</v>
      </c>
      <c r="B319" t="s">
        <v>9543</v>
      </c>
      <c r="C319">
        <v>1</v>
      </c>
      <c r="D319" t="s">
        <v>5105</v>
      </c>
    </row>
    <row r="320" spans="1:4" x14ac:dyDescent="0.55000000000000004">
      <c r="A320" t="s">
        <v>4944</v>
      </c>
      <c r="B320" t="s">
        <v>9318</v>
      </c>
      <c r="C320">
        <v>1</v>
      </c>
      <c r="D320" t="s">
        <v>5105</v>
      </c>
    </row>
    <row r="321" spans="1:4" x14ac:dyDescent="0.55000000000000004">
      <c r="A321" t="s">
        <v>4944</v>
      </c>
      <c r="B321" t="s">
        <v>9544</v>
      </c>
      <c r="C321">
        <v>1</v>
      </c>
      <c r="D321" t="s">
        <v>5105</v>
      </c>
    </row>
    <row r="322" spans="1:4" x14ac:dyDescent="0.55000000000000004">
      <c r="A322" t="s">
        <v>4944</v>
      </c>
      <c r="B322" t="s">
        <v>9545</v>
      </c>
      <c r="C322">
        <v>1</v>
      </c>
      <c r="D322" t="s">
        <v>5105</v>
      </c>
    </row>
    <row r="323" spans="1:4" x14ac:dyDescent="0.55000000000000004">
      <c r="A323" t="s">
        <v>4944</v>
      </c>
      <c r="B323" t="s">
        <v>9546</v>
      </c>
      <c r="C323">
        <v>1</v>
      </c>
      <c r="D323" t="s">
        <v>5105</v>
      </c>
    </row>
    <row r="324" spans="1:4" x14ac:dyDescent="0.55000000000000004">
      <c r="A324" t="s">
        <v>4944</v>
      </c>
      <c r="B324" t="s">
        <v>9393</v>
      </c>
      <c r="C324">
        <v>1</v>
      </c>
      <c r="D324" t="s">
        <v>5105</v>
      </c>
    </row>
    <row r="325" spans="1:4" x14ac:dyDescent="0.55000000000000004">
      <c r="A325" t="s">
        <v>4944</v>
      </c>
      <c r="B325" t="s">
        <v>9397</v>
      </c>
      <c r="C325">
        <v>1</v>
      </c>
      <c r="D325" t="s">
        <v>5105</v>
      </c>
    </row>
    <row r="326" spans="1:4" x14ac:dyDescent="0.55000000000000004">
      <c r="A326" t="s">
        <v>4944</v>
      </c>
      <c r="B326" t="s">
        <v>9547</v>
      </c>
      <c r="C326">
        <v>1</v>
      </c>
      <c r="D326" t="s">
        <v>5105</v>
      </c>
    </row>
    <row r="327" spans="1:4" x14ac:dyDescent="0.55000000000000004">
      <c r="A327" t="s">
        <v>4944</v>
      </c>
      <c r="B327" t="s">
        <v>9548</v>
      </c>
      <c r="C327">
        <v>1</v>
      </c>
      <c r="D327" t="s">
        <v>5105</v>
      </c>
    </row>
    <row r="328" spans="1:4" x14ac:dyDescent="0.55000000000000004">
      <c r="A328" t="s">
        <v>4944</v>
      </c>
      <c r="B328" t="s">
        <v>9549</v>
      </c>
      <c r="C328">
        <v>1</v>
      </c>
      <c r="D328" t="s">
        <v>5105</v>
      </c>
    </row>
    <row r="329" spans="1:4" x14ac:dyDescent="0.55000000000000004">
      <c r="A329" t="s">
        <v>4944</v>
      </c>
      <c r="B329" t="s">
        <v>9550</v>
      </c>
      <c r="C329">
        <v>1</v>
      </c>
      <c r="D329" t="s">
        <v>5105</v>
      </c>
    </row>
    <row r="330" spans="1:4" x14ac:dyDescent="0.55000000000000004">
      <c r="A330" t="s">
        <v>4944</v>
      </c>
      <c r="B330" t="s">
        <v>9551</v>
      </c>
      <c r="C330">
        <v>1</v>
      </c>
      <c r="D330" t="s">
        <v>5105</v>
      </c>
    </row>
    <row r="331" spans="1:4" x14ac:dyDescent="0.55000000000000004">
      <c r="A331" t="s">
        <v>4944</v>
      </c>
      <c r="B331" t="s">
        <v>9552</v>
      </c>
      <c r="C331">
        <v>1</v>
      </c>
      <c r="D331" t="s">
        <v>5105</v>
      </c>
    </row>
    <row r="332" spans="1:4" x14ac:dyDescent="0.55000000000000004">
      <c r="A332" t="s">
        <v>4944</v>
      </c>
      <c r="B332" t="s">
        <v>9553</v>
      </c>
      <c r="C332">
        <v>1</v>
      </c>
      <c r="D332" t="s">
        <v>5105</v>
      </c>
    </row>
    <row r="333" spans="1:4" x14ac:dyDescent="0.55000000000000004">
      <c r="A333" t="s">
        <v>4944</v>
      </c>
      <c r="B333" t="s">
        <v>9554</v>
      </c>
      <c r="C333">
        <v>1</v>
      </c>
      <c r="D333" t="s">
        <v>5105</v>
      </c>
    </row>
    <row r="334" spans="1:4" x14ac:dyDescent="0.55000000000000004">
      <c r="A334" t="s">
        <v>4944</v>
      </c>
      <c r="B334" t="s">
        <v>9555</v>
      </c>
      <c r="C334">
        <v>1</v>
      </c>
      <c r="D334" t="s">
        <v>5105</v>
      </c>
    </row>
    <row r="335" spans="1:4" x14ac:dyDescent="0.55000000000000004">
      <c r="A335" t="s">
        <v>4944</v>
      </c>
      <c r="B335" t="s">
        <v>9556</v>
      </c>
      <c r="C335">
        <v>1</v>
      </c>
      <c r="D335" t="s">
        <v>5105</v>
      </c>
    </row>
    <row r="336" spans="1:4" x14ac:dyDescent="0.55000000000000004">
      <c r="A336" t="s">
        <v>4944</v>
      </c>
      <c r="B336" t="s">
        <v>9557</v>
      </c>
      <c r="C336">
        <v>1</v>
      </c>
      <c r="D336" t="s">
        <v>5105</v>
      </c>
    </row>
    <row r="337" spans="1:4" x14ac:dyDescent="0.55000000000000004">
      <c r="A337" t="s">
        <v>4944</v>
      </c>
      <c r="B337" t="s">
        <v>9558</v>
      </c>
      <c r="C337">
        <v>1</v>
      </c>
      <c r="D337" t="s">
        <v>5105</v>
      </c>
    </row>
    <row r="338" spans="1:4" x14ac:dyDescent="0.55000000000000004">
      <c r="A338" t="s">
        <v>4944</v>
      </c>
      <c r="B338" t="s">
        <v>9559</v>
      </c>
      <c r="C338">
        <v>1</v>
      </c>
      <c r="D338" t="s">
        <v>5105</v>
      </c>
    </row>
    <row r="339" spans="1:4" x14ac:dyDescent="0.55000000000000004">
      <c r="A339" t="s">
        <v>4944</v>
      </c>
      <c r="B339" t="s">
        <v>9560</v>
      </c>
      <c r="C339">
        <v>1</v>
      </c>
      <c r="D339" t="s">
        <v>5105</v>
      </c>
    </row>
    <row r="340" spans="1:4" x14ac:dyDescent="0.55000000000000004">
      <c r="A340" t="s">
        <v>4944</v>
      </c>
      <c r="B340" t="s">
        <v>9561</v>
      </c>
      <c r="C340">
        <v>1</v>
      </c>
      <c r="D340" t="s">
        <v>5105</v>
      </c>
    </row>
    <row r="341" spans="1:4" x14ac:dyDescent="0.55000000000000004">
      <c r="A341" t="s">
        <v>4944</v>
      </c>
      <c r="B341" t="s">
        <v>9562</v>
      </c>
      <c r="C341">
        <v>1</v>
      </c>
      <c r="D341" t="s">
        <v>5105</v>
      </c>
    </row>
    <row r="342" spans="1:4" x14ac:dyDescent="0.55000000000000004">
      <c r="A342" t="s">
        <v>4944</v>
      </c>
      <c r="B342" t="s">
        <v>9563</v>
      </c>
      <c r="C342">
        <v>1</v>
      </c>
      <c r="D342" t="s">
        <v>5105</v>
      </c>
    </row>
    <row r="343" spans="1:4" x14ac:dyDescent="0.55000000000000004">
      <c r="A343" t="s">
        <v>4944</v>
      </c>
      <c r="B343" t="s">
        <v>9404</v>
      </c>
      <c r="C343">
        <v>1</v>
      </c>
      <c r="D343" t="s">
        <v>5105</v>
      </c>
    </row>
    <row r="344" spans="1:4" x14ac:dyDescent="0.55000000000000004">
      <c r="A344" t="s">
        <v>4944</v>
      </c>
      <c r="B344" t="s">
        <v>9564</v>
      </c>
      <c r="C344">
        <v>1</v>
      </c>
      <c r="D344" t="s">
        <v>5105</v>
      </c>
    </row>
    <row r="345" spans="1:4" x14ac:dyDescent="0.55000000000000004">
      <c r="A345" t="s">
        <v>4944</v>
      </c>
      <c r="B345" t="s">
        <v>9565</v>
      </c>
      <c r="C345">
        <v>1</v>
      </c>
      <c r="D345" t="s">
        <v>5105</v>
      </c>
    </row>
    <row r="346" spans="1:4" x14ac:dyDescent="0.55000000000000004">
      <c r="A346" t="s">
        <v>4944</v>
      </c>
      <c r="B346" t="s">
        <v>9566</v>
      </c>
      <c r="C346">
        <v>1</v>
      </c>
      <c r="D346" t="s">
        <v>5105</v>
      </c>
    </row>
    <row r="347" spans="1:4" x14ac:dyDescent="0.55000000000000004">
      <c r="A347" t="s">
        <v>4944</v>
      </c>
      <c r="B347" t="s">
        <v>9412</v>
      </c>
      <c r="C347">
        <v>1</v>
      </c>
      <c r="D347" t="s">
        <v>5105</v>
      </c>
    </row>
    <row r="348" spans="1:4" x14ac:dyDescent="0.55000000000000004">
      <c r="A348" t="s">
        <v>4944</v>
      </c>
      <c r="B348" t="s">
        <v>9567</v>
      </c>
      <c r="C348">
        <v>1</v>
      </c>
      <c r="D348" t="s">
        <v>5105</v>
      </c>
    </row>
    <row r="349" spans="1:4" x14ac:dyDescent="0.55000000000000004">
      <c r="A349" t="s">
        <v>4944</v>
      </c>
      <c r="B349" t="s">
        <v>9568</v>
      </c>
      <c r="C349">
        <v>1</v>
      </c>
      <c r="D349" t="s">
        <v>5105</v>
      </c>
    </row>
    <row r="350" spans="1:4" x14ac:dyDescent="0.55000000000000004">
      <c r="A350" t="s">
        <v>4944</v>
      </c>
      <c r="B350" t="s">
        <v>9311</v>
      </c>
      <c r="C350">
        <v>1</v>
      </c>
      <c r="D350" t="s">
        <v>5105</v>
      </c>
    </row>
    <row r="351" spans="1:4" x14ac:dyDescent="0.55000000000000004">
      <c r="A351" t="s">
        <v>4944</v>
      </c>
      <c r="B351" t="s">
        <v>9569</v>
      </c>
      <c r="C351">
        <v>1</v>
      </c>
      <c r="D351" t="s">
        <v>5105</v>
      </c>
    </row>
    <row r="352" spans="1:4" x14ac:dyDescent="0.55000000000000004">
      <c r="A352" t="s">
        <v>4944</v>
      </c>
      <c r="B352" t="s">
        <v>9570</v>
      </c>
      <c r="C352">
        <v>1</v>
      </c>
      <c r="D352" t="s">
        <v>5105</v>
      </c>
    </row>
    <row r="353" spans="1:4" x14ac:dyDescent="0.55000000000000004">
      <c r="A353" t="s">
        <v>4944</v>
      </c>
      <c r="B353" t="s">
        <v>9571</v>
      </c>
      <c r="C353">
        <v>1</v>
      </c>
      <c r="D353" t="s">
        <v>5105</v>
      </c>
    </row>
    <row r="354" spans="1:4" x14ac:dyDescent="0.55000000000000004">
      <c r="A354" t="s">
        <v>4944</v>
      </c>
      <c r="B354" t="s">
        <v>9572</v>
      </c>
      <c r="C354">
        <v>1</v>
      </c>
      <c r="D354" t="s">
        <v>5105</v>
      </c>
    </row>
    <row r="355" spans="1:4" x14ac:dyDescent="0.55000000000000004">
      <c r="A355" t="s">
        <v>4944</v>
      </c>
      <c r="B355" t="s">
        <v>9319</v>
      </c>
      <c r="C355">
        <v>1</v>
      </c>
      <c r="D355" t="s">
        <v>5105</v>
      </c>
    </row>
    <row r="356" spans="1:4" x14ac:dyDescent="0.55000000000000004">
      <c r="A356" t="s">
        <v>4944</v>
      </c>
      <c r="B356" t="s">
        <v>9573</v>
      </c>
      <c r="C356">
        <v>1</v>
      </c>
      <c r="D356" t="s">
        <v>5105</v>
      </c>
    </row>
    <row r="357" spans="1:4" x14ac:dyDescent="0.55000000000000004">
      <c r="A357" t="s">
        <v>4944</v>
      </c>
      <c r="B357" t="s">
        <v>9574</v>
      </c>
      <c r="C357">
        <v>1</v>
      </c>
      <c r="D357" t="s">
        <v>5105</v>
      </c>
    </row>
    <row r="358" spans="1:4" x14ac:dyDescent="0.55000000000000004">
      <c r="A358" t="s">
        <v>4944</v>
      </c>
      <c r="B358" t="s">
        <v>9575</v>
      </c>
      <c r="C358">
        <v>1</v>
      </c>
      <c r="D358" t="s">
        <v>5105</v>
      </c>
    </row>
    <row r="359" spans="1:4" x14ac:dyDescent="0.55000000000000004">
      <c r="A359" t="s">
        <v>4944</v>
      </c>
      <c r="B359" t="s">
        <v>9576</v>
      </c>
      <c r="C359">
        <v>1</v>
      </c>
      <c r="D359" t="s">
        <v>5105</v>
      </c>
    </row>
    <row r="360" spans="1:4" x14ac:dyDescent="0.55000000000000004">
      <c r="A360" t="s">
        <v>4944</v>
      </c>
      <c r="B360" t="s">
        <v>9577</v>
      </c>
      <c r="C360">
        <v>1</v>
      </c>
      <c r="D360" t="s">
        <v>5105</v>
      </c>
    </row>
    <row r="361" spans="1:4" x14ac:dyDescent="0.55000000000000004">
      <c r="A361" t="s">
        <v>4944</v>
      </c>
      <c r="B361" t="s">
        <v>9578</v>
      </c>
      <c r="C361">
        <v>1</v>
      </c>
      <c r="D361" t="s">
        <v>5105</v>
      </c>
    </row>
    <row r="362" spans="1:4" x14ac:dyDescent="0.55000000000000004">
      <c r="A362" t="s">
        <v>4944</v>
      </c>
      <c r="B362" t="s">
        <v>9579</v>
      </c>
      <c r="C362">
        <v>1</v>
      </c>
      <c r="D362" t="s">
        <v>5105</v>
      </c>
    </row>
    <row r="363" spans="1:4" x14ac:dyDescent="0.55000000000000004">
      <c r="A363" t="s">
        <v>4944</v>
      </c>
      <c r="B363" t="s">
        <v>9580</v>
      </c>
      <c r="C363">
        <v>1</v>
      </c>
      <c r="D363" t="s">
        <v>5105</v>
      </c>
    </row>
    <row r="364" spans="1:4" x14ac:dyDescent="0.55000000000000004">
      <c r="A364" t="s">
        <v>4944</v>
      </c>
      <c r="B364" t="s">
        <v>9581</v>
      </c>
      <c r="C364">
        <v>1</v>
      </c>
      <c r="D364" t="s">
        <v>5105</v>
      </c>
    </row>
    <row r="365" spans="1:4" x14ac:dyDescent="0.55000000000000004">
      <c r="A365" t="s">
        <v>4944</v>
      </c>
      <c r="B365" t="s">
        <v>9582</v>
      </c>
      <c r="C365">
        <v>1</v>
      </c>
      <c r="D365" t="s">
        <v>5105</v>
      </c>
    </row>
    <row r="366" spans="1:4" x14ac:dyDescent="0.55000000000000004">
      <c r="A366" t="s">
        <v>4944</v>
      </c>
      <c r="B366" t="s">
        <v>9583</v>
      </c>
      <c r="C366">
        <v>1</v>
      </c>
      <c r="D366" t="s">
        <v>9261</v>
      </c>
    </row>
    <row r="367" spans="1:4" x14ac:dyDescent="0.55000000000000004">
      <c r="A367" t="s">
        <v>4944</v>
      </c>
      <c r="B367" t="s">
        <v>9584</v>
      </c>
      <c r="C367">
        <v>1</v>
      </c>
      <c r="D367" t="s">
        <v>9261</v>
      </c>
    </row>
    <row r="368" spans="1:4" x14ac:dyDescent="0.55000000000000004">
      <c r="A368" t="s">
        <v>4944</v>
      </c>
      <c r="B368" t="s">
        <v>9312</v>
      </c>
      <c r="C368">
        <v>1</v>
      </c>
      <c r="D368" t="s">
        <v>9261</v>
      </c>
    </row>
    <row r="369" spans="1:4" x14ac:dyDescent="0.55000000000000004">
      <c r="A369" t="s">
        <v>4944</v>
      </c>
      <c r="B369" t="s">
        <v>9585</v>
      </c>
      <c r="C369">
        <v>1</v>
      </c>
      <c r="D369" t="s">
        <v>9261</v>
      </c>
    </row>
    <row r="370" spans="1:4" x14ac:dyDescent="0.55000000000000004">
      <c r="A370" t="s">
        <v>4944</v>
      </c>
      <c r="B370" t="s">
        <v>9438</v>
      </c>
      <c r="C370">
        <v>1</v>
      </c>
      <c r="D370" t="s">
        <v>9261</v>
      </c>
    </row>
    <row r="371" spans="1:4" x14ac:dyDescent="0.55000000000000004">
      <c r="A371" t="s">
        <v>4944</v>
      </c>
      <c r="B371" t="s">
        <v>9347</v>
      </c>
      <c r="C371">
        <v>1</v>
      </c>
      <c r="D371" t="s">
        <v>9261</v>
      </c>
    </row>
    <row r="372" spans="1:4" x14ac:dyDescent="0.55000000000000004">
      <c r="A372" t="s">
        <v>4944</v>
      </c>
      <c r="B372" t="s">
        <v>9586</v>
      </c>
      <c r="C372">
        <v>1</v>
      </c>
      <c r="D372" t="s">
        <v>9261</v>
      </c>
    </row>
    <row r="373" spans="1:4" x14ac:dyDescent="0.55000000000000004">
      <c r="A373" t="s">
        <v>4944</v>
      </c>
      <c r="B373" t="s">
        <v>9587</v>
      </c>
      <c r="C373">
        <v>1</v>
      </c>
      <c r="D373" t="s">
        <v>9261</v>
      </c>
    </row>
    <row r="374" spans="1:4" x14ac:dyDescent="0.55000000000000004">
      <c r="A374" t="s">
        <v>4944</v>
      </c>
      <c r="B374" t="s">
        <v>9588</v>
      </c>
      <c r="C374">
        <v>1</v>
      </c>
      <c r="D374" t="s">
        <v>9261</v>
      </c>
    </row>
    <row r="375" spans="1:4" x14ac:dyDescent="0.55000000000000004">
      <c r="A375" t="s">
        <v>4944</v>
      </c>
      <c r="B375" t="s">
        <v>9483</v>
      </c>
      <c r="C375">
        <v>1</v>
      </c>
      <c r="D375" t="s">
        <v>9261</v>
      </c>
    </row>
    <row r="376" spans="1:4" x14ac:dyDescent="0.55000000000000004">
      <c r="A376" t="s">
        <v>4944</v>
      </c>
      <c r="B376" t="s">
        <v>9589</v>
      </c>
      <c r="C376">
        <v>1</v>
      </c>
      <c r="D376" t="s">
        <v>9261</v>
      </c>
    </row>
    <row r="377" spans="1:4" x14ac:dyDescent="0.55000000000000004">
      <c r="A377" t="s">
        <v>4944</v>
      </c>
      <c r="B377" t="s">
        <v>9528</v>
      </c>
      <c r="C377">
        <v>1</v>
      </c>
      <c r="D377" t="s">
        <v>9261</v>
      </c>
    </row>
    <row r="378" spans="1:4" x14ac:dyDescent="0.55000000000000004">
      <c r="A378" t="s">
        <v>4944</v>
      </c>
      <c r="B378" t="s">
        <v>9590</v>
      </c>
      <c r="C378">
        <v>1</v>
      </c>
      <c r="D378" t="s">
        <v>9261</v>
      </c>
    </row>
    <row r="379" spans="1:4" x14ac:dyDescent="0.55000000000000004">
      <c r="A379" t="s">
        <v>4944</v>
      </c>
      <c r="B379" t="s">
        <v>9591</v>
      </c>
      <c r="C379">
        <v>1</v>
      </c>
      <c r="D379" t="s">
        <v>9261</v>
      </c>
    </row>
    <row r="380" spans="1:4" x14ac:dyDescent="0.55000000000000004">
      <c r="A380" t="s">
        <v>4944</v>
      </c>
      <c r="B380" t="s">
        <v>9592</v>
      </c>
      <c r="C380">
        <v>1</v>
      </c>
      <c r="D380" t="s">
        <v>9261</v>
      </c>
    </row>
    <row r="381" spans="1:4" x14ac:dyDescent="0.55000000000000004">
      <c r="A381" t="s">
        <v>4944</v>
      </c>
      <c r="B381" t="s">
        <v>9593</v>
      </c>
      <c r="C381">
        <v>1</v>
      </c>
      <c r="D381" t="s">
        <v>9261</v>
      </c>
    </row>
    <row r="382" spans="1:4" x14ac:dyDescent="0.55000000000000004">
      <c r="A382" t="s">
        <v>4944</v>
      </c>
      <c r="B382" t="s">
        <v>9594</v>
      </c>
      <c r="C382">
        <v>1</v>
      </c>
      <c r="D382" t="s">
        <v>9261</v>
      </c>
    </row>
    <row r="383" spans="1:4" x14ac:dyDescent="0.55000000000000004">
      <c r="A383" t="s">
        <v>4944</v>
      </c>
      <c r="B383" t="s">
        <v>9595</v>
      </c>
      <c r="C383">
        <v>1</v>
      </c>
      <c r="D383" t="s">
        <v>9261</v>
      </c>
    </row>
    <row r="384" spans="1:4" x14ac:dyDescent="0.55000000000000004">
      <c r="A384" t="s">
        <v>4944</v>
      </c>
      <c r="B384" t="s">
        <v>9596</v>
      </c>
      <c r="C384">
        <v>1</v>
      </c>
      <c r="D384" t="s">
        <v>9261</v>
      </c>
    </row>
    <row r="385" spans="1:4" x14ac:dyDescent="0.55000000000000004">
      <c r="A385" t="s">
        <v>4944</v>
      </c>
      <c r="B385" t="s">
        <v>9597</v>
      </c>
      <c r="C385">
        <v>1</v>
      </c>
      <c r="D385" t="s">
        <v>9261</v>
      </c>
    </row>
    <row r="386" spans="1:4" x14ac:dyDescent="0.55000000000000004">
      <c r="A386" t="s">
        <v>4944</v>
      </c>
      <c r="B386" t="s">
        <v>9598</v>
      </c>
      <c r="C386">
        <v>1</v>
      </c>
      <c r="D386" t="s">
        <v>9261</v>
      </c>
    </row>
    <row r="387" spans="1:4" x14ac:dyDescent="0.55000000000000004">
      <c r="A387" t="s">
        <v>4944</v>
      </c>
      <c r="B387" t="s">
        <v>9599</v>
      </c>
      <c r="C387">
        <v>1</v>
      </c>
      <c r="D387" t="s">
        <v>9261</v>
      </c>
    </row>
    <row r="388" spans="1:4" x14ac:dyDescent="0.55000000000000004">
      <c r="A388" t="s">
        <v>4944</v>
      </c>
      <c r="B388" t="s">
        <v>9600</v>
      </c>
      <c r="C388">
        <v>1</v>
      </c>
      <c r="D388" t="s">
        <v>9261</v>
      </c>
    </row>
    <row r="389" spans="1:4" x14ac:dyDescent="0.55000000000000004">
      <c r="A389" t="s">
        <v>4944</v>
      </c>
      <c r="B389" t="s">
        <v>9601</v>
      </c>
      <c r="C389">
        <v>1</v>
      </c>
      <c r="D389" t="s">
        <v>9261</v>
      </c>
    </row>
    <row r="390" spans="1:4" x14ac:dyDescent="0.55000000000000004">
      <c r="A390" t="s">
        <v>4944</v>
      </c>
      <c r="B390" t="s">
        <v>9602</v>
      </c>
      <c r="C390">
        <v>1</v>
      </c>
      <c r="D390" t="s">
        <v>9261</v>
      </c>
    </row>
    <row r="391" spans="1:4" x14ac:dyDescent="0.55000000000000004">
      <c r="A391" t="s">
        <v>4944</v>
      </c>
      <c r="B391" t="s">
        <v>9603</v>
      </c>
      <c r="C391">
        <v>1</v>
      </c>
      <c r="D391" t="s">
        <v>9261</v>
      </c>
    </row>
    <row r="392" spans="1:4" x14ac:dyDescent="0.55000000000000004">
      <c r="A392" t="s">
        <v>4944</v>
      </c>
      <c r="B392" t="s">
        <v>9604</v>
      </c>
      <c r="C392">
        <v>1</v>
      </c>
      <c r="D392" t="s">
        <v>9261</v>
      </c>
    </row>
    <row r="393" spans="1:4" x14ac:dyDescent="0.55000000000000004">
      <c r="A393" t="s">
        <v>4944</v>
      </c>
      <c r="B393" t="s">
        <v>9605</v>
      </c>
      <c r="C393">
        <v>1</v>
      </c>
      <c r="D393" t="s">
        <v>9261</v>
      </c>
    </row>
    <row r="394" spans="1:4" x14ac:dyDescent="0.55000000000000004">
      <c r="A394" t="s">
        <v>4944</v>
      </c>
      <c r="B394" t="s">
        <v>9606</v>
      </c>
      <c r="C394">
        <v>1</v>
      </c>
      <c r="D394" t="s">
        <v>9261</v>
      </c>
    </row>
    <row r="395" spans="1:4" x14ac:dyDescent="0.55000000000000004">
      <c r="A395" t="s">
        <v>4944</v>
      </c>
      <c r="B395" t="s">
        <v>9607</v>
      </c>
      <c r="C395">
        <v>1</v>
      </c>
      <c r="D395" t="s">
        <v>9261</v>
      </c>
    </row>
    <row r="396" spans="1:4" x14ac:dyDescent="0.55000000000000004">
      <c r="A396" t="s">
        <v>4944</v>
      </c>
      <c r="B396" t="s">
        <v>9608</v>
      </c>
      <c r="C396">
        <v>1</v>
      </c>
      <c r="D396" t="s">
        <v>9261</v>
      </c>
    </row>
    <row r="397" spans="1:4" x14ac:dyDescent="0.55000000000000004">
      <c r="A397" t="s">
        <v>4944</v>
      </c>
      <c r="B397" t="s">
        <v>9609</v>
      </c>
      <c r="C397">
        <v>1</v>
      </c>
      <c r="D397" t="s">
        <v>9261</v>
      </c>
    </row>
    <row r="398" spans="1:4" x14ac:dyDescent="0.55000000000000004">
      <c r="A398" t="s">
        <v>4944</v>
      </c>
      <c r="B398" t="s">
        <v>9610</v>
      </c>
      <c r="C398">
        <v>1</v>
      </c>
      <c r="D398" t="s">
        <v>9261</v>
      </c>
    </row>
    <row r="399" spans="1:4" x14ac:dyDescent="0.55000000000000004">
      <c r="A399" t="s">
        <v>4944</v>
      </c>
      <c r="B399" s="74" t="s">
        <v>9478</v>
      </c>
      <c r="C399">
        <v>1</v>
      </c>
      <c r="D399" t="s">
        <v>9261</v>
      </c>
    </row>
    <row r="400" spans="1:4" x14ac:dyDescent="0.55000000000000004">
      <c r="A400" t="s">
        <v>15</v>
      </c>
      <c r="B400" s="74" t="s">
        <v>9237</v>
      </c>
      <c r="C400">
        <v>10</v>
      </c>
      <c r="D400" t="s">
        <v>5105</v>
      </c>
    </row>
    <row r="401" spans="1:4" x14ac:dyDescent="0.55000000000000004">
      <c r="A401" t="s">
        <v>15</v>
      </c>
      <c r="B401" t="s">
        <v>9258</v>
      </c>
      <c r="C401">
        <v>8</v>
      </c>
      <c r="D401" t="s">
        <v>5105</v>
      </c>
    </row>
    <row r="402" spans="1:4" x14ac:dyDescent="0.55000000000000004">
      <c r="A402" t="s">
        <v>15</v>
      </c>
      <c r="B402" t="s">
        <v>9259</v>
      </c>
      <c r="C402">
        <v>7</v>
      </c>
      <c r="D402" t="s">
        <v>5105</v>
      </c>
    </row>
    <row r="403" spans="1:4" x14ac:dyDescent="0.55000000000000004">
      <c r="A403" t="s">
        <v>15</v>
      </c>
      <c r="B403" t="s">
        <v>9241</v>
      </c>
      <c r="C403">
        <v>5</v>
      </c>
      <c r="D403" t="s">
        <v>5105</v>
      </c>
    </row>
    <row r="404" spans="1:4" x14ac:dyDescent="0.55000000000000004">
      <c r="A404" t="s">
        <v>15</v>
      </c>
      <c r="B404" t="s">
        <v>9376</v>
      </c>
      <c r="C404">
        <v>5</v>
      </c>
      <c r="D404" t="s">
        <v>5105</v>
      </c>
    </row>
    <row r="405" spans="1:4" x14ac:dyDescent="0.55000000000000004">
      <c r="A405" t="s">
        <v>15</v>
      </c>
      <c r="B405" t="s">
        <v>9339</v>
      </c>
      <c r="C405">
        <v>4</v>
      </c>
      <c r="D405" t="s">
        <v>5105</v>
      </c>
    </row>
    <row r="406" spans="1:4" x14ac:dyDescent="0.55000000000000004">
      <c r="A406" t="s">
        <v>15</v>
      </c>
      <c r="B406" t="s">
        <v>9554</v>
      </c>
      <c r="C406">
        <v>4</v>
      </c>
      <c r="D406" t="s">
        <v>5105</v>
      </c>
    </row>
    <row r="407" spans="1:4" x14ac:dyDescent="0.55000000000000004">
      <c r="A407" t="s">
        <v>15</v>
      </c>
      <c r="B407" t="s">
        <v>9479</v>
      </c>
      <c r="C407">
        <v>3</v>
      </c>
      <c r="D407" t="s">
        <v>5105</v>
      </c>
    </row>
    <row r="408" spans="1:4" x14ac:dyDescent="0.55000000000000004">
      <c r="A408" t="s">
        <v>15</v>
      </c>
      <c r="B408" t="s">
        <v>9475</v>
      </c>
      <c r="C408">
        <v>3</v>
      </c>
      <c r="D408" t="s">
        <v>5105</v>
      </c>
    </row>
    <row r="409" spans="1:4" x14ac:dyDescent="0.55000000000000004">
      <c r="A409" t="s">
        <v>15</v>
      </c>
      <c r="B409" t="s">
        <v>9611</v>
      </c>
      <c r="C409">
        <v>3</v>
      </c>
      <c r="D409" t="s">
        <v>5105</v>
      </c>
    </row>
    <row r="410" spans="1:4" x14ac:dyDescent="0.55000000000000004">
      <c r="A410" t="s">
        <v>15</v>
      </c>
      <c r="B410" t="s">
        <v>9612</v>
      </c>
      <c r="C410">
        <v>3</v>
      </c>
      <c r="D410" t="s">
        <v>5105</v>
      </c>
    </row>
    <row r="411" spans="1:4" x14ac:dyDescent="0.55000000000000004">
      <c r="A411" t="s">
        <v>15</v>
      </c>
      <c r="B411" t="s">
        <v>9613</v>
      </c>
      <c r="C411">
        <v>3</v>
      </c>
      <c r="D411" t="s">
        <v>5105</v>
      </c>
    </row>
    <row r="412" spans="1:4" x14ac:dyDescent="0.55000000000000004">
      <c r="A412" t="s">
        <v>15</v>
      </c>
      <c r="B412" t="s">
        <v>9614</v>
      </c>
      <c r="C412">
        <v>3</v>
      </c>
      <c r="D412" t="s">
        <v>5105</v>
      </c>
    </row>
    <row r="413" spans="1:4" x14ac:dyDescent="0.55000000000000004">
      <c r="A413" t="s">
        <v>15</v>
      </c>
      <c r="B413" s="74" t="s">
        <v>3088</v>
      </c>
      <c r="C413">
        <v>3</v>
      </c>
      <c r="D413" t="s">
        <v>9261</v>
      </c>
    </row>
    <row r="414" spans="1:4" x14ac:dyDescent="0.55000000000000004">
      <c r="A414" t="s">
        <v>15</v>
      </c>
      <c r="B414" t="s">
        <v>9615</v>
      </c>
      <c r="C414">
        <v>3</v>
      </c>
      <c r="D414" t="s">
        <v>9261</v>
      </c>
    </row>
    <row r="415" spans="1:4" x14ac:dyDescent="0.55000000000000004">
      <c r="A415" t="s">
        <v>15</v>
      </c>
      <c r="B415" t="s">
        <v>9235</v>
      </c>
      <c r="C415">
        <v>2</v>
      </c>
      <c r="D415" t="s">
        <v>5105</v>
      </c>
    </row>
    <row r="416" spans="1:4" x14ac:dyDescent="0.55000000000000004">
      <c r="A416" t="s">
        <v>15</v>
      </c>
      <c r="B416" t="s">
        <v>9526</v>
      </c>
      <c r="C416">
        <v>2</v>
      </c>
      <c r="D416" t="s">
        <v>5105</v>
      </c>
    </row>
    <row r="417" spans="1:4" x14ac:dyDescent="0.55000000000000004">
      <c r="A417" t="s">
        <v>15</v>
      </c>
      <c r="B417" t="s">
        <v>9276</v>
      </c>
      <c r="C417">
        <v>2</v>
      </c>
      <c r="D417" t="s">
        <v>5105</v>
      </c>
    </row>
    <row r="418" spans="1:4" x14ac:dyDescent="0.55000000000000004">
      <c r="A418" t="s">
        <v>15</v>
      </c>
      <c r="B418" t="s">
        <v>9616</v>
      </c>
      <c r="C418">
        <v>2</v>
      </c>
      <c r="D418" t="s">
        <v>5105</v>
      </c>
    </row>
    <row r="419" spans="1:4" x14ac:dyDescent="0.55000000000000004">
      <c r="A419" t="s">
        <v>15</v>
      </c>
      <c r="B419" t="s">
        <v>9617</v>
      </c>
      <c r="C419">
        <v>2</v>
      </c>
      <c r="D419" t="s">
        <v>5105</v>
      </c>
    </row>
    <row r="420" spans="1:4" x14ac:dyDescent="0.55000000000000004">
      <c r="A420" t="s">
        <v>15</v>
      </c>
      <c r="B420" t="s">
        <v>9264</v>
      </c>
      <c r="C420">
        <v>2</v>
      </c>
      <c r="D420" t="s">
        <v>5105</v>
      </c>
    </row>
    <row r="421" spans="1:4" x14ac:dyDescent="0.55000000000000004">
      <c r="A421" t="s">
        <v>15</v>
      </c>
      <c r="B421" t="s">
        <v>9618</v>
      </c>
      <c r="C421">
        <v>2</v>
      </c>
      <c r="D421" t="s">
        <v>5105</v>
      </c>
    </row>
    <row r="422" spans="1:4" x14ac:dyDescent="0.55000000000000004">
      <c r="A422" t="s">
        <v>15</v>
      </c>
      <c r="B422" t="s">
        <v>9619</v>
      </c>
      <c r="C422">
        <v>2</v>
      </c>
      <c r="D422" t="s">
        <v>5105</v>
      </c>
    </row>
    <row r="423" spans="1:4" x14ac:dyDescent="0.55000000000000004">
      <c r="A423" t="s">
        <v>15</v>
      </c>
      <c r="B423" t="s">
        <v>9285</v>
      </c>
      <c r="C423">
        <v>2</v>
      </c>
      <c r="D423" t="s">
        <v>5105</v>
      </c>
    </row>
    <row r="424" spans="1:4" x14ac:dyDescent="0.55000000000000004">
      <c r="A424" t="s">
        <v>15</v>
      </c>
      <c r="B424" t="s">
        <v>9620</v>
      </c>
      <c r="C424">
        <v>2</v>
      </c>
      <c r="D424" t="s">
        <v>5105</v>
      </c>
    </row>
    <row r="425" spans="1:4" x14ac:dyDescent="0.55000000000000004">
      <c r="A425" t="s">
        <v>15</v>
      </c>
      <c r="B425" t="s">
        <v>9621</v>
      </c>
      <c r="C425">
        <v>2</v>
      </c>
      <c r="D425" t="s">
        <v>5105</v>
      </c>
    </row>
    <row r="426" spans="1:4" x14ac:dyDescent="0.55000000000000004">
      <c r="A426" t="s">
        <v>15</v>
      </c>
      <c r="B426" t="s">
        <v>9544</v>
      </c>
      <c r="C426">
        <v>2</v>
      </c>
      <c r="D426" t="s">
        <v>5105</v>
      </c>
    </row>
    <row r="427" spans="1:4" x14ac:dyDescent="0.55000000000000004">
      <c r="A427" t="s">
        <v>15</v>
      </c>
      <c r="B427" t="s">
        <v>9337</v>
      </c>
      <c r="C427">
        <v>2</v>
      </c>
      <c r="D427" t="s">
        <v>5105</v>
      </c>
    </row>
    <row r="428" spans="1:4" x14ac:dyDescent="0.55000000000000004">
      <c r="A428" t="s">
        <v>15</v>
      </c>
      <c r="B428" t="s">
        <v>9239</v>
      </c>
      <c r="C428">
        <v>2</v>
      </c>
      <c r="D428" t="s">
        <v>5105</v>
      </c>
    </row>
    <row r="429" spans="1:4" x14ac:dyDescent="0.55000000000000004">
      <c r="A429" t="s">
        <v>15</v>
      </c>
      <c r="B429" t="s">
        <v>9493</v>
      </c>
      <c r="C429">
        <v>2</v>
      </c>
      <c r="D429" t="s">
        <v>5105</v>
      </c>
    </row>
    <row r="430" spans="1:4" x14ac:dyDescent="0.55000000000000004">
      <c r="A430" t="s">
        <v>15</v>
      </c>
      <c r="B430" t="s">
        <v>9622</v>
      </c>
      <c r="C430">
        <v>2</v>
      </c>
      <c r="D430" t="s">
        <v>5105</v>
      </c>
    </row>
    <row r="431" spans="1:4" x14ac:dyDescent="0.55000000000000004">
      <c r="A431" t="s">
        <v>15</v>
      </c>
      <c r="B431" t="s">
        <v>9494</v>
      </c>
      <c r="C431">
        <v>2</v>
      </c>
      <c r="D431" t="s">
        <v>5105</v>
      </c>
    </row>
    <row r="432" spans="1:4" x14ac:dyDescent="0.55000000000000004">
      <c r="A432" t="s">
        <v>15</v>
      </c>
      <c r="B432" t="s">
        <v>9473</v>
      </c>
      <c r="C432">
        <v>2</v>
      </c>
      <c r="D432" t="s">
        <v>5105</v>
      </c>
    </row>
    <row r="433" spans="1:4" x14ac:dyDescent="0.55000000000000004">
      <c r="A433" t="s">
        <v>15</v>
      </c>
      <c r="B433" t="s">
        <v>9304</v>
      </c>
      <c r="C433">
        <v>2</v>
      </c>
      <c r="D433" t="s">
        <v>5105</v>
      </c>
    </row>
    <row r="434" spans="1:4" x14ac:dyDescent="0.55000000000000004">
      <c r="A434" t="s">
        <v>15</v>
      </c>
      <c r="B434" t="s">
        <v>9623</v>
      </c>
      <c r="C434">
        <v>2</v>
      </c>
      <c r="D434" t="s">
        <v>9261</v>
      </c>
    </row>
    <row r="435" spans="1:4" x14ac:dyDescent="0.55000000000000004">
      <c r="A435" t="s">
        <v>15</v>
      </c>
      <c r="B435" t="s">
        <v>9624</v>
      </c>
      <c r="C435">
        <v>2</v>
      </c>
      <c r="D435" t="s">
        <v>9261</v>
      </c>
    </row>
    <row r="436" spans="1:4" x14ac:dyDescent="0.55000000000000004">
      <c r="A436" t="s">
        <v>15</v>
      </c>
      <c r="B436" t="s">
        <v>9625</v>
      </c>
      <c r="C436">
        <v>2</v>
      </c>
      <c r="D436" t="s">
        <v>9261</v>
      </c>
    </row>
    <row r="437" spans="1:4" x14ac:dyDescent="0.55000000000000004">
      <c r="A437" t="s">
        <v>15</v>
      </c>
      <c r="B437" t="e">
        <f>-hydroxysteroid dehydrogenases</f>
        <v>#NAME?</v>
      </c>
      <c r="C437">
        <v>1</v>
      </c>
      <c r="D437" t="s">
        <v>5105</v>
      </c>
    </row>
    <row r="438" spans="1:4" x14ac:dyDescent="0.55000000000000004">
      <c r="A438" t="s">
        <v>15</v>
      </c>
      <c r="B438" t="s">
        <v>9626</v>
      </c>
      <c r="C438">
        <v>1</v>
      </c>
      <c r="D438" t="s">
        <v>5105</v>
      </c>
    </row>
    <row r="439" spans="1:4" x14ac:dyDescent="0.55000000000000004">
      <c r="A439" t="s">
        <v>15</v>
      </c>
      <c r="B439" t="s">
        <v>9627</v>
      </c>
      <c r="C439">
        <v>1</v>
      </c>
      <c r="D439" t="s">
        <v>5105</v>
      </c>
    </row>
    <row r="440" spans="1:4" x14ac:dyDescent="0.55000000000000004">
      <c r="A440" t="s">
        <v>15</v>
      </c>
      <c r="B440" t="s">
        <v>9628</v>
      </c>
      <c r="C440">
        <v>1</v>
      </c>
      <c r="D440" t="s">
        <v>5105</v>
      </c>
    </row>
    <row r="441" spans="1:4" x14ac:dyDescent="0.55000000000000004">
      <c r="A441" t="s">
        <v>15</v>
      </c>
      <c r="B441" t="s">
        <v>9629</v>
      </c>
      <c r="C441">
        <v>1</v>
      </c>
      <c r="D441" t="s">
        <v>5105</v>
      </c>
    </row>
    <row r="442" spans="1:4" x14ac:dyDescent="0.55000000000000004">
      <c r="A442" t="s">
        <v>15</v>
      </c>
      <c r="B442" t="s">
        <v>9267</v>
      </c>
      <c r="C442">
        <v>1</v>
      </c>
      <c r="D442" t="s">
        <v>5105</v>
      </c>
    </row>
    <row r="443" spans="1:4" x14ac:dyDescent="0.55000000000000004">
      <c r="A443" t="s">
        <v>15</v>
      </c>
      <c r="B443" t="s">
        <v>9268</v>
      </c>
      <c r="C443">
        <v>1</v>
      </c>
      <c r="D443" t="s">
        <v>5105</v>
      </c>
    </row>
    <row r="444" spans="1:4" x14ac:dyDescent="0.55000000000000004">
      <c r="A444" t="s">
        <v>15</v>
      </c>
      <c r="B444" t="s">
        <v>9630</v>
      </c>
      <c r="C444">
        <v>1</v>
      </c>
      <c r="D444" t="s">
        <v>5105</v>
      </c>
    </row>
    <row r="445" spans="1:4" x14ac:dyDescent="0.55000000000000004">
      <c r="A445" t="s">
        <v>15</v>
      </c>
      <c r="B445" t="s">
        <v>9631</v>
      </c>
      <c r="C445">
        <v>1</v>
      </c>
      <c r="D445" t="s">
        <v>5105</v>
      </c>
    </row>
    <row r="446" spans="1:4" x14ac:dyDescent="0.55000000000000004">
      <c r="A446" t="s">
        <v>15</v>
      </c>
      <c r="B446" t="s">
        <v>9324</v>
      </c>
      <c r="C446">
        <v>1</v>
      </c>
      <c r="D446" t="s">
        <v>5105</v>
      </c>
    </row>
    <row r="447" spans="1:4" x14ac:dyDescent="0.55000000000000004">
      <c r="A447" t="s">
        <v>15</v>
      </c>
      <c r="B447" t="s">
        <v>9632</v>
      </c>
      <c r="C447">
        <v>1</v>
      </c>
      <c r="D447" t="s">
        <v>5105</v>
      </c>
    </row>
    <row r="448" spans="1:4" x14ac:dyDescent="0.55000000000000004">
      <c r="A448" t="s">
        <v>15</v>
      </c>
      <c r="B448" t="s">
        <v>9357</v>
      </c>
      <c r="C448">
        <v>1</v>
      </c>
      <c r="D448" t="s">
        <v>5105</v>
      </c>
    </row>
    <row r="449" spans="1:4" x14ac:dyDescent="0.55000000000000004">
      <c r="A449" t="s">
        <v>15</v>
      </c>
      <c r="B449" t="s">
        <v>9633</v>
      </c>
      <c r="C449">
        <v>1</v>
      </c>
      <c r="D449" t="s">
        <v>5105</v>
      </c>
    </row>
    <row r="450" spans="1:4" x14ac:dyDescent="0.55000000000000004">
      <c r="A450" t="s">
        <v>15</v>
      </c>
      <c r="B450" t="s">
        <v>9360</v>
      </c>
      <c r="C450">
        <v>1</v>
      </c>
      <c r="D450" t="s">
        <v>5105</v>
      </c>
    </row>
    <row r="451" spans="1:4" x14ac:dyDescent="0.55000000000000004">
      <c r="A451" t="s">
        <v>15</v>
      </c>
      <c r="B451" t="s">
        <v>9634</v>
      </c>
      <c r="C451">
        <v>1</v>
      </c>
      <c r="D451" t="s">
        <v>5105</v>
      </c>
    </row>
    <row r="452" spans="1:4" x14ac:dyDescent="0.55000000000000004">
      <c r="A452" t="s">
        <v>15</v>
      </c>
      <c r="B452" t="s">
        <v>9635</v>
      </c>
      <c r="C452">
        <v>1</v>
      </c>
      <c r="D452" t="s">
        <v>5105</v>
      </c>
    </row>
    <row r="453" spans="1:4" x14ac:dyDescent="0.55000000000000004">
      <c r="A453" t="s">
        <v>15</v>
      </c>
      <c r="B453" t="s">
        <v>9476</v>
      </c>
      <c r="C453">
        <v>1</v>
      </c>
      <c r="D453" t="s">
        <v>5105</v>
      </c>
    </row>
    <row r="454" spans="1:4" x14ac:dyDescent="0.55000000000000004">
      <c r="A454" t="s">
        <v>15</v>
      </c>
      <c r="B454" t="s">
        <v>9270</v>
      </c>
      <c r="C454">
        <v>1</v>
      </c>
      <c r="D454" t="s">
        <v>5105</v>
      </c>
    </row>
    <row r="455" spans="1:4" x14ac:dyDescent="0.55000000000000004">
      <c r="A455" t="s">
        <v>15</v>
      </c>
      <c r="B455" t="s">
        <v>9327</v>
      </c>
      <c r="C455">
        <v>1</v>
      </c>
      <c r="D455" t="s">
        <v>5105</v>
      </c>
    </row>
    <row r="456" spans="1:4" x14ac:dyDescent="0.55000000000000004">
      <c r="A456" t="s">
        <v>15</v>
      </c>
      <c r="B456" t="s">
        <v>9636</v>
      </c>
      <c r="C456">
        <v>1</v>
      </c>
      <c r="D456" t="s">
        <v>5105</v>
      </c>
    </row>
    <row r="457" spans="1:4" x14ac:dyDescent="0.55000000000000004">
      <c r="A457" t="s">
        <v>15</v>
      </c>
      <c r="B457" t="s">
        <v>9637</v>
      </c>
      <c r="C457">
        <v>1</v>
      </c>
      <c r="D457" t="s">
        <v>5105</v>
      </c>
    </row>
    <row r="458" spans="1:4" x14ac:dyDescent="0.55000000000000004">
      <c r="A458" t="s">
        <v>15</v>
      </c>
      <c r="B458" t="s">
        <v>9439</v>
      </c>
      <c r="C458">
        <v>1</v>
      </c>
      <c r="D458" t="s">
        <v>5105</v>
      </c>
    </row>
    <row r="459" spans="1:4" x14ac:dyDescent="0.55000000000000004">
      <c r="A459" t="s">
        <v>15</v>
      </c>
      <c r="B459" t="s">
        <v>9638</v>
      </c>
      <c r="C459">
        <v>1</v>
      </c>
      <c r="D459" t="s">
        <v>5105</v>
      </c>
    </row>
    <row r="460" spans="1:4" x14ac:dyDescent="0.55000000000000004">
      <c r="A460" t="s">
        <v>15</v>
      </c>
      <c r="B460" t="s">
        <v>9639</v>
      </c>
      <c r="C460">
        <v>1</v>
      </c>
      <c r="D460" t="s">
        <v>5105</v>
      </c>
    </row>
    <row r="461" spans="1:4" x14ac:dyDescent="0.55000000000000004">
      <c r="A461" t="s">
        <v>15</v>
      </c>
      <c r="B461" t="s">
        <v>9371</v>
      </c>
      <c r="C461">
        <v>1</v>
      </c>
      <c r="D461" t="s">
        <v>5105</v>
      </c>
    </row>
    <row r="462" spans="1:4" x14ac:dyDescent="0.55000000000000004">
      <c r="A462" t="s">
        <v>15</v>
      </c>
      <c r="B462" t="s">
        <v>9372</v>
      </c>
      <c r="C462">
        <v>1</v>
      </c>
      <c r="D462" t="s">
        <v>5105</v>
      </c>
    </row>
    <row r="463" spans="1:4" x14ac:dyDescent="0.55000000000000004">
      <c r="A463" t="s">
        <v>15</v>
      </c>
      <c r="B463" t="s">
        <v>9640</v>
      </c>
      <c r="C463">
        <v>1</v>
      </c>
      <c r="D463" t="s">
        <v>5105</v>
      </c>
    </row>
    <row r="464" spans="1:4" x14ac:dyDescent="0.55000000000000004">
      <c r="A464" t="s">
        <v>15</v>
      </c>
      <c r="B464" t="s">
        <v>9641</v>
      </c>
      <c r="C464">
        <v>1</v>
      </c>
      <c r="D464" t="s">
        <v>5105</v>
      </c>
    </row>
    <row r="465" spans="1:4" x14ac:dyDescent="0.55000000000000004">
      <c r="A465" t="s">
        <v>15</v>
      </c>
      <c r="B465" t="s">
        <v>9281</v>
      </c>
      <c r="C465">
        <v>1</v>
      </c>
      <c r="D465" t="s">
        <v>5105</v>
      </c>
    </row>
    <row r="466" spans="1:4" x14ac:dyDescent="0.55000000000000004">
      <c r="A466" t="s">
        <v>15</v>
      </c>
      <c r="B466" t="s">
        <v>9642</v>
      </c>
      <c r="C466">
        <v>1</v>
      </c>
      <c r="D466" t="s">
        <v>5105</v>
      </c>
    </row>
    <row r="467" spans="1:4" x14ac:dyDescent="0.55000000000000004">
      <c r="A467" t="s">
        <v>15</v>
      </c>
      <c r="B467" t="s">
        <v>9643</v>
      </c>
      <c r="C467">
        <v>1</v>
      </c>
      <c r="D467" t="s">
        <v>5105</v>
      </c>
    </row>
    <row r="468" spans="1:4" x14ac:dyDescent="0.55000000000000004">
      <c r="A468" t="s">
        <v>15</v>
      </c>
      <c r="B468" t="s">
        <v>9644</v>
      </c>
      <c r="C468">
        <v>1</v>
      </c>
      <c r="D468" t="s">
        <v>5105</v>
      </c>
    </row>
    <row r="469" spans="1:4" x14ac:dyDescent="0.55000000000000004">
      <c r="A469" t="s">
        <v>15</v>
      </c>
      <c r="B469" t="s">
        <v>9645</v>
      </c>
      <c r="C469">
        <v>1</v>
      </c>
      <c r="D469" t="s">
        <v>5105</v>
      </c>
    </row>
    <row r="470" spans="1:4" x14ac:dyDescent="0.55000000000000004">
      <c r="A470" t="s">
        <v>15</v>
      </c>
      <c r="B470" t="s">
        <v>9646</v>
      </c>
      <c r="C470">
        <v>1</v>
      </c>
      <c r="D470" t="s">
        <v>5105</v>
      </c>
    </row>
    <row r="471" spans="1:4" x14ac:dyDescent="0.55000000000000004">
      <c r="A471" t="s">
        <v>15</v>
      </c>
      <c r="B471" t="s">
        <v>9647</v>
      </c>
      <c r="C471">
        <v>1</v>
      </c>
      <c r="D471" t="s">
        <v>5105</v>
      </c>
    </row>
    <row r="472" spans="1:4" x14ac:dyDescent="0.55000000000000004">
      <c r="A472" t="s">
        <v>15</v>
      </c>
      <c r="B472" t="s">
        <v>9648</v>
      </c>
      <c r="C472">
        <v>1</v>
      </c>
      <c r="D472" t="s">
        <v>5105</v>
      </c>
    </row>
    <row r="473" spans="1:4" x14ac:dyDescent="0.55000000000000004">
      <c r="A473" t="s">
        <v>15</v>
      </c>
      <c r="B473" t="s">
        <v>9446</v>
      </c>
      <c r="C473">
        <v>1</v>
      </c>
      <c r="D473" t="s">
        <v>5105</v>
      </c>
    </row>
    <row r="474" spans="1:4" x14ac:dyDescent="0.55000000000000004">
      <c r="A474" t="s">
        <v>15</v>
      </c>
      <c r="B474" t="s">
        <v>9649</v>
      </c>
      <c r="C474">
        <v>1</v>
      </c>
      <c r="D474" t="s">
        <v>5105</v>
      </c>
    </row>
    <row r="475" spans="1:4" x14ac:dyDescent="0.55000000000000004">
      <c r="A475" t="s">
        <v>15</v>
      </c>
      <c r="B475" t="s">
        <v>9650</v>
      </c>
      <c r="C475">
        <v>1</v>
      </c>
      <c r="D475" t="s">
        <v>5105</v>
      </c>
    </row>
    <row r="476" spans="1:4" x14ac:dyDescent="0.55000000000000004">
      <c r="A476" t="s">
        <v>15</v>
      </c>
      <c r="B476" t="s">
        <v>9491</v>
      </c>
      <c r="C476">
        <v>1</v>
      </c>
      <c r="D476" t="s">
        <v>5105</v>
      </c>
    </row>
    <row r="477" spans="1:4" x14ac:dyDescent="0.55000000000000004">
      <c r="A477" t="s">
        <v>15</v>
      </c>
      <c r="B477" t="s">
        <v>9651</v>
      </c>
      <c r="C477">
        <v>1</v>
      </c>
      <c r="D477" t="s">
        <v>5105</v>
      </c>
    </row>
    <row r="478" spans="1:4" x14ac:dyDescent="0.55000000000000004">
      <c r="A478" t="s">
        <v>15</v>
      </c>
      <c r="B478" t="s">
        <v>9652</v>
      </c>
      <c r="C478">
        <v>1</v>
      </c>
      <c r="D478" t="s">
        <v>5105</v>
      </c>
    </row>
    <row r="479" spans="1:4" x14ac:dyDescent="0.55000000000000004">
      <c r="A479" t="s">
        <v>15</v>
      </c>
      <c r="B479" t="s">
        <v>9332</v>
      </c>
      <c r="C479">
        <v>1</v>
      </c>
      <c r="D479" t="s">
        <v>5105</v>
      </c>
    </row>
    <row r="480" spans="1:4" x14ac:dyDescent="0.55000000000000004">
      <c r="A480" t="s">
        <v>15</v>
      </c>
      <c r="B480" t="s">
        <v>9653</v>
      </c>
      <c r="C480">
        <v>1</v>
      </c>
      <c r="D480" t="s">
        <v>5105</v>
      </c>
    </row>
    <row r="481" spans="1:4" x14ac:dyDescent="0.55000000000000004">
      <c r="A481" t="s">
        <v>15</v>
      </c>
      <c r="B481" t="s">
        <v>9654</v>
      </c>
      <c r="C481">
        <v>1</v>
      </c>
      <c r="D481" t="s">
        <v>5105</v>
      </c>
    </row>
    <row r="482" spans="1:4" x14ac:dyDescent="0.55000000000000004">
      <c r="A482" t="s">
        <v>15</v>
      </c>
      <c r="B482" t="s">
        <v>9655</v>
      </c>
      <c r="C482">
        <v>1</v>
      </c>
      <c r="D482" t="s">
        <v>5105</v>
      </c>
    </row>
    <row r="483" spans="1:4" x14ac:dyDescent="0.55000000000000004">
      <c r="A483" t="s">
        <v>15</v>
      </c>
      <c r="B483" t="s">
        <v>9543</v>
      </c>
      <c r="C483">
        <v>1</v>
      </c>
      <c r="D483" t="s">
        <v>5105</v>
      </c>
    </row>
    <row r="484" spans="1:4" x14ac:dyDescent="0.55000000000000004">
      <c r="A484" t="s">
        <v>15</v>
      </c>
      <c r="B484" t="s">
        <v>9656</v>
      </c>
      <c r="C484">
        <v>1</v>
      </c>
      <c r="D484" t="s">
        <v>5105</v>
      </c>
    </row>
    <row r="485" spans="1:4" x14ac:dyDescent="0.55000000000000004">
      <c r="A485" t="s">
        <v>15</v>
      </c>
      <c r="B485" t="s">
        <v>9657</v>
      </c>
      <c r="C485">
        <v>1</v>
      </c>
      <c r="D485" t="s">
        <v>5105</v>
      </c>
    </row>
    <row r="486" spans="1:4" x14ac:dyDescent="0.55000000000000004">
      <c r="A486" t="s">
        <v>15</v>
      </c>
      <c r="B486" t="s">
        <v>9658</v>
      </c>
      <c r="C486">
        <v>1</v>
      </c>
      <c r="D486" t="s">
        <v>5105</v>
      </c>
    </row>
    <row r="487" spans="1:4" x14ac:dyDescent="0.55000000000000004">
      <c r="A487" t="s">
        <v>15</v>
      </c>
      <c r="B487" t="s">
        <v>9659</v>
      </c>
      <c r="C487">
        <v>1</v>
      </c>
      <c r="D487" t="s">
        <v>5105</v>
      </c>
    </row>
    <row r="488" spans="1:4" x14ac:dyDescent="0.55000000000000004">
      <c r="A488" t="s">
        <v>15</v>
      </c>
      <c r="B488" t="s">
        <v>9660</v>
      </c>
      <c r="C488">
        <v>1</v>
      </c>
      <c r="D488" t="s">
        <v>5105</v>
      </c>
    </row>
    <row r="489" spans="1:4" x14ac:dyDescent="0.55000000000000004">
      <c r="A489" t="s">
        <v>15</v>
      </c>
      <c r="B489" t="s">
        <v>9661</v>
      </c>
      <c r="C489">
        <v>1</v>
      </c>
      <c r="D489" t="s">
        <v>5105</v>
      </c>
    </row>
    <row r="490" spans="1:4" x14ac:dyDescent="0.55000000000000004">
      <c r="A490" t="s">
        <v>15</v>
      </c>
      <c r="B490" t="s">
        <v>9398</v>
      </c>
      <c r="C490">
        <v>1</v>
      </c>
      <c r="D490" t="s">
        <v>5105</v>
      </c>
    </row>
    <row r="491" spans="1:4" x14ac:dyDescent="0.55000000000000004">
      <c r="A491" t="s">
        <v>15</v>
      </c>
      <c r="B491" t="s">
        <v>9662</v>
      </c>
      <c r="C491">
        <v>1</v>
      </c>
      <c r="D491" t="s">
        <v>5105</v>
      </c>
    </row>
    <row r="492" spans="1:4" x14ac:dyDescent="0.55000000000000004">
      <c r="A492" t="s">
        <v>15</v>
      </c>
      <c r="B492" t="s">
        <v>9663</v>
      </c>
      <c r="C492">
        <v>1</v>
      </c>
      <c r="D492" t="s">
        <v>5105</v>
      </c>
    </row>
    <row r="493" spans="1:4" x14ac:dyDescent="0.55000000000000004">
      <c r="A493" t="s">
        <v>15</v>
      </c>
      <c r="B493" t="s">
        <v>9664</v>
      </c>
      <c r="C493">
        <v>1</v>
      </c>
      <c r="D493" t="s">
        <v>5105</v>
      </c>
    </row>
    <row r="494" spans="1:4" x14ac:dyDescent="0.55000000000000004">
      <c r="A494" t="s">
        <v>15</v>
      </c>
      <c r="B494" t="s">
        <v>9665</v>
      </c>
      <c r="C494">
        <v>1</v>
      </c>
      <c r="D494" t="s">
        <v>5105</v>
      </c>
    </row>
    <row r="495" spans="1:4" x14ac:dyDescent="0.55000000000000004">
      <c r="A495" t="s">
        <v>15</v>
      </c>
      <c r="B495" t="s">
        <v>9666</v>
      </c>
      <c r="C495">
        <v>1</v>
      </c>
      <c r="D495" t="s">
        <v>5105</v>
      </c>
    </row>
    <row r="496" spans="1:4" x14ac:dyDescent="0.55000000000000004">
      <c r="A496" t="s">
        <v>15</v>
      </c>
      <c r="B496" t="s">
        <v>9667</v>
      </c>
      <c r="C496">
        <v>1</v>
      </c>
      <c r="D496" t="s">
        <v>5105</v>
      </c>
    </row>
    <row r="497" spans="1:4" x14ac:dyDescent="0.55000000000000004">
      <c r="A497" t="s">
        <v>15</v>
      </c>
      <c r="B497" t="s">
        <v>9668</v>
      </c>
      <c r="C497">
        <v>1</v>
      </c>
      <c r="D497" t="s">
        <v>5105</v>
      </c>
    </row>
    <row r="498" spans="1:4" x14ac:dyDescent="0.55000000000000004">
      <c r="A498" t="s">
        <v>15</v>
      </c>
      <c r="B498" t="s">
        <v>9669</v>
      </c>
      <c r="C498">
        <v>1</v>
      </c>
      <c r="D498" t="s">
        <v>5105</v>
      </c>
    </row>
    <row r="499" spans="1:4" x14ac:dyDescent="0.55000000000000004">
      <c r="A499" t="s">
        <v>15</v>
      </c>
      <c r="B499" t="s">
        <v>9670</v>
      </c>
      <c r="C499">
        <v>1</v>
      </c>
      <c r="D499" t="s">
        <v>5105</v>
      </c>
    </row>
    <row r="500" spans="1:4" x14ac:dyDescent="0.55000000000000004">
      <c r="A500" t="s">
        <v>15</v>
      </c>
      <c r="B500" t="s">
        <v>9671</v>
      </c>
      <c r="C500">
        <v>1</v>
      </c>
      <c r="D500" t="s">
        <v>5105</v>
      </c>
    </row>
    <row r="501" spans="1:4" x14ac:dyDescent="0.55000000000000004">
      <c r="A501" t="s">
        <v>15</v>
      </c>
      <c r="B501" t="s">
        <v>9672</v>
      </c>
      <c r="C501">
        <v>1</v>
      </c>
      <c r="D501" t="s">
        <v>5105</v>
      </c>
    </row>
    <row r="502" spans="1:4" x14ac:dyDescent="0.55000000000000004">
      <c r="A502" t="s">
        <v>15</v>
      </c>
      <c r="B502" t="s">
        <v>9673</v>
      </c>
      <c r="C502">
        <v>1</v>
      </c>
      <c r="D502" t="s">
        <v>5105</v>
      </c>
    </row>
    <row r="503" spans="1:4" x14ac:dyDescent="0.55000000000000004">
      <c r="A503" t="s">
        <v>15</v>
      </c>
      <c r="B503" t="s">
        <v>9477</v>
      </c>
      <c r="C503">
        <v>1</v>
      </c>
      <c r="D503" t="s">
        <v>5105</v>
      </c>
    </row>
    <row r="504" spans="1:4" x14ac:dyDescent="0.55000000000000004">
      <c r="A504" t="s">
        <v>15</v>
      </c>
      <c r="B504" t="s">
        <v>9674</v>
      </c>
      <c r="C504">
        <v>1</v>
      </c>
      <c r="D504" t="s">
        <v>5105</v>
      </c>
    </row>
    <row r="505" spans="1:4" x14ac:dyDescent="0.55000000000000004">
      <c r="A505" t="s">
        <v>15</v>
      </c>
      <c r="B505" t="s">
        <v>9675</v>
      </c>
      <c r="C505">
        <v>1</v>
      </c>
      <c r="D505" t="s">
        <v>5105</v>
      </c>
    </row>
    <row r="506" spans="1:4" x14ac:dyDescent="0.55000000000000004">
      <c r="A506" t="s">
        <v>15</v>
      </c>
      <c r="B506" t="s">
        <v>9676</v>
      </c>
      <c r="C506">
        <v>1</v>
      </c>
      <c r="D506" t="s">
        <v>5105</v>
      </c>
    </row>
    <row r="507" spans="1:4" x14ac:dyDescent="0.55000000000000004">
      <c r="A507" t="s">
        <v>15</v>
      </c>
      <c r="B507" t="s">
        <v>9677</v>
      </c>
      <c r="C507">
        <v>1</v>
      </c>
      <c r="D507" t="s">
        <v>5105</v>
      </c>
    </row>
    <row r="508" spans="1:4" x14ac:dyDescent="0.55000000000000004">
      <c r="A508" t="s">
        <v>15</v>
      </c>
      <c r="B508" t="s">
        <v>9678</v>
      </c>
      <c r="C508">
        <v>1</v>
      </c>
      <c r="D508" t="s">
        <v>5105</v>
      </c>
    </row>
    <row r="509" spans="1:4" x14ac:dyDescent="0.55000000000000004">
      <c r="A509" t="s">
        <v>15</v>
      </c>
      <c r="B509" t="s">
        <v>9679</v>
      </c>
      <c r="C509">
        <v>1</v>
      </c>
      <c r="D509" t="s">
        <v>5105</v>
      </c>
    </row>
    <row r="510" spans="1:4" x14ac:dyDescent="0.55000000000000004">
      <c r="A510" t="s">
        <v>15</v>
      </c>
      <c r="B510" t="s">
        <v>9680</v>
      </c>
      <c r="C510">
        <v>1</v>
      </c>
      <c r="D510" t="s">
        <v>5105</v>
      </c>
    </row>
    <row r="511" spans="1:4" x14ac:dyDescent="0.55000000000000004">
      <c r="A511" t="s">
        <v>15</v>
      </c>
      <c r="B511" t="s">
        <v>9311</v>
      </c>
      <c r="C511">
        <v>1</v>
      </c>
      <c r="D511" t="s">
        <v>5105</v>
      </c>
    </row>
    <row r="512" spans="1:4" x14ac:dyDescent="0.55000000000000004">
      <c r="A512" t="s">
        <v>15</v>
      </c>
      <c r="B512" t="s">
        <v>9681</v>
      </c>
      <c r="C512">
        <v>1</v>
      </c>
      <c r="D512" t="s">
        <v>5105</v>
      </c>
    </row>
    <row r="513" spans="1:4" x14ac:dyDescent="0.55000000000000004">
      <c r="A513" t="s">
        <v>15</v>
      </c>
      <c r="B513" t="s">
        <v>9495</v>
      </c>
      <c r="C513">
        <v>1</v>
      </c>
      <c r="D513" t="s">
        <v>5105</v>
      </c>
    </row>
    <row r="514" spans="1:4" x14ac:dyDescent="0.55000000000000004">
      <c r="A514" t="s">
        <v>15</v>
      </c>
      <c r="B514" t="s">
        <v>9346</v>
      </c>
      <c r="C514">
        <v>1</v>
      </c>
      <c r="D514" t="s">
        <v>5105</v>
      </c>
    </row>
    <row r="515" spans="1:4" x14ac:dyDescent="0.55000000000000004">
      <c r="A515" t="s">
        <v>15</v>
      </c>
      <c r="B515" t="s">
        <v>9569</v>
      </c>
      <c r="C515">
        <v>1</v>
      </c>
      <c r="D515" t="s">
        <v>5105</v>
      </c>
    </row>
    <row r="516" spans="1:4" x14ac:dyDescent="0.55000000000000004">
      <c r="A516" t="s">
        <v>15</v>
      </c>
      <c r="B516" t="s">
        <v>9421</v>
      </c>
      <c r="C516">
        <v>1</v>
      </c>
      <c r="D516" t="s">
        <v>5105</v>
      </c>
    </row>
    <row r="517" spans="1:4" x14ac:dyDescent="0.55000000000000004">
      <c r="A517" t="s">
        <v>15</v>
      </c>
      <c r="B517" t="s">
        <v>9682</v>
      </c>
      <c r="C517">
        <v>1</v>
      </c>
      <c r="D517" t="s">
        <v>5105</v>
      </c>
    </row>
    <row r="518" spans="1:4" x14ac:dyDescent="0.55000000000000004">
      <c r="A518" t="s">
        <v>15</v>
      </c>
      <c r="B518" t="s">
        <v>9290</v>
      </c>
      <c r="C518">
        <v>1</v>
      </c>
      <c r="D518" t="s">
        <v>5105</v>
      </c>
    </row>
    <row r="519" spans="1:4" x14ac:dyDescent="0.55000000000000004">
      <c r="A519" t="s">
        <v>15</v>
      </c>
      <c r="B519" t="s">
        <v>9683</v>
      </c>
      <c r="C519">
        <v>1</v>
      </c>
      <c r="D519" t="s">
        <v>5105</v>
      </c>
    </row>
    <row r="520" spans="1:4" x14ac:dyDescent="0.55000000000000004">
      <c r="A520" t="s">
        <v>15</v>
      </c>
      <c r="B520" t="s">
        <v>9684</v>
      </c>
      <c r="C520">
        <v>1</v>
      </c>
      <c r="D520" t="s">
        <v>5105</v>
      </c>
    </row>
    <row r="521" spans="1:4" x14ac:dyDescent="0.55000000000000004">
      <c r="A521" t="s">
        <v>15</v>
      </c>
      <c r="B521" t="s">
        <v>9685</v>
      </c>
      <c r="C521">
        <v>1</v>
      </c>
      <c r="D521" t="s">
        <v>5105</v>
      </c>
    </row>
    <row r="522" spans="1:4" x14ac:dyDescent="0.55000000000000004">
      <c r="A522" t="s">
        <v>15</v>
      </c>
      <c r="B522" t="s">
        <v>9686</v>
      </c>
      <c r="C522">
        <v>1</v>
      </c>
      <c r="D522" t="s">
        <v>5105</v>
      </c>
    </row>
    <row r="523" spans="1:4" x14ac:dyDescent="0.55000000000000004">
      <c r="A523" t="s">
        <v>15</v>
      </c>
      <c r="B523" t="s">
        <v>9425</v>
      </c>
      <c r="C523">
        <v>1</v>
      </c>
      <c r="D523" t="s">
        <v>5105</v>
      </c>
    </row>
    <row r="524" spans="1:4" x14ac:dyDescent="0.55000000000000004">
      <c r="A524" t="s">
        <v>15</v>
      </c>
      <c r="B524" t="s">
        <v>9579</v>
      </c>
      <c r="C524">
        <v>1</v>
      </c>
      <c r="D524" t="s">
        <v>5105</v>
      </c>
    </row>
    <row r="525" spans="1:4" x14ac:dyDescent="0.55000000000000004">
      <c r="A525" t="s">
        <v>15</v>
      </c>
      <c r="B525" t="s">
        <v>9687</v>
      </c>
      <c r="C525">
        <v>1</v>
      </c>
      <c r="D525" t="s">
        <v>5105</v>
      </c>
    </row>
    <row r="526" spans="1:4" x14ac:dyDescent="0.55000000000000004">
      <c r="A526" t="s">
        <v>15</v>
      </c>
      <c r="B526" t="s">
        <v>9688</v>
      </c>
      <c r="C526">
        <v>1</v>
      </c>
      <c r="D526" t="s">
        <v>5105</v>
      </c>
    </row>
    <row r="527" spans="1:4" x14ac:dyDescent="0.55000000000000004">
      <c r="A527" t="s">
        <v>15</v>
      </c>
      <c r="B527" t="s">
        <v>9689</v>
      </c>
      <c r="C527">
        <v>1</v>
      </c>
      <c r="D527" t="s">
        <v>5105</v>
      </c>
    </row>
    <row r="528" spans="1:4" x14ac:dyDescent="0.55000000000000004">
      <c r="A528" t="s">
        <v>15</v>
      </c>
      <c r="B528" t="s">
        <v>9690</v>
      </c>
      <c r="C528">
        <v>1</v>
      </c>
      <c r="D528" t="s">
        <v>9261</v>
      </c>
    </row>
    <row r="529" spans="1:4" x14ac:dyDescent="0.55000000000000004">
      <c r="A529" t="s">
        <v>15</v>
      </c>
      <c r="B529" t="s">
        <v>9691</v>
      </c>
      <c r="C529">
        <v>1</v>
      </c>
      <c r="D529" t="s">
        <v>9261</v>
      </c>
    </row>
    <row r="530" spans="1:4" x14ac:dyDescent="0.55000000000000004">
      <c r="A530" t="s">
        <v>15</v>
      </c>
      <c r="B530" t="s">
        <v>9498</v>
      </c>
      <c r="C530">
        <v>1</v>
      </c>
      <c r="D530" t="s">
        <v>9261</v>
      </c>
    </row>
    <row r="531" spans="1:4" x14ac:dyDescent="0.55000000000000004">
      <c r="A531" t="s">
        <v>15</v>
      </c>
      <c r="B531" t="s">
        <v>9692</v>
      </c>
      <c r="C531">
        <v>1</v>
      </c>
      <c r="D531" t="s">
        <v>9261</v>
      </c>
    </row>
    <row r="532" spans="1:4" x14ac:dyDescent="0.55000000000000004">
      <c r="A532" t="s">
        <v>15</v>
      </c>
      <c r="B532" t="s">
        <v>9693</v>
      </c>
      <c r="C532">
        <v>1</v>
      </c>
      <c r="D532" t="s">
        <v>9261</v>
      </c>
    </row>
    <row r="533" spans="1:4" x14ac:dyDescent="0.55000000000000004">
      <c r="A533" t="s">
        <v>15</v>
      </c>
      <c r="B533" t="s">
        <v>9347</v>
      </c>
      <c r="C533">
        <v>1</v>
      </c>
      <c r="D533" t="s">
        <v>9261</v>
      </c>
    </row>
    <row r="534" spans="1:4" x14ac:dyDescent="0.55000000000000004">
      <c r="A534" t="s">
        <v>15</v>
      </c>
      <c r="B534" t="s">
        <v>9694</v>
      </c>
      <c r="C534">
        <v>1</v>
      </c>
      <c r="D534" t="s">
        <v>9261</v>
      </c>
    </row>
    <row r="535" spans="1:4" x14ac:dyDescent="0.55000000000000004">
      <c r="A535" t="s">
        <v>15</v>
      </c>
      <c r="B535" t="s">
        <v>9695</v>
      </c>
      <c r="C535">
        <v>1</v>
      </c>
      <c r="D535" t="s">
        <v>9261</v>
      </c>
    </row>
    <row r="536" spans="1:4" x14ac:dyDescent="0.55000000000000004">
      <c r="A536" t="s">
        <v>15</v>
      </c>
      <c r="B536" t="s">
        <v>9696</v>
      </c>
      <c r="C536">
        <v>1</v>
      </c>
      <c r="D536" t="s">
        <v>9261</v>
      </c>
    </row>
    <row r="537" spans="1:4" x14ac:dyDescent="0.55000000000000004">
      <c r="A537" t="s">
        <v>15</v>
      </c>
      <c r="B537" t="s">
        <v>9697</v>
      </c>
      <c r="C537">
        <v>1</v>
      </c>
      <c r="D537" t="s">
        <v>9261</v>
      </c>
    </row>
    <row r="538" spans="1:4" x14ac:dyDescent="0.55000000000000004">
      <c r="A538" t="s">
        <v>15</v>
      </c>
      <c r="B538" t="s">
        <v>9698</v>
      </c>
      <c r="C538">
        <v>1</v>
      </c>
      <c r="D538" t="s">
        <v>9261</v>
      </c>
    </row>
    <row r="539" spans="1:4" x14ac:dyDescent="0.55000000000000004">
      <c r="A539" t="s">
        <v>15</v>
      </c>
      <c r="B539" t="s">
        <v>9699</v>
      </c>
      <c r="C539">
        <v>1</v>
      </c>
      <c r="D539" t="s">
        <v>9261</v>
      </c>
    </row>
    <row r="540" spans="1:4" x14ac:dyDescent="0.55000000000000004">
      <c r="A540" t="s">
        <v>15</v>
      </c>
      <c r="B540" t="s">
        <v>9700</v>
      </c>
      <c r="C540">
        <v>1</v>
      </c>
      <c r="D540" t="s">
        <v>9261</v>
      </c>
    </row>
    <row r="541" spans="1:4" x14ac:dyDescent="0.55000000000000004">
      <c r="A541" t="s">
        <v>15</v>
      </c>
      <c r="B541" t="s">
        <v>9701</v>
      </c>
      <c r="C541">
        <v>1</v>
      </c>
      <c r="D541" t="s">
        <v>9261</v>
      </c>
    </row>
    <row r="542" spans="1:4" x14ac:dyDescent="0.55000000000000004">
      <c r="A542" t="s">
        <v>15</v>
      </c>
      <c r="B542" t="s">
        <v>9702</v>
      </c>
      <c r="C542">
        <v>1</v>
      </c>
      <c r="D542" t="s">
        <v>9261</v>
      </c>
    </row>
    <row r="543" spans="1:4" x14ac:dyDescent="0.55000000000000004">
      <c r="A543" t="s">
        <v>15</v>
      </c>
      <c r="B543" t="s">
        <v>9703</v>
      </c>
      <c r="C543">
        <v>1</v>
      </c>
      <c r="D543" t="s">
        <v>9261</v>
      </c>
    </row>
    <row r="544" spans="1:4" x14ac:dyDescent="0.55000000000000004">
      <c r="A544" t="s">
        <v>15</v>
      </c>
      <c r="B544" t="s">
        <v>9704</v>
      </c>
      <c r="C544">
        <v>1</v>
      </c>
      <c r="D544" t="s">
        <v>9261</v>
      </c>
    </row>
    <row r="545" spans="1:4" x14ac:dyDescent="0.55000000000000004">
      <c r="A545" t="s">
        <v>15</v>
      </c>
      <c r="B545" t="s">
        <v>9705</v>
      </c>
      <c r="C545">
        <v>1</v>
      </c>
      <c r="D545" t="s">
        <v>9261</v>
      </c>
    </row>
    <row r="546" spans="1:4" x14ac:dyDescent="0.55000000000000004">
      <c r="A546" t="s">
        <v>15</v>
      </c>
      <c r="B546" t="s">
        <v>9706</v>
      </c>
      <c r="C546">
        <v>1</v>
      </c>
      <c r="D546" t="s">
        <v>9261</v>
      </c>
    </row>
    <row r="547" spans="1:4" x14ac:dyDescent="0.55000000000000004">
      <c r="A547" t="s">
        <v>15</v>
      </c>
      <c r="B547" t="s">
        <v>529</v>
      </c>
      <c r="C547">
        <v>1</v>
      </c>
      <c r="D547" t="s">
        <v>9261</v>
      </c>
    </row>
    <row r="548" spans="1:4" x14ac:dyDescent="0.55000000000000004">
      <c r="A548" t="s">
        <v>15</v>
      </c>
      <c r="B548" t="s">
        <v>9707</v>
      </c>
      <c r="C548">
        <v>1</v>
      </c>
      <c r="D548" t="s">
        <v>9261</v>
      </c>
    </row>
    <row r="549" spans="1:4" x14ac:dyDescent="0.55000000000000004">
      <c r="A549" t="s">
        <v>15</v>
      </c>
      <c r="B549" t="s">
        <v>9708</v>
      </c>
      <c r="C549">
        <v>1</v>
      </c>
      <c r="D549" t="s">
        <v>9261</v>
      </c>
    </row>
    <row r="550" spans="1:4" x14ac:dyDescent="0.55000000000000004">
      <c r="A550" t="s">
        <v>15</v>
      </c>
      <c r="B550" t="s">
        <v>9598</v>
      </c>
      <c r="C550">
        <v>1</v>
      </c>
      <c r="D550" t="s">
        <v>9261</v>
      </c>
    </row>
    <row r="551" spans="1:4" x14ac:dyDescent="0.55000000000000004">
      <c r="A551" t="s">
        <v>15</v>
      </c>
      <c r="B551" t="s">
        <v>9709</v>
      </c>
      <c r="C551">
        <v>1</v>
      </c>
      <c r="D551" t="s">
        <v>9261</v>
      </c>
    </row>
    <row r="552" spans="1:4" x14ac:dyDescent="0.55000000000000004">
      <c r="A552" t="s">
        <v>15</v>
      </c>
      <c r="B552" t="s">
        <v>9710</v>
      </c>
      <c r="C552">
        <v>1</v>
      </c>
      <c r="D552" t="s">
        <v>9261</v>
      </c>
    </row>
    <row r="553" spans="1:4" x14ac:dyDescent="0.55000000000000004">
      <c r="A553" t="s">
        <v>15</v>
      </c>
      <c r="B553" t="s">
        <v>9711</v>
      </c>
      <c r="C553">
        <v>1</v>
      </c>
      <c r="D553" t="s">
        <v>9261</v>
      </c>
    </row>
    <row r="554" spans="1:4" x14ac:dyDescent="0.55000000000000004">
      <c r="A554" t="s">
        <v>15</v>
      </c>
      <c r="B554" t="s">
        <v>9712</v>
      </c>
      <c r="C554">
        <v>1</v>
      </c>
      <c r="D554" t="s">
        <v>9261</v>
      </c>
    </row>
    <row r="555" spans="1:4" x14ac:dyDescent="0.55000000000000004">
      <c r="A555" t="s">
        <v>15</v>
      </c>
      <c r="B555" t="s">
        <v>9713</v>
      </c>
      <c r="C555">
        <v>1</v>
      </c>
      <c r="D555" t="s">
        <v>9261</v>
      </c>
    </row>
    <row r="556" spans="1:4" x14ac:dyDescent="0.55000000000000004">
      <c r="A556" t="s">
        <v>15</v>
      </c>
      <c r="B556" t="s">
        <v>9714</v>
      </c>
      <c r="C556">
        <v>1</v>
      </c>
      <c r="D556" t="s">
        <v>9261</v>
      </c>
    </row>
    <row r="557" spans="1:4" x14ac:dyDescent="0.55000000000000004">
      <c r="A557" t="s">
        <v>15</v>
      </c>
      <c r="B557" t="s">
        <v>9715</v>
      </c>
      <c r="C557">
        <v>1</v>
      </c>
      <c r="D557" t="s">
        <v>9261</v>
      </c>
    </row>
    <row r="558" spans="1:4" x14ac:dyDescent="0.55000000000000004">
      <c r="A558" t="s">
        <v>15</v>
      </c>
      <c r="B558" t="s">
        <v>9716</v>
      </c>
      <c r="C558">
        <v>1</v>
      </c>
      <c r="D558" t="s">
        <v>9261</v>
      </c>
    </row>
    <row r="559" spans="1:4" x14ac:dyDescent="0.55000000000000004">
      <c r="A559" t="s">
        <v>4939</v>
      </c>
      <c r="B559" t="s">
        <v>9258</v>
      </c>
      <c r="C559">
        <v>41</v>
      </c>
      <c r="D559" t="s">
        <v>5105</v>
      </c>
    </row>
    <row r="560" spans="1:4" x14ac:dyDescent="0.55000000000000004">
      <c r="A560" t="s">
        <v>4939</v>
      </c>
      <c r="B560" t="s">
        <v>9337</v>
      </c>
      <c r="C560">
        <v>30</v>
      </c>
      <c r="D560" t="s">
        <v>5105</v>
      </c>
    </row>
    <row r="561" spans="1:4" x14ac:dyDescent="0.55000000000000004">
      <c r="A561" t="s">
        <v>4939</v>
      </c>
      <c r="B561" s="74" t="s">
        <v>9239</v>
      </c>
      <c r="C561">
        <v>29</v>
      </c>
      <c r="D561" t="s">
        <v>5105</v>
      </c>
    </row>
    <row r="562" spans="1:4" x14ac:dyDescent="0.55000000000000004">
      <c r="A562" t="s">
        <v>4939</v>
      </c>
      <c r="B562" t="s">
        <v>9339</v>
      </c>
      <c r="C562">
        <v>26</v>
      </c>
      <c r="D562" t="s">
        <v>5105</v>
      </c>
    </row>
    <row r="563" spans="1:4" x14ac:dyDescent="0.55000000000000004">
      <c r="A563" t="s">
        <v>4939</v>
      </c>
      <c r="B563" t="s">
        <v>9277</v>
      </c>
      <c r="C563">
        <v>19</v>
      </c>
      <c r="D563" t="s">
        <v>5105</v>
      </c>
    </row>
    <row r="564" spans="1:4" x14ac:dyDescent="0.55000000000000004">
      <c r="A564" t="s">
        <v>4939</v>
      </c>
      <c r="B564" t="s">
        <v>9241</v>
      </c>
      <c r="C564">
        <v>18</v>
      </c>
      <c r="D564" t="s">
        <v>5105</v>
      </c>
    </row>
    <row r="565" spans="1:4" x14ac:dyDescent="0.55000000000000004">
      <c r="A565" t="s">
        <v>4939</v>
      </c>
      <c r="B565" s="74" t="s">
        <v>9717</v>
      </c>
      <c r="C565">
        <v>15</v>
      </c>
      <c r="D565" t="s">
        <v>9261</v>
      </c>
    </row>
    <row r="566" spans="1:4" x14ac:dyDescent="0.55000000000000004">
      <c r="A566" t="s">
        <v>4939</v>
      </c>
      <c r="B566" s="74" t="s">
        <v>9244</v>
      </c>
      <c r="C566">
        <v>14</v>
      </c>
      <c r="D566" t="s">
        <v>5105</v>
      </c>
    </row>
    <row r="567" spans="1:4" x14ac:dyDescent="0.55000000000000004">
      <c r="A567" t="s">
        <v>4939</v>
      </c>
      <c r="B567" t="s">
        <v>9347</v>
      </c>
      <c r="C567">
        <v>14</v>
      </c>
      <c r="D567" t="s">
        <v>9261</v>
      </c>
    </row>
    <row r="568" spans="1:4" x14ac:dyDescent="0.55000000000000004">
      <c r="A568" t="s">
        <v>4939</v>
      </c>
      <c r="B568" t="s">
        <v>9718</v>
      </c>
      <c r="C568">
        <v>13</v>
      </c>
      <c r="D568" t="s">
        <v>5105</v>
      </c>
    </row>
    <row r="569" spans="1:4" x14ac:dyDescent="0.55000000000000004">
      <c r="A569" t="s">
        <v>4939</v>
      </c>
      <c r="B569" s="74" t="s">
        <v>9719</v>
      </c>
      <c r="C569">
        <v>13</v>
      </c>
      <c r="D569" t="s">
        <v>5105</v>
      </c>
    </row>
    <row r="570" spans="1:4" x14ac:dyDescent="0.55000000000000004">
      <c r="A570" t="s">
        <v>4939</v>
      </c>
      <c r="B570" t="s">
        <v>9344</v>
      </c>
      <c r="C570">
        <v>13</v>
      </c>
      <c r="D570" t="s">
        <v>5105</v>
      </c>
    </row>
    <row r="571" spans="1:4" x14ac:dyDescent="0.55000000000000004">
      <c r="A571" t="s">
        <v>4939</v>
      </c>
      <c r="B571" t="s">
        <v>9613</v>
      </c>
      <c r="C571">
        <v>13</v>
      </c>
      <c r="D571" t="s">
        <v>5105</v>
      </c>
    </row>
    <row r="572" spans="1:4" x14ac:dyDescent="0.55000000000000004">
      <c r="A572" t="s">
        <v>4939</v>
      </c>
      <c r="B572" t="s">
        <v>9372</v>
      </c>
      <c r="C572">
        <v>12</v>
      </c>
      <c r="D572" t="s">
        <v>5105</v>
      </c>
    </row>
    <row r="573" spans="1:4" x14ac:dyDescent="0.55000000000000004">
      <c r="A573" t="s">
        <v>4939</v>
      </c>
      <c r="B573" t="s">
        <v>9397</v>
      </c>
      <c r="C573">
        <v>12</v>
      </c>
      <c r="D573" t="s">
        <v>5105</v>
      </c>
    </row>
    <row r="574" spans="1:4" x14ac:dyDescent="0.55000000000000004">
      <c r="A574" t="s">
        <v>4939</v>
      </c>
      <c r="B574" t="s">
        <v>9259</v>
      </c>
      <c r="C574">
        <v>11</v>
      </c>
      <c r="D574" t="s">
        <v>5105</v>
      </c>
    </row>
    <row r="575" spans="1:4" x14ac:dyDescent="0.55000000000000004">
      <c r="A575" t="s">
        <v>4939</v>
      </c>
      <c r="B575" t="s">
        <v>9369</v>
      </c>
      <c r="C575">
        <v>11</v>
      </c>
      <c r="D575" t="s">
        <v>5105</v>
      </c>
    </row>
    <row r="576" spans="1:4" x14ac:dyDescent="0.55000000000000004">
      <c r="A576" t="s">
        <v>4939</v>
      </c>
      <c r="B576" t="s">
        <v>9656</v>
      </c>
      <c r="C576">
        <v>11</v>
      </c>
      <c r="D576" t="s">
        <v>5105</v>
      </c>
    </row>
    <row r="577" spans="1:4" x14ac:dyDescent="0.55000000000000004">
      <c r="A577" t="s">
        <v>4939</v>
      </c>
      <c r="B577" t="s">
        <v>9720</v>
      </c>
      <c r="C577">
        <v>9</v>
      </c>
      <c r="D577" t="s">
        <v>5105</v>
      </c>
    </row>
    <row r="578" spans="1:4" x14ac:dyDescent="0.55000000000000004">
      <c r="A578" t="s">
        <v>4939</v>
      </c>
      <c r="B578" t="s">
        <v>9297</v>
      </c>
      <c r="C578">
        <v>9</v>
      </c>
      <c r="D578" t="s">
        <v>9261</v>
      </c>
    </row>
    <row r="579" spans="1:4" x14ac:dyDescent="0.55000000000000004">
      <c r="A579" t="s">
        <v>4939</v>
      </c>
      <c r="B579" t="s">
        <v>9357</v>
      </c>
      <c r="C579">
        <v>8</v>
      </c>
      <c r="D579" t="s">
        <v>5105</v>
      </c>
    </row>
    <row r="580" spans="1:4" x14ac:dyDescent="0.55000000000000004">
      <c r="A580" t="s">
        <v>4939</v>
      </c>
      <c r="B580" t="s">
        <v>9522</v>
      </c>
      <c r="C580">
        <v>8</v>
      </c>
      <c r="D580" t="s">
        <v>5105</v>
      </c>
    </row>
    <row r="581" spans="1:4" x14ac:dyDescent="0.55000000000000004">
      <c r="A581" t="s">
        <v>4939</v>
      </c>
      <c r="B581" t="s">
        <v>9721</v>
      </c>
      <c r="C581">
        <v>8</v>
      </c>
      <c r="D581" t="s">
        <v>5105</v>
      </c>
    </row>
    <row r="582" spans="1:4" x14ac:dyDescent="0.55000000000000004">
      <c r="A582" t="s">
        <v>4939</v>
      </c>
      <c r="B582" t="s">
        <v>9374</v>
      </c>
      <c r="C582">
        <v>8</v>
      </c>
      <c r="D582" t="s">
        <v>5105</v>
      </c>
    </row>
    <row r="583" spans="1:4" x14ac:dyDescent="0.55000000000000004">
      <c r="A583" t="s">
        <v>4939</v>
      </c>
      <c r="B583" t="s">
        <v>9667</v>
      </c>
      <c r="C583">
        <v>8</v>
      </c>
      <c r="D583" t="s">
        <v>5105</v>
      </c>
    </row>
    <row r="584" spans="1:4" x14ac:dyDescent="0.55000000000000004">
      <c r="A584" t="s">
        <v>4939</v>
      </c>
      <c r="B584" t="s">
        <v>9494</v>
      </c>
      <c r="C584">
        <v>8</v>
      </c>
      <c r="D584" t="s">
        <v>5105</v>
      </c>
    </row>
    <row r="585" spans="1:4" x14ac:dyDescent="0.55000000000000004">
      <c r="A585" t="s">
        <v>4939</v>
      </c>
      <c r="B585" t="s">
        <v>529</v>
      </c>
      <c r="C585">
        <v>8</v>
      </c>
      <c r="D585" t="s">
        <v>9261</v>
      </c>
    </row>
    <row r="586" spans="1:4" x14ac:dyDescent="0.55000000000000004">
      <c r="A586" t="s">
        <v>4939</v>
      </c>
      <c r="B586" t="s">
        <v>9507</v>
      </c>
      <c r="C586">
        <v>7</v>
      </c>
      <c r="D586" t="s">
        <v>5105</v>
      </c>
    </row>
    <row r="587" spans="1:4" x14ac:dyDescent="0.55000000000000004">
      <c r="A587" t="s">
        <v>4939</v>
      </c>
      <c r="B587" t="s">
        <v>9488</v>
      </c>
      <c r="C587">
        <v>7</v>
      </c>
      <c r="D587" t="s">
        <v>5105</v>
      </c>
    </row>
    <row r="588" spans="1:4" x14ac:dyDescent="0.55000000000000004">
      <c r="A588" t="s">
        <v>4939</v>
      </c>
      <c r="B588" t="s">
        <v>9475</v>
      </c>
      <c r="C588">
        <v>7</v>
      </c>
      <c r="D588" t="s">
        <v>5105</v>
      </c>
    </row>
    <row r="589" spans="1:4" x14ac:dyDescent="0.55000000000000004">
      <c r="A589" t="s">
        <v>4939</v>
      </c>
      <c r="B589" t="s">
        <v>9376</v>
      </c>
      <c r="C589">
        <v>7</v>
      </c>
      <c r="D589" t="s">
        <v>5105</v>
      </c>
    </row>
    <row r="590" spans="1:4" x14ac:dyDescent="0.55000000000000004">
      <c r="A590" t="s">
        <v>4939</v>
      </c>
      <c r="B590" t="s">
        <v>9722</v>
      </c>
      <c r="C590">
        <v>7</v>
      </c>
      <c r="D590" t="s">
        <v>5105</v>
      </c>
    </row>
    <row r="591" spans="1:4" x14ac:dyDescent="0.55000000000000004">
      <c r="A591" t="s">
        <v>4939</v>
      </c>
      <c r="B591" t="s">
        <v>9723</v>
      </c>
      <c r="C591">
        <v>7</v>
      </c>
      <c r="D591" t="s">
        <v>5105</v>
      </c>
    </row>
    <row r="592" spans="1:4" x14ac:dyDescent="0.55000000000000004">
      <c r="A592" t="s">
        <v>4939</v>
      </c>
      <c r="B592" t="s">
        <v>9398</v>
      </c>
      <c r="C592">
        <v>7</v>
      </c>
      <c r="D592" t="s">
        <v>5105</v>
      </c>
    </row>
    <row r="593" spans="1:4" x14ac:dyDescent="0.55000000000000004">
      <c r="A593" t="s">
        <v>4939</v>
      </c>
      <c r="B593" t="s">
        <v>9724</v>
      </c>
      <c r="C593">
        <v>7</v>
      </c>
      <c r="D593" t="s">
        <v>5105</v>
      </c>
    </row>
    <row r="594" spans="1:4" x14ac:dyDescent="0.55000000000000004">
      <c r="A594" t="s">
        <v>4939</v>
      </c>
      <c r="B594" t="s">
        <v>9422</v>
      </c>
      <c r="C594">
        <v>7</v>
      </c>
      <c r="D594" t="s">
        <v>5105</v>
      </c>
    </row>
    <row r="595" spans="1:4" x14ac:dyDescent="0.55000000000000004">
      <c r="A595" t="s">
        <v>4939</v>
      </c>
      <c r="B595" s="74" t="s">
        <v>9725</v>
      </c>
      <c r="C595">
        <v>7</v>
      </c>
      <c r="D595" t="s">
        <v>9261</v>
      </c>
    </row>
    <row r="596" spans="1:4" x14ac:dyDescent="0.55000000000000004">
      <c r="A596" t="s">
        <v>4939</v>
      </c>
      <c r="B596" s="74" t="s">
        <v>9726</v>
      </c>
      <c r="C596">
        <v>7</v>
      </c>
      <c r="D596" t="s">
        <v>9261</v>
      </c>
    </row>
    <row r="597" spans="1:4" x14ac:dyDescent="0.55000000000000004">
      <c r="A597" t="s">
        <v>4939</v>
      </c>
      <c r="B597" t="s">
        <v>9727</v>
      </c>
      <c r="C597">
        <v>6</v>
      </c>
      <c r="D597" t="s">
        <v>5105</v>
      </c>
    </row>
    <row r="598" spans="1:4" x14ac:dyDescent="0.55000000000000004">
      <c r="A598" t="s">
        <v>4939</v>
      </c>
      <c r="B598" t="s">
        <v>9370</v>
      </c>
      <c r="C598">
        <v>6</v>
      </c>
      <c r="D598" t="s">
        <v>5105</v>
      </c>
    </row>
    <row r="599" spans="1:4" x14ac:dyDescent="0.55000000000000004">
      <c r="A599" t="s">
        <v>4939</v>
      </c>
      <c r="B599" t="s">
        <v>9728</v>
      </c>
      <c r="C599">
        <v>6</v>
      </c>
      <c r="D599" t="s">
        <v>5105</v>
      </c>
    </row>
    <row r="600" spans="1:4" x14ac:dyDescent="0.55000000000000004">
      <c r="A600" t="s">
        <v>4939</v>
      </c>
      <c r="B600" t="s">
        <v>9612</v>
      </c>
      <c r="C600">
        <v>6</v>
      </c>
      <c r="D600" t="s">
        <v>5105</v>
      </c>
    </row>
    <row r="601" spans="1:4" x14ac:dyDescent="0.55000000000000004">
      <c r="A601" t="s">
        <v>4939</v>
      </c>
      <c r="B601" t="s">
        <v>9652</v>
      </c>
      <c r="C601">
        <v>6</v>
      </c>
      <c r="D601" t="s">
        <v>5105</v>
      </c>
    </row>
    <row r="602" spans="1:4" x14ac:dyDescent="0.55000000000000004">
      <c r="A602" t="s">
        <v>4939</v>
      </c>
      <c r="B602" t="s">
        <v>9493</v>
      </c>
      <c r="C602">
        <v>6</v>
      </c>
      <c r="D602" t="s">
        <v>5105</v>
      </c>
    </row>
    <row r="603" spans="1:4" x14ac:dyDescent="0.55000000000000004">
      <c r="A603" t="s">
        <v>4939</v>
      </c>
      <c r="B603" t="s">
        <v>9622</v>
      </c>
      <c r="C603">
        <v>6</v>
      </c>
      <c r="D603" t="s">
        <v>5105</v>
      </c>
    </row>
    <row r="604" spans="1:4" x14ac:dyDescent="0.55000000000000004">
      <c r="A604" t="s">
        <v>4939</v>
      </c>
      <c r="B604" t="s">
        <v>9486</v>
      </c>
      <c r="C604">
        <v>6</v>
      </c>
      <c r="D604" t="s">
        <v>5105</v>
      </c>
    </row>
    <row r="605" spans="1:4" x14ac:dyDescent="0.55000000000000004">
      <c r="A605" t="s">
        <v>4939</v>
      </c>
      <c r="B605" t="s">
        <v>9406</v>
      </c>
      <c r="C605">
        <v>6</v>
      </c>
      <c r="D605" t="s">
        <v>5105</v>
      </c>
    </row>
    <row r="606" spans="1:4" x14ac:dyDescent="0.55000000000000004">
      <c r="A606" t="s">
        <v>4939</v>
      </c>
      <c r="B606" t="s">
        <v>9413</v>
      </c>
      <c r="C606">
        <v>6</v>
      </c>
      <c r="D606" t="s">
        <v>5105</v>
      </c>
    </row>
    <row r="607" spans="1:4" x14ac:dyDescent="0.55000000000000004">
      <c r="A607" t="s">
        <v>4939</v>
      </c>
      <c r="B607" t="s">
        <v>9290</v>
      </c>
      <c r="C607">
        <v>6</v>
      </c>
      <c r="D607" t="s">
        <v>5105</v>
      </c>
    </row>
    <row r="608" spans="1:4" x14ac:dyDescent="0.55000000000000004">
      <c r="A608" t="s">
        <v>4939</v>
      </c>
      <c r="B608" t="s">
        <v>9729</v>
      </c>
      <c r="C608">
        <v>6</v>
      </c>
      <c r="D608" t="s">
        <v>5105</v>
      </c>
    </row>
    <row r="609" spans="1:4" x14ac:dyDescent="0.55000000000000004">
      <c r="A609" t="s">
        <v>4939</v>
      </c>
      <c r="B609" s="74" t="s">
        <v>9730</v>
      </c>
      <c r="C609">
        <v>6</v>
      </c>
      <c r="D609" t="s">
        <v>9261</v>
      </c>
    </row>
    <row r="610" spans="1:4" x14ac:dyDescent="0.55000000000000004">
      <c r="A610" t="s">
        <v>4939</v>
      </c>
      <c r="B610" t="s">
        <v>9322</v>
      </c>
      <c r="C610">
        <v>6</v>
      </c>
      <c r="D610" t="s">
        <v>9261</v>
      </c>
    </row>
    <row r="611" spans="1:4" x14ac:dyDescent="0.55000000000000004">
      <c r="A611" t="s">
        <v>4939</v>
      </c>
      <c r="B611" t="s">
        <v>9731</v>
      </c>
      <c r="C611">
        <v>5</v>
      </c>
      <c r="D611" t="s">
        <v>5105</v>
      </c>
    </row>
    <row r="612" spans="1:4" x14ac:dyDescent="0.55000000000000004">
      <c r="A612" t="s">
        <v>4939</v>
      </c>
      <c r="B612" t="s">
        <v>9324</v>
      </c>
      <c r="C612">
        <v>5</v>
      </c>
      <c r="D612" t="s">
        <v>5105</v>
      </c>
    </row>
    <row r="613" spans="1:4" x14ac:dyDescent="0.55000000000000004">
      <c r="A613" t="s">
        <v>4939</v>
      </c>
      <c r="B613" t="s">
        <v>9363</v>
      </c>
      <c r="C613">
        <v>5</v>
      </c>
      <c r="D613" t="s">
        <v>5105</v>
      </c>
    </row>
    <row r="614" spans="1:4" x14ac:dyDescent="0.55000000000000004">
      <c r="A614" t="s">
        <v>4939</v>
      </c>
      <c r="B614" t="s">
        <v>9732</v>
      </c>
      <c r="C614">
        <v>5</v>
      </c>
      <c r="D614" t="s">
        <v>5105</v>
      </c>
    </row>
    <row r="615" spans="1:4" x14ac:dyDescent="0.55000000000000004">
      <c r="A615" t="s">
        <v>4939</v>
      </c>
      <c r="B615" t="s">
        <v>9313</v>
      </c>
      <c r="C615">
        <v>5</v>
      </c>
      <c r="D615" t="s">
        <v>5105</v>
      </c>
    </row>
    <row r="616" spans="1:4" x14ac:dyDescent="0.55000000000000004">
      <c r="A616" t="s">
        <v>4939</v>
      </c>
      <c r="B616" t="s">
        <v>9338</v>
      </c>
      <c r="C616">
        <v>5</v>
      </c>
      <c r="D616" t="s">
        <v>5105</v>
      </c>
    </row>
    <row r="617" spans="1:4" x14ac:dyDescent="0.55000000000000004">
      <c r="A617" t="s">
        <v>4939</v>
      </c>
      <c r="B617" t="s">
        <v>9733</v>
      </c>
      <c r="C617">
        <v>5</v>
      </c>
      <c r="D617" t="s">
        <v>5105</v>
      </c>
    </row>
    <row r="618" spans="1:4" x14ac:dyDescent="0.55000000000000004">
      <c r="A618" t="s">
        <v>4939</v>
      </c>
      <c r="B618" t="s">
        <v>9734</v>
      </c>
      <c r="C618">
        <v>5</v>
      </c>
      <c r="D618" t="s">
        <v>5105</v>
      </c>
    </row>
    <row r="619" spans="1:4" x14ac:dyDescent="0.55000000000000004">
      <c r="A619" t="s">
        <v>4939</v>
      </c>
      <c r="B619" t="s">
        <v>9565</v>
      </c>
      <c r="C619">
        <v>5</v>
      </c>
      <c r="D619" t="s">
        <v>5105</v>
      </c>
    </row>
    <row r="620" spans="1:4" x14ac:dyDescent="0.55000000000000004">
      <c r="A620" t="s">
        <v>4939</v>
      </c>
      <c r="B620" t="s">
        <v>9735</v>
      </c>
      <c r="C620">
        <v>5</v>
      </c>
      <c r="D620" t="s">
        <v>5105</v>
      </c>
    </row>
    <row r="621" spans="1:4" x14ac:dyDescent="0.55000000000000004">
      <c r="A621" t="s">
        <v>4939</v>
      </c>
      <c r="B621" t="s">
        <v>9412</v>
      </c>
      <c r="C621">
        <v>5</v>
      </c>
      <c r="D621" t="s">
        <v>5105</v>
      </c>
    </row>
    <row r="622" spans="1:4" x14ac:dyDescent="0.55000000000000004">
      <c r="A622" t="s">
        <v>4939</v>
      </c>
      <c r="B622" t="s">
        <v>9311</v>
      </c>
      <c r="C622">
        <v>5</v>
      </c>
      <c r="D622" t="s">
        <v>5105</v>
      </c>
    </row>
    <row r="623" spans="1:4" x14ac:dyDescent="0.55000000000000004">
      <c r="A623" t="s">
        <v>4939</v>
      </c>
      <c r="B623" t="s">
        <v>9425</v>
      </c>
      <c r="C623">
        <v>5</v>
      </c>
      <c r="D623" t="s">
        <v>5105</v>
      </c>
    </row>
    <row r="624" spans="1:4" x14ac:dyDescent="0.55000000000000004">
      <c r="A624" t="s">
        <v>4939</v>
      </c>
      <c r="B624" t="s">
        <v>9258</v>
      </c>
      <c r="C624">
        <v>5</v>
      </c>
      <c r="D624" t="s">
        <v>9261</v>
      </c>
    </row>
    <row r="625" spans="1:4" x14ac:dyDescent="0.55000000000000004">
      <c r="A625" t="s">
        <v>4939</v>
      </c>
      <c r="B625" t="s">
        <v>9625</v>
      </c>
      <c r="C625">
        <v>5</v>
      </c>
      <c r="D625" t="s">
        <v>9261</v>
      </c>
    </row>
    <row r="626" spans="1:4" x14ac:dyDescent="0.55000000000000004">
      <c r="A626" t="s">
        <v>4939</v>
      </c>
      <c r="B626" t="s">
        <v>9736</v>
      </c>
      <c r="C626">
        <v>5</v>
      </c>
      <c r="D626" t="s">
        <v>9261</v>
      </c>
    </row>
    <row r="627" spans="1:4" x14ac:dyDescent="0.55000000000000004">
      <c r="A627" t="s">
        <v>4939</v>
      </c>
      <c r="B627" t="s">
        <v>9737</v>
      </c>
      <c r="C627">
        <v>5</v>
      </c>
      <c r="D627" t="s">
        <v>9261</v>
      </c>
    </row>
    <row r="628" spans="1:4" x14ac:dyDescent="0.55000000000000004">
      <c r="A628" t="s">
        <v>4939</v>
      </c>
      <c r="B628" t="s">
        <v>9351</v>
      </c>
      <c r="C628">
        <v>4</v>
      </c>
      <c r="D628" t="s">
        <v>5105</v>
      </c>
    </row>
    <row r="629" spans="1:4" x14ac:dyDescent="0.55000000000000004">
      <c r="A629" t="s">
        <v>4939</v>
      </c>
      <c r="B629" t="s">
        <v>9738</v>
      </c>
      <c r="C629">
        <v>4</v>
      </c>
      <c r="D629" t="s">
        <v>5105</v>
      </c>
    </row>
    <row r="630" spans="1:4" x14ac:dyDescent="0.55000000000000004">
      <c r="A630" t="s">
        <v>4939</v>
      </c>
      <c r="B630" t="s">
        <v>9269</v>
      </c>
      <c r="C630">
        <v>4</v>
      </c>
      <c r="D630" t="s">
        <v>5105</v>
      </c>
    </row>
    <row r="631" spans="1:4" x14ac:dyDescent="0.55000000000000004">
      <c r="A631" t="s">
        <v>4939</v>
      </c>
      <c r="B631" t="s">
        <v>9362</v>
      </c>
      <c r="C631">
        <v>4</v>
      </c>
      <c r="D631" t="s">
        <v>5105</v>
      </c>
    </row>
    <row r="632" spans="1:4" x14ac:dyDescent="0.55000000000000004">
      <c r="A632" t="s">
        <v>4939</v>
      </c>
      <c r="B632" t="s">
        <v>9739</v>
      </c>
      <c r="C632">
        <v>4</v>
      </c>
      <c r="D632" t="s">
        <v>5105</v>
      </c>
    </row>
    <row r="633" spans="1:4" x14ac:dyDescent="0.55000000000000004">
      <c r="A633" t="s">
        <v>4939</v>
      </c>
      <c r="B633" t="s">
        <v>9327</v>
      </c>
      <c r="C633">
        <v>4</v>
      </c>
      <c r="D633" t="s">
        <v>5105</v>
      </c>
    </row>
    <row r="634" spans="1:4" x14ac:dyDescent="0.55000000000000004">
      <c r="A634" t="s">
        <v>4939</v>
      </c>
      <c r="B634" t="s">
        <v>9521</v>
      </c>
      <c r="C634">
        <v>4</v>
      </c>
      <c r="D634" t="s">
        <v>5105</v>
      </c>
    </row>
    <row r="635" spans="1:4" x14ac:dyDescent="0.55000000000000004">
      <c r="A635" t="s">
        <v>4939</v>
      </c>
      <c r="B635" t="s">
        <v>9281</v>
      </c>
      <c r="C635">
        <v>4</v>
      </c>
      <c r="D635" t="s">
        <v>5105</v>
      </c>
    </row>
    <row r="636" spans="1:4" x14ac:dyDescent="0.55000000000000004">
      <c r="A636" t="s">
        <v>4939</v>
      </c>
      <c r="B636" t="s">
        <v>9740</v>
      </c>
      <c r="C636">
        <v>4</v>
      </c>
      <c r="D636" t="s">
        <v>5105</v>
      </c>
    </row>
    <row r="637" spans="1:4" x14ac:dyDescent="0.55000000000000004">
      <c r="A637" t="s">
        <v>4939</v>
      </c>
      <c r="B637" t="s">
        <v>9391</v>
      </c>
      <c r="C637">
        <v>4</v>
      </c>
      <c r="D637" t="s">
        <v>5105</v>
      </c>
    </row>
    <row r="638" spans="1:4" x14ac:dyDescent="0.55000000000000004">
      <c r="A638" t="s">
        <v>4939</v>
      </c>
      <c r="B638" t="s">
        <v>9741</v>
      </c>
      <c r="C638">
        <v>4</v>
      </c>
      <c r="D638" t="s">
        <v>5105</v>
      </c>
    </row>
    <row r="639" spans="1:4" x14ac:dyDescent="0.55000000000000004">
      <c r="A639" t="s">
        <v>4939</v>
      </c>
      <c r="B639" t="s">
        <v>9742</v>
      </c>
      <c r="C639">
        <v>4</v>
      </c>
      <c r="D639" t="s">
        <v>5105</v>
      </c>
    </row>
    <row r="640" spans="1:4" x14ac:dyDescent="0.55000000000000004">
      <c r="A640" t="s">
        <v>4939</v>
      </c>
      <c r="B640" t="s">
        <v>9743</v>
      </c>
      <c r="C640">
        <v>4</v>
      </c>
      <c r="D640" t="s">
        <v>5105</v>
      </c>
    </row>
    <row r="641" spans="1:4" x14ac:dyDescent="0.55000000000000004">
      <c r="A641" t="s">
        <v>4939</v>
      </c>
      <c r="B641" t="s">
        <v>9744</v>
      </c>
      <c r="C641">
        <v>4</v>
      </c>
      <c r="D641" t="s">
        <v>5105</v>
      </c>
    </row>
    <row r="642" spans="1:4" x14ac:dyDescent="0.55000000000000004">
      <c r="A642" t="s">
        <v>4939</v>
      </c>
      <c r="B642" t="s">
        <v>9745</v>
      </c>
      <c r="C642">
        <v>4</v>
      </c>
      <c r="D642" t="s">
        <v>5105</v>
      </c>
    </row>
    <row r="643" spans="1:4" x14ac:dyDescent="0.55000000000000004">
      <c r="A643" t="s">
        <v>4939</v>
      </c>
      <c r="B643" t="s">
        <v>9662</v>
      </c>
      <c r="C643">
        <v>4</v>
      </c>
      <c r="D643" t="s">
        <v>5105</v>
      </c>
    </row>
    <row r="644" spans="1:4" x14ac:dyDescent="0.55000000000000004">
      <c r="A644" t="s">
        <v>4939</v>
      </c>
      <c r="B644" t="s">
        <v>9746</v>
      </c>
      <c r="C644">
        <v>4</v>
      </c>
      <c r="D644" t="s">
        <v>5105</v>
      </c>
    </row>
    <row r="645" spans="1:4" x14ac:dyDescent="0.55000000000000004">
      <c r="A645" t="s">
        <v>4939</v>
      </c>
      <c r="B645" t="s">
        <v>9319</v>
      </c>
      <c r="C645">
        <v>4</v>
      </c>
      <c r="D645" t="s">
        <v>5105</v>
      </c>
    </row>
    <row r="646" spans="1:4" x14ac:dyDescent="0.55000000000000004">
      <c r="A646" t="s">
        <v>4939</v>
      </c>
      <c r="B646" t="s">
        <v>9686</v>
      </c>
      <c r="C646">
        <v>4</v>
      </c>
      <c r="D646" t="s">
        <v>5105</v>
      </c>
    </row>
    <row r="647" spans="1:4" x14ac:dyDescent="0.55000000000000004">
      <c r="A647" t="s">
        <v>4939</v>
      </c>
      <c r="B647" t="s">
        <v>9747</v>
      </c>
      <c r="C647">
        <v>4</v>
      </c>
      <c r="D647" t="s">
        <v>9261</v>
      </c>
    </row>
    <row r="648" spans="1:4" x14ac:dyDescent="0.55000000000000004">
      <c r="A648" t="s">
        <v>4939</v>
      </c>
      <c r="B648" t="s">
        <v>9748</v>
      </c>
      <c r="C648">
        <v>3</v>
      </c>
      <c r="D648" t="s">
        <v>5105</v>
      </c>
    </row>
    <row r="649" spans="1:4" x14ac:dyDescent="0.55000000000000004">
      <c r="A649" t="s">
        <v>4939</v>
      </c>
      <c r="B649" t="s">
        <v>9479</v>
      </c>
      <c r="C649">
        <v>3</v>
      </c>
      <c r="D649" t="s">
        <v>5105</v>
      </c>
    </row>
    <row r="650" spans="1:4" x14ac:dyDescent="0.55000000000000004">
      <c r="A650" t="s">
        <v>4939</v>
      </c>
      <c r="B650" t="s">
        <v>9749</v>
      </c>
      <c r="C650">
        <v>3</v>
      </c>
      <c r="D650" t="s">
        <v>5105</v>
      </c>
    </row>
    <row r="651" spans="1:4" x14ac:dyDescent="0.55000000000000004">
      <c r="A651" t="s">
        <v>4939</v>
      </c>
      <c r="B651" t="s">
        <v>9750</v>
      </c>
      <c r="C651">
        <v>3</v>
      </c>
      <c r="D651" t="s">
        <v>5105</v>
      </c>
    </row>
    <row r="652" spans="1:4" x14ac:dyDescent="0.55000000000000004">
      <c r="A652" t="s">
        <v>4939</v>
      </c>
      <c r="B652" t="s">
        <v>9751</v>
      </c>
      <c r="C652">
        <v>3</v>
      </c>
      <c r="D652" t="s">
        <v>5105</v>
      </c>
    </row>
    <row r="653" spans="1:4" x14ac:dyDescent="0.55000000000000004">
      <c r="A653" t="s">
        <v>4939</v>
      </c>
      <c r="B653" t="s">
        <v>9371</v>
      </c>
      <c r="C653">
        <v>3</v>
      </c>
      <c r="D653" t="s">
        <v>5105</v>
      </c>
    </row>
    <row r="654" spans="1:4" x14ac:dyDescent="0.55000000000000004">
      <c r="A654" t="s">
        <v>4939</v>
      </c>
      <c r="B654" t="s">
        <v>9752</v>
      </c>
      <c r="C654">
        <v>3</v>
      </c>
      <c r="D654" t="s">
        <v>5105</v>
      </c>
    </row>
    <row r="655" spans="1:4" x14ac:dyDescent="0.55000000000000004">
      <c r="A655" t="s">
        <v>4939</v>
      </c>
      <c r="B655" t="s">
        <v>9310</v>
      </c>
      <c r="C655">
        <v>3</v>
      </c>
      <c r="D655" t="s">
        <v>5105</v>
      </c>
    </row>
    <row r="656" spans="1:4" x14ac:dyDescent="0.55000000000000004">
      <c r="A656" t="s">
        <v>4939</v>
      </c>
      <c r="B656" t="s">
        <v>9753</v>
      </c>
      <c r="C656">
        <v>3</v>
      </c>
      <c r="D656" t="s">
        <v>5105</v>
      </c>
    </row>
    <row r="657" spans="1:4" x14ac:dyDescent="0.55000000000000004">
      <c r="A657" t="s">
        <v>4939</v>
      </c>
      <c r="B657" t="s">
        <v>9543</v>
      </c>
      <c r="C657">
        <v>3</v>
      </c>
      <c r="D657" t="s">
        <v>5105</v>
      </c>
    </row>
    <row r="658" spans="1:4" x14ac:dyDescent="0.55000000000000004">
      <c r="A658" t="s">
        <v>4939</v>
      </c>
      <c r="B658" t="s">
        <v>9318</v>
      </c>
      <c r="C658">
        <v>3</v>
      </c>
      <c r="D658" t="s">
        <v>5105</v>
      </c>
    </row>
    <row r="659" spans="1:4" x14ac:dyDescent="0.55000000000000004">
      <c r="A659" t="s">
        <v>4939</v>
      </c>
      <c r="B659" t="s">
        <v>9544</v>
      </c>
      <c r="C659">
        <v>3</v>
      </c>
      <c r="D659" t="s">
        <v>5105</v>
      </c>
    </row>
    <row r="660" spans="1:4" x14ac:dyDescent="0.55000000000000004">
      <c r="A660" t="s">
        <v>4939</v>
      </c>
      <c r="B660" t="s">
        <v>9754</v>
      </c>
      <c r="C660">
        <v>3</v>
      </c>
      <c r="D660" t="s">
        <v>5105</v>
      </c>
    </row>
    <row r="661" spans="1:4" x14ac:dyDescent="0.55000000000000004">
      <c r="A661" t="s">
        <v>4939</v>
      </c>
      <c r="B661" t="s">
        <v>9393</v>
      </c>
      <c r="C661">
        <v>3</v>
      </c>
      <c r="D661" t="s">
        <v>5105</v>
      </c>
    </row>
    <row r="662" spans="1:4" x14ac:dyDescent="0.55000000000000004">
      <c r="A662" t="s">
        <v>4939</v>
      </c>
      <c r="B662" t="s">
        <v>9755</v>
      </c>
      <c r="C662">
        <v>3</v>
      </c>
      <c r="D662" t="s">
        <v>5105</v>
      </c>
    </row>
    <row r="663" spans="1:4" x14ac:dyDescent="0.55000000000000004">
      <c r="A663" t="s">
        <v>4939</v>
      </c>
      <c r="B663" t="s">
        <v>9756</v>
      </c>
      <c r="C663">
        <v>3</v>
      </c>
      <c r="D663" t="s">
        <v>5105</v>
      </c>
    </row>
    <row r="664" spans="1:4" x14ac:dyDescent="0.55000000000000004">
      <c r="A664" t="s">
        <v>4939</v>
      </c>
      <c r="B664" t="s">
        <v>9757</v>
      </c>
      <c r="C664">
        <v>3</v>
      </c>
      <c r="D664" t="s">
        <v>5105</v>
      </c>
    </row>
    <row r="665" spans="1:4" x14ac:dyDescent="0.55000000000000004">
      <c r="A665" t="s">
        <v>4939</v>
      </c>
      <c r="B665" t="s">
        <v>9758</v>
      </c>
      <c r="C665">
        <v>3</v>
      </c>
      <c r="D665" t="s">
        <v>5105</v>
      </c>
    </row>
    <row r="666" spans="1:4" x14ac:dyDescent="0.55000000000000004">
      <c r="A666" t="s">
        <v>4939</v>
      </c>
      <c r="B666" t="s">
        <v>9666</v>
      </c>
      <c r="C666">
        <v>3</v>
      </c>
      <c r="D666" t="s">
        <v>5105</v>
      </c>
    </row>
    <row r="667" spans="1:4" x14ac:dyDescent="0.55000000000000004">
      <c r="A667" t="s">
        <v>4939</v>
      </c>
      <c r="B667" t="s">
        <v>9759</v>
      </c>
      <c r="C667">
        <v>3</v>
      </c>
      <c r="D667" t="s">
        <v>5105</v>
      </c>
    </row>
    <row r="668" spans="1:4" x14ac:dyDescent="0.55000000000000004">
      <c r="A668" t="s">
        <v>4939</v>
      </c>
      <c r="B668" t="s">
        <v>9760</v>
      </c>
      <c r="C668">
        <v>3</v>
      </c>
      <c r="D668" t="s">
        <v>5105</v>
      </c>
    </row>
    <row r="669" spans="1:4" x14ac:dyDescent="0.55000000000000004">
      <c r="A669" t="s">
        <v>4939</v>
      </c>
      <c r="B669" t="s">
        <v>9762</v>
      </c>
      <c r="C669">
        <v>3</v>
      </c>
      <c r="D669" t="s">
        <v>5105</v>
      </c>
    </row>
    <row r="670" spans="1:4" x14ac:dyDescent="0.55000000000000004">
      <c r="A670" t="s">
        <v>4939</v>
      </c>
      <c r="B670" t="s">
        <v>9763</v>
      </c>
      <c r="C670">
        <v>3</v>
      </c>
      <c r="D670" t="s">
        <v>5105</v>
      </c>
    </row>
    <row r="671" spans="1:4" x14ac:dyDescent="0.55000000000000004">
      <c r="A671" t="s">
        <v>4939</v>
      </c>
      <c r="B671" t="s">
        <v>9764</v>
      </c>
      <c r="C671">
        <v>3</v>
      </c>
      <c r="D671" t="s">
        <v>5105</v>
      </c>
    </row>
    <row r="672" spans="1:4" x14ac:dyDescent="0.55000000000000004">
      <c r="A672" t="s">
        <v>4939</v>
      </c>
      <c r="B672" t="s">
        <v>9765</v>
      </c>
      <c r="C672">
        <v>3</v>
      </c>
      <c r="D672" t="s">
        <v>5105</v>
      </c>
    </row>
    <row r="673" spans="1:4" x14ac:dyDescent="0.55000000000000004">
      <c r="A673" t="s">
        <v>4939</v>
      </c>
      <c r="B673" t="s">
        <v>9766</v>
      </c>
      <c r="C673">
        <v>3</v>
      </c>
      <c r="D673" t="s">
        <v>5105</v>
      </c>
    </row>
    <row r="674" spans="1:4" x14ac:dyDescent="0.55000000000000004">
      <c r="A674" t="s">
        <v>4939</v>
      </c>
      <c r="B674" t="s">
        <v>9767</v>
      </c>
      <c r="C674">
        <v>3</v>
      </c>
      <c r="D674" t="s">
        <v>5105</v>
      </c>
    </row>
    <row r="675" spans="1:4" x14ac:dyDescent="0.55000000000000004">
      <c r="A675" t="s">
        <v>4939</v>
      </c>
      <c r="B675" t="s">
        <v>9680</v>
      </c>
      <c r="C675">
        <v>3</v>
      </c>
      <c r="D675" t="s">
        <v>5105</v>
      </c>
    </row>
    <row r="676" spans="1:4" x14ac:dyDescent="0.55000000000000004">
      <c r="A676" t="s">
        <v>4939</v>
      </c>
      <c r="B676" t="s">
        <v>9768</v>
      </c>
      <c r="C676">
        <v>3</v>
      </c>
      <c r="D676" t="s">
        <v>5105</v>
      </c>
    </row>
    <row r="677" spans="1:4" x14ac:dyDescent="0.55000000000000004">
      <c r="A677" t="s">
        <v>4939</v>
      </c>
      <c r="B677" t="s">
        <v>9467</v>
      </c>
      <c r="C677">
        <v>3</v>
      </c>
      <c r="D677" t="s">
        <v>5105</v>
      </c>
    </row>
    <row r="678" spans="1:4" x14ac:dyDescent="0.55000000000000004">
      <c r="A678" t="s">
        <v>4939</v>
      </c>
      <c r="B678" t="s">
        <v>9578</v>
      </c>
      <c r="C678">
        <v>3</v>
      </c>
      <c r="D678" t="s">
        <v>5105</v>
      </c>
    </row>
    <row r="679" spans="1:4" x14ac:dyDescent="0.55000000000000004">
      <c r="A679" t="s">
        <v>4939</v>
      </c>
      <c r="B679" t="s">
        <v>9769</v>
      </c>
      <c r="C679">
        <v>3</v>
      </c>
      <c r="D679" t="s">
        <v>9261</v>
      </c>
    </row>
    <row r="680" spans="1:4" x14ac:dyDescent="0.55000000000000004">
      <c r="A680" t="s">
        <v>4939</v>
      </c>
      <c r="B680" t="s">
        <v>9770</v>
      </c>
      <c r="C680">
        <v>3</v>
      </c>
      <c r="D680" t="s">
        <v>9261</v>
      </c>
    </row>
    <row r="681" spans="1:4" x14ac:dyDescent="0.55000000000000004">
      <c r="A681" t="s">
        <v>4939</v>
      </c>
      <c r="B681" t="s">
        <v>9771</v>
      </c>
      <c r="C681">
        <v>3</v>
      </c>
      <c r="D681" t="s">
        <v>9261</v>
      </c>
    </row>
    <row r="682" spans="1:4" x14ac:dyDescent="0.55000000000000004">
      <c r="A682" t="s">
        <v>4939</v>
      </c>
      <c r="B682" t="s">
        <v>9772</v>
      </c>
      <c r="C682">
        <v>3</v>
      </c>
      <c r="D682" t="s">
        <v>9261</v>
      </c>
    </row>
    <row r="683" spans="1:4" x14ac:dyDescent="0.55000000000000004">
      <c r="A683" t="s">
        <v>4939</v>
      </c>
      <c r="B683" t="s">
        <v>9773</v>
      </c>
      <c r="C683">
        <v>3</v>
      </c>
      <c r="D683" t="s">
        <v>9261</v>
      </c>
    </row>
    <row r="684" spans="1:4" x14ac:dyDescent="0.55000000000000004">
      <c r="A684" t="s">
        <v>4939</v>
      </c>
      <c r="B684" t="s">
        <v>9774</v>
      </c>
      <c r="C684">
        <v>3</v>
      </c>
      <c r="D684" t="s">
        <v>9261</v>
      </c>
    </row>
    <row r="685" spans="1:4" x14ac:dyDescent="0.55000000000000004">
      <c r="A685" t="s">
        <v>4939</v>
      </c>
      <c r="B685" t="s">
        <v>9775</v>
      </c>
      <c r="C685">
        <v>2</v>
      </c>
      <c r="D685" t="s">
        <v>5105</v>
      </c>
    </row>
    <row r="686" spans="1:4" x14ac:dyDescent="0.55000000000000004">
      <c r="A686" t="s">
        <v>4939</v>
      </c>
      <c r="B686" t="s">
        <v>9776</v>
      </c>
      <c r="C686">
        <v>2</v>
      </c>
      <c r="D686" t="s">
        <v>5105</v>
      </c>
    </row>
    <row r="687" spans="1:4" x14ac:dyDescent="0.55000000000000004">
      <c r="A687" t="s">
        <v>4939</v>
      </c>
      <c r="B687" t="s">
        <v>9777</v>
      </c>
      <c r="C687">
        <v>2</v>
      </c>
      <c r="D687" t="s">
        <v>5105</v>
      </c>
    </row>
    <row r="688" spans="1:4" x14ac:dyDescent="0.55000000000000004">
      <c r="A688" t="s">
        <v>4939</v>
      </c>
      <c r="B688" t="s">
        <v>9268</v>
      </c>
      <c r="C688">
        <v>2</v>
      </c>
      <c r="D688" t="s">
        <v>5105</v>
      </c>
    </row>
    <row r="689" spans="1:4" x14ac:dyDescent="0.55000000000000004">
      <c r="A689" t="s">
        <v>4939</v>
      </c>
      <c r="B689" t="s">
        <v>9778</v>
      </c>
      <c r="C689">
        <v>2</v>
      </c>
      <c r="D689" t="s">
        <v>5105</v>
      </c>
    </row>
    <row r="690" spans="1:4" x14ac:dyDescent="0.55000000000000004">
      <c r="A690" t="s">
        <v>4939</v>
      </c>
      <c r="B690" t="s">
        <v>9779</v>
      </c>
      <c r="C690">
        <v>2</v>
      </c>
      <c r="D690" t="s">
        <v>5105</v>
      </c>
    </row>
    <row r="691" spans="1:4" x14ac:dyDescent="0.55000000000000004">
      <c r="A691" t="s">
        <v>4939</v>
      </c>
      <c r="B691" t="s">
        <v>9780</v>
      </c>
      <c r="C691">
        <v>2</v>
      </c>
      <c r="D691" t="s">
        <v>5105</v>
      </c>
    </row>
    <row r="692" spans="1:4" x14ac:dyDescent="0.55000000000000004">
      <c r="A692" t="s">
        <v>4939</v>
      </c>
      <c r="B692" t="s">
        <v>9781</v>
      </c>
      <c r="C692">
        <v>2</v>
      </c>
      <c r="D692" t="s">
        <v>5105</v>
      </c>
    </row>
    <row r="693" spans="1:4" x14ac:dyDescent="0.55000000000000004">
      <c r="A693" t="s">
        <v>4939</v>
      </c>
      <c r="B693" t="s">
        <v>9782</v>
      </c>
      <c r="C693">
        <v>2</v>
      </c>
      <c r="D693" t="s">
        <v>5105</v>
      </c>
    </row>
    <row r="694" spans="1:4" x14ac:dyDescent="0.55000000000000004">
      <c r="A694" t="s">
        <v>4939</v>
      </c>
      <c r="B694" t="s">
        <v>9359</v>
      </c>
      <c r="C694">
        <v>2</v>
      </c>
      <c r="D694" t="s">
        <v>5105</v>
      </c>
    </row>
    <row r="695" spans="1:4" x14ac:dyDescent="0.55000000000000004">
      <c r="A695" t="s">
        <v>4939</v>
      </c>
      <c r="B695" t="s">
        <v>9783</v>
      </c>
      <c r="C695">
        <v>2</v>
      </c>
      <c r="D695" t="s">
        <v>5105</v>
      </c>
    </row>
    <row r="696" spans="1:4" x14ac:dyDescent="0.55000000000000004">
      <c r="A696" t="s">
        <v>4939</v>
      </c>
      <c r="B696" t="s">
        <v>9784</v>
      </c>
      <c r="C696">
        <v>2</v>
      </c>
      <c r="D696" t="s">
        <v>5105</v>
      </c>
    </row>
    <row r="697" spans="1:4" x14ac:dyDescent="0.55000000000000004">
      <c r="A697" t="s">
        <v>4939</v>
      </c>
      <c r="B697" t="s">
        <v>9785</v>
      </c>
      <c r="C697">
        <v>2</v>
      </c>
      <c r="D697" t="s">
        <v>5105</v>
      </c>
    </row>
    <row r="698" spans="1:4" x14ac:dyDescent="0.55000000000000004">
      <c r="A698" t="s">
        <v>4939</v>
      </c>
      <c r="B698" t="s">
        <v>9786</v>
      </c>
      <c r="C698">
        <v>2</v>
      </c>
      <c r="D698" t="s">
        <v>5105</v>
      </c>
    </row>
    <row r="699" spans="1:4" x14ac:dyDescent="0.55000000000000004">
      <c r="A699" t="s">
        <v>4939</v>
      </c>
      <c r="B699" t="s">
        <v>9787</v>
      </c>
      <c r="C699">
        <v>2</v>
      </c>
      <c r="D699" t="s">
        <v>5105</v>
      </c>
    </row>
    <row r="700" spans="1:4" x14ac:dyDescent="0.55000000000000004">
      <c r="A700" t="s">
        <v>4939</v>
      </c>
      <c r="B700" t="s">
        <v>9788</v>
      </c>
      <c r="C700">
        <v>2</v>
      </c>
      <c r="D700" t="s">
        <v>5105</v>
      </c>
    </row>
    <row r="701" spans="1:4" x14ac:dyDescent="0.55000000000000004">
      <c r="A701" t="s">
        <v>4939</v>
      </c>
      <c r="B701" t="s">
        <v>9516</v>
      </c>
      <c r="C701">
        <v>2</v>
      </c>
      <c r="D701" t="s">
        <v>5105</v>
      </c>
    </row>
    <row r="702" spans="1:4" x14ac:dyDescent="0.55000000000000004">
      <c r="A702" t="s">
        <v>4939</v>
      </c>
      <c r="B702" t="s">
        <v>9635</v>
      </c>
      <c r="C702">
        <v>2</v>
      </c>
      <c r="D702" t="s">
        <v>5105</v>
      </c>
    </row>
    <row r="703" spans="1:4" x14ac:dyDescent="0.55000000000000004">
      <c r="A703" t="s">
        <v>4939</v>
      </c>
      <c r="B703" t="s">
        <v>9476</v>
      </c>
      <c r="C703">
        <v>2</v>
      </c>
      <c r="D703" t="s">
        <v>5105</v>
      </c>
    </row>
    <row r="704" spans="1:4" x14ac:dyDescent="0.55000000000000004">
      <c r="A704" t="s">
        <v>4939</v>
      </c>
      <c r="B704" t="s">
        <v>9365</v>
      </c>
      <c r="C704">
        <v>2</v>
      </c>
      <c r="D704" t="s">
        <v>5105</v>
      </c>
    </row>
    <row r="705" spans="1:4" x14ac:dyDescent="0.55000000000000004">
      <c r="A705" t="s">
        <v>4939</v>
      </c>
      <c r="B705" t="s">
        <v>9789</v>
      </c>
      <c r="C705">
        <v>2</v>
      </c>
      <c r="D705" t="s">
        <v>5105</v>
      </c>
    </row>
    <row r="706" spans="1:4" x14ac:dyDescent="0.55000000000000004">
      <c r="A706" t="s">
        <v>4939</v>
      </c>
      <c r="B706" t="s">
        <v>9312</v>
      </c>
      <c r="C706">
        <v>2</v>
      </c>
      <c r="D706" t="s">
        <v>5105</v>
      </c>
    </row>
    <row r="707" spans="1:4" x14ac:dyDescent="0.55000000000000004">
      <c r="A707" t="s">
        <v>4939</v>
      </c>
      <c r="B707" t="s">
        <v>9790</v>
      </c>
      <c r="C707">
        <v>2</v>
      </c>
      <c r="D707" t="s">
        <v>5105</v>
      </c>
    </row>
    <row r="708" spans="1:4" x14ac:dyDescent="0.55000000000000004">
      <c r="A708" t="s">
        <v>4939</v>
      </c>
      <c r="B708" t="s">
        <v>9791</v>
      </c>
      <c r="C708">
        <v>2</v>
      </c>
      <c r="D708" t="s">
        <v>5105</v>
      </c>
    </row>
    <row r="709" spans="1:4" x14ac:dyDescent="0.55000000000000004">
      <c r="A709" t="s">
        <v>4939</v>
      </c>
      <c r="B709" t="s">
        <v>9792</v>
      </c>
      <c r="C709">
        <v>2</v>
      </c>
      <c r="D709" t="s">
        <v>5105</v>
      </c>
    </row>
    <row r="710" spans="1:4" x14ac:dyDescent="0.55000000000000004">
      <c r="A710" t="s">
        <v>4939</v>
      </c>
      <c r="B710" t="s">
        <v>9525</v>
      </c>
      <c r="C710">
        <v>2</v>
      </c>
      <c r="D710" t="s">
        <v>5105</v>
      </c>
    </row>
    <row r="711" spans="1:4" x14ac:dyDescent="0.55000000000000004">
      <c r="A711" t="s">
        <v>4939</v>
      </c>
      <c r="B711" t="s">
        <v>9793</v>
      </c>
      <c r="C711">
        <v>2</v>
      </c>
      <c r="D711" t="s">
        <v>5105</v>
      </c>
    </row>
    <row r="712" spans="1:4" x14ac:dyDescent="0.55000000000000004">
      <c r="A712" t="s">
        <v>4939</v>
      </c>
      <c r="B712" t="s">
        <v>9794</v>
      </c>
      <c r="C712">
        <v>2</v>
      </c>
      <c r="D712" t="s">
        <v>5105</v>
      </c>
    </row>
    <row r="713" spans="1:4" x14ac:dyDescent="0.55000000000000004">
      <c r="A713" t="s">
        <v>4939</v>
      </c>
      <c r="B713" t="s">
        <v>9373</v>
      </c>
      <c r="C713">
        <v>2</v>
      </c>
      <c r="D713" t="s">
        <v>5105</v>
      </c>
    </row>
    <row r="714" spans="1:4" x14ac:dyDescent="0.55000000000000004">
      <c r="A714" t="s">
        <v>4939</v>
      </c>
      <c r="B714" t="s">
        <v>9296</v>
      </c>
      <c r="C714">
        <v>2</v>
      </c>
      <c r="D714" t="s">
        <v>5105</v>
      </c>
    </row>
    <row r="715" spans="1:4" x14ac:dyDescent="0.55000000000000004">
      <c r="A715" t="s">
        <v>4939</v>
      </c>
      <c r="B715" t="s">
        <v>9795</v>
      </c>
      <c r="C715">
        <v>2</v>
      </c>
      <c r="D715" t="s">
        <v>5105</v>
      </c>
    </row>
    <row r="716" spans="1:4" x14ac:dyDescent="0.55000000000000004">
      <c r="A716" t="s">
        <v>4939</v>
      </c>
      <c r="B716" t="s">
        <v>9530</v>
      </c>
      <c r="C716">
        <v>2</v>
      </c>
      <c r="D716" t="s">
        <v>5105</v>
      </c>
    </row>
    <row r="717" spans="1:4" x14ac:dyDescent="0.55000000000000004">
      <c r="A717" t="s">
        <v>4939</v>
      </c>
      <c r="B717" t="s">
        <v>9796</v>
      </c>
      <c r="C717">
        <v>2</v>
      </c>
      <c r="D717" t="s">
        <v>5105</v>
      </c>
    </row>
    <row r="718" spans="1:4" x14ac:dyDescent="0.55000000000000004">
      <c r="A718" t="s">
        <v>4939</v>
      </c>
      <c r="B718" t="s">
        <v>9797</v>
      </c>
      <c r="C718">
        <v>2</v>
      </c>
      <c r="D718" t="s">
        <v>5105</v>
      </c>
    </row>
    <row r="719" spans="1:4" x14ac:dyDescent="0.55000000000000004">
      <c r="A719" t="s">
        <v>4939</v>
      </c>
      <c r="B719" t="s">
        <v>9619</v>
      </c>
      <c r="C719">
        <v>2</v>
      </c>
      <c r="D719" t="s">
        <v>5105</v>
      </c>
    </row>
    <row r="720" spans="1:4" x14ac:dyDescent="0.55000000000000004">
      <c r="A720" t="s">
        <v>4939</v>
      </c>
      <c r="B720" t="s">
        <v>9284</v>
      </c>
      <c r="C720">
        <v>2</v>
      </c>
      <c r="D720" t="s">
        <v>5105</v>
      </c>
    </row>
    <row r="721" spans="1:4" x14ac:dyDescent="0.55000000000000004">
      <c r="A721" t="s">
        <v>4939</v>
      </c>
      <c r="B721" t="s">
        <v>9532</v>
      </c>
      <c r="C721">
        <v>2</v>
      </c>
      <c r="D721" t="s">
        <v>5105</v>
      </c>
    </row>
    <row r="722" spans="1:4" x14ac:dyDescent="0.55000000000000004">
      <c r="A722" t="s">
        <v>4939</v>
      </c>
      <c r="B722" t="s">
        <v>9329</v>
      </c>
      <c r="C722">
        <v>2</v>
      </c>
      <c r="D722" t="s">
        <v>5105</v>
      </c>
    </row>
    <row r="723" spans="1:4" x14ac:dyDescent="0.55000000000000004">
      <c r="A723" t="s">
        <v>4939</v>
      </c>
      <c r="B723" t="s">
        <v>9446</v>
      </c>
      <c r="C723">
        <v>2</v>
      </c>
      <c r="D723" t="s">
        <v>5105</v>
      </c>
    </row>
    <row r="724" spans="1:4" x14ac:dyDescent="0.55000000000000004">
      <c r="A724" t="s">
        <v>4939</v>
      </c>
      <c r="B724" t="s">
        <v>9798</v>
      </c>
      <c r="C724">
        <v>2</v>
      </c>
      <c r="D724" t="s">
        <v>5105</v>
      </c>
    </row>
    <row r="725" spans="1:4" x14ac:dyDescent="0.55000000000000004">
      <c r="A725" t="s">
        <v>4939</v>
      </c>
      <c r="B725" t="s">
        <v>9799</v>
      </c>
      <c r="C725">
        <v>2</v>
      </c>
      <c r="D725" t="s">
        <v>5105</v>
      </c>
    </row>
    <row r="726" spans="1:4" x14ac:dyDescent="0.55000000000000004">
      <c r="A726" t="s">
        <v>4939</v>
      </c>
      <c r="B726" t="s">
        <v>9800</v>
      </c>
      <c r="C726">
        <v>2</v>
      </c>
      <c r="D726" t="s">
        <v>5105</v>
      </c>
    </row>
    <row r="727" spans="1:4" x14ac:dyDescent="0.55000000000000004">
      <c r="A727" t="s">
        <v>4939</v>
      </c>
      <c r="B727" t="s">
        <v>9801</v>
      </c>
      <c r="C727">
        <v>2</v>
      </c>
      <c r="D727" t="s">
        <v>5105</v>
      </c>
    </row>
    <row r="728" spans="1:4" x14ac:dyDescent="0.55000000000000004">
      <c r="A728" t="s">
        <v>4939</v>
      </c>
      <c r="B728" t="s">
        <v>9802</v>
      </c>
      <c r="C728">
        <v>2</v>
      </c>
      <c r="D728" t="s">
        <v>5105</v>
      </c>
    </row>
    <row r="729" spans="1:4" x14ac:dyDescent="0.55000000000000004">
      <c r="A729" t="s">
        <v>4939</v>
      </c>
      <c r="B729" t="s">
        <v>9535</v>
      </c>
      <c r="C729">
        <v>2</v>
      </c>
      <c r="D729" t="s">
        <v>5105</v>
      </c>
    </row>
    <row r="730" spans="1:4" x14ac:dyDescent="0.55000000000000004">
      <c r="A730" t="s">
        <v>4939</v>
      </c>
      <c r="B730" t="s">
        <v>9803</v>
      </c>
      <c r="C730">
        <v>2</v>
      </c>
      <c r="D730" t="s">
        <v>5105</v>
      </c>
    </row>
    <row r="731" spans="1:4" x14ac:dyDescent="0.55000000000000004">
      <c r="A731" t="s">
        <v>4939</v>
      </c>
      <c r="B731" t="s">
        <v>9804</v>
      </c>
      <c r="C731">
        <v>2</v>
      </c>
      <c r="D731" t="s">
        <v>5105</v>
      </c>
    </row>
    <row r="732" spans="1:4" x14ac:dyDescent="0.55000000000000004">
      <c r="A732" t="s">
        <v>4939</v>
      </c>
      <c r="B732" t="s">
        <v>9805</v>
      </c>
      <c r="C732">
        <v>2</v>
      </c>
      <c r="D732" t="s">
        <v>5105</v>
      </c>
    </row>
    <row r="733" spans="1:4" x14ac:dyDescent="0.55000000000000004">
      <c r="A733" t="s">
        <v>4939</v>
      </c>
      <c r="B733" t="s">
        <v>9382</v>
      </c>
      <c r="C733">
        <v>2</v>
      </c>
      <c r="D733" t="s">
        <v>5105</v>
      </c>
    </row>
    <row r="734" spans="1:4" x14ac:dyDescent="0.55000000000000004">
      <c r="A734" t="s">
        <v>4939</v>
      </c>
      <c r="B734" t="s">
        <v>9806</v>
      </c>
      <c r="C734">
        <v>2</v>
      </c>
      <c r="D734" t="s">
        <v>5105</v>
      </c>
    </row>
    <row r="735" spans="1:4" x14ac:dyDescent="0.55000000000000004">
      <c r="A735" t="s">
        <v>4939</v>
      </c>
      <c r="B735" t="s">
        <v>9491</v>
      </c>
      <c r="C735">
        <v>2</v>
      </c>
      <c r="D735" t="s">
        <v>5105</v>
      </c>
    </row>
    <row r="736" spans="1:4" x14ac:dyDescent="0.55000000000000004">
      <c r="A736" t="s">
        <v>4939</v>
      </c>
      <c r="B736" t="s">
        <v>9331</v>
      </c>
      <c r="C736">
        <v>2</v>
      </c>
      <c r="D736" t="s">
        <v>5105</v>
      </c>
    </row>
    <row r="737" spans="1:4" x14ac:dyDescent="0.55000000000000004">
      <c r="A737" t="s">
        <v>4939</v>
      </c>
      <c r="B737" t="s">
        <v>9537</v>
      </c>
      <c r="C737">
        <v>2</v>
      </c>
      <c r="D737" t="s">
        <v>5105</v>
      </c>
    </row>
    <row r="738" spans="1:4" x14ac:dyDescent="0.55000000000000004">
      <c r="A738" t="s">
        <v>4939</v>
      </c>
      <c r="B738" t="s">
        <v>9470</v>
      </c>
      <c r="C738">
        <v>2</v>
      </c>
      <c r="D738" t="s">
        <v>5105</v>
      </c>
    </row>
    <row r="739" spans="1:4" x14ac:dyDescent="0.55000000000000004">
      <c r="A739" t="s">
        <v>4939</v>
      </c>
      <c r="B739" t="s">
        <v>9387</v>
      </c>
      <c r="C739">
        <v>2</v>
      </c>
      <c r="D739" t="s">
        <v>5105</v>
      </c>
    </row>
    <row r="740" spans="1:4" x14ac:dyDescent="0.55000000000000004">
      <c r="A740" t="s">
        <v>4939</v>
      </c>
      <c r="B740" t="s">
        <v>9807</v>
      </c>
      <c r="C740">
        <v>2</v>
      </c>
      <c r="D740" t="s">
        <v>5105</v>
      </c>
    </row>
    <row r="741" spans="1:4" x14ac:dyDescent="0.55000000000000004">
      <c r="A741" t="s">
        <v>4939</v>
      </c>
      <c r="B741" t="s">
        <v>9540</v>
      </c>
      <c r="C741">
        <v>2</v>
      </c>
      <c r="D741" t="s">
        <v>5105</v>
      </c>
    </row>
    <row r="742" spans="1:4" x14ac:dyDescent="0.55000000000000004">
      <c r="A742" t="s">
        <v>4939</v>
      </c>
      <c r="B742" t="s">
        <v>9808</v>
      </c>
      <c r="C742">
        <v>2</v>
      </c>
      <c r="D742" t="s">
        <v>5105</v>
      </c>
    </row>
    <row r="743" spans="1:4" x14ac:dyDescent="0.55000000000000004">
      <c r="A743" t="s">
        <v>4939</v>
      </c>
      <c r="B743" t="s">
        <v>9809</v>
      </c>
      <c r="C743">
        <v>2</v>
      </c>
      <c r="D743" t="s">
        <v>5105</v>
      </c>
    </row>
    <row r="744" spans="1:4" x14ac:dyDescent="0.55000000000000004">
      <c r="A744" t="s">
        <v>4939</v>
      </c>
      <c r="B744" t="s">
        <v>9286</v>
      </c>
      <c r="C744">
        <v>2</v>
      </c>
      <c r="D744" t="s">
        <v>5105</v>
      </c>
    </row>
    <row r="745" spans="1:4" x14ac:dyDescent="0.55000000000000004">
      <c r="A745" t="s">
        <v>4939</v>
      </c>
      <c r="B745" t="s">
        <v>9317</v>
      </c>
      <c r="C745">
        <v>2</v>
      </c>
      <c r="D745" t="s">
        <v>5105</v>
      </c>
    </row>
    <row r="746" spans="1:4" x14ac:dyDescent="0.55000000000000004">
      <c r="A746" t="s">
        <v>4939</v>
      </c>
      <c r="B746" t="s">
        <v>9333</v>
      </c>
      <c r="C746">
        <v>2</v>
      </c>
      <c r="D746" t="s">
        <v>5105</v>
      </c>
    </row>
    <row r="747" spans="1:4" x14ac:dyDescent="0.55000000000000004">
      <c r="A747" t="s">
        <v>4939</v>
      </c>
      <c r="B747" t="s">
        <v>9654</v>
      </c>
      <c r="C747">
        <v>2</v>
      </c>
      <c r="D747" t="s">
        <v>5105</v>
      </c>
    </row>
    <row r="748" spans="1:4" x14ac:dyDescent="0.55000000000000004">
      <c r="A748" t="s">
        <v>4939</v>
      </c>
      <c r="B748" t="s">
        <v>9810</v>
      </c>
      <c r="C748">
        <v>2</v>
      </c>
      <c r="D748" t="s">
        <v>5105</v>
      </c>
    </row>
    <row r="749" spans="1:4" x14ac:dyDescent="0.55000000000000004">
      <c r="A749" t="s">
        <v>4939</v>
      </c>
      <c r="B749" t="s">
        <v>9657</v>
      </c>
      <c r="C749">
        <v>2</v>
      </c>
      <c r="D749" t="s">
        <v>5105</v>
      </c>
    </row>
    <row r="750" spans="1:4" x14ac:dyDescent="0.55000000000000004">
      <c r="A750" t="s">
        <v>4939</v>
      </c>
      <c r="B750" t="s">
        <v>9492</v>
      </c>
      <c r="C750">
        <v>2</v>
      </c>
      <c r="D750" t="s">
        <v>5105</v>
      </c>
    </row>
    <row r="751" spans="1:4" x14ac:dyDescent="0.55000000000000004">
      <c r="A751" t="s">
        <v>4939</v>
      </c>
      <c r="B751" t="s">
        <v>9336</v>
      </c>
      <c r="C751">
        <v>2</v>
      </c>
      <c r="D751" t="s">
        <v>5105</v>
      </c>
    </row>
    <row r="752" spans="1:4" x14ac:dyDescent="0.55000000000000004">
      <c r="A752" t="s">
        <v>4939</v>
      </c>
      <c r="B752" t="s">
        <v>9811</v>
      </c>
      <c r="C752">
        <v>2</v>
      </c>
      <c r="D752" t="s">
        <v>5105</v>
      </c>
    </row>
    <row r="753" spans="1:4" x14ac:dyDescent="0.55000000000000004">
      <c r="A753" t="s">
        <v>4939</v>
      </c>
      <c r="B753" t="s">
        <v>9546</v>
      </c>
      <c r="C753">
        <v>2</v>
      </c>
      <c r="D753" t="s">
        <v>5105</v>
      </c>
    </row>
    <row r="754" spans="1:4" x14ac:dyDescent="0.55000000000000004">
      <c r="A754" t="s">
        <v>4939</v>
      </c>
      <c r="B754" t="s">
        <v>9812</v>
      </c>
      <c r="C754">
        <v>2</v>
      </c>
      <c r="D754" t="s">
        <v>5105</v>
      </c>
    </row>
    <row r="755" spans="1:4" x14ac:dyDescent="0.55000000000000004">
      <c r="A755" t="s">
        <v>4939</v>
      </c>
      <c r="B755" t="s">
        <v>9813</v>
      </c>
      <c r="C755">
        <v>2</v>
      </c>
      <c r="D755" t="s">
        <v>5105</v>
      </c>
    </row>
    <row r="756" spans="1:4" x14ac:dyDescent="0.55000000000000004">
      <c r="A756" t="s">
        <v>4939</v>
      </c>
      <c r="B756" t="s">
        <v>9814</v>
      </c>
      <c r="C756">
        <v>2</v>
      </c>
      <c r="D756" t="s">
        <v>5105</v>
      </c>
    </row>
    <row r="757" spans="1:4" x14ac:dyDescent="0.55000000000000004">
      <c r="A757" t="s">
        <v>4939</v>
      </c>
      <c r="B757" t="s">
        <v>9815</v>
      </c>
      <c r="C757">
        <v>2</v>
      </c>
      <c r="D757" t="s">
        <v>5105</v>
      </c>
    </row>
    <row r="758" spans="1:4" x14ac:dyDescent="0.55000000000000004">
      <c r="A758" t="s">
        <v>4939</v>
      </c>
      <c r="B758" t="s">
        <v>9816</v>
      </c>
      <c r="C758">
        <v>2</v>
      </c>
      <c r="D758" t="s">
        <v>5105</v>
      </c>
    </row>
    <row r="759" spans="1:4" x14ac:dyDescent="0.55000000000000004">
      <c r="A759" t="s">
        <v>4939</v>
      </c>
      <c r="B759" t="s">
        <v>9659</v>
      </c>
      <c r="C759">
        <v>2</v>
      </c>
      <c r="D759" t="s">
        <v>5105</v>
      </c>
    </row>
    <row r="760" spans="1:4" x14ac:dyDescent="0.55000000000000004">
      <c r="A760" t="s">
        <v>4939</v>
      </c>
      <c r="B760" t="s">
        <v>9817</v>
      </c>
      <c r="C760">
        <v>2</v>
      </c>
      <c r="D760" t="s">
        <v>5105</v>
      </c>
    </row>
    <row r="761" spans="1:4" x14ac:dyDescent="0.55000000000000004">
      <c r="A761" t="s">
        <v>4939</v>
      </c>
      <c r="B761" t="s">
        <v>9818</v>
      </c>
      <c r="C761">
        <v>2</v>
      </c>
      <c r="D761" t="s">
        <v>5105</v>
      </c>
    </row>
    <row r="762" spans="1:4" x14ac:dyDescent="0.55000000000000004">
      <c r="A762" t="s">
        <v>4939</v>
      </c>
      <c r="B762" t="s">
        <v>9819</v>
      </c>
      <c r="C762">
        <v>2</v>
      </c>
      <c r="D762" t="s">
        <v>5105</v>
      </c>
    </row>
    <row r="763" spans="1:4" x14ac:dyDescent="0.55000000000000004">
      <c r="A763" t="s">
        <v>4939</v>
      </c>
      <c r="B763" t="s">
        <v>9551</v>
      </c>
      <c r="C763">
        <v>2</v>
      </c>
      <c r="D763" t="s">
        <v>5105</v>
      </c>
    </row>
    <row r="764" spans="1:4" x14ac:dyDescent="0.55000000000000004">
      <c r="A764" t="s">
        <v>4939</v>
      </c>
      <c r="B764" t="s">
        <v>9399</v>
      </c>
      <c r="C764">
        <v>2</v>
      </c>
      <c r="D764" t="s">
        <v>5105</v>
      </c>
    </row>
    <row r="765" spans="1:4" x14ac:dyDescent="0.55000000000000004">
      <c r="A765" t="s">
        <v>4939</v>
      </c>
      <c r="B765" t="s">
        <v>9820</v>
      </c>
      <c r="C765">
        <v>2</v>
      </c>
      <c r="D765" t="s">
        <v>5105</v>
      </c>
    </row>
    <row r="766" spans="1:4" x14ac:dyDescent="0.55000000000000004">
      <c r="A766" t="s">
        <v>4939</v>
      </c>
      <c r="B766" t="s">
        <v>9821</v>
      </c>
      <c r="C766">
        <v>2</v>
      </c>
      <c r="D766" t="s">
        <v>5105</v>
      </c>
    </row>
    <row r="767" spans="1:4" x14ac:dyDescent="0.55000000000000004">
      <c r="A767" t="s">
        <v>4939</v>
      </c>
      <c r="B767" t="s">
        <v>9822</v>
      </c>
      <c r="C767">
        <v>2</v>
      </c>
      <c r="D767" t="s">
        <v>5105</v>
      </c>
    </row>
    <row r="768" spans="1:4" x14ac:dyDescent="0.55000000000000004">
      <c r="A768" t="s">
        <v>4939</v>
      </c>
      <c r="B768" t="s">
        <v>9823</v>
      </c>
      <c r="C768">
        <v>2</v>
      </c>
      <c r="D768" t="s">
        <v>5105</v>
      </c>
    </row>
    <row r="769" spans="1:4" x14ac:dyDescent="0.55000000000000004">
      <c r="A769" t="s">
        <v>4939</v>
      </c>
      <c r="B769" t="s">
        <v>9824</v>
      </c>
      <c r="C769">
        <v>2</v>
      </c>
      <c r="D769" t="s">
        <v>5105</v>
      </c>
    </row>
    <row r="770" spans="1:4" x14ac:dyDescent="0.55000000000000004">
      <c r="A770" t="s">
        <v>4939</v>
      </c>
      <c r="B770" t="s">
        <v>9559</v>
      </c>
      <c r="C770">
        <v>2</v>
      </c>
      <c r="D770" t="s">
        <v>5105</v>
      </c>
    </row>
    <row r="771" spans="1:4" x14ac:dyDescent="0.55000000000000004">
      <c r="A771" t="s">
        <v>4939</v>
      </c>
      <c r="B771" t="s">
        <v>9315</v>
      </c>
      <c r="C771">
        <v>2</v>
      </c>
      <c r="D771" t="s">
        <v>5105</v>
      </c>
    </row>
    <row r="772" spans="1:4" x14ac:dyDescent="0.55000000000000004">
      <c r="A772" t="s">
        <v>4939</v>
      </c>
      <c r="B772" t="s">
        <v>9825</v>
      </c>
      <c r="C772">
        <v>2</v>
      </c>
      <c r="D772" t="s">
        <v>5105</v>
      </c>
    </row>
    <row r="773" spans="1:4" x14ac:dyDescent="0.55000000000000004">
      <c r="A773" t="s">
        <v>4939</v>
      </c>
      <c r="B773" t="s">
        <v>9673</v>
      </c>
      <c r="C773">
        <v>2</v>
      </c>
      <c r="D773" t="s">
        <v>5105</v>
      </c>
    </row>
    <row r="774" spans="1:4" x14ac:dyDescent="0.55000000000000004">
      <c r="A774" t="s">
        <v>4939</v>
      </c>
      <c r="B774" t="s">
        <v>9404</v>
      </c>
      <c r="C774">
        <v>2</v>
      </c>
      <c r="D774" t="s">
        <v>5105</v>
      </c>
    </row>
    <row r="775" spans="1:4" x14ac:dyDescent="0.55000000000000004">
      <c r="A775" t="s">
        <v>4939</v>
      </c>
      <c r="B775" t="s">
        <v>9405</v>
      </c>
      <c r="C775">
        <v>2</v>
      </c>
      <c r="D775" t="s">
        <v>5105</v>
      </c>
    </row>
    <row r="776" spans="1:4" x14ac:dyDescent="0.55000000000000004">
      <c r="A776" t="s">
        <v>4939</v>
      </c>
      <c r="B776" t="s">
        <v>9826</v>
      </c>
      <c r="C776">
        <v>2</v>
      </c>
      <c r="D776" t="s">
        <v>5105</v>
      </c>
    </row>
    <row r="777" spans="1:4" x14ac:dyDescent="0.55000000000000004">
      <c r="A777" t="s">
        <v>4939</v>
      </c>
      <c r="B777" t="s">
        <v>9827</v>
      </c>
      <c r="C777">
        <v>2</v>
      </c>
      <c r="D777" t="s">
        <v>5105</v>
      </c>
    </row>
    <row r="778" spans="1:4" x14ac:dyDescent="0.55000000000000004">
      <c r="A778" t="s">
        <v>4939</v>
      </c>
      <c r="B778" t="s">
        <v>9828</v>
      </c>
      <c r="C778">
        <v>2</v>
      </c>
      <c r="D778" t="s">
        <v>5105</v>
      </c>
    </row>
    <row r="779" spans="1:4" x14ac:dyDescent="0.55000000000000004">
      <c r="A779" t="s">
        <v>4939</v>
      </c>
      <c r="B779" t="s">
        <v>9677</v>
      </c>
      <c r="C779">
        <v>2</v>
      </c>
      <c r="D779" t="s">
        <v>5105</v>
      </c>
    </row>
    <row r="780" spans="1:4" x14ac:dyDescent="0.55000000000000004">
      <c r="A780" t="s">
        <v>4939</v>
      </c>
      <c r="B780" t="s">
        <v>9829</v>
      </c>
      <c r="C780">
        <v>2</v>
      </c>
      <c r="D780" t="s">
        <v>5105</v>
      </c>
    </row>
    <row r="781" spans="1:4" x14ac:dyDescent="0.55000000000000004">
      <c r="A781" t="s">
        <v>4939</v>
      </c>
      <c r="B781" t="s">
        <v>9830</v>
      </c>
      <c r="C781">
        <v>2</v>
      </c>
      <c r="D781" t="s">
        <v>5105</v>
      </c>
    </row>
    <row r="782" spans="1:4" x14ac:dyDescent="0.55000000000000004">
      <c r="A782" t="s">
        <v>4939</v>
      </c>
      <c r="B782" t="s">
        <v>9831</v>
      </c>
      <c r="C782">
        <v>2</v>
      </c>
      <c r="D782" t="s">
        <v>5105</v>
      </c>
    </row>
    <row r="783" spans="1:4" x14ac:dyDescent="0.55000000000000004">
      <c r="A783" t="s">
        <v>4939</v>
      </c>
      <c r="B783" t="s">
        <v>9832</v>
      </c>
      <c r="C783">
        <v>2</v>
      </c>
      <c r="D783" t="s">
        <v>5105</v>
      </c>
    </row>
    <row r="784" spans="1:4" x14ac:dyDescent="0.55000000000000004">
      <c r="A784" t="s">
        <v>4939</v>
      </c>
      <c r="B784" t="s">
        <v>9833</v>
      </c>
      <c r="C784">
        <v>2</v>
      </c>
      <c r="D784" t="s">
        <v>5105</v>
      </c>
    </row>
    <row r="785" spans="1:4" x14ac:dyDescent="0.55000000000000004">
      <c r="A785" t="s">
        <v>4939</v>
      </c>
      <c r="B785" t="s">
        <v>9834</v>
      </c>
      <c r="C785">
        <v>2</v>
      </c>
      <c r="D785" t="s">
        <v>5105</v>
      </c>
    </row>
    <row r="786" spans="1:4" x14ac:dyDescent="0.55000000000000004">
      <c r="A786" t="s">
        <v>4939</v>
      </c>
      <c r="B786" t="s">
        <v>9835</v>
      </c>
      <c r="C786">
        <v>2</v>
      </c>
      <c r="D786" t="s">
        <v>5105</v>
      </c>
    </row>
    <row r="787" spans="1:4" x14ac:dyDescent="0.55000000000000004">
      <c r="A787" t="s">
        <v>4939</v>
      </c>
      <c r="B787" t="s">
        <v>9836</v>
      </c>
      <c r="C787">
        <v>2</v>
      </c>
      <c r="D787" t="s">
        <v>5105</v>
      </c>
    </row>
    <row r="788" spans="1:4" x14ac:dyDescent="0.55000000000000004">
      <c r="A788" t="s">
        <v>4939</v>
      </c>
      <c r="B788" t="s">
        <v>9679</v>
      </c>
      <c r="C788">
        <v>2</v>
      </c>
      <c r="D788" t="s">
        <v>5105</v>
      </c>
    </row>
    <row r="789" spans="1:4" x14ac:dyDescent="0.55000000000000004">
      <c r="A789" t="s">
        <v>4939</v>
      </c>
      <c r="B789" t="s">
        <v>9837</v>
      </c>
      <c r="C789">
        <v>2</v>
      </c>
      <c r="D789" t="s">
        <v>5105</v>
      </c>
    </row>
    <row r="790" spans="1:4" x14ac:dyDescent="0.55000000000000004">
      <c r="A790" t="s">
        <v>4939</v>
      </c>
      <c r="B790" t="s">
        <v>9838</v>
      </c>
      <c r="C790">
        <v>2</v>
      </c>
      <c r="D790" t="s">
        <v>5105</v>
      </c>
    </row>
    <row r="791" spans="1:4" x14ac:dyDescent="0.55000000000000004">
      <c r="A791" t="s">
        <v>4939</v>
      </c>
      <c r="B791" t="s">
        <v>9839</v>
      </c>
      <c r="C791">
        <v>2</v>
      </c>
      <c r="D791" t="s">
        <v>5105</v>
      </c>
    </row>
    <row r="792" spans="1:4" x14ac:dyDescent="0.55000000000000004">
      <c r="A792" t="s">
        <v>4939</v>
      </c>
      <c r="B792" t="s">
        <v>9418</v>
      </c>
      <c r="C792">
        <v>2</v>
      </c>
      <c r="D792" t="s">
        <v>5105</v>
      </c>
    </row>
    <row r="793" spans="1:4" x14ac:dyDescent="0.55000000000000004">
      <c r="A793" t="s">
        <v>4939</v>
      </c>
      <c r="B793" t="s">
        <v>9840</v>
      </c>
      <c r="C793">
        <v>2</v>
      </c>
      <c r="D793" t="s">
        <v>5105</v>
      </c>
    </row>
    <row r="794" spans="1:4" x14ac:dyDescent="0.55000000000000004">
      <c r="A794" t="s">
        <v>4939</v>
      </c>
      <c r="B794" t="s">
        <v>9421</v>
      </c>
      <c r="C794">
        <v>2</v>
      </c>
      <c r="D794" t="s">
        <v>5105</v>
      </c>
    </row>
    <row r="795" spans="1:4" x14ac:dyDescent="0.55000000000000004">
      <c r="A795" t="s">
        <v>4939</v>
      </c>
      <c r="B795" t="s">
        <v>9841</v>
      </c>
      <c r="C795">
        <v>2</v>
      </c>
      <c r="D795" t="s">
        <v>5105</v>
      </c>
    </row>
    <row r="796" spans="1:4" x14ac:dyDescent="0.55000000000000004">
      <c r="A796" t="s">
        <v>4939</v>
      </c>
      <c r="B796" t="s">
        <v>9842</v>
      </c>
      <c r="C796">
        <v>2</v>
      </c>
      <c r="D796" t="s">
        <v>5105</v>
      </c>
    </row>
    <row r="797" spans="1:4" x14ac:dyDescent="0.55000000000000004">
      <c r="A797" t="s">
        <v>4939</v>
      </c>
      <c r="B797" t="s">
        <v>9843</v>
      </c>
      <c r="C797">
        <v>2</v>
      </c>
      <c r="D797" t="s">
        <v>5105</v>
      </c>
    </row>
    <row r="798" spans="1:4" x14ac:dyDescent="0.55000000000000004">
      <c r="A798" t="s">
        <v>4939</v>
      </c>
      <c r="B798" t="s">
        <v>9844</v>
      </c>
      <c r="C798">
        <v>2</v>
      </c>
      <c r="D798" t="s">
        <v>5105</v>
      </c>
    </row>
    <row r="799" spans="1:4" x14ac:dyDescent="0.55000000000000004">
      <c r="A799" t="s">
        <v>4939</v>
      </c>
      <c r="B799" t="s">
        <v>9845</v>
      </c>
      <c r="C799">
        <v>2</v>
      </c>
      <c r="D799" t="s">
        <v>5105</v>
      </c>
    </row>
    <row r="800" spans="1:4" x14ac:dyDescent="0.55000000000000004">
      <c r="A800" t="s">
        <v>4939</v>
      </c>
      <c r="B800" t="s">
        <v>9846</v>
      </c>
      <c r="C800">
        <v>2</v>
      </c>
      <c r="D800" t="s">
        <v>5105</v>
      </c>
    </row>
    <row r="801" spans="1:4" x14ac:dyDescent="0.55000000000000004">
      <c r="A801" t="s">
        <v>4939</v>
      </c>
      <c r="B801" t="s">
        <v>9265</v>
      </c>
      <c r="C801">
        <v>2</v>
      </c>
      <c r="D801" t="s">
        <v>5105</v>
      </c>
    </row>
    <row r="802" spans="1:4" x14ac:dyDescent="0.55000000000000004">
      <c r="A802" t="s">
        <v>4939</v>
      </c>
      <c r="B802" t="s">
        <v>9847</v>
      </c>
      <c r="C802">
        <v>2</v>
      </c>
      <c r="D802" t="s">
        <v>9261</v>
      </c>
    </row>
    <row r="803" spans="1:4" x14ac:dyDescent="0.55000000000000004">
      <c r="A803" t="s">
        <v>4939</v>
      </c>
      <c r="B803" t="s">
        <v>9848</v>
      </c>
      <c r="C803">
        <v>2</v>
      </c>
      <c r="D803" t="s">
        <v>9261</v>
      </c>
    </row>
    <row r="804" spans="1:4" x14ac:dyDescent="0.55000000000000004">
      <c r="A804" t="s">
        <v>4939</v>
      </c>
      <c r="B804" t="s">
        <v>9849</v>
      </c>
      <c r="C804">
        <v>2</v>
      </c>
      <c r="D804" t="s">
        <v>9261</v>
      </c>
    </row>
    <row r="805" spans="1:4" x14ac:dyDescent="0.55000000000000004">
      <c r="A805" t="s">
        <v>4939</v>
      </c>
      <c r="B805" t="s">
        <v>9850</v>
      </c>
      <c r="C805">
        <v>2</v>
      </c>
      <c r="D805" t="s">
        <v>9261</v>
      </c>
    </row>
    <row r="806" spans="1:4" x14ac:dyDescent="0.55000000000000004">
      <c r="A806" t="s">
        <v>4939</v>
      </c>
      <c r="B806" t="s">
        <v>9851</v>
      </c>
      <c r="C806">
        <v>2</v>
      </c>
      <c r="D806" t="s">
        <v>9261</v>
      </c>
    </row>
    <row r="807" spans="1:4" x14ac:dyDescent="0.55000000000000004">
      <c r="A807" t="s">
        <v>4939</v>
      </c>
      <c r="B807" t="s">
        <v>9434</v>
      </c>
      <c r="C807">
        <v>2</v>
      </c>
      <c r="D807" t="s">
        <v>9261</v>
      </c>
    </row>
    <row r="808" spans="1:4" x14ac:dyDescent="0.55000000000000004">
      <c r="A808" t="s">
        <v>4939</v>
      </c>
      <c r="B808" t="s">
        <v>9852</v>
      </c>
      <c r="C808">
        <v>2</v>
      </c>
      <c r="D808" t="s">
        <v>9261</v>
      </c>
    </row>
    <row r="809" spans="1:4" x14ac:dyDescent="0.55000000000000004">
      <c r="A809" t="s">
        <v>4939</v>
      </c>
      <c r="B809" t="s">
        <v>9853</v>
      </c>
      <c r="C809">
        <v>2</v>
      </c>
      <c r="D809" t="s">
        <v>9261</v>
      </c>
    </row>
    <row r="810" spans="1:4" x14ac:dyDescent="0.55000000000000004">
      <c r="A810" t="s">
        <v>4939</v>
      </c>
      <c r="B810" t="s">
        <v>9854</v>
      </c>
      <c r="C810">
        <v>2</v>
      </c>
      <c r="D810" t="s">
        <v>9261</v>
      </c>
    </row>
    <row r="811" spans="1:4" x14ac:dyDescent="0.55000000000000004">
      <c r="A811" t="s">
        <v>4939</v>
      </c>
      <c r="B811" t="s">
        <v>9855</v>
      </c>
      <c r="C811">
        <v>2</v>
      </c>
      <c r="D811" t="s">
        <v>9261</v>
      </c>
    </row>
    <row r="812" spans="1:4" x14ac:dyDescent="0.55000000000000004">
      <c r="A812" t="s">
        <v>4939</v>
      </c>
      <c r="B812" t="s">
        <v>9856</v>
      </c>
      <c r="C812">
        <v>2</v>
      </c>
      <c r="D812" t="s">
        <v>9261</v>
      </c>
    </row>
    <row r="813" spans="1:4" x14ac:dyDescent="0.55000000000000004">
      <c r="A813" t="s">
        <v>4939</v>
      </c>
      <c r="B813" t="s">
        <v>9857</v>
      </c>
      <c r="C813">
        <v>2</v>
      </c>
      <c r="D813" t="s">
        <v>9261</v>
      </c>
    </row>
    <row r="814" spans="1:4" x14ac:dyDescent="0.55000000000000004">
      <c r="A814" t="s">
        <v>4939</v>
      </c>
      <c r="B814" t="s">
        <v>9858</v>
      </c>
      <c r="C814">
        <v>2</v>
      </c>
      <c r="D814" t="s">
        <v>9261</v>
      </c>
    </row>
    <row r="815" spans="1:4" x14ac:dyDescent="0.55000000000000004">
      <c r="A815" t="s">
        <v>4939</v>
      </c>
      <c r="B815" t="s">
        <v>9372</v>
      </c>
      <c r="C815">
        <v>2</v>
      </c>
      <c r="D815" t="s">
        <v>9261</v>
      </c>
    </row>
    <row r="816" spans="1:4" x14ac:dyDescent="0.55000000000000004">
      <c r="A816" t="s">
        <v>4939</v>
      </c>
      <c r="B816" t="s">
        <v>9859</v>
      </c>
      <c r="C816">
        <v>2</v>
      </c>
      <c r="D816" t="s">
        <v>9261</v>
      </c>
    </row>
    <row r="817" spans="1:4" x14ac:dyDescent="0.55000000000000004">
      <c r="A817" t="s">
        <v>4939</v>
      </c>
      <c r="B817" t="s">
        <v>9860</v>
      </c>
      <c r="C817">
        <v>2</v>
      </c>
      <c r="D817" t="s">
        <v>9261</v>
      </c>
    </row>
    <row r="818" spans="1:4" x14ac:dyDescent="0.55000000000000004">
      <c r="A818" t="s">
        <v>4939</v>
      </c>
      <c r="B818" t="s">
        <v>9296</v>
      </c>
      <c r="C818">
        <v>2</v>
      </c>
      <c r="D818" t="s">
        <v>9261</v>
      </c>
    </row>
    <row r="819" spans="1:4" x14ac:dyDescent="0.55000000000000004">
      <c r="A819" t="s">
        <v>4939</v>
      </c>
      <c r="B819" t="s">
        <v>9861</v>
      </c>
      <c r="C819">
        <v>2</v>
      </c>
      <c r="D819" t="s">
        <v>9261</v>
      </c>
    </row>
    <row r="820" spans="1:4" x14ac:dyDescent="0.55000000000000004">
      <c r="A820" t="s">
        <v>4939</v>
      </c>
      <c r="B820" t="s">
        <v>9862</v>
      </c>
      <c r="C820">
        <v>2</v>
      </c>
      <c r="D820" t="s">
        <v>9261</v>
      </c>
    </row>
    <row r="821" spans="1:4" x14ac:dyDescent="0.55000000000000004">
      <c r="A821" t="s">
        <v>4939</v>
      </c>
      <c r="B821" t="s">
        <v>9863</v>
      </c>
      <c r="C821">
        <v>2</v>
      </c>
      <c r="D821" t="s">
        <v>9261</v>
      </c>
    </row>
    <row r="822" spans="1:4" x14ac:dyDescent="0.55000000000000004">
      <c r="A822" t="s">
        <v>4939</v>
      </c>
      <c r="B822" t="s">
        <v>9864</v>
      </c>
      <c r="C822">
        <v>2</v>
      </c>
      <c r="D822" t="s">
        <v>9261</v>
      </c>
    </row>
    <row r="823" spans="1:4" x14ac:dyDescent="0.55000000000000004">
      <c r="A823" t="s">
        <v>4939</v>
      </c>
      <c r="B823" t="s">
        <v>9865</v>
      </c>
      <c r="C823">
        <v>2</v>
      </c>
      <c r="D823" t="s">
        <v>9261</v>
      </c>
    </row>
    <row r="824" spans="1:4" x14ac:dyDescent="0.55000000000000004">
      <c r="A824" t="s">
        <v>4939</v>
      </c>
      <c r="B824" t="s">
        <v>9866</v>
      </c>
      <c r="C824">
        <v>2</v>
      </c>
      <c r="D824" t="s">
        <v>9261</v>
      </c>
    </row>
    <row r="825" spans="1:4" x14ac:dyDescent="0.55000000000000004">
      <c r="A825" t="s">
        <v>4939</v>
      </c>
      <c r="B825" t="s">
        <v>9867</v>
      </c>
      <c r="C825">
        <v>2</v>
      </c>
      <c r="D825" t="s">
        <v>9261</v>
      </c>
    </row>
    <row r="826" spans="1:4" x14ac:dyDescent="0.55000000000000004">
      <c r="A826" t="s">
        <v>4939</v>
      </c>
      <c r="B826" t="s">
        <v>9868</v>
      </c>
      <c r="C826">
        <v>2</v>
      </c>
      <c r="D826" t="s">
        <v>9261</v>
      </c>
    </row>
    <row r="827" spans="1:4" x14ac:dyDescent="0.55000000000000004">
      <c r="A827" t="s">
        <v>4939</v>
      </c>
      <c r="B827" t="s">
        <v>9869</v>
      </c>
      <c r="C827">
        <v>2</v>
      </c>
      <c r="D827" t="s">
        <v>9261</v>
      </c>
    </row>
    <row r="828" spans="1:4" x14ac:dyDescent="0.55000000000000004">
      <c r="A828" t="s">
        <v>4939</v>
      </c>
      <c r="B828" t="s">
        <v>9870</v>
      </c>
      <c r="C828">
        <v>2</v>
      </c>
      <c r="D828" t="s">
        <v>9261</v>
      </c>
    </row>
    <row r="829" spans="1:4" x14ac:dyDescent="0.55000000000000004">
      <c r="A829" t="s">
        <v>4939</v>
      </c>
      <c r="B829" t="s">
        <v>9656</v>
      </c>
      <c r="C829">
        <v>2</v>
      </c>
      <c r="D829" t="s">
        <v>9261</v>
      </c>
    </row>
    <row r="830" spans="1:4" x14ac:dyDescent="0.55000000000000004">
      <c r="A830" t="s">
        <v>4939</v>
      </c>
      <c r="B830" t="s">
        <v>9871</v>
      </c>
      <c r="C830">
        <v>2</v>
      </c>
      <c r="D830" t="s">
        <v>9261</v>
      </c>
    </row>
    <row r="831" spans="1:4" x14ac:dyDescent="0.55000000000000004">
      <c r="A831" t="s">
        <v>4939</v>
      </c>
      <c r="B831" t="s">
        <v>9872</v>
      </c>
      <c r="C831">
        <v>2</v>
      </c>
      <c r="D831" t="s">
        <v>9261</v>
      </c>
    </row>
    <row r="832" spans="1:4" x14ac:dyDescent="0.55000000000000004">
      <c r="A832" t="s">
        <v>4939</v>
      </c>
      <c r="B832" t="s">
        <v>9873</v>
      </c>
      <c r="C832">
        <v>2</v>
      </c>
      <c r="D832" t="s">
        <v>9261</v>
      </c>
    </row>
    <row r="833" spans="1:4" x14ac:dyDescent="0.55000000000000004">
      <c r="A833" t="s">
        <v>4939</v>
      </c>
      <c r="B833" t="s">
        <v>9874</v>
      </c>
      <c r="C833">
        <v>2</v>
      </c>
      <c r="D833" t="s">
        <v>9261</v>
      </c>
    </row>
    <row r="834" spans="1:4" x14ac:dyDescent="0.55000000000000004">
      <c r="A834" t="s">
        <v>4939</v>
      </c>
      <c r="B834" t="s">
        <v>9349</v>
      </c>
      <c r="C834">
        <v>2</v>
      </c>
      <c r="D834" t="s">
        <v>9261</v>
      </c>
    </row>
    <row r="835" spans="1:4" x14ac:dyDescent="0.55000000000000004">
      <c r="A835" t="s">
        <v>4939</v>
      </c>
      <c r="B835" t="s">
        <v>9875</v>
      </c>
      <c r="C835">
        <v>2</v>
      </c>
      <c r="D835" t="s">
        <v>9261</v>
      </c>
    </row>
    <row r="836" spans="1:4" x14ac:dyDescent="0.55000000000000004">
      <c r="A836" t="s">
        <v>4939</v>
      </c>
      <c r="B836" t="s">
        <v>9876</v>
      </c>
      <c r="C836">
        <v>2</v>
      </c>
      <c r="D836" t="s">
        <v>9261</v>
      </c>
    </row>
    <row r="837" spans="1:4" x14ac:dyDescent="0.55000000000000004">
      <c r="A837" t="s">
        <v>4939</v>
      </c>
      <c r="B837" t="s">
        <v>9877</v>
      </c>
      <c r="C837">
        <v>2</v>
      </c>
      <c r="D837" t="s">
        <v>9261</v>
      </c>
    </row>
    <row r="838" spans="1:4" x14ac:dyDescent="0.55000000000000004">
      <c r="A838" t="s">
        <v>4939</v>
      </c>
      <c r="B838" t="s">
        <v>9878</v>
      </c>
      <c r="C838">
        <v>2</v>
      </c>
      <c r="D838" t="s">
        <v>9261</v>
      </c>
    </row>
    <row r="839" spans="1:4" x14ac:dyDescent="0.55000000000000004">
      <c r="A839" t="s">
        <v>4939</v>
      </c>
      <c r="B839" t="s">
        <v>9879</v>
      </c>
      <c r="C839">
        <v>2</v>
      </c>
      <c r="D839" t="s">
        <v>9261</v>
      </c>
    </row>
    <row r="840" spans="1:4" x14ac:dyDescent="0.55000000000000004">
      <c r="A840" t="s">
        <v>4939</v>
      </c>
      <c r="B840" t="e">
        <f>-aminolevulinate synthetase</f>
        <v>#NAME?</v>
      </c>
      <c r="C840">
        <v>1</v>
      </c>
      <c r="D840" t="s">
        <v>5105</v>
      </c>
    </row>
    <row r="841" spans="1:4" x14ac:dyDescent="0.55000000000000004">
      <c r="A841" t="s">
        <v>4939</v>
      </c>
      <c r="B841" t="e">
        <f>-hydroxyvitamin D -alpha-hydroxylase</f>
        <v>#NAME?</v>
      </c>
      <c r="C841">
        <v>1</v>
      </c>
      <c r="D841" t="s">
        <v>5105</v>
      </c>
    </row>
    <row r="842" spans="1:4" x14ac:dyDescent="0.55000000000000004">
      <c r="A842" t="s">
        <v>4939</v>
      </c>
      <c r="B842" t="e">
        <f>-methyl--oxobutanoate dehydrogenase (lipoamide)</f>
        <v>#NAME?</v>
      </c>
      <c r="C842">
        <v>1</v>
      </c>
      <c r="D842" t="s">
        <v>5105</v>
      </c>
    </row>
    <row r="843" spans="1:4" x14ac:dyDescent="0.55000000000000004">
      <c r="A843" t="s">
        <v>4939</v>
      </c>
      <c r="B843" t="s">
        <v>9501</v>
      </c>
      <c r="C843">
        <v>1</v>
      </c>
      <c r="D843" t="s">
        <v>5105</v>
      </c>
    </row>
    <row r="844" spans="1:4" x14ac:dyDescent="0.55000000000000004">
      <c r="A844" t="s">
        <v>4939</v>
      </c>
      <c r="B844" t="s">
        <v>9880</v>
      </c>
      <c r="C844">
        <v>1</v>
      </c>
      <c r="D844" t="s">
        <v>5105</v>
      </c>
    </row>
    <row r="845" spans="1:4" x14ac:dyDescent="0.55000000000000004">
      <c r="A845" t="s">
        <v>4939</v>
      </c>
      <c r="B845" t="s">
        <v>9627</v>
      </c>
      <c r="C845">
        <v>1</v>
      </c>
      <c r="D845" t="s">
        <v>5105</v>
      </c>
    </row>
    <row r="846" spans="1:4" x14ac:dyDescent="0.55000000000000004">
      <c r="A846" t="s">
        <v>4939</v>
      </c>
      <c r="B846" t="s">
        <v>9881</v>
      </c>
      <c r="C846">
        <v>1</v>
      </c>
      <c r="D846" t="s">
        <v>5105</v>
      </c>
    </row>
    <row r="847" spans="1:4" x14ac:dyDescent="0.55000000000000004">
      <c r="A847" t="s">
        <v>4939</v>
      </c>
      <c r="B847" t="s">
        <v>9628</v>
      </c>
      <c r="C847">
        <v>1</v>
      </c>
      <c r="D847" t="s">
        <v>5105</v>
      </c>
    </row>
    <row r="848" spans="1:4" x14ac:dyDescent="0.55000000000000004">
      <c r="A848" t="s">
        <v>4939</v>
      </c>
      <c r="B848" t="s">
        <v>9850</v>
      </c>
      <c r="C848">
        <v>1</v>
      </c>
      <c r="D848" t="s">
        <v>5105</v>
      </c>
    </row>
    <row r="849" spans="1:4" x14ac:dyDescent="0.55000000000000004">
      <c r="A849" t="s">
        <v>4939</v>
      </c>
      <c r="B849" t="s">
        <v>9882</v>
      </c>
      <c r="C849">
        <v>1</v>
      </c>
      <c r="D849" t="s">
        <v>5105</v>
      </c>
    </row>
    <row r="850" spans="1:4" x14ac:dyDescent="0.55000000000000004">
      <c r="A850" t="s">
        <v>4939</v>
      </c>
      <c r="B850" t="s">
        <v>9883</v>
      </c>
      <c r="C850">
        <v>1</v>
      </c>
      <c r="D850" t="s">
        <v>5105</v>
      </c>
    </row>
    <row r="851" spans="1:4" x14ac:dyDescent="0.55000000000000004">
      <c r="A851" t="s">
        <v>4939</v>
      </c>
      <c r="B851" t="s">
        <v>9884</v>
      </c>
      <c r="C851">
        <v>1</v>
      </c>
      <c r="D851" t="s">
        <v>5105</v>
      </c>
    </row>
    <row r="852" spans="1:4" x14ac:dyDescent="0.55000000000000004">
      <c r="A852" t="s">
        <v>4939</v>
      </c>
      <c r="B852" t="s">
        <v>9885</v>
      </c>
      <c r="C852">
        <v>1</v>
      </c>
      <c r="D852" t="s">
        <v>5105</v>
      </c>
    </row>
    <row r="853" spans="1:4" x14ac:dyDescent="0.55000000000000004">
      <c r="A853" t="s">
        <v>4939</v>
      </c>
      <c r="B853" t="s">
        <v>9886</v>
      </c>
      <c r="C853">
        <v>1</v>
      </c>
      <c r="D853" t="s">
        <v>5105</v>
      </c>
    </row>
    <row r="854" spans="1:4" x14ac:dyDescent="0.55000000000000004">
      <c r="A854" t="s">
        <v>4939</v>
      </c>
      <c r="B854" t="s">
        <v>9267</v>
      </c>
      <c r="C854">
        <v>1</v>
      </c>
      <c r="D854" t="s">
        <v>5105</v>
      </c>
    </row>
    <row r="855" spans="1:4" x14ac:dyDescent="0.55000000000000004">
      <c r="A855" t="s">
        <v>4939</v>
      </c>
      <c r="B855" t="s">
        <v>9352</v>
      </c>
      <c r="C855">
        <v>1</v>
      </c>
      <c r="D855" t="s">
        <v>5105</v>
      </c>
    </row>
    <row r="856" spans="1:4" x14ac:dyDescent="0.55000000000000004">
      <c r="A856" t="s">
        <v>4939</v>
      </c>
      <c r="B856" t="s">
        <v>9887</v>
      </c>
      <c r="C856">
        <v>1</v>
      </c>
      <c r="D856" t="s">
        <v>5105</v>
      </c>
    </row>
    <row r="857" spans="1:4" x14ac:dyDescent="0.55000000000000004">
      <c r="A857" t="s">
        <v>4939</v>
      </c>
      <c r="B857" t="s">
        <v>9888</v>
      </c>
      <c r="C857">
        <v>1</v>
      </c>
      <c r="D857" t="s">
        <v>5105</v>
      </c>
    </row>
    <row r="858" spans="1:4" x14ac:dyDescent="0.55000000000000004">
      <c r="A858" t="s">
        <v>4939</v>
      </c>
      <c r="B858" t="s">
        <v>9889</v>
      </c>
      <c r="C858">
        <v>1</v>
      </c>
      <c r="D858" t="s">
        <v>5105</v>
      </c>
    </row>
    <row r="859" spans="1:4" x14ac:dyDescent="0.55000000000000004">
      <c r="A859" t="s">
        <v>4939</v>
      </c>
      <c r="B859" t="s">
        <v>9890</v>
      </c>
      <c r="C859">
        <v>1</v>
      </c>
      <c r="D859" t="s">
        <v>5105</v>
      </c>
    </row>
    <row r="860" spans="1:4" x14ac:dyDescent="0.55000000000000004">
      <c r="A860" t="s">
        <v>4939</v>
      </c>
      <c r="B860" t="s">
        <v>9891</v>
      </c>
      <c r="C860">
        <v>1</v>
      </c>
      <c r="D860" t="s">
        <v>5105</v>
      </c>
    </row>
    <row r="861" spans="1:4" x14ac:dyDescent="0.55000000000000004">
      <c r="A861" t="s">
        <v>4939</v>
      </c>
      <c r="B861" t="s">
        <v>9892</v>
      </c>
      <c r="C861">
        <v>1</v>
      </c>
      <c r="D861" t="s">
        <v>5105</v>
      </c>
    </row>
    <row r="862" spans="1:4" x14ac:dyDescent="0.55000000000000004">
      <c r="A862" t="s">
        <v>4939</v>
      </c>
      <c r="B862" t="s">
        <v>9630</v>
      </c>
      <c r="C862">
        <v>1</v>
      </c>
      <c r="D862" t="s">
        <v>5105</v>
      </c>
    </row>
    <row r="863" spans="1:4" x14ac:dyDescent="0.55000000000000004">
      <c r="A863" t="s">
        <v>4939</v>
      </c>
      <c r="B863" t="s">
        <v>9893</v>
      </c>
      <c r="C863">
        <v>1</v>
      </c>
      <c r="D863" t="s">
        <v>5105</v>
      </c>
    </row>
    <row r="864" spans="1:4" x14ac:dyDescent="0.55000000000000004">
      <c r="A864" t="s">
        <v>4939</v>
      </c>
      <c r="B864" t="s">
        <v>9355</v>
      </c>
      <c r="C864">
        <v>1</v>
      </c>
      <c r="D864" t="s">
        <v>5105</v>
      </c>
    </row>
    <row r="865" spans="1:4" x14ac:dyDescent="0.55000000000000004">
      <c r="A865" t="s">
        <v>4939</v>
      </c>
      <c r="B865" t="s">
        <v>9894</v>
      </c>
      <c r="C865">
        <v>1</v>
      </c>
      <c r="D865" t="s">
        <v>5105</v>
      </c>
    </row>
    <row r="866" spans="1:4" x14ac:dyDescent="0.55000000000000004">
      <c r="A866" t="s">
        <v>4939</v>
      </c>
      <c r="B866" t="s">
        <v>9895</v>
      </c>
      <c r="C866">
        <v>1</v>
      </c>
      <c r="D866" t="s">
        <v>5105</v>
      </c>
    </row>
    <row r="867" spans="1:4" x14ac:dyDescent="0.55000000000000004">
      <c r="A867" t="s">
        <v>4939</v>
      </c>
      <c r="B867" t="s">
        <v>9316</v>
      </c>
      <c r="C867">
        <v>1</v>
      </c>
      <c r="D867" t="s">
        <v>5105</v>
      </c>
    </row>
    <row r="868" spans="1:4" x14ac:dyDescent="0.55000000000000004">
      <c r="A868" t="s">
        <v>4939</v>
      </c>
      <c r="B868" t="s">
        <v>9896</v>
      </c>
      <c r="C868">
        <v>1</v>
      </c>
      <c r="D868" t="s">
        <v>5105</v>
      </c>
    </row>
    <row r="869" spans="1:4" x14ac:dyDescent="0.55000000000000004">
      <c r="A869" t="s">
        <v>4939</v>
      </c>
      <c r="B869" t="s">
        <v>9897</v>
      </c>
      <c r="C869">
        <v>1</v>
      </c>
      <c r="D869" t="s">
        <v>5105</v>
      </c>
    </row>
    <row r="870" spans="1:4" x14ac:dyDescent="0.55000000000000004">
      <c r="A870" t="s">
        <v>4939</v>
      </c>
      <c r="B870" t="s">
        <v>9508</v>
      </c>
      <c r="C870">
        <v>1</v>
      </c>
      <c r="D870" t="s">
        <v>5105</v>
      </c>
    </row>
    <row r="871" spans="1:4" x14ac:dyDescent="0.55000000000000004">
      <c r="A871" t="s">
        <v>4939</v>
      </c>
      <c r="B871" t="s">
        <v>9898</v>
      </c>
      <c r="C871">
        <v>1</v>
      </c>
      <c r="D871" t="s">
        <v>5105</v>
      </c>
    </row>
    <row r="872" spans="1:4" x14ac:dyDescent="0.55000000000000004">
      <c r="A872" t="s">
        <v>4939</v>
      </c>
      <c r="B872" t="s">
        <v>9899</v>
      </c>
      <c r="C872">
        <v>1</v>
      </c>
      <c r="D872" t="s">
        <v>5105</v>
      </c>
    </row>
    <row r="873" spans="1:4" x14ac:dyDescent="0.55000000000000004">
      <c r="A873" t="s">
        <v>4939</v>
      </c>
      <c r="B873" t="s">
        <v>9900</v>
      </c>
      <c r="C873">
        <v>1</v>
      </c>
      <c r="D873" t="s">
        <v>5105</v>
      </c>
    </row>
    <row r="874" spans="1:4" x14ac:dyDescent="0.55000000000000004">
      <c r="A874" t="s">
        <v>4939</v>
      </c>
      <c r="B874" t="s">
        <v>9509</v>
      </c>
      <c r="C874">
        <v>1</v>
      </c>
      <c r="D874" t="s">
        <v>5105</v>
      </c>
    </row>
    <row r="875" spans="1:4" x14ac:dyDescent="0.55000000000000004">
      <c r="A875" t="s">
        <v>4939</v>
      </c>
      <c r="B875" t="s">
        <v>9901</v>
      </c>
      <c r="C875">
        <v>1</v>
      </c>
      <c r="D875" t="s">
        <v>5105</v>
      </c>
    </row>
    <row r="876" spans="1:4" x14ac:dyDescent="0.55000000000000004">
      <c r="A876" t="s">
        <v>4939</v>
      </c>
      <c r="B876" t="s">
        <v>9511</v>
      </c>
      <c r="C876">
        <v>1</v>
      </c>
      <c r="D876" t="s">
        <v>5105</v>
      </c>
    </row>
    <row r="877" spans="1:4" x14ac:dyDescent="0.55000000000000004">
      <c r="A877" t="s">
        <v>4939</v>
      </c>
      <c r="B877" t="s">
        <v>9902</v>
      </c>
      <c r="C877">
        <v>1</v>
      </c>
      <c r="D877" t="s">
        <v>5105</v>
      </c>
    </row>
    <row r="878" spans="1:4" x14ac:dyDescent="0.55000000000000004">
      <c r="A878" t="s">
        <v>4939</v>
      </c>
      <c r="B878" t="s">
        <v>9903</v>
      </c>
      <c r="C878">
        <v>1</v>
      </c>
      <c r="D878" t="s">
        <v>5105</v>
      </c>
    </row>
    <row r="879" spans="1:4" x14ac:dyDescent="0.55000000000000004">
      <c r="A879" t="s">
        <v>4939</v>
      </c>
      <c r="B879" t="s">
        <v>9904</v>
      </c>
      <c r="C879">
        <v>1</v>
      </c>
      <c r="D879" t="s">
        <v>5105</v>
      </c>
    </row>
    <row r="880" spans="1:4" x14ac:dyDescent="0.55000000000000004">
      <c r="A880" t="s">
        <v>4939</v>
      </c>
      <c r="B880" t="s">
        <v>9905</v>
      </c>
      <c r="C880">
        <v>1</v>
      </c>
      <c r="D880" t="s">
        <v>5105</v>
      </c>
    </row>
    <row r="881" spans="1:4" x14ac:dyDescent="0.55000000000000004">
      <c r="A881" t="s">
        <v>4939</v>
      </c>
      <c r="B881" t="s">
        <v>9358</v>
      </c>
      <c r="C881">
        <v>1</v>
      </c>
      <c r="D881" t="s">
        <v>5105</v>
      </c>
    </row>
    <row r="882" spans="1:4" x14ac:dyDescent="0.55000000000000004">
      <c r="A882" t="s">
        <v>4939</v>
      </c>
      <c r="B882" t="s">
        <v>9906</v>
      </c>
      <c r="C882">
        <v>1</v>
      </c>
      <c r="D882" t="s">
        <v>5105</v>
      </c>
    </row>
    <row r="883" spans="1:4" x14ac:dyDescent="0.55000000000000004">
      <c r="A883" t="s">
        <v>4939</v>
      </c>
      <c r="B883" t="s">
        <v>9907</v>
      </c>
      <c r="C883">
        <v>1</v>
      </c>
      <c r="D883" t="s">
        <v>5105</v>
      </c>
    </row>
    <row r="884" spans="1:4" x14ac:dyDescent="0.55000000000000004">
      <c r="A884" t="s">
        <v>4939</v>
      </c>
      <c r="B884" t="s">
        <v>9633</v>
      </c>
      <c r="C884">
        <v>1</v>
      </c>
      <c r="D884" t="s">
        <v>5105</v>
      </c>
    </row>
    <row r="885" spans="1:4" x14ac:dyDescent="0.55000000000000004">
      <c r="A885" t="s">
        <v>4939</v>
      </c>
      <c r="B885" t="s">
        <v>9908</v>
      </c>
      <c r="C885">
        <v>1</v>
      </c>
      <c r="D885" t="s">
        <v>5105</v>
      </c>
    </row>
    <row r="886" spans="1:4" x14ac:dyDescent="0.55000000000000004">
      <c r="A886" t="s">
        <v>4939</v>
      </c>
      <c r="B886" t="s">
        <v>9360</v>
      </c>
      <c r="C886">
        <v>1</v>
      </c>
      <c r="D886" t="s">
        <v>5105</v>
      </c>
    </row>
    <row r="887" spans="1:4" x14ac:dyDescent="0.55000000000000004">
      <c r="A887" t="s">
        <v>4939</v>
      </c>
      <c r="B887" t="s">
        <v>9909</v>
      </c>
      <c r="C887">
        <v>1</v>
      </c>
      <c r="D887" t="s">
        <v>5105</v>
      </c>
    </row>
    <row r="888" spans="1:4" x14ac:dyDescent="0.55000000000000004">
      <c r="A888" t="s">
        <v>4939</v>
      </c>
      <c r="B888" t="s">
        <v>9514</v>
      </c>
      <c r="C888">
        <v>1</v>
      </c>
      <c r="D888" t="s">
        <v>5105</v>
      </c>
    </row>
    <row r="889" spans="1:4" x14ac:dyDescent="0.55000000000000004">
      <c r="A889" t="s">
        <v>4939</v>
      </c>
      <c r="B889" t="s">
        <v>9910</v>
      </c>
      <c r="C889">
        <v>1</v>
      </c>
      <c r="D889" t="s">
        <v>5105</v>
      </c>
    </row>
    <row r="890" spans="1:4" x14ac:dyDescent="0.55000000000000004">
      <c r="A890" t="s">
        <v>4939</v>
      </c>
      <c r="B890" t="s">
        <v>9911</v>
      </c>
      <c r="C890">
        <v>1</v>
      </c>
      <c r="D890" t="s">
        <v>5105</v>
      </c>
    </row>
    <row r="891" spans="1:4" x14ac:dyDescent="0.55000000000000004">
      <c r="A891" t="s">
        <v>4939</v>
      </c>
      <c r="B891" t="s">
        <v>9912</v>
      </c>
      <c r="C891">
        <v>1</v>
      </c>
      <c r="D891" t="s">
        <v>5105</v>
      </c>
    </row>
    <row r="892" spans="1:4" x14ac:dyDescent="0.55000000000000004">
      <c r="A892" t="s">
        <v>4939</v>
      </c>
      <c r="B892" t="s">
        <v>9913</v>
      </c>
      <c r="C892">
        <v>1</v>
      </c>
      <c r="D892" t="s">
        <v>5105</v>
      </c>
    </row>
    <row r="893" spans="1:4" x14ac:dyDescent="0.55000000000000004">
      <c r="A893" t="s">
        <v>4939</v>
      </c>
      <c r="B893" t="s">
        <v>9364</v>
      </c>
      <c r="C893">
        <v>1</v>
      </c>
      <c r="D893" t="s">
        <v>5105</v>
      </c>
    </row>
    <row r="894" spans="1:4" x14ac:dyDescent="0.55000000000000004">
      <c r="A894" t="s">
        <v>4939</v>
      </c>
      <c r="B894" t="s">
        <v>9914</v>
      </c>
      <c r="C894">
        <v>1</v>
      </c>
      <c r="D894" t="s">
        <v>5105</v>
      </c>
    </row>
    <row r="895" spans="1:4" x14ac:dyDescent="0.55000000000000004">
      <c r="A895" t="s">
        <v>4939</v>
      </c>
      <c r="B895" t="s">
        <v>9915</v>
      </c>
      <c r="C895">
        <v>1</v>
      </c>
      <c r="D895" t="s">
        <v>5105</v>
      </c>
    </row>
    <row r="896" spans="1:4" x14ac:dyDescent="0.55000000000000004">
      <c r="A896" t="s">
        <v>4939</v>
      </c>
      <c r="B896" t="s">
        <v>9916</v>
      </c>
      <c r="C896">
        <v>1</v>
      </c>
      <c r="D896" t="s">
        <v>5105</v>
      </c>
    </row>
    <row r="897" spans="1:4" x14ac:dyDescent="0.55000000000000004">
      <c r="A897" t="s">
        <v>4939</v>
      </c>
      <c r="B897" t="s">
        <v>9917</v>
      </c>
      <c r="C897">
        <v>1</v>
      </c>
      <c r="D897" t="s">
        <v>5105</v>
      </c>
    </row>
    <row r="898" spans="1:4" x14ac:dyDescent="0.55000000000000004">
      <c r="A898" t="s">
        <v>4939</v>
      </c>
      <c r="B898" t="s">
        <v>9918</v>
      </c>
      <c r="C898">
        <v>1</v>
      </c>
      <c r="D898" t="s">
        <v>5105</v>
      </c>
    </row>
    <row r="899" spans="1:4" x14ac:dyDescent="0.55000000000000004">
      <c r="A899" t="s">
        <v>4939</v>
      </c>
      <c r="B899" t="s">
        <v>9919</v>
      </c>
      <c r="C899">
        <v>1</v>
      </c>
      <c r="D899" t="s">
        <v>5105</v>
      </c>
    </row>
    <row r="900" spans="1:4" x14ac:dyDescent="0.55000000000000004">
      <c r="A900" t="s">
        <v>4939</v>
      </c>
      <c r="B900" t="s">
        <v>9368</v>
      </c>
      <c r="C900">
        <v>1</v>
      </c>
      <c r="D900" t="s">
        <v>5105</v>
      </c>
    </row>
    <row r="901" spans="1:4" x14ac:dyDescent="0.55000000000000004">
      <c r="A901" t="s">
        <v>4939</v>
      </c>
      <c r="B901" t="s">
        <v>9328</v>
      </c>
      <c r="C901">
        <v>1</v>
      </c>
      <c r="D901" t="s">
        <v>5105</v>
      </c>
    </row>
    <row r="902" spans="1:4" x14ac:dyDescent="0.55000000000000004">
      <c r="A902" t="s">
        <v>4939</v>
      </c>
      <c r="B902" t="s">
        <v>9520</v>
      </c>
      <c r="C902">
        <v>1</v>
      </c>
      <c r="D902" t="s">
        <v>5105</v>
      </c>
    </row>
    <row r="903" spans="1:4" x14ac:dyDescent="0.55000000000000004">
      <c r="A903" t="s">
        <v>4939</v>
      </c>
      <c r="B903" t="s">
        <v>9920</v>
      </c>
      <c r="C903">
        <v>1</v>
      </c>
      <c r="D903" t="s">
        <v>5105</v>
      </c>
    </row>
    <row r="904" spans="1:4" x14ac:dyDescent="0.55000000000000004">
      <c r="A904" t="s">
        <v>4939</v>
      </c>
      <c r="B904" t="s">
        <v>9921</v>
      </c>
      <c r="C904">
        <v>1</v>
      </c>
      <c r="D904" t="s">
        <v>5105</v>
      </c>
    </row>
    <row r="905" spans="1:4" x14ac:dyDescent="0.55000000000000004">
      <c r="A905" t="s">
        <v>4939</v>
      </c>
      <c r="B905" t="s">
        <v>9637</v>
      </c>
      <c r="C905">
        <v>1</v>
      </c>
      <c r="D905" t="s">
        <v>5105</v>
      </c>
    </row>
    <row r="906" spans="1:4" x14ac:dyDescent="0.55000000000000004">
      <c r="A906" t="s">
        <v>4939</v>
      </c>
      <c r="B906" t="s">
        <v>9262</v>
      </c>
      <c r="C906">
        <v>1</v>
      </c>
      <c r="D906" t="s">
        <v>5105</v>
      </c>
    </row>
    <row r="907" spans="1:4" x14ac:dyDescent="0.55000000000000004">
      <c r="A907" t="s">
        <v>4939</v>
      </c>
      <c r="B907" t="s">
        <v>9489</v>
      </c>
      <c r="C907">
        <v>1</v>
      </c>
      <c r="D907" t="s">
        <v>5105</v>
      </c>
    </row>
    <row r="908" spans="1:4" x14ac:dyDescent="0.55000000000000004">
      <c r="A908" t="s">
        <v>4939</v>
      </c>
      <c r="B908" t="s">
        <v>9922</v>
      </c>
      <c r="C908">
        <v>1</v>
      </c>
      <c r="D908" t="s">
        <v>5105</v>
      </c>
    </row>
    <row r="909" spans="1:4" x14ac:dyDescent="0.55000000000000004">
      <c r="A909" t="s">
        <v>4939</v>
      </c>
      <c r="B909" t="s">
        <v>9439</v>
      </c>
      <c r="C909">
        <v>1</v>
      </c>
      <c r="D909" t="s">
        <v>5105</v>
      </c>
    </row>
    <row r="910" spans="1:4" x14ac:dyDescent="0.55000000000000004">
      <c r="A910" t="s">
        <v>4939</v>
      </c>
      <c r="B910" t="s">
        <v>9923</v>
      </c>
      <c r="C910">
        <v>1</v>
      </c>
      <c r="D910" t="s">
        <v>5105</v>
      </c>
    </row>
    <row r="911" spans="1:4" x14ac:dyDescent="0.55000000000000004">
      <c r="A911" t="s">
        <v>4939</v>
      </c>
      <c r="B911" t="s">
        <v>9924</v>
      </c>
      <c r="C911">
        <v>1</v>
      </c>
      <c r="D911" t="s">
        <v>5105</v>
      </c>
    </row>
    <row r="912" spans="1:4" x14ac:dyDescent="0.55000000000000004">
      <c r="A912" t="s">
        <v>4939</v>
      </c>
      <c r="B912" t="s">
        <v>9925</v>
      </c>
      <c r="C912">
        <v>1</v>
      </c>
      <c r="D912" t="s">
        <v>5105</v>
      </c>
    </row>
    <row r="913" spans="1:4" x14ac:dyDescent="0.55000000000000004">
      <c r="A913" t="s">
        <v>4939</v>
      </c>
      <c r="B913" t="s">
        <v>9926</v>
      </c>
      <c r="C913">
        <v>1</v>
      </c>
      <c r="D913" t="s">
        <v>5105</v>
      </c>
    </row>
    <row r="914" spans="1:4" x14ac:dyDescent="0.55000000000000004">
      <c r="A914" t="s">
        <v>4939</v>
      </c>
      <c r="B914" t="s">
        <v>9927</v>
      </c>
      <c r="C914">
        <v>1</v>
      </c>
      <c r="D914" t="s">
        <v>5105</v>
      </c>
    </row>
    <row r="915" spans="1:4" x14ac:dyDescent="0.55000000000000004">
      <c r="A915" t="s">
        <v>4939</v>
      </c>
      <c r="B915" t="s">
        <v>9638</v>
      </c>
      <c r="C915">
        <v>1</v>
      </c>
      <c r="D915" t="s">
        <v>5105</v>
      </c>
    </row>
    <row r="916" spans="1:4" x14ac:dyDescent="0.55000000000000004">
      <c r="A916" t="s">
        <v>4939</v>
      </c>
      <c r="B916" t="s">
        <v>9928</v>
      </c>
      <c r="C916">
        <v>1</v>
      </c>
      <c r="D916" t="s">
        <v>5105</v>
      </c>
    </row>
    <row r="917" spans="1:4" x14ac:dyDescent="0.55000000000000004">
      <c r="A917" t="s">
        <v>4939</v>
      </c>
      <c r="B917" t="s">
        <v>9929</v>
      </c>
      <c r="C917">
        <v>1</v>
      </c>
      <c r="D917" t="s">
        <v>5105</v>
      </c>
    </row>
    <row r="918" spans="1:4" x14ac:dyDescent="0.55000000000000004">
      <c r="A918" t="s">
        <v>4939</v>
      </c>
      <c r="B918" t="s">
        <v>9930</v>
      </c>
      <c r="C918">
        <v>1</v>
      </c>
      <c r="D918" t="s">
        <v>5105</v>
      </c>
    </row>
    <row r="919" spans="1:4" x14ac:dyDescent="0.55000000000000004">
      <c r="A919" t="s">
        <v>4939</v>
      </c>
      <c r="B919" t="s">
        <v>9931</v>
      </c>
      <c r="C919">
        <v>1</v>
      </c>
      <c r="D919" t="s">
        <v>5105</v>
      </c>
    </row>
    <row r="920" spans="1:4" x14ac:dyDescent="0.55000000000000004">
      <c r="A920" t="s">
        <v>4939</v>
      </c>
      <c r="B920" t="s">
        <v>9932</v>
      </c>
      <c r="C920">
        <v>1</v>
      </c>
      <c r="D920" t="s">
        <v>5105</v>
      </c>
    </row>
    <row r="921" spans="1:4" x14ac:dyDescent="0.55000000000000004">
      <c r="A921" t="s">
        <v>4939</v>
      </c>
      <c r="B921" t="s">
        <v>9933</v>
      </c>
      <c r="C921">
        <v>1</v>
      </c>
      <c r="D921" t="s">
        <v>5105</v>
      </c>
    </row>
    <row r="922" spans="1:4" x14ac:dyDescent="0.55000000000000004">
      <c r="A922" t="s">
        <v>4939</v>
      </c>
      <c r="B922" t="s">
        <v>9934</v>
      </c>
      <c r="C922">
        <v>1</v>
      </c>
      <c r="D922" t="s">
        <v>5105</v>
      </c>
    </row>
    <row r="923" spans="1:4" x14ac:dyDescent="0.55000000000000004">
      <c r="A923" t="s">
        <v>4939</v>
      </c>
      <c r="B923" t="s">
        <v>9935</v>
      </c>
      <c r="C923">
        <v>1</v>
      </c>
      <c r="D923" t="s">
        <v>5105</v>
      </c>
    </row>
    <row r="924" spans="1:4" x14ac:dyDescent="0.55000000000000004">
      <c r="A924" t="s">
        <v>4939</v>
      </c>
      <c r="B924" t="s">
        <v>9936</v>
      </c>
      <c r="C924">
        <v>1</v>
      </c>
      <c r="D924" t="s">
        <v>5105</v>
      </c>
    </row>
    <row r="925" spans="1:4" x14ac:dyDescent="0.55000000000000004">
      <c r="A925" t="s">
        <v>4939</v>
      </c>
      <c r="B925" t="s">
        <v>9276</v>
      </c>
      <c r="C925">
        <v>1</v>
      </c>
      <c r="D925" t="s">
        <v>5105</v>
      </c>
    </row>
    <row r="926" spans="1:4" x14ac:dyDescent="0.55000000000000004">
      <c r="A926" t="s">
        <v>4939</v>
      </c>
      <c r="B926" t="s">
        <v>9937</v>
      </c>
      <c r="C926">
        <v>1</v>
      </c>
      <c r="D926" t="s">
        <v>5105</v>
      </c>
    </row>
    <row r="927" spans="1:4" x14ac:dyDescent="0.55000000000000004">
      <c r="A927" t="s">
        <v>4939</v>
      </c>
      <c r="B927" t="s">
        <v>9938</v>
      </c>
      <c r="C927">
        <v>1</v>
      </c>
      <c r="D927" t="s">
        <v>5105</v>
      </c>
    </row>
    <row r="928" spans="1:4" x14ac:dyDescent="0.55000000000000004">
      <c r="A928" t="s">
        <v>4939</v>
      </c>
      <c r="B928" t="s">
        <v>9939</v>
      </c>
      <c r="C928">
        <v>1</v>
      </c>
      <c r="D928" t="s">
        <v>5105</v>
      </c>
    </row>
    <row r="929" spans="1:4" x14ac:dyDescent="0.55000000000000004">
      <c r="A929" t="s">
        <v>4939</v>
      </c>
      <c r="B929" t="s">
        <v>9940</v>
      </c>
      <c r="C929">
        <v>1</v>
      </c>
      <c r="D929" t="s">
        <v>5105</v>
      </c>
    </row>
    <row r="930" spans="1:4" x14ac:dyDescent="0.55000000000000004">
      <c r="A930" t="s">
        <v>4939</v>
      </c>
      <c r="B930" t="s">
        <v>9941</v>
      </c>
      <c r="C930">
        <v>1</v>
      </c>
      <c r="D930" t="s">
        <v>5105</v>
      </c>
    </row>
    <row r="931" spans="1:4" x14ac:dyDescent="0.55000000000000004">
      <c r="A931" t="s">
        <v>4939</v>
      </c>
      <c r="B931" t="s">
        <v>9942</v>
      </c>
      <c r="C931">
        <v>1</v>
      </c>
      <c r="D931" t="s">
        <v>5105</v>
      </c>
    </row>
    <row r="932" spans="1:4" x14ac:dyDescent="0.55000000000000004">
      <c r="A932" t="s">
        <v>4939</v>
      </c>
      <c r="B932" t="s">
        <v>9943</v>
      </c>
      <c r="C932">
        <v>1</v>
      </c>
      <c r="D932" t="s">
        <v>5105</v>
      </c>
    </row>
    <row r="933" spans="1:4" x14ac:dyDescent="0.55000000000000004">
      <c r="A933" t="s">
        <v>4939</v>
      </c>
      <c r="B933" t="s">
        <v>9611</v>
      </c>
      <c r="C933">
        <v>1</v>
      </c>
      <c r="D933" t="s">
        <v>5105</v>
      </c>
    </row>
    <row r="934" spans="1:4" x14ac:dyDescent="0.55000000000000004">
      <c r="A934" t="s">
        <v>4939</v>
      </c>
      <c r="B934" t="s">
        <v>9944</v>
      </c>
      <c r="C934">
        <v>1</v>
      </c>
      <c r="D934" t="s">
        <v>5105</v>
      </c>
    </row>
    <row r="935" spans="1:4" x14ac:dyDescent="0.55000000000000004">
      <c r="A935" t="s">
        <v>4939</v>
      </c>
      <c r="B935" t="s">
        <v>9617</v>
      </c>
      <c r="C935">
        <v>1</v>
      </c>
      <c r="D935" t="s">
        <v>5105</v>
      </c>
    </row>
    <row r="936" spans="1:4" x14ac:dyDescent="0.55000000000000004">
      <c r="A936" t="s">
        <v>4939</v>
      </c>
      <c r="B936" t="s">
        <v>9264</v>
      </c>
      <c r="C936">
        <v>1</v>
      </c>
      <c r="D936" t="s">
        <v>5105</v>
      </c>
    </row>
    <row r="937" spans="1:4" x14ac:dyDescent="0.55000000000000004">
      <c r="A937" t="s">
        <v>4939</v>
      </c>
      <c r="B937" t="s">
        <v>9945</v>
      </c>
      <c r="C937">
        <v>1</v>
      </c>
      <c r="D937" t="s">
        <v>5105</v>
      </c>
    </row>
    <row r="938" spans="1:4" x14ac:dyDescent="0.55000000000000004">
      <c r="A938" t="s">
        <v>4939</v>
      </c>
      <c r="B938" t="s">
        <v>9946</v>
      </c>
      <c r="C938">
        <v>1</v>
      </c>
      <c r="D938" t="s">
        <v>5105</v>
      </c>
    </row>
    <row r="939" spans="1:4" x14ac:dyDescent="0.55000000000000004">
      <c r="A939" t="s">
        <v>4939</v>
      </c>
      <c r="B939" t="s">
        <v>9947</v>
      </c>
      <c r="C939">
        <v>1</v>
      </c>
      <c r="D939" t="s">
        <v>5105</v>
      </c>
    </row>
    <row r="940" spans="1:4" x14ac:dyDescent="0.55000000000000004">
      <c r="A940" t="s">
        <v>4939</v>
      </c>
      <c r="B940" t="s">
        <v>9948</v>
      </c>
      <c r="C940">
        <v>1</v>
      </c>
      <c r="D940" t="s">
        <v>5105</v>
      </c>
    </row>
    <row r="941" spans="1:4" x14ac:dyDescent="0.55000000000000004">
      <c r="A941" t="s">
        <v>4939</v>
      </c>
      <c r="B941" t="s">
        <v>9949</v>
      </c>
      <c r="C941">
        <v>1</v>
      </c>
      <c r="D941" t="s">
        <v>5105</v>
      </c>
    </row>
    <row r="942" spans="1:4" x14ac:dyDescent="0.55000000000000004">
      <c r="A942" t="s">
        <v>4939</v>
      </c>
      <c r="B942" t="s">
        <v>9950</v>
      </c>
      <c r="C942">
        <v>1</v>
      </c>
      <c r="D942" t="s">
        <v>5105</v>
      </c>
    </row>
    <row r="943" spans="1:4" x14ac:dyDescent="0.55000000000000004">
      <c r="A943" t="s">
        <v>4939</v>
      </c>
      <c r="B943" t="s">
        <v>9377</v>
      </c>
      <c r="C943">
        <v>1</v>
      </c>
      <c r="D943" t="s">
        <v>5105</v>
      </c>
    </row>
    <row r="944" spans="1:4" x14ac:dyDescent="0.55000000000000004">
      <c r="A944" t="s">
        <v>4939</v>
      </c>
      <c r="B944" t="s">
        <v>9618</v>
      </c>
      <c r="C944">
        <v>1</v>
      </c>
      <c r="D944" t="s">
        <v>5105</v>
      </c>
    </row>
    <row r="945" spans="1:4" x14ac:dyDescent="0.55000000000000004">
      <c r="A945" t="s">
        <v>4939</v>
      </c>
      <c r="B945" t="s">
        <v>9951</v>
      </c>
      <c r="C945">
        <v>1</v>
      </c>
      <c r="D945" t="s">
        <v>5105</v>
      </c>
    </row>
    <row r="946" spans="1:4" x14ac:dyDescent="0.55000000000000004">
      <c r="A946" t="s">
        <v>4939</v>
      </c>
      <c r="B946" t="s">
        <v>9952</v>
      </c>
      <c r="C946">
        <v>1</v>
      </c>
      <c r="D946" t="s">
        <v>5105</v>
      </c>
    </row>
    <row r="947" spans="1:4" x14ac:dyDescent="0.55000000000000004">
      <c r="A947" t="s">
        <v>4939</v>
      </c>
      <c r="B947" t="s">
        <v>9953</v>
      </c>
      <c r="C947">
        <v>1</v>
      </c>
      <c r="D947" t="s">
        <v>5105</v>
      </c>
    </row>
    <row r="948" spans="1:4" x14ac:dyDescent="0.55000000000000004">
      <c r="A948" t="s">
        <v>4939</v>
      </c>
      <c r="B948" t="s">
        <v>9954</v>
      </c>
      <c r="C948">
        <v>1</v>
      </c>
      <c r="D948" t="s">
        <v>5105</v>
      </c>
    </row>
    <row r="949" spans="1:4" x14ac:dyDescent="0.55000000000000004">
      <c r="A949" t="s">
        <v>4939</v>
      </c>
      <c r="B949" t="s">
        <v>9955</v>
      </c>
      <c r="C949">
        <v>1</v>
      </c>
      <c r="D949" t="s">
        <v>5105</v>
      </c>
    </row>
    <row r="950" spans="1:4" x14ac:dyDescent="0.55000000000000004">
      <c r="A950" t="s">
        <v>4939</v>
      </c>
      <c r="B950" t="s">
        <v>9956</v>
      </c>
      <c r="C950">
        <v>1</v>
      </c>
      <c r="D950" t="s">
        <v>5105</v>
      </c>
    </row>
    <row r="951" spans="1:4" x14ac:dyDescent="0.55000000000000004">
      <c r="A951" t="s">
        <v>4939</v>
      </c>
      <c r="B951" t="s">
        <v>9379</v>
      </c>
      <c r="C951">
        <v>1</v>
      </c>
      <c r="D951" t="s">
        <v>5105</v>
      </c>
    </row>
    <row r="952" spans="1:4" x14ac:dyDescent="0.55000000000000004">
      <c r="A952" t="s">
        <v>4939</v>
      </c>
      <c r="B952" t="s">
        <v>9957</v>
      </c>
      <c r="C952">
        <v>1</v>
      </c>
      <c r="D952" t="s">
        <v>5105</v>
      </c>
    </row>
    <row r="953" spans="1:4" x14ac:dyDescent="0.55000000000000004">
      <c r="A953" t="s">
        <v>4939</v>
      </c>
      <c r="B953" t="s">
        <v>9958</v>
      </c>
      <c r="C953">
        <v>1</v>
      </c>
      <c r="D953" t="s">
        <v>5105</v>
      </c>
    </row>
    <row r="954" spans="1:4" x14ac:dyDescent="0.55000000000000004">
      <c r="A954" t="s">
        <v>4939</v>
      </c>
      <c r="B954" t="s">
        <v>9237</v>
      </c>
      <c r="C954">
        <v>1</v>
      </c>
      <c r="D954" t="s">
        <v>5105</v>
      </c>
    </row>
    <row r="955" spans="1:4" x14ac:dyDescent="0.55000000000000004">
      <c r="A955" t="s">
        <v>4939</v>
      </c>
      <c r="B955" t="s">
        <v>9959</v>
      </c>
      <c r="C955">
        <v>1</v>
      </c>
      <c r="D955" t="s">
        <v>5105</v>
      </c>
    </row>
    <row r="956" spans="1:4" x14ac:dyDescent="0.55000000000000004">
      <c r="A956" t="s">
        <v>4939</v>
      </c>
      <c r="B956" t="s">
        <v>9648</v>
      </c>
      <c r="C956">
        <v>1</v>
      </c>
      <c r="D956" t="s">
        <v>5105</v>
      </c>
    </row>
    <row r="957" spans="1:4" x14ac:dyDescent="0.55000000000000004">
      <c r="A957" t="s">
        <v>4939</v>
      </c>
      <c r="B957" t="s">
        <v>9960</v>
      </c>
      <c r="C957">
        <v>1</v>
      </c>
      <c r="D957" t="s">
        <v>5105</v>
      </c>
    </row>
    <row r="958" spans="1:4" x14ac:dyDescent="0.55000000000000004">
      <c r="A958" t="s">
        <v>4939</v>
      </c>
      <c r="B958" t="s">
        <v>9381</v>
      </c>
      <c r="C958">
        <v>1</v>
      </c>
      <c r="D958" t="s">
        <v>5105</v>
      </c>
    </row>
    <row r="959" spans="1:4" x14ac:dyDescent="0.55000000000000004">
      <c r="A959" t="s">
        <v>4939</v>
      </c>
      <c r="B959" t="s">
        <v>9961</v>
      </c>
      <c r="C959">
        <v>1</v>
      </c>
      <c r="D959" t="s">
        <v>5105</v>
      </c>
    </row>
    <row r="960" spans="1:4" x14ac:dyDescent="0.55000000000000004">
      <c r="A960" t="s">
        <v>4939</v>
      </c>
      <c r="B960" t="s">
        <v>9962</v>
      </c>
      <c r="C960">
        <v>1</v>
      </c>
      <c r="D960" t="s">
        <v>5105</v>
      </c>
    </row>
    <row r="961" spans="1:4" x14ac:dyDescent="0.55000000000000004">
      <c r="A961" t="s">
        <v>4939</v>
      </c>
      <c r="B961" t="s">
        <v>9963</v>
      </c>
      <c r="C961">
        <v>1</v>
      </c>
      <c r="D961" t="s">
        <v>5105</v>
      </c>
    </row>
    <row r="962" spans="1:4" x14ac:dyDescent="0.55000000000000004">
      <c r="A962" t="s">
        <v>4939</v>
      </c>
      <c r="B962" t="s">
        <v>9964</v>
      </c>
      <c r="C962">
        <v>1</v>
      </c>
      <c r="D962" t="s">
        <v>5105</v>
      </c>
    </row>
    <row r="963" spans="1:4" x14ac:dyDescent="0.55000000000000004">
      <c r="A963" t="s">
        <v>4939</v>
      </c>
      <c r="B963" t="s">
        <v>9965</v>
      </c>
      <c r="C963">
        <v>1</v>
      </c>
      <c r="D963" t="s">
        <v>5105</v>
      </c>
    </row>
    <row r="964" spans="1:4" x14ac:dyDescent="0.55000000000000004">
      <c r="A964" t="s">
        <v>4939</v>
      </c>
      <c r="B964" t="s">
        <v>9966</v>
      </c>
      <c r="C964">
        <v>1</v>
      </c>
      <c r="D964" t="s">
        <v>5105</v>
      </c>
    </row>
    <row r="965" spans="1:4" x14ac:dyDescent="0.55000000000000004">
      <c r="A965" t="s">
        <v>4939</v>
      </c>
      <c r="B965" t="s">
        <v>9967</v>
      </c>
      <c r="C965">
        <v>1</v>
      </c>
      <c r="D965" t="s">
        <v>5105</v>
      </c>
    </row>
    <row r="966" spans="1:4" x14ac:dyDescent="0.55000000000000004">
      <c r="A966" t="s">
        <v>4939</v>
      </c>
      <c r="B966" t="s">
        <v>9968</v>
      </c>
      <c r="C966">
        <v>1</v>
      </c>
      <c r="D966" t="s">
        <v>5105</v>
      </c>
    </row>
    <row r="967" spans="1:4" x14ac:dyDescent="0.55000000000000004">
      <c r="A967" t="s">
        <v>4939</v>
      </c>
      <c r="B967" t="s">
        <v>9969</v>
      </c>
      <c r="C967">
        <v>1</v>
      </c>
      <c r="D967" t="s">
        <v>5105</v>
      </c>
    </row>
    <row r="968" spans="1:4" x14ac:dyDescent="0.55000000000000004">
      <c r="A968" t="s">
        <v>4939</v>
      </c>
      <c r="B968" t="s">
        <v>9330</v>
      </c>
      <c r="C968">
        <v>1</v>
      </c>
      <c r="D968" t="s">
        <v>5105</v>
      </c>
    </row>
    <row r="969" spans="1:4" x14ac:dyDescent="0.55000000000000004">
      <c r="A969" t="s">
        <v>4939</v>
      </c>
      <c r="B969" t="s">
        <v>9970</v>
      </c>
      <c r="C969">
        <v>1</v>
      </c>
      <c r="D969" t="s">
        <v>5105</v>
      </c>
    </row>
    <row r="970" spans="1:4" x14ac:dyDescent="0.55000000000000004">
      <c r="A970" t="s">
        <v>4939</v>
      </c>
      <c r="B970" t="s">
        <v>9971</v>
      </c>
      <c r="C970">
        <v>1</v>
      </c>
      <c r="D970" t="s">
        <v>5105</v>
      </c>
    </row>
    <row r="971" spans="1:4" x14ac:dyDescent="0.55000000000000004">
      <c r="A971" t="s">
        <v>4939</v>
      </c>
      <c r="B971" t="s">
        <v>9972</v>
      </c>
      <c r="C971">
        <v>1</v>
      </c>
      <c r="D971" t="s">
        <v>5105</v>
      </c>
    </row>
    <row r="972" spans="1:4" x14ac:dyDescent="0.55000000000000004">
      <c r="A972" t="s">
        <v>4939</v>
      </c>
      <c r="B972" t="s">
        <v>9973</v>
      </c>
      <c r="C972">
        <v>1</v>
      </c>
      <c r="D972" t="s">
        <v>5105</v>
      </c>
    </row>
    <row r="973" spans="1:4" x14ac:dyDescent="0.55000000000000004">
      <c r="A973" t="s">
        <v>4939</v>
      </c>
      <c r="B973" t="s">
        <v>9974</v>
      </c>
      <c r="C973">
        <v>1</v>
      </c>
      <c r="D973" t="s">
        <v>5105</v>
      </c>
    </row>
    <row r="974" spans="1:4" x14ac:dyDescent="0.55000000000000004">
      <c r="A974" t="s">
        <v>4939</v>
      </c>
      <c r="B974" t="s">
        <v>9975</v>
      </c>
      <c r="C974">
        <v>1</v>
      </c>
      <c r="D974" t="s">
        <v>5105</v>
      </c>
    </row>
    <row r="975" spans="1:4" x14ac:dyDescent="0.55000000000000004">
      <c r="A975" t="s">
        <v>4939</v>
      </c>
      <c r="B975" t="s">
        <v>9976</v>
      </c>
      <c r="C975">
        <v>1</v>
      </c>
      <c r="D975" t="s">
        <v>5105</v>
      </c>
    </row>
    <row r="976" spans="1:4" x14ac:dyDescent="0.55000000000000004">
      <c r="A976" t="s">
        <v>4939</v>
      </c>
      <c r="B976" t="s">
        <v>9977</v>
      </c>
      <c r="C976">
        <v>1</v>
      </c>
      <c r="D976" t="s">
        <v>5105</v>
      </c>
    </row>
    <row r="977" spans="1:4" x14ac:dyDescent="0.55000000000000004">
      <c r="A977" t="s">
        <v>4939</v>
      </c>
      <c r="B977" t="s">
        <v>9536</v>
      </c>
      <c r="C977">
        <v>1</v>
      </c>
      <c r="D977" t="s">
        <v>5105</v>
      </c>
    </row>
    <row r="978" spans="1:4" x14ac:dyDescent="0.55000000000000004">
      <c r="A978" t="s">
        <v>4939</v>
      </c>
      <c r="B978" t="s">
        <v>9384</v>
      </c>
      <c r="C978">
        <v>1</v>
      </c>
      <c r="D978" t="s">
        <v>5105</v>
      </c>
    </row>
    <row r="979" spans="1:4" x14ac:dyDescent="0.55000000000000004">
      <c r="A979" t="s">
        <v>4939</v>
      </c>
      <c r="B979" t="s">
        <v>9978</v>
      </c>
      <c r="C979">
        <v>1</v>
      </c>
      <c r="D979" t="s">
        <v>5105</v>
      </c>
    </row>
    <row r="980" spans="1:4" x14ac:dyDescent="0.55000000000000004">
      <c r="A980" t="s">
        <v>4939</v>
      </c>
      <c r="B980" t="s">
        <v>9979</v>
      </c>
      <c r="C980">
        <v>1</v>
      </c>
      <c r="D980" t="s">
        <v>5105</v>
      </c>
    </row>
    <row r="981" spans="1:4" x14ac:dyDescent="0.55000000000000004">
      <c r="A981" t="s">
        <v>4939</v>
      </c>
      <c r="B981" t="s">
        <v>9980</v>
      </c>
      <c r="C981">
        <v>1</v>
      </c>
      <c r="D981" t="s">
        <v>5105</v>
      </c>
    </row>
    <row r="982" spans="1:4" x14ac:dyDescent="0.55000000000000004">
      <c r="A982" t="s">
        <v>4939</v>
      </c>
      <c r="B982" t="s">
        <v>9981</v>
      </c>
      <c r="C982">
        <v>1</v>
      </c>
      <c r="D982" t="s">
        <v>5105</v>
      </c>
    </row>
    <row r="983" spans="1:4" x14ac:dyDescent="0.55000000000000004">
      <c r="A983" t="s">
        <v>4939</v>
      </c>
      <c r="B983" t="s">
        <v>9982</v>
      </c>
      <c r="C983">
        <v>1</v>
      </c>
      <c r="D983" t="s">
        <v>5105</v>
      </c>
    </row>
    <row r="984" spans="1:4" x14ac:dyDescent="0.55000000000000004">
      <c r="A984" t="s">
        <v>4939</v>
      </c>
      <c r="B984" t="s">
        <v>9983</v>
      </c>
      <c r="C984">
        <v>1</v>
      </c>
      <c r="D984" t="s">
        <v>5105</v>
      </c>
    </row>
    <row r="985" spans="1:4" x14ac:dyDescent="0.55000000000000004">
      <c r="A985" t="s">
        <v>4939</v>
      </c>
      <c r="B985" t="s">
        <v>9484</v>
      </c>
      <c r="C985">
        <v>1</v>
      </c>
      <c r="D985" t="s">
        <v>5105</v>
      </c>
    </row>
    <row r="986" spans="1:4" x14ac:dyDescent="0.55000000000000004">
      <c r="A986" t="s">
        <v>4939</v>
      </c>
      <c r="B986" t="s">
        <v>9485</v>
      </c>
      <c r="C986">
        <v>1</v>
      </c>
      <c r="D986" t="s">
        <v>5105</v>
      </c>
    </row>
    <row r="987" spans="1:4" x14ac:dyDescent="0.55000000000000004">
      <c r="A987" t="s">
        <v>4939</v>
      </c>
      <c r="B987" t="s">
        <v>9386</v>
      </c>
      <c r="C987">
        <v>1</v>
      </c>
      <c r="D987" t="s">
        <v>5105</v>
      </c>
    </row>
    <row r="988" spans="1:4" x14ac:dyDescent="0.55000000000000004">
      <c r="A988" t="s">
        <v>4939</v>
      </c>
      <c r="B988" t="s">
        <v>9984</v>
      </c>
      <c r="C988">
        <v>1</v>
      </c>
      <c r="D988" t="s">
        <v>5105</v>
      </c>
    </row>
    <row r="989" spans="1:4" x14ac:dyDescent="0.55000000000000004">
      <c r="A989" t="s">
        <v>4939</v>
      </c>
      <c r="B989" t="s">
        <v>9985</v>
      </c>
      <c r="C989">
        <v>1</v>
      </c>
      <c r="D989" t="s">
        <v>5105</v>
      </c>
    </row>
    <row r="990" spans="1:4" x14ac:dyDescent="0.55000000000000004">
      <c r="A990" t="s">
        <v>4939</v>
      </c>
      <c r="B990" t="s">
        <v>9986</v>
      </c>
      <c r="C990">
        <v>1</v>
      </c>
      <c r="D990" t="s">
        <v>5105</v>
      </c>
    </row>
    <row r="991" spans="1:4" x14ac:dyDescent="0.55000000000000004">
      <c r="A991" t="s">
        <v>4939</v>
      </c>
      <c r="B991" t="s">
        <v>9987</v>
      </c>
      <c r="C991">
        <v>1</v>
      </c>
      <c r="D991" t="s">
        <v>5105</v>
      </c>
    </row>
    <row r="992" spans="1:4" x14ac:dyDescent="0.55000000000000004">
      <c r="A992" t="s">
        <v>4939</v>
      </c>
      <c r="B992" t="s">
        <v>9988</v>
      </c>
      <c r="C992">
        <v>1</v>
      </c>
      <c r="D992" t="s">
        <v>5105</v>
      </c>
    </row>
    <row r="993" spans="1:4" x14ac:dyDescent="0.55000000000000004">
      <c r="A993" t="s">
        <v>4939</v>
      </c>
      <c r="B993" t="s">
        <v>9989</v>
      </c>
      <c r="C993">
        <v>1</v>
      </c>
      <c r="D993" t="s">
        <v>5105</v>
      </c>
    </row>
    <row r="994" spans="1:4" x14ac:dyDescent="0.55000000000000004">
      <c r="A994" t="s">
        <v>4939</v>
      </c>
      <c r="B994" t="s">
        <v>9990</v>
      </c>
      <c r="C994">
        <v>1</v>
      </c>
      <c r="D994" t="s">
        <v>5105</v>
      </c>
    </row>
    <row r="995" spans="1:4" x14ac:dyDescent="0.55000000000000004">
      <c r="A995" t="s">
        <v>4939</v>
      </c>
      <c r="B995" t="s">
        <v>9991</v>
      </c>
      <c r="C995">
        <v>1</v>
      </c>
      <c r="D995" t="s">
        <v>5105</v>
      </c>
    </row>
    <row r="996" spans="1:4" x14ac:dyDescent="0.55000000000000004">
      <c r="A996" t="s">
        <v>4939</v>
      </c>
      <c r="B996" t="s">
        <v>9992</v>
      </c>
      <c r="C996">
        <v>1</v>
      </c>
      <c r="D996" t="s">
        <v>5105</v>
      </c>
    </row>
    <row r="997" spans="1:4" x14ac:dyDescent="0.55000000000000004">
      <c r="A997" t="s">
        <v>4939</v>
      </c>
      <c r="B997" t="s">
        <v>9993</v>
      </c>
      <c r="C997">
        <v>1</v>
      </c>
      <c r="D997" t="s">
        <v>5105</v>
      </c>
    </row>
    <row r="998" spans="1:4" x14ac:dyDescent="0.55000000000000004">
      <c r="A998" t="s">
        <v>4939</v>
      </c>
      <c r="B998" t="s">
        <v>9287</v>
      </c>
      <c r="C998">
        <v>1</v>
      </c>
      <c r="D998" t="s">
        <v>5105</v>
      </c>
    </row>
    <row r="999" spans="1:4" x14ac:dyDescent="0.55000000000000004">
      <c r="A999" t="s">
        <v>4939</v>
      </c>
      <c r="B999" t="s">
        <v>9390</v>
      </c>
      <c r="C999">
        <v>1</v>
      </c>
      <c r="D999" t="s">
        <v>5105</v>
      </c>
    </row>
    <row r="1000" spans="1:4" x14ac:dyDescent="0.55000000000000004">
      <c r="A1000" t="s">
        <v>4939</v>
      </c>
      <c r="B1000" t="s">
        <v>9994</v>
      </c>
      <c r="C1000">
        <v>1</v>
      </c>
      <c r="D1000" t="s">
        <v>5105</v>
      </c>
    </row>
    <row r="1001" spans="1:4" x14ac:dyDescent="0.55000000000000004">
      <c r="A1001" t="s">
        <v>4939</v>
      </c>
      <c r="B1001" t="s">
        <v>9995</v>
      </c>
      <c r="C1001">
        <v>1</v>
      </c>
      <c r="D1001" t="s">
        <v>5105</v>
      </c>
    </row>
    <row r="1002" spans="1:4" x14ac:dyDescent="0.55000000000000004">
      <c r="A1002" t="s">
        <v>4939</v>
      </c>
      <c r="B1002" t="s">
        <v>9996</v>
      </c>
      <c r="C1002">
        <v>1</v>
      </c>
      <c r="D1002" t="s">
        <v>5105</v>
      </c>
    </row>
    <row r="1003" spans="1:4" x14ac:dyDescent="0.55000000000000004">
      <c r="A1003" t="s">
        <v>4939</v>
      </c>
      <c r="B1003" t="s">
        <v>9997</v>
      </c>
      <c r="C1003">
        <v>1</v>
      </c>
      <c r="D1003" t="s">
        <v>5105</v>
      </c>
    </row>
    <row r="1004" spans="1:4" x14ac:dyDescent="0.55000000000000004">
      <c r="A1004" t="s">
        <v>4939</v>
      </c>
      <c r="B1004" t="s">
        <v>9771</v>
      </c>
      <c r="C1004">
        <v>1</v>
      </c>
      <c r="D1004" t="s">
        <v>5105</v>
      </c>
    </row>
    <row r="1005" spans="1:4" x14ac:dyDescent="0.55000000000000004">
      <c r="A1005" t="s">
        <v>4939</v>
      </c>
      <c r="B1005" t="s">
        <v>9655</v>
      </c>
      <c r="C1005">
        <v>1</v>
      </c>
      <c r="D1005" t="s">
        <v>5105</v>
      </c>
    </row>
    <row r="1006" spans="1:4" x14ac:dyDescent="0.55000000000000004">
      <c r="A1006" t="s">
        <v>4939</v>
      </c>
      <c r="B1006" t="s">
        <v>9998</v>
      </c>
      <c r="C1006">
        <v>1</v>
      </c>
      <c r="D1006" t="s">
        <v>5105</v>
      </c>
    </row>
    <row r="1007" spans="1:4" x14ac:dyDescent="0.55000000000000004">
      <c r="A1007" t="s">
        <v>4939</v>
      </c>
      <c r="B1007" t="s">
        <v>9999</v>
      </c>
      <c r="C1007">
        <v>1</v>
      </c>
      <c r="D1007" t="s">
        <v>5105</v>
      </c>
    </row>
    <row r="1008" spans="1:4" x14ac:dyDescent="0.55000000000000004">
      <c r="A1008" t="s">
        <v>4939</v>
      </c>
      <c r="B1008" t="s">
        <v>10000</v>
      </c>
      <c r="C1008">
        <v>1</v>
      </c>
      <c r="D1008" t="s">
        <v>5105</v>
      </c>
    </row>
    <row r="1009" spans="1:4" x14ac:dyDescent="0.55000000000000004">
      <c r="A1009" t="s">
        <v>4939</v>
      </c>
      <c r="B1009" t="s">
        <v>10001</v>
      </c>
      <c r="C1009">
        <v>1</v>
      </c>
      <c r="D1009" t="s">
        <v>5105</v>
      </c>
    </row>
    <row r="1010" spans="1:4" x14ac:dyDescent="0.55000000000000004">
      <c r="A1010" t="s">
        <v>4939</v>
      </c>
      <c r="B1010" t="s">
        <v>9621</v>
      </c>
      <c r="C1010">
        <v>1</v>
      </c>
      <c r="D1010" t="s">
        <v>5105</v>
      </c>
    </row>
    <row r="1011" spans="1:4" x14ac:dyDescent="0.55000000000000004">
      <c r="A1011" t="s">
        <v>4939</v>
      </c>
      <c r="B1011" t="s">
        <v>10002</v>
      </c>
      <c r="C1011">
        <v>1</v>
      </c>
      <c r="D1011" t="s">
        <v>5105</v>
      </c>
    </row>
    <row r="1012" spans="1:4" x14ac:dyDescent="0.55000000000000004">
      <c r="A1012" t="s">
        <v>4939</v>
      </c>
      <c r="B1012" t="s">
        <v>10003</v>
      </c>
      <c r="C1012">
        <v>1</v>
      </c>
      <c r="D1012" t="s">
        <v>5105</v>
      </c>
    </row>
    <row r="1013" spans="1:4" x14ac:dyDescent="0.55000000000000004">
      <c r="A1013" t="s">
        <v>4939</v>
      </c>
      <c r="B1013" t="s">
        <v>10004</v>
      </c>
      <c r="C1013">
        <v>1</v>
      </c>
      <c r="D1013" t="s">
        <v>5105</v>
      </c>
    </row>
    <row r="1014" spans="1:4" x14ac:dyDescent="0.55000000000000004">
      <c r="A1014" t="s">
        <v>4939</v>
      </c>
      <c r="B1014" t="s">
        <v>10005</v>
      </c>
      <c r="C1014">
        <v>1</v>
      </c>
      <c r="D1014" t="s">
        <v>5105</v>
      </c>
    </row>
    <row r="1015" spans="1:4" x14ac:dyDescent="0.55000000000000004">
      <c r="A1015" t="s">
        <v>4939</v>
      </c>
      <c r="B1015" t="s">
        <v>10006</v>
      </c>
      <c r="C1015">
        <v>1</v>
      </c>
      <c r="D1015" t="s">
        <v>5105</v>
      </c>
    </row>
    <row r="1016" spans="1:4" x14ac:dyDescent="0.55000000000000004">
      <c r="A1016" t="s">
        <v>4939</v>
      </c>
      <c r="B1016" t="s">
        <v>10007</v>
      </c>
      <c r="C1016">
        <v>1</v>
      </c>
      <c r="D1016" t="s">
        <v>5105</v>
      </c>
    </row>
    <row r="1017" spans="1:4" x14ac:dyDescent="0.55000000000000004">
      <c r="A1017" t="s">
        <v>4939</v>
      </c>
      <c r="B1017" t="s">
        <v>10008</v>
      </c>
      <c r="C1017">
        <v>1</v>
      </c>
      <c r="D1017" t="s">
        <v>5105</v>
      </c>
    </row>
    <row r="1018" spans="1:4" x14ac:dyDescent="0.55000000000000004">
      <c r="A1018" t="s">
        <v>4939</v>
      </c>
      <c r="B1018" t="s">
        <v>10009</v>
      </c>
      <c r="C1018">
        <v>1</v>
      </c>
      <c r="D1018" t="s">
        <v>5105</v>
      </c>
    </row>
    <row r="1019" spans="1:4" x14ac:dyDescent="0.55000000000000004">
      <c r="A1019" t="s">
        <v>4939</v>
      </c>
      <c r="B1019" t="s">
        <v>10010</v>
      </c>
      <c r="C1019">
        <v>1</v>
      </c>
      <c r="D1019" t="s">
        <v>5105</v>
      </c>
    </row>
    <row r="1020" spans="1:4" x14ac:dyDescent="0.55000000000000004">
      <c r="A1020" t="s">
        <v>4939</v>
      </c>
      <c r="B1020" t="s">
        <v>10011</v>
      </c>
      <c r="C1020">
        <v>1</v>
      </c>
      <c r="D1020" t="s">
        <v>5105</v>
      </c>
    </row>
    <row r="1021" spans="1:4" x14ac:dyDescent="0.55000000000000004">
      <c r="A1021" t="s">
        <v>4939</v>
      </c>
      <c r="B1021" t="s">
        <v>10012</v>
      </c>
      <c r="C1021">
        <v>1</v>
      </c>
      <c r="D1021" t="s">
        <v>5105</v>
      </c>
    </row>
    <row r="1022" spans="1:4" x14ac:dyDescent="0.55000000000000004">
      <c r="A1022" t="s">
        <v>4939</v>
      </c>
      <c r="B1022" t="s">
        <v>9394</v>
      </c>
      <c r="C1022">
        <v>1</v>
      </c>
      <c r="D1022" t="s">
        <v>5105</v>
      </c>
    </row>
    <row r="1023" spans="1:4" x14ac:dyDescent="0.55000000000000004">
      <c r="A1023" t="s">
        <v>4939</v>
      </c>
      <c r="B1023" t="s">
        <v>10013</v>
      </c>
      <c r="C1023">
        <v>1</v>
      </c>
      <c r="D1023" t="s">
        <v>5105</v>
      </c>
    </row>
    <row r="1024" spans="1:4" x14ac:dyDescent="0.55000000000000004">
      <c r="A1024" t="s">
        <v>4939</v>
      </c>
      <c r="B1024" t="s">
        <v>10014</v>
      </c>
      <c r="C1024">
        <v>1</v>
      </c>
      <c r="D1024" t="s">
        <v>5105</v>
      </c>
    </row>
    <row r="1025" spans="1:4" x14ac:dyDescent="0.55000000000000004">
      <c r="A1025" t="s">
        <v>4939</v>
      </c>
      <c r="B1025" t="s">
        <v>10015</v>
      </c>
      <c r="C1025">
        <v>1</v>
      </c>
      <c r="D1025" t="s">
        <v>5105</v>
      </c>
    </row>
    <row r="1026" spans="1:4" x14ac:dyDescent="0.55000000000000004">
      <c r="A1026" t="s">
        <v>4939</v>
      </c>
      <c r="B1026" t="s">
        <v>10016</v>
      </c>
      <c r="C1026">
        <v>1</v>
      </c>
      <c r="D1026" t="s">
        <v>5105</v>
      </c>
    </row>
    <row r="1027" spans="1:4" x14ac:dyDescent="0.55000000000000004">
      <c r="A1027" t="s">
        <v>4939</v>
      </c>
      <c r="B1027" t="s">
        <v>10017</v>
      </c>
      <c r="C1027">
        <v>1</v>
      </c>
      <c r="D1027" t="s">
        <v>5105</v>
      </c>
    </row>
    <row r="1028" spans="1:4" x14ac:dyDescent="0.55000000000000004">
      <c r="A1028" t="s">
        <v>4939</v>
      </c>
      <c r="B1028" t="s">
        <v>10018</v>
      </c>
      <c r="C1028">
        <v>1</v>
      </c>
      <c r="D1028" t="s">
        <v>5105</v>
      </c>
    </row>
    <row r="1029" spans="1:4" x14ac:dyDescent="0.55000000000000004">
      <c r="A1029" t="s">
        <v>4939</v>
      </c>
      <c r="B1029" t="s">
        <v>9395</v>
      </c>
      <c r="C1029">
        <v>1</v>
      </c>
      <c r="D1029" t="s">
        <v>5105</v>
      </c>
    </row>
    <row r="1030" spans="1:4" x14ac:dyDescent="0.55000000000000004">
      <c r="A1030" t="s">
        <v>4939</v>
      </c>
      <c r="B1030" t="s">
        <v>10019</v>
      </c>
      <c r="C1030">
        <v>1</v>
      </c>
      <c r="D1030" t="s">
        <v>5105</v>
      </c>
    </row>
    <row r="1031" spans="1:4" x14ac:dyDescent="0.55000000000000004">
      <c r="A1031" t="s">
        <v>4939</v>
      </c>
      <c r="B1031" t="s">
        <v>10020</v>
      </c>
      <c r="C1031">
        <v>1</v>
      </c>
      <c r="D1031" t="s">
        <v>5105</v>
      </c>
    </row>
    <row r="1032" spans="1:4" x14ac:dyDescent="0.55000000000000004">
      <c r="A1032" t="s">
        <v>4939</v>
      </c>
      <c r="B1032" t="s">
        <v>10021</v>
      </c>
      <c r="C1032">
        <v>1</v>
      </c>
      <c r="D1032" t="s">
        <v>5105</v>
      </c>
    </row>
    <row r="1033" spans="1:4" x14ac:dyDescent="0.55000000000000004">
      <c r="A1033" t="s">
        <v>4939</v>
      </c>
      <c r="B1033" t="s">
        <v>10022</v>
      </c>
      <c r="C1033">
        <v>1</v>
      </c>
      <c r="D1033" t="s">
        <v>5105</v>
      </c>
    </row>
    <row r="1034" spans="1:4" x14ac:dyDescent="0.55000000000000004">
      <c r="A1034" t="s">
        <v>4939</v>
      </c>
      <c r="B1034" t="s">
        <v>10023</v>
      </c>
      <c r="C1034">
        <v>1</v>
      </c>
      <c r="D1034" t="s">
        <v>5105</v>
      </c>
    </row>
    <row r="1035" spans="1:4" x14ac:dyDescent="0.55000000000000004">
      <c r="A1035" t="s">
        <v>4939</v>
      </c>
      <c r="B1035" t="s">
        <v>10024</v>
      </c>
      <c r="C1035">
        <v>1</v>
      </c>
      <c r="D1035" t="s">
        <v>5105</v>
      </c>
    </row>
    <row r="1036" spans="1:4" x14ac:dyDescent="0.55000000000000004">
      <c r="A1036" t="s">
        <v>4939</v>
      </c>
      <c r="B1036" t="s">
        <v>10025</v>
      </c>
      <c r="C1036">
        <v>1</v>
      </c>
      <c r="D1036" t="s">
        <v>5105</v>
      </c>
    </row>
    <row r="1037" spans="1:4" x14ac:dyDescent="0.55000000000000004">
      <c r="A1037" t="s">
        <v>4939</v>
      </c>
      <c r="B1037" t="s">
        <v>10026</v>
      </c>
      <c r="C1037">
        <v>1</v>
      </c>
      <c r="D1037" t="s">
        <v>5105</v>
      </c>
    </row>
    <row r="1038" spans="1:4" x14ac:dyDescent="0.55000000000000004">
      <c r="A1038" t="s">
        <v>4939</v>
      </c>
      <c r="B1038" t="s">
        <v>10027</v>
      </c>
      <c r="C1038">
        <v>1</v>
      </c>
      <c r="D1038" t="s">
        <v>5105</v>
      </c>
    </row>
    <row r="1039" spans="1:4" x14ac:dyDescent="0.55000000000000004">
      <c r="A1039" t="s">
        <v>4939</v>
      </c>
      <c r="B1039" t="s">
        <v>10028</v>
      </c>
      <c r="C1039">
        <v>1</v>
      </c>
      <c r="D1039" t="s">
        <v>5105</v>
      </c>
    </row>
    <row r="1040" spans="1:4" x14ac:dyDescent="0.55000000000000004">
      <c r="A1040" t="s">
        <v>4939</v>
      </c>
      <c r="B1040" t="s">
        <v>10029</v>
      </c>
      <c r="C1040">
        <v>1</v>
      </c>
      <c r="D1040" t="s">
        <v>5105</v>
      </c>
    </row>
    <row r="1041" spans="1:4" x14ac:dyDescent="0.55000000000000004">
      <c r="A1041" t="s">
        <v>4939</v>
      </c>
      <c r="B1041" t="s">
        <v>10030</v>
      </c>
      <c r="C1041">
        <v>1</v>
      </c>
      <c r="D1041" t="s">
        <v>5105</v>
      </c>
    </row>
    <row r="1042" spans="1:4" x14ac:dyDescent="0.55000000000000004">
      <c r="A1042" t="s">
        <v>4939</v>
      </c>
      <c r="B1042" t="s">
        <v>9661</v>
      </c>
      <c r="C1042">
        <v>1</v>
      </c>
      <c r="D1042" t="s">
        <v>5105</v>
      </c>
    </row>
    <row r="1043" spans="1:4" x14ac:dyDescent="0.55000000000000004">
      <c r="A1043" t="s">
        <v>4939</v>
      </c>
      <c r="B1043" t="s">
        <v>10031</v>
      </c>
      <c r="C1043">
        <v>1</v>
      </c>
      <c r="D1043" t="s">
        <v>5105</v>
      </c>
    </row>
    <row r="1044" spans="1:4" x14ac:dyDescent="0.55000000000000004">
      <c r="A1044" t="s">
        <v>4939</v>
      </c>
      <c r="B1044" t="s">
        <v>10032</v>
      </c>
      <c r="C1044">
        <v>1</v>
      </c>
      <c r="D1044" t="s">
        <v>5105</v>
      </c>
    </row>
    <row r="1045" spans="1:4" x14ac:dyDescent="0.55000000000000004">
      <c r="A1045" t="s">
        <v>4939</v>
      </c>
      <c r="B1045" t="s">
        <v>10033</v>
      </c>
      <c r="C1045">
        <v>1</v>
      </c>
      <c r="D1045" t="s">
        <v>5105</v>
      </c>
    </row>
    <row r="1046" spans="1:4" x14ac:dyDescent="0.55000000000000004">
      <c r="A1046" t="s">
        <v>4939</v>
      </c>
      <c r="B1046" t="s">
        <v>10034</v>
      </c>
      <c r="C1046">
        <v>1</v>
      </c>
      <c r="D1046" t="s">
        <v>5105</v>
      </c>
    </row>
    <row r="1047" spans="1:4" x14ac:dyDescent="0.55000000000000004">
      <c r="A1047" t="s">
        <v>4939</v>
      </c>
      <c r="B1047" t="s">
        <v>9663</v>
      </c>
      <c r="C1047">
        <v>1</v>
      </c>
      <c r="D1047" t="s">
        <v>5105</v>
      </c>
    </row>
    <row r="1048" spans="1:4" x14ac:dyDescent="0.55000000000000004">
      <c r="A1048" t="s">
        <v>4939</v>
      </c>
      <c r="B1048" t="s">
        <v>10035</v>
      </c>
      <c r="C1048">
        <v>1</v>
      </c>
      <c r="D1048" t="s">
        <v>5105</v>
      </c>
    </row>
    <row r="1049" spans="1:4" x14ac:dyDescent="0.55000000000000004">
      <c r="A1049" t="s">
        <v>4939</v>
      </c>
      <c r="B1049" t="s">
        <v>10036</v>
      </c>
      <c r="C1049">
        <v>1</v>
      </c>
      <c r="D1049" t="s">
        <v>5105</v>
      </c>
    </row>
    <row r="1050" spans="1:4" x14ac:dyDescent="0.55000000000000004">
      <c r="A1050" t="s">
        <v>4939</v>
      </c>
      <c r="B1050" t="s">
        <v>10037</v>
      </c>
      <c r="C1050">
        <v>1</v>
      </c>
      <c r="D1050" t="s">
        <v>5105</v>
      </c>
    </row>
    <row r="1051" spans="1:4" x14ac:dyDescent="0.55000000000000004">
      <c r="A1051" t="s">
        <v>4939</v>
      </c>
      <c r="B1051" t="s">
        <v>9664</v>
      </c>
      <c r="C1051">
        <v>1</v>
      </c>
      <c r="D1051" t="s">
        <v>5105</v>
      </c>
    </row>
    <row r="1052" spans="1:4" x14ac:dyDescent="0.55000000000000004">
      <c r="A1052" t="s">
        <v>4939</v>
      </c>
      <c r="B1052" t="s">
        <v>10038</v>
      </c>
      <c r="C1052">
        <v>1</v>
      </c>
      <c r="D1052" t="s">
        <v>5105</v>
      </c>
    </row>
    <row r="1053" spans="1:4" x14ac:dyDescent="0.55000000000000004">
      <c r="A1053" t="s">
        <v>4939</v>
      </c>
      <c r="B1053" t="s">
        <v>10039</v>
      </c>
      <c r="C1053">
        <v>1</v>
      </c>
      <c r="D1053" t="s">
        <v>5105</v>
      </c>
    </row>
    <row r="1054" spans="1:4" x14ac:dyDescent="0.55000000000000004">
      <c r="A1054" t="s">
        <v>4939</v>
      </c>
      <c r="B1054" t="s">
        <v>10040</v>
      </c>
      <c r="C1054">
        <v>1</v>
      </c>
      <c r="D1054" t="s">
        <v>5105</v>
      </c>
    </row>
    <row r="1055" spans="1:4" x14ac:dyDescent="0.55000000000000004">
      <c r="A1055" t="s">
        <v>4939</v>
      </c>
      <c r="B1055" t="s">
        <v>10041</v>
      </c>
      <c r="C1055">
        <v>1</v>
      </c>
      <c r="D1055" t="s">
        <v>5105</v>
      </c>
    </row>
    <row r="1056" spans="1:4" x14ac:dyDescent="0.55000000000000004">
      <c r="A1056" t="s">
        <v>4939</v>
      </c>
      <c r="B1056" t="s">
        <v>9556</v>
      </c>
      <c r="C1056">
        <v>1</v>
      </c>
      <c r="D1056" t="s">
        <v>5105</v>
      </c>
    </row>
    <row r="1057" spans="1:4" x14ac:dyDescent="0.55000000000000004">
      <c r="A1057" t="s">
        <v>4939</v>
      </c>
      <c r="B1057" t="s">
        <v>9557</v>
      </c>
      <c r="C1057">
        <v>1</v>
      </c>
      <c r="D1057" t="s">
        <v>5105</v>
      </c>
    </row>
    <row r="1058" spans="1:4" x14ac:dyDescent="0.55000000000000004">
      <c r="A1058" t="s">
        <v>4939</v>
      </c>
      <c r="B1058" t="s">
        <v>10042</v>
      </c>
      <c r="C1058">
        <v>1</v>
      </c>
      <c r="D1058" t="s">
        <v>5105</v>
      </c>
    </row>
    <row r="1059" spans="1:4" x14ac:dyDescent="0.55000000000000004">
      <c r="A1059" t="s">
        <v>4939</v>
      </c>
      <c r="B1059" t="s">
        <v>10043</v>
      </c>
      <c r="C1059">
        <v>1</v>
      </c>
      <c r="D1059" t="s">
        <v>5105</v>
      </c>
    </row>
    <row r="1060" spans="1:4" x14ac:dyDescent="0.55000000000000004">
      <c r="A1060" t="s">
        <v>4939</v>
      </c>
      <c r="B1060" t="s">
        <v>9480</v>
      </c>
      <c r="C1060">
        <v>1</v>
      </c>
      <c r="D1060" t="s">
        <v>5105</v>
      </c>
    </row>
    <row r="1061" spans="1:4" x14ac:dyDescent="0.55000000000000004">
      <c r="A1061" t="s">
        <v>4939</v>
      </c>
      <c r="B1061" t="s">
        <v>10044</v>
      </c>
      <c r="C1061">
        <v>1</v>
      </c>
      <c r="D1061" t="s">
        <v>5105</v>
      </c>
    </row>
    <row r="1062" spans="1:4" x14ac:dyDescent="0.55000000000000004">
      <c r="A1062" t="s">
        <v>4939</v>
      </c>
      <c r="B1062" t="s">
        <v>10045</v>
      </c>
      <c r="C1062">
        <v>1</v>
      </c>
      <c r="D1062" t="s">
        <v>5105</v>
      </c>
    </row>
    <row r="1063" spans="1:4" x14ac:dyDescent="0.55000000000000004">
      <c r="A1063" t="s">
        <v>4939</v>
      </c>
      <c r="B1063" t="s">
        <v>10046</v>
      </c>
      <c r="C1063">
        <v>1</v>
      </c>
      <c r="D1063" t="s">
        <v>5105</v>
      </c>
    </row>
    <row r="1064" spans="1:4" x14ac:dyDescent="0.55000000000000004">
      <c r="A1064" t="s">
        <v>4939</v>
      </c>
      <c r="B1064" t="s">
        <v>10047</v>
      </c>
      <c r="C1064">
        <v>1</v>
      </c>
      <c r="D1064" t="s">
        <v>5105</v>
      </c>
    </row>
    <row r="1065" spans="1:4" x14ac:dyDescent="0.55000000000000004">
      <c r="A1065" t="s">
        <v>4939</v>
      </c>
      <c r="B1065" t="s">
        <v>10048</v>
      </c>
      <c r="C1065">
        <v>1</v>
      </c>
      <c r="D1065" t="s">
        <v>5105</v>
      </c>
    </row>
    <row r="1066" spans="1:4" x14ac:dyDescent="0.55000000000000004">
      <c r="A1066" t="s">
        <v>4939</v>
      </c>
      <c r="B1066" t="s">
        <v>10049</v>
      </c>
      <c r="C1066">
        <v>1</v>
      </c>
      <c r="D1066" t="s">
        <v>5105</v>
      </c>
    </row>
    <row r="1067" spans="1:4" x14ac:dyDescent="0.55000000000000004">
      <c r="A1067" t="s">
        <v>4939</v>
      </c>
      <c r="B1067" t="s">
        <v>10050</v>
      </c>
      <c r="C1067">
        <v>1</v>
      </c>
      <c r="D1067" t="s">
        <v>5105</v>
      </c>
    </row>
    <row r="1068" spans="1:4" x14ac:dyDescent="0.55000000000000004">
      <c r="A1068" t="s">
        <v>4939</v>
      </c>
      <c r="B1068" t="s">
        <v>10051</v>
      </c>
      <c r="C1068">
        <v>1</v>
      </c>
      <c r="D1068" t="s">
        <v>5105</v>
      </c>
    </row>
    <row r="1069" spans="1:4" x14ac:dyDescent="0.55000000000000004">
      <c r="A1069" t="s">
        <v>4939</v>
      </c>
      <c r="B1069" t="s">
        <v>9669</v>
      </c>
      <c r="C1069">
        <v>1</v>
      </c>
      <c r="D1069" t="s">
        <v>5105</v>
      </c>
    </row>
    <row r="1070" spans="1:4" x14ac:dyDescent="0.55000000000000004">
      <c r="A1070" t="s">
        <v>4939</v>
      </c>
      <c r="B1070" t="s">
        <v>10052</v>
      </c>
      <c r="C1070">
        <v>1</v>
      </c>
      <c r="D1070" t="s">
        <v>5105</v>
      </c>
    </row>
    <row r="1071" spans="1:4" x14ac:dyDescent="0.55000000000000004">
      <c r="A1071" t="s">
        <v>4939</v>
      </c>
      <c r="B1071" t="s">
        <v>10053</v>
      </c>
      <c r="C1071">
        <v>1</v>
      </c>
      <c r="D1071" t="s">
        <v>5105</v>
      </c>
    </row>
    <row r="1072" spans="1:4" x14ac:dyDescent="0.55000000000000004">
      <c r="A1072" t="s">
        <v>4939</v>
      </c>
      <c r="B1072" t="s">
        <v>10054</v>
      </c>
      <c r="C1072">
        <v>1</v>
      </c>
      <c r="D1072" t="s">
        <v>5105</v>
      </c>
    </row>
    <row r="1073" spans="1:4" x14ac:dyDescent="0.55000000000000004">
      <c r="A1073" t="s">
        <v>4939</v>
      </c>
      <c r="B1073" t="s">
        <v>10055</v>
      </c>
      <c r="C1073">
        <v>1</v>
      </c>
      <c r="D1073" t="s">
        <v>5105</v>
      </c>
    </row>
    <row r="1074" spans="1:4" x14ac:dyDescent="0.55000000000000004">
      <c r="A1074" t="s">
        <v>4939</v>
      </c>
      <c r="B1074" t="s">
        <v>10056</v>
      </c>
      <c r="C1074">
        <v>1</v>
      </c>
      <c r="D1074" t="s">
        <v>5105</v>
      </c>
    </row>
    <row r="1075" spans="1:4" x14ac:dyDescent="0.55000000000000004">
      <c r="A1075" t="s">
        <v>4939</v>
      </c>
      <c r="B1075" t="s">
        <v>10057</v>
      </c>
      <c r="C1075">
        <v>1</v>
      </c>
      <c r="D1075" t="s">
        <v>5105</v>
      </c>
    </row>
    <row r="1076" spans="1:4" x14ac:dyDescent="0.55000000000000004">
      <c r="A1076" t="s">
        <v>4939</v>
      </c>
      <c r="B1076" t="s">
        <v>10058</v>
      </c>
      <c r="C1076">
        <v>1</v>
      </c>
      <c r="D1076" t="s">
        <v>5105</v>
      </c>
    </row>
    <row r="1077" spans="1:4" x14ac:dyDescent="0.55000000000000004">
      <c r="A1077" t="s">
        <v>4939</v>
      </c>
      <c r="B1077" t="s">
        <v>9341</v>
      </c>
      <c r="C1077">
        <v>1</v>
      </c>
      <c r="D1077" t="s">
        <v>5105</v>
      </c>
    </row>
    <row r="1078" spans="1:4" x14ac:dyDescent="0.55000000000000004">
      <c r="A1078" t="s">
        <v>4939</v>
      </c>
      <c r="B1078" t="s">
        <v>10059</v>
      </c>
      <c r="C1078">
        <v>1</v>
      </c>
      <c r="D1078" t="s">
        <v>5105</v>
      </c>
    </row>
    <row r="1079" spans="1:4" x14ac:dyDescent="0.55000000000000004">
      <c r="A1079" t="s">
        <v>4939</v>
      </c>
      <c r="B1079" t="s">
        <v>10060</v>
      </c>
      <c r="C1079">
        <v>1</v>
      </c>
      <c r="D1079" t="s">
        <v>5105</v>
      </c>
    </row>
    <row r="1080" spans="1:4" x14ac:dyDescent="0.55000000000000004">
      <c r="A1080" t="s">
        <v>4939</v>
      </c>
      <c r="B1080" t="s">
        <v>10061</v>
      </c>
      <c r="C1080">
        <v>1</v>
      </c>
      <c r="D1080" t="s">
        <v>5105</v>
      </c>
    </row>
    <row r="1081" spans="1:4" x14ac:dyDescent="0.55000000000000004">
      <c r="A1081" t="s">
        <v>4939</v>
      </c>
      <c r="B1081" t="s">
        <v>9563</v>
      </c>
      <c r="C1081">
        <v>1</v>
      </c>
      <c r="D1081" t="s">
        <v>5105</v>
      </c>
    </row>
    <row r="1082" spans="1:4" x14ac:dyDescent="0.55000000000000004">
      <c r="A1082" t="s">
        <v>4939</v>
      </c>
      <c r="B1082" t="s">
        <v>10062</v>
      </c>
      <c r="C1082">
        <v>1</v>
      </c>
      <c r="D1082" t="s">
        <v>5105</v>
      </c>
    </row>
    <row r="1083" spans="1:4" x14ac:dyDescent="0.55000000000000004">
      <c r="A1083" t="s">
        <v>4939</v>
      </c>
      <c r="B1083" t="s">
        <v>10063</v>
      </c>
      <c r="C1083">
        <v>1</v>
      </c>
      <c r="D1083" t="s">
        <v>5105</v>
      </c>
    </row>
    <row r="1084" spans="1:4" x14ac:dyDescent="0.55000000000000004">
      <c r="A1084" t="s">
        <v>4939</v>
      </c>
      <c r="B1084" t="s">
        <v>10064</v>
      </c>
      <c r="C1084">
        <v>1</v>
      </c>
      <c r="D1084" t="s">
        <v>5105</v>
      </c>
    </row>
    <row r="1085" spans="1:4" x14ac:dyDescent="0.55000000000000004">
      <c r="A1085" t="s">
        <v>4939</v>
      </c>
      <c r="B1085" t="s">
        <v>9403</v>
      </c>
      <c r="C1085">
        <v>1</v>
      </c>
      <c r="D1085" t="s">
        <v>5105</v>
      </c>
    </row>
    <row r="1086" spans="1:4" x14ac:dyDescent="0.55000000000000004">
      <c r="A1086" t="s">
        <v>4939</v>
      </c>
      <c r="B1086" t="s">
        <v>10065</v>
      </c>
      <c r="C1086">
        <v>1</v>
      </c>
      <c r="D1086" t="s">
        <v>5105</v>
      </c>
    </row>
    <row r="1087" spans="1:4" x14ac:dyDescent="0.55000000000000004">
      <c r="A1087" t="s">
        <v>4939</v>
      </c>
      <c r="B1087" t="s">
        <v>10066</v>
      </c>
      <c r="C1087">
        <v>1</v>
      </c>
      <c r="D1087" t="s">
        <v>5105</v>
      </c>
    </row>
    <row r="1088" spans="1:4" x14ac:dyDescent="0.55000000000000004">
      <c r="A1088" t="s">
        <v>4939</v>
      </c>
      <c r="B1088" t="s">
        <v>10067</v>
      </c>
      <c r="C1088">
        <v>1</v>
      </c>
      <c r="D1088" t="s">
        <v>5105</v>
      </c>
    </row>
    <row r="1089" spans="1:4" x14ac:dyDescent="0.55000000000000004">
      <c r="A1089" t="s">
        <v>4939</v>
      </c>
      <c r="B1089" t="s">
        <v>10068</v>
      </c>
      <c r="C1089">
        <v>1</v>
      </c>
      <c r="D1089" t="s">
        <v>5105</v>
      </c>
    </row>
    <row r="1090" spans="1:4" x14ac:dyDescent="0.55000000000000004">
      <c r="A1090" t="s">
        <v>4939</v>
      </c>
      <c r="B1090" t="s">
        <v>10069</v>
      </c>
      <c r="C1090">
        <v>1</v>
      </c>
      <c r="D1090" t="s">
        <v>5105</v>
      </c>
    </row>
    <row r="1091" spans="1:4" x14ac:dyDescent="0.55000000000000004">
      <c r="A1091" t="s">
        <v>4939</v>
      </c>
      <c r="B1091" t="s">
        <v>10070</v>
      </c>
      <c r="C1091">
        <v>1</v>
      </c>
      <c r="D1091" t="s">
        <v>5105</v>
      </c>
    </row>
    <row r="1092" spans="1:4" x14ac:dyDescent="0.55000000000000004">
      <c r="A1092" t="s">
        <v>4939</v>
      </c>
      <c r="B1092" t="s">
        <v>9477</v>
      </c>
      <c r="C1092">
        <v>1</v>
      </c>
      <c r="D1092" t="s">
        <v>5105</v>
      </c>
    </row>
    <row r="1093" spans="1:4" x14ac:dyDescent="0.55000000000000004">
      <c r="A1093" t="s">
        <v>4939</v>
      </c>
      <c r="B1093" t="s">
        <v>10071</v>
      </c>
      <c r="C1093">
        <v>1</v>
      </c>
      <c r="D1093" t="s">
        <v>5105</v>
      </c>
    </row>
    <row r="1094" spans="1:4" x14ac:dyDescent="0.55000000000000004">
      <c r="A1094" t="s">
        <v>4939</v>
      </c>
      <c r="B1094" t="s">
        <v>10072</v>
      </c>
      <c r="C1094">
        <v>1</v>
      </c>
      <c r="D1094" t="s">
        <v>5105</v>
      </c>
    </row>
    <row r="1095" spans="1:4" x14ac:dyDescent="0.55000000000000004">
      <c r="A1095" t="s">
        <v>4939</v>
      </c>
      <c r="B1095" t="s">
        <v>10073</v>
      </c>
      <c r="C1095">
        <v>1</v>
      </c>
      <c r="D1095" t="s">
        <v>5105</v>
      </c>
    </row>
    <row r="1096" spans="1:4" x14ac:dyDescent="0.55000000000000004">
      <c r="A1096" t="s">
        <v>4939</v>
      </c>
      <c r="B1096" t="s">
        <v>10074</v>
      </c>
      <c r="C1096">
        <v>1</v>
      </c>
      <c r="D1096" t="s">
        <v>5105</v>
      </c>
    </row>
    <row r="1097" spans="1:4" x14ac:dyDescent="0.55000000000000004">
      <c r="A1097" t="s">
        <v>4939</v>
      </c>
      <c r="B1097" t="s">
        <v>10075</v>
      </c>
      <c r="C1097">
        <v>1</v>
      </c>
      <c r="D1097" t="s">
        <v>5105</v>
      </c>
    </row>
    <row r="1098" spans="1:4" x14ac:dyDescent="0.55000000000000004">
      <c r="A1098" t="s">
        <v>4939</v>
      </c>
      <c r="B1098" t="s">
        <v>9407</v>
      </c>
      <c r="C1098">
        <v>1</v>
      </c>
      <c r="D1098" t="s">
        <v>5105</v>
      </c>
    </row>
    <row r="1099" spans="1:4" x14ac:dyDescent="0.55000000000000004">
      <c r="A1099" t="s">
        <v>4939</v>
      </c>
      <c r="B1099" t="s">
        <v>9343</v>
      </c>
      <c r="C1099">
        <v>1</v>
      </c>
      <c r="D1099" t="s">
        <v>5105</v>
      </c>
    </row>
    <row r="1100" spans="1:4" x14ac:dyDescent="0.55000000000000004">
      <c r="A1100" t="s">
        <v>4939</v>
      </c>
      <c r="B1100" t="s">
        <v>10076</v>
      </c>
      <c r="C1100">
        <v>1</v>
      </c>
      <c r="D1100" t="s">
        <v>5105</v>
      </c>
    </row>
    <row r="1101" spans="1:4" x14ac:dyDescent="0.55000000000000004">
      <c r="A1101" t="s">
        <v>4939</v>
      </c>
      <c r="B1101" t="s">
        <v>10077</v>
      </c>
      <c r="C1101">
        <v>1</v>
      </c>
      <c r="D1101" t="s">
        <v>5105</v>
      </c>
    </row>
    <row r="1102" spans="1:4" x14ac:dyDescent="0.55000000000000004">
      <c r="A1102" t="s">
        <v>4939</v>
      </c>
      <c r="B1102" t="s">
        <v>10078</v>
      </c>
      <c r="C1102">
        <v>1</v>
      </c>
      <c r="D1102" t="s">
        <v>5105</v>
      </c>
    </row>
    <row r="1103" spans="1:4" x14ac:dyDescent="0.55000000000000004">
      <c r="A1103" t="s">
        <v>4939</v>
      </c>
      <c r="B1103" t="s">
        <v>9564</v>
      </c>
      <c r="C1103">
        <v>1</v>
      </c>
      <c r="D1103" t="s">
        <v>5105</v>
      </c>
    </row>
    <row r="1104" spans="1:4" x14ac:dyDescent="0.55000000000000004">
      <c r="A1104" t="s">
        <v>4939</v>
      </c>
      <c r="B1104" t="s">
        <v>10079</v>
      </c>
      <c r="C1104">
        <v>1</v>
      </c>
      <c r="D1104" t="s">
        <v>5105</v>
      </c>
    </row>
    <row r="1105" spans="1:4" x14ac:dyDescent="0.55000000000000004">
      <c r="A1105" t="s">
        <v>4939</v>
      </c>
      <c r="B1105" t="s">
        <v>10080</v>
      </c>
      <c r="C1105">
        <v>1</v>
      </c>
      <c r="D1105" t="s">
        <v>5105</v>
      </c>
    </row>
    <row r="1106" spans="1:4" x14ac:dyDescent="0.55000000000000004">
      <c r="A1106" t="s">
        <v>4939</v>
      </c>
      <c r="B1106" t="s">
        <v>10081</v>
      </c>
      <c r="C1106">
        <v>1</v>
      </c>
      <c r="D1106" t="s">
        <v>5105</v>
      </c>
    </row>
    <row r="1107" spans="1:4" x14ac:dyDescent="0.55000000000000004">
      <c r="A1107" t="s">
        <v>4939</v>
      </c>
      <c r="B1107" t="s">
        <v>10082</v>
      </c>
      <c r="C1107">
        <v>1</v>
      </c>
      <c r="D1107" t="s">
        <v>5105</v>
      </c>
    </row>
    <row r="1108" spans="1:4" x14ac:dyDescent="0.55000000000000004">
      <c r="A1108" t="s">
        <v>4939</v>
      </c>
      <c r="B1108" t="s">
        <v>10083</v>
      </c>
      <c r="C1108">
        <v>1</v>
      </c>
      <c r="D1108" t="s">
        <v>5105</v>
      </c>
    </row>
    <row r="1109" spans="1:4" x14ac:dyDescent="0.55000000000000004">
      <c r="A1109" t="s">
        <v>4939</v>
      </c>
      <c r="B1109" t="s">
        <v>9411</v>
      </c>
      <c r="C1109">
        <v>1</v>
      </c>
      <c r="D1109" t="s">
        <v>5105</v>
      </c>
    </row>
    <row r="1110" spans="1:4" x14ac:dyDescent="0.55000000000000004">
      <c r="A1110" t="s">
        <v>4939</v>
      </c>
      <c r="B1110" t="s">
        <v>10084</v>
      </c>
      <c r="C1110">
        <v>1</v>
      </c>
      <c r="D1110" t="s">
        <v>5105</v>
      </c>
    </row>
    <row r="1111" spans="1:4" x14ac:dyDescent="0.55000000000000004">
      <c r="A1111" t="s">
        <v>4939</v>
      </c>
      <c r="B1111" t="s">
        <v>9567</v>
      </c>
      <c r="C1111">
        <v>1</v>
      </c>
      <c r="D1111" t="s">
        <v>5105</v>
      </c>
    </row>
    <row r="1112" spans="1:4" x14ac:dyDescent="0.55000000000000004">
      <c r="A1112" t="s">
        <v>4939</v>
      </c>
      <c r="B1112" t="s">
        <v>10085</v>
      </c>
      <c r="C1112">
        <v>1</v>
      </c>
      <c r="D1112" t="s">
        <v>5105</v>
      </c>
    </row>
    <row r="1113" spans="1:4" x14ac:dyDescent="0.55000000000000004">
      <c r="A1113" t="s">
        <v>4939</v>
      </c>
      <c r="B1113" t="s">
        <v>10086</v>
      </c>
      <c r="C1113">
        <v>1</v>
      </c>
      <c r="D1113" t="s">
        <v>5105</v>
      </c>
    </row>
    <row r="1114" spans="1:4" x14ac:dyDescent="0.55000000000000004">
      <c r="A1114" t="s">
        <v>4939</v>
      </c>
      <c r="B1114" t="s">
        <v>10087</v>
      </c>
      <c r="C1114">
        <v>1</v>
      </c>
      <c r="D1114" t="s">
        <v>5105</v>
      </c>
    </row>
    <row r="1115" spans="1:4" x14ac:dyDescent="0.55000000000000004">
      <c r="A1115" t="s">
        <v>4939</v>
      </c>
      <c r="B1115" t="s">
        <v>10088</v>
      </c>
      <c r="C1115">
        <v>1</v>
      </c>
      <c r="D1115" t="s">
        <v>5105</v>
      </c>
    </row>
    <row r="1116" spans="1:4" x14ac:dyDescent="0.55000000000000004">
      <c r="A1116" t="s">
        <v>4939</v>
      </c>
      <c r="B1116" t="s">
        <v>10089</v>
      </c>
      <c r="C1116">
        <v>1</v>
      </c>
      <c r="D1116" t="s">
        <v>5105</v>
      </c>
    </row>
    <row r="1117" spans="1:4" x14ac:dyDescent="0.55000000000000004">
      <c r="A1117" t="s">
        <v>4939</v>
      </c>
      <c r="B1117" t="s">
        <v>10090</v>
      </c>
      <c r="C1117">
        <v>1</v>
      </c>
      <c r="D1117" t="s">
        <v>5105</v>
      </c>
    </row>
    <row r="1118" spans="1:4" x14ac:dyDescent="0.55000000000000004">
      <c r="A1118" t="s">
        <v>4939</v>
      </c>
      <c r="B1118" t="s">
        <v>10091</v>
      </c>
      <c r="C1118">
        <v>1</v>
      </c>
      <c r="D1118" t="s">
        <v>5105</v>
      </c>
    </row>
    <row r="1119" spans="1:4" x14ac:dyDescent="0.55000000000000004">
      <c r="A1119" t="s">
        <v>4939</v>
      </c>
      <c r="B1119" t="s">
        <v>10092</v>
      </c>
      <c r="C1119">
        <v>1</v>
      </c>
      <c r="D1119" t="s">
        <v>5105</v>
      </c>
    </row>
    <row r="1120" spans="1:4" x14ac:dyDescent="0.55000000000000004">
      <c r="A1120" t="s">
        <v>4939</v>
      </c>
      <c r="B1120" t="s">
        <v>10093</v>
      </c>
      <c r="C1120">
        <v>1</v>
      </c>
      <c r="D1120" t="s">
        <v>5105</v>
      </c>
    </row>
    <row r="1121" spans="1:4" x14ac:dyDescent="0.55000000000000004">
      <c r="A1121" t="s">
        <v>4939</v>
      </c>
      <c r="B1121" t="s">
        <v>10094</v>
      </c>
      <c r="C1121">
        <v>1</v>
      </c>
      <c r="D1121" t="s">
        <v>5105</v>
      </c>
    </row>
    <row r="1122" spans="1:4" x14ac:dyDescent="0.55000000000000004">
      <c r="A1122" t="s">
        <v>4939</v>
      </c>
      <c r="B1122" t="s">
        <v>10095</v>
      </c>
      <c r="C1122">
        <v>1</v>
      </c>
      <c r="D1122" t="s">
        <v>5105</v>
      </c>
    </row>
    <row r="1123" spans="1:4" x14ac:dyDescent="0.55000000000000004">
      <c r="A1123" t="s">
        <v>4939</v>
      </c>
      <c r="B1123" t="s">
        <v>9417</v>
      </c>
      <c r="C1123">
        <v>1</v>
      </c>
      <c r="D1123" t="s">
        <v>5105</v>
      </c>
    </row>
    <row r="1124" spans="1:4" x14ac:dyDescent="0.55000000000000004">
      <c r="A1124" t="s">
        <v>4939</v>
      </c>
      <c r="B1124" t="s">
        <v>9495</v>
      </c>
      <c r="C1124">
        <v>1</v>
      </c>
      <c r="D1124" t="s">
        <v>5105</v>
      </c>
    </row>
    <row r="1125" spans="1:4" x14ac:dyDescent="0.55000000000000004">
      <c r="A1125" t="s">
        <v>4939</v>
      </c>
      <c r="B1125" t="s">
        <v>10096</v>
      </c>
      <c r="C1125">
        <v>1</v>
      </c>
      <c r="D1125" t="s">
        <v>5105</v>
      </c>
    </row>
    <row r="1126" spans="1:4" x14ac:dyDescent="0.55000000000000004">
      <c r="A1126" t="s">
        <v>4939</v>
      </c>
      <c r="B1126" t="s">
        <v>9473</v>
      </c>
      <c r="C1126">
        <v>1</v>
      </c>
      <c r="D1126" t="s">
        <v>5105</v>
      </c>
    </row>
    <row r="1127" spans="1:4" x14ac:dyDescent="0.55000000000000004">
      <c r="A1127" t="s">
        <v>4939</v>
      </c>
      <c r="B1127" t="s">
        <v>10097</v>
      </c>
      <c r="C1127">
        <v>1</v>
      </c>
      <c r="D1127" t="s">
        <v>5105</v>
      </c>
    </row>
    <row r="1128" spans="1:4" x14ac:dyDescent="0.55000000000000004">
      <c r="A1128" t="s">
        <v>4939</v>
      </c>
      <c r="B1128" t="s">
        <v>10098</v>
      </c>
      <c r="C1128">
        <v>1</v>
      </c>
      <c r="D1128" t="s">
        <v>5105</v>
      </c>
    </row>
    <row r="1129" spans="1:4" x14ac:dyDescent="0.55000000000000004">
      <c r="A1129" t="s">
        <v>4939</v>
      </c>
      <c r="B1129" t="s">
        <v>10099</v>
      </c>
      <c r="C1129">
        <v>1</v>
      </c>
      <c r="D1129" t="s">
        <v>5105</v>
      </c>
    </row>
    <row r="1130" spans="1:4" x14ac:dyDescent="0.55000000000000004">
      <c r="A1130" t="s">
        <v>4939</v>
      </c>
      <c r="B1130" t="s">
        <v>10100</v>
      </c>
      <c r="C1130">
        <v>1</v>
      </c>
      <c r="D1130" t="s">
        <v>5105</v>
      </c>
    </row>
    <row r="1131" spans="1:4" x14ac:dyDescent="0.55000000000000004">
      <c r="A1131" t="s">
        <v>4939</v>
      </c>
      <c r="B1131" t="s">
        <v>10101</v>
      </c>
      <c r="C1131">
        <v>1</v>
      </c>
      <c r="D1131" t="s">
        <v>5105</v>
      </c>
    </row>
    <row r="1132" spans="1:4" x14ac:dyDescent="0.55000000000000004">
      <c r="A1132" t="s">
        <v>4939</v>
      </c>
      <c r="B1132" t="s">
        <v>9420</v>
      </c>
      <c r="C1132">
        <v>1</v>
      </c>
      <c r="D1132" t="s">
        <v>5105</v>
      </c>
    </row>
    <row r="1133" spans="1:4" x14ac:dyDescent="0.55000000000000004">
      <c r="A1133" t="s">
        <v>4939</v>
      </c>
      <c r="B1133" t="s">
        <v>10102</v>
      </c>
      <c r="C1133">
        <v>1</v>
      </c>
      <c r="D1133" t="s">
        <v>5105</v>
      </c>
    </row>
    <row r="1134" spans="1:4" x14ac:dyDescent="0.55000000000000004">
      <c r="A1134" t="s">
        <v>4939</v>
      </c>
      <c r="B1134" t="s">
        <v>10103</v>
      </c>
      <c r="C1134">
        <v>1</v>
      </c>
      <c r="D1134" t="s">
        <v>5105</v>
      </c>
    </row>
    <row r="1135" spans="1:4" x14ac:dyDescent="0.55000000000000004">
      <c r="A1135" t="s">
        <v>4939</v>
      </c>
      <c r="B1135" t="s">
        <v>10104</v>
      </c>
      <c r="C1135">
        <v>1</v>
      </c>
      <c r="D1135" t="s">
        <v>5105</v>
      </c>
    </row>
    <row r="1136" spans="1:4" x14ac:dyDescent="0.55000000000000004">
      <c r="A1136" t="s">
        <v>4939</v>
      </c>
      <c r="B1136" t="s">
        <v>10105</v>
      </c>
      <c r="C1136">
        <v>1</v>
      </c>
      <c r="D1136" t="s">
        <v>5105</v>
      </c>
    </row>
    <row r="1137" spans="1:4" x14ac:dyDescent="0.55000000000000004">
      <c r="A1137" t="s">
        <v>4939</v>
      </c>
      <c r="B1137" t="s">
        <v>10106</v>
      </c>
      <c r="C1137">
        <v>1</v>
      </c>
      <c r="D1137" t="s">
        <v>5105</v>
      </c>
    </row>
    <row r="1138" spans="1:4" x14ac:dyDescent="0.55000000000000004">
      <c r="A1138" t="s">
        <v>4939</v>
      </c>
      <c r="B1138" t="s">
        <v>10107</v>
      </c>
      <c r="C1138">
        <v>1</v>
      </c>
      <c r="D1138" t="s">
        <v>5105</v>
      </c>
    </row>
    <row r="1139" spans="1:4" x14ac:dyDescent="0.55000000000000004">
      <c r="A1139" t="s">
        <v>4939</v>
      </c>
      <c r="B1139" t="s">
        <v>10108</v>
      </c>
      <c r="C1139">
        <v>1</v>
      </c>
      <c r="D1139" t="s">
        <v>5105</v>
      </c>
    </row>
    <row r="1140" spans="1:4" x14ac:dyDescent="0.55000000000000004">
      <c r="A1140" t="s">
        <v>4939</v>
      </c>
      <c r="B1140" t="s">
        <v>10109</v>
      </c>
      <c r="C1140">
        <v>1</v>
      </c>
      <c r="D1140" t="s">
        <v>5105</v>
      </c>
    </row>
    <row r="1141" spans="1:4" x14ac:dyDescent="0.55000000000000004">
      <c r="A1141" t="s">
        <v>4939</v>
      </c>
      <c r="B1141" t="s">
        <v>10110</v>
      </c>
      <c r="C1141">
        <v>1</v>
      </c>
      <c r="D1141" t="s">
        <v>5105</v>
      </c>
    </row>
    <row r="1142" spans="1:4" x14ac:dyDescent="0.55000000000000004">
      <c r="A1142" t="s">
        <v>4939</v>
      </c>
      <c r="B1142" t="s">
        <v>10111</v>
      </c>
      <c r="C1142">
        <v>1</v>
      </c>
      <c r="D1142" t="s">
        <v>5105</v>
      </c>
    </row>
    <row r="1143" spans="1:4" x14ac:dyDescent="0.55000000000000004">
      <c r="A1143" t="s">
        <v>4939</v>
      </c>
      <c r="B1143" t="s">
        <v>10112</v>
      </c>
      <c r="C1143">
        <v>1</v>
      </c>
      <c r="D1143" t="s">
        <v>5105</v>
      </c>
    </row>
    <row r="1144" spans="1:4" x14ac:dyDescent="0.55000000000000004">
      <c r="A1144" t="s">
        <v>4939</v>
      </c>
      <c r="B1144" t="s">
        <v>10113</v>
      </c>
      <c r="C1144">
        <v>1</v>
      </c>
      <c r="D1144" t="s">
        <v>5105</v>
      </c>
    </row>
    <row r="1145" spans="1:4" x14ac:dyDescent="0.55000000000000004">
      <c r="A1145" t="s">
        <v>4939</v>
      </c>
      <c r="B1145" t="s">
        <v>9574</v>
      </c>
      <c r="C1145">
        <v>1</v>
      </c>
      <c r="D1145" t="s">
        <v>5105</v>
      </c>
    </row>
    <row r="1146" spans="1:4" x14ac:dyDescent="0.55000000000000004">
      <c r="A1146" t="s">
        <v>4939</v>
      </c>
      <c r="B1146" t="s">
        <v>10114</v>
      </c>
      <c r="C1146">
        <v>1</v>
      </c>
      <c r="D1146" t="s">
        <v>5105</v>
      </c>
    </row>
    <row r="1147" spans="1:4" x14ac:dyDescent="0.55000000000000004">
      <c r="A1147" t="s">
        <v>4939</v>
      </c>
      <c r="B1147" t="s">
        <v>10115</v>
      </c>
      <c r="C1147">
        <v>1</v>
      </c>
      <c r="D1147" t="s">
        <v>5105</v>
      </c>
    </row>
    <row r="1148" spans="1:4" x14ac:dyDescent="0.55000000000000004">
      <c r="A1148" t="s">
        <v>4939</v>
      </c>
      <c r="B1148" t="s">
        <v>10116</v>
      </c>
      <c r="C1148">
        <v>1</v>
      </c>
      <c r="D1148" t="s">
        <v>5105</v>
      </c>
    </row>
    <row r="1149" spans="1:4" x14ac:dyDescent="0.55000000000000004">
      <c r="A1149" t="s">
        <v>4939</v>
      </c>
      <c r="B1149" t="s">
        <v>9423</v>
      </c>
      <c r="C1149">
        <v>1</v>
      </c>
      <c r="D1149" t="s">
        <v>5105</v>
      </c>
    </row>
    <row r="1150" spans="1:4" x14ac:dyDescent="0.55000000000000004">
      <c r="A1150" t="s">
        <v>4939</v>
      </c>
      <c r="B1150" t="s">
        <v>10117</v>
      </c>
      <c r="C1150">
        <v>1</v>
      </c>
      <c r="D1150" t="s">
        <v>5105</v>
      </c>
    </row>
    <row r="1151" spans="1:4" x14ac:dyDescent="0.55000000000000004">
      <c r="A1151" t="s">
        <v>4939</v>
      </c>
      <c r="B1151" t="s">
        <v>10118</v>
      </c>
      <c r="C1151">
        <v>1</v>
      </c>
      <c r="D1151" t="s">
        <v>5105</v>
      </c>
    </row>
    <row r="1152" spans="1:4" x14ac:dyDescent="0.55000000000000004">
      <c r="A1152" t="s">
        <v>4939</v>
      </c>
      <c r="B1152" t="s">
        <v>10119</v>
      </c>
      <c r="C1152">
        <v>1</v>
      </c>
      <c r="D1152" t="s">
        <v>5105</v>
      </c>
    </row>
    <row r="1153" spans="1:4" x14ac:dyDescent="0.55000000000000004">
      <c r="A1153" t="s">
        <v>4939</v>
      </c>
      <c r="B1153" t="s">
        <v>10120</v>
      </c>
      <c r="C1153">
        <v>1</v>
      </c>
      <c r="D1153" t="s">
        <v>5105</v>
      </c>
    </row>
    <row r="1154" spans="1:4" x14ac:dyDescent="0.55000000000000004">
      <c r="A1154" t="s">
        <v>4939</v>
      </c>
      <c r="B1154" t="s">
        <v>10121</v>
      </c>
      <c r="C1154">
        <v>1</v>
      </c>
      <c r="D1154" t="s">
        <v>5105</v>
      </c>
    </row>
    <row r="1155" spans="1:4" x14ac:dyDescent="0.55000000000000004">
      <c r="A1155" t="s">
        <v>4939</v>
      </c>
      <c r="B1155" t="s">
        <v>10122</v>
      </c>
      <c r="C1155">
        <v>1</v>
      </c>
      <c r="D1155" t="s">
        <v>5105</v>
      </c>
    </row>
    <row r="1156" spans="1:4" x14ac:dyDescent="0.55000000000000004">
      <c r="A1156" t="s">
        <v>4939</v>
      </c>
      <c r="B1156" t="s">
        <v>10123</v>
      </c>
      <c r="C1156">
        <v>1</v>
      </c>
      <c r="D1156" t="s">
        <v>5105</v>
      </c>
    </row>
    <row r="1157" spans="1:4" x14ac:dyDescent="0.55000000000000004">
      <c r="A1157" t="s">
        <v>4939</v>
      </c>
      <c r="B1157" t="s">
        <v>10124</v>
      </c>
      <c r="C1157">
        <v>1</v>
      </c>
      <c r="D1157" t="s">
        <v>5105</v>
      </c>
    </row>
    <row r="1158" spans="1:4" x14ac:dyDescent="0.55000000000000004">
      <c r="A1158" t="s">
        <v>4939</v>
      </c>
      <c r="B1158" t="s">
        <v>10125</v>
      </c>
      <c r="C1158">
        <v>1</v>
      </c>
      <c r="D1158" t="s">
        <v>5105</v>
      </c>
    </row>
    <row r="1159" spans="1:4" x14ac:dyDescent="0.55000000000000004">
      <c r="A1159" t="s">
        <v>4939</v>
      </c>
      <c r="B1159" t="s">
        <v>10126</v>
      </c>
      <c r="C1159">
        <v>1</v>
      </c>
      <c r="D1159" t="s">
        <v>5105</v>
      </c>
    </row>
    <row r="1160" spans="1:4" x14ac:dyDescent="0.55000000000000004">
      <c r="A1160" t="s">
        <v>4939</v>
      </c>
      <c r="B1160" t="s">
        <v>10127</v>
      </c>
      <c r="C1160">
        <v>1</v>
      </c>
      <c r="D1160" t="s">
        <v>5105</v>
      </c>
    </row>
    <row r="1161" spans="1:4" x14ac:dyDescent="0.55000000000000004">
      <c r="A1161" t="s">
        <v>4939</v>
      </c>
      <c r="B1161" t="s">
        <v>10128</v>
      </c>
      <c r="C1161">
        <v>1</v>
      </c>
      <c r="D1161" t="s">
        <v>5105</v>
      </c>
    </row>
    <row r="1162" spans="1:4" x14ac:dyDescent="0.55000000000000004">
      <c r="A1162" t="s">
        <v>4939</v>
      </c>
      <c r="B1162" t="s">
        <v>10129</v>
      </c>
      <c r="C1162">
        <v>1</v>
      </c>
      <c r="D1162" t="s">
        <v>5105</v>
      </c>
    </row>
    <row r="1163" spans="1:4" x14ac:dyDescent="0.55000000000000004">
      <c r="A1163" t="s">
        <v>4939</v>
      </c>
      <c r="B1163" t="s">
        <v>10130</v>
      </c>
      <c r="C1163">
        <v>1</v>
      </c>
      <c r="D1163" t="s">
        <v>5105</v>
      </c>
    </row>
    <row r="1164" spans="1:4" x14ac:dyDescent="0.55000000000000004">
      <c r="A1164" t="s">
        <v>4939</v>
      </c>
      <c r="B1164" t="s">
        <v>10131</v>
      </c>
      <c r="C1164">
        <v>1</v>
      </c>
      <c r="D1164" t="s">
        <v>5105</v>
      </c>
    </row>
    <row r="1165" spans="1:4" x14ac:dyDescent="0.55000000000000004">
      <c r="A1165" t="s">
        <v>4939</v>
      </c>
      <c r="B1165" t="s">
        <v>10132</v>
      </c>
      <c r="C1165">
        <v>1</v>
      </c>
      <c r="D1165" t="s">
        <v>5105</v>
      </c>
    </row>
    <row r="1166" spans="1:4" x14ac:dyDescent="0.55000000000000004">
      <c r="A1166" t="s">
        <v>4939</v>
      </c>
      <c r="B1166" t="s">
        <v>10133</v>
      </c>
      <c r="C1166">
        <v>1</v>
      </c>
      <c r="D1166" t="s">
        <v>5105</v>
      </c>
    </row>
    <row r="1167" spans="1:4" x14ac:dyDescent="0.55000000000000004">
      <c r="A1167" t="s">
        <v>4939</v>
      </c>
      <c r="B1167" t="s">
        <v>10134</v>
      </c>
      <c r="C1167">
        <v>1</v>
      </c>
      <c r="D1167" t="s">
        <v>5105</v>
      </c>
    </row>
    <row r="1168" spans="1:4" x14ac:dyDescent="0.55000000000000004">
      <c r="A1168" t="s">
        <v>4939</v>
      </c>
      <c r="B1168" t="s">
        <v>10135</v>
      </c>
      <c r="C1168">
        <v>1</v>
      </c>
      <c r="D1168" t="s">
        <v>5105</v>
      </c>
    </row>
    <row r="1169" spans="1:4" x14ac:dyDescent="0.55000000000000004">
      <c r="A1169" t="s">
        <v>4939</v>
      </c>
      <c r="B1169" t="s">
        <v>10136</v>
      </c>
      <c r="C1169">
        <v>1</v>
      </c>
      <c r="D1169" t="s">
        <v>5105</v>
      </c>
    </row>
    <row r="1170" spans="1:4" x14ac:dyDescent="0.55000000000000004">
      <c r="A1170" t="s">
        <v>4939</v>
      </c>
      <c r="B1170" t="s">
        <v>10137</v>
      </c>
      <c r="C1170">
        <v>1</v>
      </c>
      <c r="D1170" t="s">
        <v>5105</v>
      </c>
    </row>
    <row r="1171" spans="1:4" x14ac:dyDescent="0.55000000000000004">
      <c r="A1171" t="s">
        <v>4939</v>
      </c>
      <c r="B1171" t="s">
        <v>10138</v>
      </c>
      <c r="C1171">
        <v>1</v>
      </c>
      <c r="D1171" t="s">
        <v>5105</v>
      </c>
    </row>
    <row r="1172" spans="1:4" x14ac:dyDescent="0.55000000000000004">
      <c r="A1172" t="s">
        <v>4939</v>
      </c>
      <c r="B1172" t="s">
        <v>10139</v>
      </c>
      <c r="C1172">
        <v>1</v>
      </c>
      <c r="D1172" t="s">
        <v>5105</v>
      </c>
    </row>
    <row r="1173" spans="1:4" x14ac:dyDescent="0.55000000000000004">
      <c r="A1173" t="s">
        <v>4939</v>
      </c>
      <c r="B1173" t="s">
        <v>10140</v>
      </c>
      <c r="C1173">
        <v>1</v>
      </c>
      <c r="D1173" t="s">
        <v>5105</v>
      </c>
    </row>
    <row r="1174" spans="1:4" x14ac:dyDescent="0.55000000000000004">
      <c r="A1174" t="s">
        <v>4939</v>
      </c>
      <c r="B1174" t="s">
        <v>10141</v>
      </c>
      <c r="C1174">
        <v>1</v>
      </c>
      <c r="D1174" t="s">
        <v>5105</v>
      </c>
    </row>
    <row r="1175" spans="1:4" x14ac:dyDescent="0.55000000000000004">
      <c r="A1175" t="s">
        <v>4939</v>
      </c>
      <c r="B1175" t="s">
        <v>9427</v>
      </c>
      <c r="C1175">
        <v>1</v>
      </c>
      <c r="D1175" t="s">
        <v>5105</v>
      </c>
    </row>
    <row r="1176" spans="1:4" x14ac:dyDescent="0.55000000000000004">
      <c r="A1176" t="s">
        <v>4939</v>
      </c>
      <c r="B1176" t="s">
        <v>10142</v>
      </c>
      <c r="C1176">
        <v>1</v>
      </c>
      <c r="D1176" t="s">
        <v>5105</v>
      </c>
    </row>
    <row r="1177" spans="1:4" x14ac:dyDescent="0.55000000000000004">
      <c r="A1177" t="s">
        <v>4939</v>
      </c>
      <c r="B1177" t="s">
        <v>9428</v>
      </c>
      <c r="C1177">
        <v>1</v>
      </c>
      <c r="D1177" t="s">
        <v>5105</v>
      </c>
    </row>
    <row r="1178" spans="1:4" x14ac:dyDescent="0.55000000000000004">
      <c r="A1178" t="s">
        <v>4939</v>
      </c>
      <c r="B1178" t="s">
        <v>10143</v>
      </c>
      <c r="C1178">
        <v>1</v>
      </c>
      <c r="D1178" t="s">
        <v>5105</v>
      </c>
    </row>
    <row r="1179" spans="1:4" x14ac:dyDescent="0.55000000000000004">
      <c r="A1179" t="s">
        <v>4939</v>
      </c>
      <c r="B1179" t="s">
        <v>9429</v>
      </c>
      <c r="C1179">
        <v>1</v>
      </c>
      <c r="D1179" t="s">
        <v>5105</v>
      </c>
    </row>
    <row r="1180" spans="1:4" x14ac:dyDescent="0.55000000000000004">
      <c r="A1180" t="s">
        <v>4939</v>
      </c>
      <c r="B1180" t="e">
        <f>-hydroxy--methylglutaryl-coenzyme a lyase deficiency</f>
        <v>#NAME?</v>
      </c>
      <c r="C1180">
        <v>1</v>
      </c>
      <c r="D1180" t="s">
        <v>9261</v>
      </c>
    </row>
    <row r="1181" spans="1:4" x14ac:dyDescent="0.55000000000000004">
      <c r="A1181" t="s">
        <v>4939</v>
      </c>
      <c r="B1181" t="e">
        <f>-methylcrotonyl-coa carboxylase  deficiency</f>
        <v>#NAME?</v>
      </c>
      <c r="C1181">
        <v>1</v>
      </c>
      <c r="D1181" t="s">
        <v>9261</v>
      </c>
    </row>
    <row r="1182" spans="1:4" x14ac:dyDescent="0.55000000000000004">
      <c r="A1182" t="s">
        <v>4939</v>
      </c>
      <c r="B1182" t="e">
        <f>-methylcrotonyl-coa carboxylase deficiency</f>
        <v>#NAME?</v>
      </c>
      <c r="C1182">
        <v>1</v>
      </c>
      <c r="D1182" t="s">
        <v>9261</v>
      </c>
    </row>
    <row r="1183" spans="1:4" x14ac:dyDescent="0.55000000000000004">
      <c r="A1183" t="s">
        <v>4939</v>
      </c>
      <c r="B1183" t="e">
        <f>-pyruvoyltetrahydropterin synthase deficiency</f>
        <v>#NAME?</v>
      </c>
      <c r="C1183">
        <v>1</v>
      </c>
      <c r="D1183" t="s">
        <v>9261</v>
      </c>
    </row>
    <row r="1184" spans="1:4" x14ac:dyDescent="0.55000000000000004">
      <c r="A1184" t="s">
        <v>4939</v>
      </c>
      <c r="B1184" t="s">
        <v>10144</v>
      </c>
      <c r="C1184">
        <v>1</v>
      </c>
      <c r="D1184" t="s">
        <v>9261</v>
      </c>
    </row>
    <row r="1185" spans="1:4" x14ac:dyDescent="0.55000000000000004">
      <c r="A1185" t="s">
        <v>4939</v>
      </c>
      <c r="B1185" t="s">
        <v>10145</v>
      </c>
      <c r="C1185">
        <v>1</v>
      </c>
      <c r="D1185" t="s">
        <v>9261</v>
      </c>
    </row>
    <row r="1186" spans="1:4" x14ac:dyDescent="0.55000000000000004">
      <c r="A1186" t="s">
        <v>4939</v>
      </c>
      <c r="B1186" t="s">
        <v>10146</v>
      </c>
      <c r="C1186">
        <v>1</v>
      </c>
      <c r="D1186" t="s">
        <v>9261</v>
      </c>
    </row>
    <row r="1187" spans="1:4" x14ac:dyDescent="0.55000000000000004">
      <c r="A1187" t="s">
        <v>4939</v>
      </c>
      <c r="B1187" t="s">
        <v>10147</v>
      </c>
      <c r="C1187">
        <v>1</v>
      </c>
      <c r="D1187" t="s">
        <v>9261</v>
      </c>
    </row>
    <row r="1188" spans="1:4" x14ac:dyDescent="0.55000000000000004">
      <c r="A1188" t="s">
        <v>4939</v>
      </c>
      <c r="B1188" t="s">
        <v>10148</v>
      </c>
      <c r="C1188">
        <v>1</v>
      </c>
      <c r="D1188" t="s">
        <v>9261</v>
      </c>
    </row>
    <row r="1189" spans="1:4" x14ac:dyDescent="0.55000000000000004">
      <c r="A1189" t="s">
        <v>4939</v>
      </c>
      <c r="B1189" t="s">
        <v>10149</v>
      </c>
      <c r="C1189">
        <v>1</v>
      </c>
      <c r="D1189" t="s">
        <v>9261</v>
      </c>
    </row>
    <row r="1190" spans="1:4" x14ac:dyDescent="0.55000000000000004">
      <c r="A1190" t="s">
        <v>4939</v>
      </c>
      <c r="B1190" t="s">
        <v>10150</v>
      </c>
      <c r="C1190">
        <v>1</v>
      </c>
      <c r="D1190" t="s">
        <v>9261</v>
      </c>
    </row>
    <row r="1191" spans="1:4" x14ac:dyDescent="0.55000000000000004">
      <c r="A1191" t="s">
        <v>4939</v>
      </c>
      <c r="B1191" t="s">
        <v>10151</v>
      </c>
      <c r="C1191">
        <v>1</v>
      </c>
      <c r="D1191" t="s">
        <v>9261</v>
      </c>
    </row>
    <row r="1192" spans="1:4" x14ac:dyDescent="0.55000000000000004">
      <c r="A1192" t="s">
        <v>4939</v>
      </c>
      <c r="B1192" t="s">
        <v>10152</v>
      </c>
      <c r="C1192">
        <v>1</v>
      </c>
      <c r="D1192" t="s">
        <v>9261</v>
      </c>
    </row>
    <row r="1193" spans="1:4" x14ac:dyDescent="0.55000000000000004">
      <c r="A1193" t="s">
        <v>4939</v>
      </c>
      <c r="B1193" t="s">
        <v>10153</v>
      </c>
      <c r="C1193">
        <v>1</v>
      </c>
      <c r="D1193" t="s">
        <v>9261</v>
      </c>
    </row>
    <row r="1194" spans="1:4" x14ac:dyDescent="0.55000000000000004">
      <c r="A1194" t="s">
        <v>4939</v>
      </c>
      <c r="B1194" t="s">
        <v>10154</v>
      </c>
      <c r="C1194">
        <v>1</v>
      </c>
      <c r="D1194" t="s">
        <v>9261</v>
      </c>
    </row>
    <row r="1195" spans="1:4" x14ac:dyDescent="0.55000000000000004">
      <c r="A1195" t="s">
        <v>4939</v>
      </c>
      <c r="B1195" t="s">
        <v>10155</v>
      </c>
      <c r="C1195">
        <v>1</v>
      </c>
      <c r="D1195" t="s">
        <v>9261</v>
      </c>
    </row>
    <row r="1196" spans="1:4" x14ac:dyDescent="0.55000000000000004">
      <c r="A1196" t="s">
        <v>4939</v>
      </c>
      <c r="B1196" t="s">
        <v>10156</v>
      </c>
      <c r="C1196">
        <v>1</v>
      </c>
      <c r="D1196" t="s">
        <v>9261</v>
      </c>
    </row>
    <row r="1197" spans="1:4" x14ac:dyDescent="0.55000000000000004">
      <c r="A1197" t="s">
        <v>4939</v>
      </c>
      <c r="B1197" t="s">
        <v>10157</v>
      </c>
      <c r="C1197">
        <v>1</v>
      </c>
      <c r="D1197" t="s">
        <v>9261</v>
      </c>
    </row>
    <row r="1198" spans="1:4" x14ac:dyDescent="0.55000000000000004">
      <c r="A1198" t="s">
        <v>4939</v>
      </c>
      <c r="B1198" t="s">
        <v>10158</v>
      </c>
      <c r="C1198">
        <v>1</v>
      </c>
      <c r="D1198" t="s">
        <v>9261</v>
      </c>
    </row>
    <row r="1199" spans="1:4" x14ac:dyDescent="0.55000000000000004">
      <c r="A1199" t="s">
        <v>4939</v>
      </c>
      <c r="B1199" t="s">
        <v>10159</v>
      </c>
      <c r="C1199">
        <v>1</v>
      </c>
      <c r="D1199" t="s">
        <v>9261</v>
      </c>
    </row>
    <row r="1200" spans="1:4" x14ac:dyDescent="0.55000000000000004">
      <c r="A1200" t="s">
        <v>4939</v>
      </c>
      <c r="B1200" t="s">
        <v>10160</v>
      </c>
      <c r="C1200">
        <v>1</v>
      </c>
      <c r="D1200" t="s">
        <v>9261</v>
      </c>
    </row>
    <row r="1201" spans="1:4" x14ac:dyDescent="0.55000000000000004">
      <c r="A1201" t="s">
        <v>4939</v>
      </c>
      <c r="B1201" t="s">
        <v>10161</v>
      </c>
      <c r="C1201">
        <v>1</v>
      </c>
      <c r="D1201" t="s">
        <v>9261</v>
      </c>
    </row>
    <row r="1202" spans="1:4" x14ac:dyDescent="0.55000000000000004">
      <c r="A1202" t="s">
        <v>4939</v>
      </c>
      <c r="B1202" t="s">
        <v>10162</v>
      </c>
      <c r="C1202">
        <v>1</v>
      </c>
      <c r="D1202" t="s">
        <v>9261</v>
      </c>
    </row>
    <row r="1203" spans="1:4" x14ac:dyDescent="0.55000000000000004">
      <c r="A1203" t="s">
        <v>4939</v>
      </c>
      <c r="B1203" t="s">
        <v>10163</v>
      </c>
      <c r="C1203">
        <v>1</v>
      </c>
      <c r="D1203" t="s">
        <v>9261</v>
      </c>
    </row>
    <row r="1204" spans="1:4" x14ac:dyDescent="0.55000000000000004">
      <c r="A1204" t="s">
        <v>4939</v>
      </c>
      <c r="B1204" t="s">
        <v>10164</v>
      </c>
      <c r="C1204">
        <v>1</v>
      </c>
      <c r="D1204" t="s">
        <v>9261</v>
      </c>
    </row>
    <row r="1205" spans="1:4" x14ac:dyDescent="0.55000000000000004">
      <c r="A1205" t="s">
        <v>4939</v>
      </c>
      <c r="B1205" t="s">
        <v>10165</v>
      </c>
      <c r="C1205">
        <v>1</v>
      </c>
      <c r="D1205" t="s">
        <v>9261</v>
      </c>
    </row>
    <row r="1206" spans="1:4" x14ac:dyDescent="0.55000000000000004">
      <c r="A1206" t="s">
        <v>4939</v>
      </c>
      <c r="B1206" t="s">
        <v>10166</v>
      </c>
      <c r="C1206">
        <v>1</v>
      </c>
      <c r="D1206" t="s">
        <v>9261</v>
      </c>
    </row>
    <row r="1207" spans="1:4" x14ac:dyDescent="0.55000000000000004">
      <c r="A1207" t="s">
        <v>4939</v>
      </c>
      <c r="B1207" t="s">
        <v>10167</v>
      </c>
      <c r="C1207">
        <v>1</v>
      </c>
      <c r="D1207" t="s">
        <v>9261</v>
      </c>
    </row>
    <row r="1208" spans="1:4" x14ac:dyDescent="0.55000000000000004">
      <c r="A1208" t="s">
        <v>4939</v>
      </c>
      <c r="B1208" t="s">
        <v>10168</v>
      </c>
      <c r="C1208">
        <v>1</v>
      </c>
      <c r="D1208" t="s">
        <v>9261</v>
      </c>
    </row>
    <row r="1209" spans="1:4" x14ac:dyDescent="0.55000000000000004">
      <c r="A1209" t="s">
        <v>4939</v>
      </c>
      <c r="B1209" t="s">
        <v>10169</v>
      </c>
      <c r="C1209">
        <v>1</v>
      </c>
      <c r="D1209" t="s">
        <v>9261</v>
      </c>
    </row>
    <row r="1210" spans="1:4" x14ac:dyDescent="0.55000000000000004">
      <c r="A1210" t="s">
        <v>4939</v>
      </c>
      <c r="B1210" t="s">
        <v>10170</v>
      </c>
      <c r="C1210">
        <v>1</v>
      </c>
      <c r="D1210" t="s">
        <v>9261</v>
      </c>
    </row>
    <row r="1211" spans="1:4" x14ac:dyDescent="0.55000000000000004">
      <c r="A1211" t="s">
        <v>4939</v>
      </c>
      <c r="B1211" t="s">
        <v>10171</v>
      </c>
      <c r="C1211">
        <v>1</v>
      </c>
      <c r="D1211" t="s">
        <v>9261</v>
      </c>
    </row>
    <row r="1212" spans="1:4" x14ac:dyDescent="0.55000000000000004">
      <c r="A1212" t="s">
        <v>4939</v>
      </c>
      <c r="B1212" t="s">
        <v>9750</v>
      </c>
      <c r="C1212">
        <v>1</v>
      </c>
      <c r="D1212" t="s">
        <v>9261</v>
      </c>
    </row>
    <row r="1213" spans="1:4" x14ac:dyDescent="0.55000000000000004">
      <c r="A1213" t="s">
        <v>4939</v>
      </c>
      <c r="B1213" t="s">
        <v>10172</v>
      </c>
      <c r="C1213">
        <v>1</v>
      </c>
      <c r="D1213" t="s">
        <v>9261</v>
      </c>
    </row>
    <row r="1214" spans="1:4" x14ac:dyDescent="0.55000000000000004">
      <c r="A1214" t="s">
        <v>4939</v>
      </c>
      <c r="B1214" t="s">
        <v>10173</v>
      </c>
      <c r="C1214">
        <v>1</v>
      </c>
      <c r="D1214" t="s">
        <v>9261</v>
      </c>
    </row>
    <row r="1215" spans="1:4" x14ac:dyDescent="0.55000000000000004">
      <c r="A1215" t="s">
        <v>4939</v>
      </c>
      <c r="B1215" t="s">
        <v>10174</v>
      </c>
      <c r="C1215">
        <v>1</v>
      </c>
      <c r="D1215" t="s">
        <v>9261</v>
      </c>
    </row>
    <row r="1216" spans="1:4" x14ac:dyDescent="0.55000000000000004">
      <c r="A1216" t="s">
        <v>4939</v>
      </c>
      <c r="B1216" t="s">
        <v>10175</v>
      </c>
      <c r="C1216">
        <v>1</v>
      </c>
      <c r="D1216" t="s">
        <v>9261</v>
      </c>
    </row>
    <row r="1217" spans="1:4" x14ac:dyDescent="0.55000000000000004">
      <c r="A1217" t="s">
        <v>4939</v>
      </c>
      <c r="B1217" t="s">
        <v>10176</v>
      </c>
      <c r="C1217">
        <v>1</v>
      </c>
      <c r="D1217" t="s">
        <v>9261</v>
      </c>
    </row>
    <row r="1218" spans="1:4" x14ac:dyDescent="0.55000000000000004">
      <c r="A1218" t="s">
        <v>4939</v>
      </c>
      <c r="B1218" t="s">
        <v>10177</v>
      </c>
      <c r="C1218">
        <v>1</v>
      </c>
      <c r="D1218" t="s">
        <v>9261</v>
      </c>
    </row>
    <row r="1219" spans="1:4" x14ac:dyDescent="0.55000000000000004">
      <c r="A1219" t="s">
        <v>4939</v>
      </c>
      <c r="B1219" t="s">
        <v>10178</v>
      </c>
      <c r="C1219">
        <v>1</v>
      </c>
      <c r="D1219" t="s">
        <v>9261</v>
      </c>
    </row>
    <row r="1220" spans="1:4" x14ac:dyDescent="0.55000000000000004">
      <c r="A1220" t="s">
        <v>4939</v>
      </c>
      <c r="B1220" t="s">
        <v>10179</v>
      </c>
      <c r="C1220">
        <v>1</v>
      </c>
      <c r="D1220" t="s">
        <v>9261</v>
      </c>
    </row>
    <row r="1221" spans="1:4" x14ac:dyDescent="0.55000000000000004">
      <c r="A1221" t="s">
        <v>4939</v>
      </c>
      <c r="B1221" t="s">
        <v>10180</v>
      </c>
      <c r="C1221">
        <v>1</v>
      </c>
      <c r="D1221" t="s">
        <v>9261</v>
      </c>
    </row>
    <row r="1222" spans="1:4" x14ac:dyDescent="0.55000000000000004">
      <c r="A1222" t="s">
        <v>4939</v>
      </c>
      <c r="B1222" t="s">
        <v>9312</v>
      </c>
      <c r="C1222">
        <v>1</v>
      </c>
      <c r="D1222" t="s">
        <v>9261</v>
      </c>
    </row>
    <row r="1223" spans="1:4" x14ac:dyDescent="0.55000000000000004">
      <c r="A1223" t="s">
        <v>4939</v>
      </c>
      <c r="B1223" t="s">
        <v>10181</v>
      </c>
      <c r="C1223">
        <v>1</v>
      </c>
      <c r="D1223" t="s">
        <v>9261</v>
      </c>
    </row>
    <row r="1224" spans="1:4" x14ac:dyDescent="0.55000000000000004">
      <c r="A1224" t="s">
        <v>4939</v>
      </c>
      <c r="B1224" t="s">
        <v>10182</v>
      </c>
      <c r="C1224">
        <v>1</v>
      </c>
      <c r="D1224" t="s">
        <v>9261</v>
      </c>
    </row>
    <row r="1225" spans="1:4" x14ac:dyDescent="0.55000000000000004">
      <c r="A1225" t="s">
        <v>4939</v>
      </c>
      <c r="B1225" t="s">
        <v>10183</v>
      </c>
      <c r="C1225">
        <v>1</v>
      </c>
      <c r="D1225" t="s">
        <v>9261</v>
      </c>
    </row>
    <row r="1226" spans="1:4" x14ac:dyDescent="0.55000000000000004">
      <c r="A1226" t="s">
        <v>4939</v>
      </c>
      <c r="B1226" t="s">
        <v>10184</v>
      </c>
      <c r="C1226">
        <v>1</v>
      </c>
      <c r="D1226" t="s">
        <v>9261</v>
      </c>
    </row>
    <row r="1227" spans="1:4" x14ac:dyDescent="0.55000000000000004">
      <c r="A1227" t="s">
        <v>4939</v>
      </c>
      <c r="B1227" t="s">
        <v>10185</v>
      </c>
      <c r="C1227">
        <v>1</v>
      </c>
      <c r="D1227" t="s">
        <v>9261</v>
      </c>
    </row>
    <row r="1228" spans="1:4" x14ac:dyDescent="0.55000000000000004">
      <c r="A1228" t="s">
        <v>4939</v>
      </c>
      <c r="B1228" t="s">
        <v>10186</v>
      </c>
      <c r="C1228">
        <v>1</v>
      </c>
      <c r="D1228" t="s">
        <v>9261</v>
      </c>
    </row>
    <row r="1229" spans="1:4" x14ac:dyDescent="0.55000000000000004">
      <c r="A1229" t="s">
        <v>4939</v>
      </c>
      <c r="B1229" t="s">
        <v>10187</v>
      </c>
      <c r="C1229">
        <v>1</v>
      </c>
      <c r="D1229" t="s">
        <v>9261</v>
      </c>
    </row>
    <row r="1230" spans="1:4" x14ac:dyDescent="0.55000000000000004">
      <c r="A1230" t="s">
        <v>4939</v>
      </c>
      <c r="B1230" t="s">
        <v>10188</v>
      </c>
      <c r="C1230">
        <v>1</v>
      </c>
      <c r="D1230" t="s">
        <v>9261</v>
      </c>
    </row>
    <row r="1231" spans="1:4" x14ac:dyDescent="0.55000000000000004">
      <c r="A1231" t="s">
        <v>4939</v>
      </c>
      <c r="B1231" t="s">
        <v>9369</v>
      </c>
      <c r="C1231">
        <v>1</v>
      </c>
      <c r="D1231" t="s">
        <v>9261</v>
      </c>
    </row>
    <row r="1232" spans="1:4" x14ac:dyDescent="0.55000000000000004">
      <c r="A1232" t="s">
        <v>4939</v>
      </c>
      <c r="B1232" t="s">
        <v>10189</v>
      </c>
      <c r="C1232">
        <v>1</v>
      </c>
      <c r="D1232" t="s">
        <v>9261</v>
      </c>
    </row>
    <row r="1233" spans="1:4" x14ac:dyDescent="0.55000000000000004">
      <c r="A1233" t="s">
        <v>4939</v>
      </c>
      <c r="B1233" t="s">
        <v>9586</v>
      </c>
      <c r="C1233">
        <v>1</v>
      </c>
      <c r="D1233" t="s">
        <v>9261</v>
      </c>
    </row>
    <row r="1234" spans="1:4" x14ac:dyDescent="0.55000000000000004">
      <c r="A1234" t="s">
        <v>4939</v>
      </c>
      <c r="B1234" t="s">
        <v>10190</v>
      </c>
      <c r="C1234">
        <v>1</v>
      </c>
      <c r="D1234" t="s">
        <v>9261</v>
      </c>
    </row>
    <row r="1235" spans="1:4" x14ac:dyDescent="0.55000000000000004">
      <c r="A1235" t="s">
        <v>4939</v>
      </c>
      <c r="B1235" t="s">
        <v>10191</v>
      </c>
      <c r="C1235">
        <v>1</v>
      </c>
      <c r="D1235" t="s">
        <v>9261</v>
      </c>
    </row>
    <row r="1236" spans="1:4" x14ac:dyDescent="0.55000000000000004">
      <c r="A1236" t="s">
        <v>4939</v>
      </c>
      <c r="B1236" t="s">
        <v>10192</v>
      </c>
      <c r="C1236">
        <v>1</v>
      </c>
      <c r="D1236" t="s">
        <v>9261</v>
      </c>
    </row>
    <row r="1237" spans="1:4" x14ac:dyDescent="0.55000000000000004">
      <c r="A1237" t="s">
        <v>4939</v>
      </c>
      <c r="B1237" t="s">
        <v>10193</v>
      </c>
      <c r="C1237">
        <v>1</v>
      </c>
      <c r="D1237" t="s">
        <v>9261</v>
      </c>
    </row>
    <row r="1238" spans="1:4" x14ac:dyDescent="0.55000000000000004">
      <c r="A1238" t="s">
        <v>4939</v>
      </c>
      <c r="B1238" t="s">
        <v>10194</v>
      </c>
      <c r="C1238">
        <v>1</v>
      </c>
      <c r="D1238" t="s">
        <v>9261</v>
      </c>
    </row>
    <row r="1239" spans="1:4" x14ac:dyDescent="0.55000000000000004">
      <c r="A1239" t="s">
        <v>4939</v>
      </c>
      <c r="B1239" t="s">
        <v>10195</v>
      </c>
      <c r="C1239">
        <v>1</v>
      </c>
      <c r="D1239" t="s">
        <v>9261</v>
      </c>
    </row>
    <row r="1240" spans="1:4" x14ac:dyDescent="0.55000000000000004">
      <c r="A1240" t="s">
        <v>4939</v>
      </c>
      <c r="B1240" t="s">
        <v>10196</v>
      </c>
      <c r="C1240">
        <v>1</v>
      </c>
      <c r="D1240" t="s">
        <v>9261</v>
      </c>
    </row>
    <row r="1241" spans="1:4" x14ac:dyDescent="0.55000000000000004">
      <c r="A1241" t="s">
        <v>4939</v>
      </c>
      <c r="B1241" t="s">
        <v>10197</v>
      </c>
      <c r="C1241">
        <v>1</v>
      </c>
      <c r="D1241" t="s">
        <v>9261</v>
      </c>
    </row>
    <row r="1242" spans="1:4" x14ac:dyDescent="0.55000000000000004">
      <c r="A1242" t="s">
        <v>4939</v>
      </c>
      <c r="B1242" t="s">
        <v>10198</v>
      </c>
      <c r="C1242">
        <v>1</v>
      </c>
      <c r="D1242" t="s">
        <v>9261</v>
      </c>
    </row>
    <row r="1243" spans="1:4" x14ac:dyDescent="0.55000000000000004">
      <c r="A1243" t="s">
        <v>4939</v>
      </c>
      <c r="B1243" t="s">
        <v>10199</v>
      </c>
      <c r="C1243">
        <v>1</v>
      </c>
      <c r="D1243" t="s">
        <v>9261</v>
      </c>
    </row>
    <row r="1244" spans="1:4" x14ac:dyDescent="0.55000000000000004">
      <c r="A1244" t="s">
        <v>4939</v>
      </c>
      <c r="B1244" t="s">
        <v>10200</v>
      </c>
      <c r="C1244">
        <v>1</v>
      </c>
      <c r="D1244" t="s">
        <v>9261</v>
      </c>
    </row>
    <row r="1245" spans="1:4" x14ac:dyDescent="0.55000000000000004">
      <c r="A1245" t="s">
        <v>4939</v>
      </c>
      <c r="B1245" t="s">
        <v>10201</v>
      </c>
      <c r="C1245">
        <v>1</v>
      </c>
      <c r="D1245" t="s">
        <v>9261</v>
      </c>
    </row>
    <row r="1246" spans="1:4" x14ac:dyDescent="0.55000000000000004">
      <c r="A1246" t="s">
        <v>4939</v>
      </c>
      <c r="B1246" t="s">
        <v>10202</v>
      </c>
      <c r="C1246">
        <v>1</v>
      </c>
      <c r="D1246" t="s">
        <v>9261</v>
      </c>
    </row>
    <row r="1247" spans="1:4" x14ac:dyDescent="0.55000000000000004">
      <c r="A1247" t="s">
        <v>4939</v>
      </c>
      <c r="B1247" t="s">
        <v>10203</v>
      </c>
      <c r="C1247">
        <v>1</v>
      </c>
      <c r="D1247" t="s">
        <v>9261</v>
      </c>
    </row>
    <row r="1248" spans="1:4" x14ac:dyDescent="0.55000000000000004">
      <c r="A1248" t="s">
        <v>4939</v>
      </c>
      <c r="B1248" t="s">
        <v>10204</v>
      </c>
      <c r="C1248">
        <v>1</v>
      </c>
      <c r="D1248" t="s">
        <v>9261</v>
      </c>
    </row>
    <row r="1249" spans="1:4" x14ac:dyDescent="0.55000000000000004">
      <c r="A1249" t="s">
        <v>4939</v>
      </c>
      <c r="B1249" t="s">
        <v>10205</v>
      </c>
      <c r="C1249">
        <v>1</v>
      </c>
      <c r="D1249" t="s">
        <v>9261</v>
      </c>
    </row>
    <row r="1250" spans="1:4" x14ac:dyDescent="0.55000000000000004">
      <c r="A1250" t="s">
        <v>4939</v>
      </c>
      <c r="B1250" t="s">
        <v>10206</v>
      </c>
      <c r="C1250">
        <v>1</v>
      </c>
      <c r="D1250" t="s">
        <v>9261</v>
      </c>
    </row>
    <row r="1251" spans="1:4" x14ac:dyDescent="0.55000000000000004">
      <c r="A1251" t="s">
        <v>4939</v>
      </c>
      <c r="B1251" t="s">
        <v>10207</v>
      </c>
      <c r="C1251">
        <v>1</v>
      </c>
      <c r="D1251" t="s">
        <v>9261</v>
      </c>
    </row>
    <row r="1252" spans="1:4" x14ac:dyDescent="0.55000000000000004">
      <c r="A1252" t="s">
        <v>4939</v>
      </c>
      <c r="B1252" t="s">
        <v>10208</v>
      </c>
      <c r="C1252">
        <v>1</v>
      </c>
      <c r="D1252" t="s">
        <v>9261</v>
      </c>
    </row>
    <row r="1253" spans="1:4" x14ac:dyDescent="0.55000000000000004">
      <c r="A1253" t="s">
        <v>4939</v>
      </c>
      <c r="B1253" t="s">
        <v>10209</v>
      </c>
      <c r="C1253">
        <v>1</v>
      </c>
      <c r="D1253" t="s">
        <v>9261</v>
      </c>
    </row>
    <row r="1254" spans="1:4" x14ac:dyDescent="0.55000000000000004">
      <c r="A1254" t="s">
        <v>4939</v>
      </c>
      <c r="B1254" t="s">
        <v>10210</v>
      </c>
      <c r="C1254">
        <v>1</v>
      </c>
      <c r="D1254" t="s">
        <v>9261</v>
      </c>
    </row>
    <row r="1255" spans="1:4" x14ac:dyDescent="0.55000000000000004">
      <c r="A1255" t="s">
        <v>4939</v>
      </c>
      <c r="B1255" t="s">
        <v>10211</v>
      </c>
      <c r="C1255">
        <v>1</v>
      </c>
      <c r="D1255" t="s">
        <v>9261</v>
      </c>
    </row>
    <row r="1256" spans="1:4" x14ac:dyDescent="0.55000000000000004">
      <c r="A1256" t="s">
        <v>4939</v>
      </c>
      <c r="B1256" t="s">
        <v>10212</v>
      </c>
      <c r="C1256">
        <v>1</v>
      </c>
      <c r="D1256" t="s">
        <v>9261</v>
      </c>
    </row>
    <row r="1257" spans="1:4" x14ac:dyDescent="0.55000000000000004">
      <c r="A1257" t="s">
        <v>4939</v>
      </c>
      <c r="B1257" t="s">
        <v>9793</v>
      </c>
      <c r="C1257">
        <v>1</v>
      </c>
      <c r="D1257" t="s">
        <v>9261</v>
      </c>
    </row>
    <row r="1258" spans="1:4" x14ac:dyDescent="0.55000000000000004">
      <c r="A1258" t="s">
        <v>4939</v>
      </c>
      <c r="B1258" t="s">
        <v>10213</v>
      </c>
      <c r="C1258">
        <v>1</v>
      </c>
      <c r="D1258" t="s">
        <v>9261</v>
      </c>
    </row>
    <row r="1259" spans="1:4" x14ac:dyDescent="0.55000000000000004">
      <c r="A1259" t="s">
        <v>4939</v>
      </c>
      <c r="B1259" t="s">
        <v>10214</v>
      </c>
      <c r="C1259">
        <v>1</v>
      </c>
      <c r="D1259" t="s">
        <v>9261</v>
      </c>
    </row>
    <row r="1260" spans="1:4" x14ac:dyDescent="0.55000000000000004">
      <c r="A1260" t="s">
        <v>4939</v>
      </c>
      <c r="B1260" t="s">
        <v>10215</v>
      </c>
      <c r="C1260">
        <v>1</v>
      </c>
      <c r="D1260" t="s">
        <v>9261</v>
      </c>
    </row>
    <row r="1261" spans="1:4" x14ac:dyDescent="0.55000000000000004">
      <c r="A1261" t="s">
        <v>4939</v>
      </c>
      <c r="B1261" t="s">
        <v>10216</v>
      </c>
      <c r="C1261">
        <v>1</v>
      </c>
      <c r="D1261" t="s">
        <v>9261</v>
      </c>
    </row>
    <row r="1262" spans="1:4" x14ac:dyDescent="0.55000000000000004">
      <c r="A1262" t="s">
        <v>4939</v>
      </c>
      <c r="B1262" t="s">
        <v>10217</v>
      </c>
      <c r="C1262">
        <v>1</v>
      </c>
      <c r="D1262" t="s">
        <v>9261</v>
      </c>
    </row>
    <row r="1263" spans="1:4" x14ac:dyDescent="0.55000000000000004">
      <c r="A1263" t="s">
        <v>4939</v>
      </c>
      <c r="B1263" t="s">
        <v>10218</v>
      </c>
      <c r="C1263">
        <v>1</v>
      </c>
      <c r="D1263" t="s">
        <v>9261</v>
      </c>
    </row>
    <row r="1264" spans="1:4" x14ac:dyDescent="0.55000000000000004">
      <c r="A1264" t="s">
        <v>4939</v>
      </c>
      <c r="B1264" t="s">
        <v>10219</v>
      </c>
      <c r="C1264">
        <v>1</v>
      </c>
      <c r="D1264" t="s">
        <v>9261</v>
      </c>
    </row>
    <row r="1265" spans="1:4" x14ac:dyDescent="0.55000000000000004">
      <c r="A1265" t="s">
        <v>4939</v>
      </c>
      <c r="B1265" t="s">
        <v>10220</v>
      </c>
      <c r="C1265">
        <v>1</v>
      </c>
      <c r="D1265" t="s">
        <v>9261</v>
      </c>
    </row>
    <row r="1266" spans="1:4" x14ac:dyDescent="0.55000000000000004">
      <c r="A1266" t="s">
        <v>4939</v>
      </c>
      <c r="B1266" t="s">
        <v>10221</v>
      </c>
      <c r="C1266">
        <v>1</v>
      </c>
      <c r="D1266" t="s">
        <v>9261</v>
      </c>
    </row>
    <row r="1267" spans="1:4" x14ac:dyDescent="0.55000000000000004">
      <c r="A1267" t="s">
        <v>4939</v>
      </c>
      <c r="B1267" t="s">
        <v>10222</v>
      </c>
      <c r="C1267">
        <v>1</v>
      </c>
      <c r="D1267" t="s">
        <v>9261</v>
      </c>
    </row>
    <row r="1268" spans="1:4" x14ac:dyDescent="0.55000000000000004">
      <c r="A1268" t="s">
        <v>4939</v>
      </c>
      <c r="B1268" t="s">
        <v>10223</v>
      </c>
      <c r="C1268">
        <v>1</v>
      </c>
      <c r="D1268" t="s">
        <v>9261</v>
      </c>
    </row>
    <row r="1269" spans="1:4" x14ac:dyDescent="0.55000000000000004">
      <c r="A1269" t="s">
        <v>4939</v>
      </c>
      <c r="B1269" t="s">
        <v>10224</v>
      </c>
      <c r="C1269">
        <v>1</v>
      </c>
      <c r="D1269" t="s">
        <v>9261</v>
      </c>
    </row>
    <row r="1270" spans="1:4" x14ac:dyDescent="0.55000000000000004">
      <c r="A1270" t="s">
        <v>4939</v>
      </c>
      <c r="B1270" t="s">
        <v>10225</v>
      </c>
      <c r="C1270">
        <v>1</v>
      </c>
      <c r="D1270" t="s">
        <v>9261</v>
      </c>
    </row>
    <row r="1271" spans="1:4" x14ac:dyDescent="0.55000000000000004">
      <c r="A1271" t="s">
        <v>4939</v>
      </c>
      <c r="B1271" t="s">
        <v>10226</v>
      </c>
      <c r="C1271">
        <v>1</v>
      </c>
      <c r="D1271" t="s">
        <v>9261</v>
      </c>
    </row>
    <row r="1272" spans="1:4" x14ac:dyDescent="0.55000000000000004">
      <c r="A1272" t="s">
        <v>4939</v>
      </c>
      <c r="B1272" t="s">
        <v>10227</v>
      </c>
      <c r="C1272">
        <v>1</v>
      </c>
      <c r="D1272" t="s">
        <v>9261</v>
      </c>
    </row>
    <row r="1273" spans="1:4" x14ac:dyDescent="0.55000000000000004">
      <c r="A1273" t="s">
        <v>4939</v>
      </c>
      <c r="B1273" t="s">
        <v>10228</v>
      </c>
      <c r="C1273">
        <v>1</v>
      </c>
      <c r="D1273" t="s">
        <v>9261</v>
      </c>
    </row>
    <row r="1274" spans="1:4" x14ac:dyDescent="0.55000000000000004">
      <c r="A1274" t="s">
        <v>4939</v>
      </c>
      <c r="B1274" t="s">
        <v>10229</v>
      </c>
      <c r="C1274">
        <v>1</v>
      </c>
      <c r="D1274" t="s">
        <v>9261</v>
      </c>
    </row>
    <row r="1275" spans="1:4" x14ac:dyDescent="0.55000000000000004">
      <c r="A1275" t="s">
        <v>4939</v>
      </c>
      <c r="B1275" t="s">
        <v>10230</v>
      </c>
      <c r="C1275">
        <v>1</v>
      </c>
      <c r="D1275" t="s">
        <v>9261</v>
      </c>
    </row>
    <row r="1276" spans="1:4" x14ac:dyDescent="0.55000000000000004">
      <c r="A1276" t="s">
        <v>4939</v>
      </c>
      <c r="B1276" t="s">
        <v>10231</v>
      </c>
      <c r="C1276">
        <v>1</v>
      </c>
      <c r="D1276" t="s">
        <v>9261</v>
      </c>
    </row>
    <row r="1277" spans="1:4" x14ac:dyDescent="0.55000000000000004">
      <c r="A1277" t="s">
        <v>4939</v>
      </c>
      <c r="B1277" t="s">
        <v>10232</v>
      </c>
      <c r="C1277">
        <v>1</v>
      </c>
      <c r="D1277" t="s">
        <v>9261</v>
      </c>
    </row>
    <row r="1278" spans="1:4" x14ac:dyDescent="0.55000000000000004">
      <c r="A1278" t="s">
        <v>4939</v>
      </c>
      <c r="B1278" t="s">
        <v>10233</v>
      </c>
      <c r="C1278">
        <v>1</v>
      </c>
      <c r="D1278" t="s">
        <v>9261</v>
      </c>
    </row>
    <row r="1279" spans="1:4" x14ac:dyDescent="0.55000000000000004">
      <c r="A1279" t="s">
        <v>4939</v>
      </c>
      <c r="B1279" t="s">
        <v>10234</v>
      </c>
      <c r="C1279">
        <v>1</v>
      </c>
      <c r="D1279" t="s">
        <v>9261</v>
      </c>
    </row>
    <row r="1280" spans="1:4" x14ac:dyDescent="0.55000000000000004">
      <c r="A1280" t="s">
        <v>4939</v>
      </c>
      <c r="B1280" t="s">
        <v>9718</v>
      </c>
      <c r="C1280">
        <v>1</v>
      </c>
      <c r="D1280" t="s">
        <v>9261</v>
      </c>
    </row>
    <row r="1281" spans="1:4" x14ac:dyDescent="0.55000000000000004">
      <c r="A1281" t="s">
        <v>4939</v>
      </c>
      <c r="B1281" t="s">
        <v>10235</v>
      </c>
      <c r="C1281">
        <v>1</v>
      </c>
      <c r="D1281" t="s">
        <v>9261</v>
      </c>
    </row>
    <row r="1282" spans="1:4" x14ac:dyDescent="0.55000000000000004">
      <c r="A1282" t="s">
        <v>4939</v>
      </c>
      <c r="B1282" t="s">
        <v>10236</v>
      </c>
      <c r="C1282">
        <v>1</v>
      </c>
      <c r="D1282" t="s">
        <v>9261</v>
      </c>
    </row>
    <row r="1283" spans="1:4" x14ac:dyDescent="0.55000000000000004">
      <c r="A1283" t="s">
        <v>4939</v>
      </c>
      <c r="B1283" t="s">
        <v>10237</v>
      </c>
      <c r="C1283">
        <v>1</v>
      </c>
      <c r="D1283" t="s">
        <v>9261</v>
      </c>
    </row>
    <row r="1284" spans="1:4" x14ac:dyDescent="0.55000000000000004">
      <c r="A1284" t="s">
        <v>4939</v>
      </c>
      <c r="B1284" t="s">
        <v>10238</v>
      </c>
      <c r="C1284">
        <v>1</v>
      </c>
      <c r="D1284" t="s">
        <v>9261</v>
      </c>
    </row>
    <row r="1285" spans="1:4" x14ac:dyDescent="0.55000000000000004">
      <c r="A1285" t="s">
        <v>4939</v>
      </c>
      <c r="B1285" t="s">
        <v>10239</v>
      </c>
      <c r="C1285">
        <v>1</v>
      </c>
      <c r="D1285" t="s">
        <v>9261</v>
      </c>
    </row>
    <row r="1286" spans="1:4" x14ac:dyDescent="0.55000000000000004">
      <c r="A1286" t="s">
        <v>4939</v>
      </c>
      <c r="B1286" t="s">
        <v>10240</v>
      </c>
      <c r="C1286">
        <v>1</v>
      </c>
      <c r="D1286" t="s">
        <v>9261</v>
      </c>
    </row>
    <row r="1287" spans="1:4" x14ac:dyDescent="0.55000000000000004">
      <c r="A1287" t="s">
        <v>4939</v>
      </c>
      <c r="B1287" t="s">
        <v>10241</v>
      </c>
      <c r="C1287">
        <v>1</v>
      </c>
      <c r="D1287" t="s">
        <v>9261</v>
      </c>
    </row>
    <row r="1288" spans="1:4" x14ac:dyDescent="0.55000000000000004">
      <c r="A1288" t="s">
        <v>4939</v>
      </c>
      <c r="B1288" t="s">
        <v>10242</v>
      </c>
      <c r="C1288">
        <v>1</v>
      </c>
      <c r="D1288" t="s">
        <v>9261</v>
      </c>
    </row>
    <row r="1289" spans="1:4" x14ac:dyDescent="0.55000000000000004">
      <c r="A1289" t="s">
        <v>4939</v>
      </c>
      <c r="B1289" t="s">
        <v>9446</v>
      </c>
      <c r="C1289">
        <v>1</v>
      </c>
      <c r="D1289" t="s">
        <v>9261</v>
      </c>
    </row>
    <row r="1290" spans="1:4" x14ac:dyDescent="0.55000000000000004">
      <c r="A1290" t="s">
        <v>4939</v>
      </c>
      <c r="B1290" t="s">
        <v>10243</v>
      </c>
      <c r="C1290">
        <v>1</v>
      </c>
      <c r="D1290" t="s">
        <v>9261</v>
      </c>
    </row>
    <row r="1291" spans="1:4" x14ac:dyDescent="0.55000000000000004">
      <c r="A1291" t="s">
        <v>4939</v>
      </c>
      <c r="B1291" t="s">
        <v>9798</v>
      </c>
      <c r="C1291">
        <v>1</v>
      </c>
      <c r="D1291" t="s">
        <v>9261</v>
      </c>
    </row>
    <row r="1292" spans="1:4" x14ac:dyDescent="0.55000000000000004">
      <c r="A1292" t="s">
        <v>4939</v>
      </c>
      <c r="B1292" t="s">
        <v>10244</v>
      </c>
      <c r="C1292">
        <v>1</v>
      </c>
      <c r="D1292" t="s">
        <v>9261</v>
      </c>
    </row>
    <row r="1293" spans="1:4" x14ac:dyDescent="0.55000000000000004">
      <c r="A1293" t="s">
        <v>4939</v>
      </c>
      <c r="B1293" t="s">
        <v>10245</v>
      </c>
      <c r="C1293">
        <v>1</v>
      </c>
      <c r="D1293" t="s">
        <v>9261</v>
      </c>
    </row>
    <row r="1294" spans="1:4" x14ac:dyDescent="0.55000000000000004">
      <c r="A1294" t="s">
        <v>4939</v>
      </c>
      <c r="B1294" t="s">
        <v>10246</v>
      </c>
      <c r="C1294">
        <v>1</v>
      </c>
      <c r="D1294" t="s">
        <v>9261</v>
      </c>
    </row>
    <row r="1295" spans="1:4" x14ac:dyDescent="0.55000000000000004">
      <c r="A1295" t="s">
        <v>4939</v>
      </c>
      <c r="B1295" t="s">
        <v>10247</v>
      </c>
      <c r="C1295">
        <v>1</v>
      </c>
      <c r="D1295" t="s">
        <v>9261</v>
      </c>
    </row>
    <row r="1296" spans="1:4" x14ac:dyDescent="0.55000000000000004">
      <c r="A1296" t="s">
        <v>4939</v>
      </c>
      <c r="B1296" t="s">
        <v>10248</v>
      </c>
      <c r="C1296">
        <v>1</v>
      </c>
      <c r="D1296" t="s">
        <v>9261</v>
      </c>
    </row>
    <row r="1297" spans="1:4" x14ac:dyDescent="0.55000000000000004">
      <c r="A1297" t="s">
        <v>4939</v>
      </c>
      <c r="B1297" t="s">
        <v>10249</v>
      </c>
      <c r="C1297">
        <v>1</v>
      </c>
      <c r="D1297" t="s">
        <v>9261</v>
      </c>
    </row>
    <row r="1298" spans="1:4" x14ac:dyDescent="0.55000000000000004">
      <c r="A1298" t="s">
        <v>4939</v>
      </c>
      <c r="B1298" t="s">
        <v>10250</v>
      </c>
      <c r="C1298">
        <v>1</v>
      </c>
      <c r="D1298" t="s">
        <v>9261</v>
      </c>
    </row>
    <row r="1299" spans="1:4" x14ac:dyDescent="0.55000000000000004">
      <c r="A1299" t="s">
        <v>4939</v>
      </c>
      <c r="B1299" t="s">
        <v>10251</v>
      </c>
      <c r="C1299">
        <v>1</v>
      </c>
      <c r="D1299" t="s">
        <v>9261</v>
      </c>
    </row>
    <row r="1300" spans="1:4" x14ac:dyDescent="0.55000000000000004">
      <c r="A1300" t="s">
        <v>4939</v>
      </c>
      <c r="B1300" t="s">
        <v>10252</v>
      </c>
      <c r="C1300">
        <v>1</v>
      </c>
      <c r="D1300" t="s">
        <v>9261</v>
      </c>
    </row>
    <row r="1301" spans="1:4" x14ac:dyDescent="0.55000000000000004">
      <c r="A1301" t="s">
        <v>4939</v>
      </c>
      <c r="B1301" t="s">
        <v>10253</v>
      </c>
      <c r="C1301">
        <v>1</v>
      </c>
      <c r="D1301" t="s">
        <v>9261</v>
      </c>
    </row>
    <row r="1302" spans="1:4" x14ac:dyDescent="0.55000000000000004">
      <c r="A1302" t="s">
        <v>4939</v>
      </c>
      <c r="B1302" t="s">
        <v>10254</v>
      </c>
      <c r="C1302">
        <v>1</v>
      </c>
      <c r="D1302" t="s">
        <v>9261</v>
      </c>
    </row>
    <row r="1303" spans="1:4" x14ac:dyDescent="0.55000000000000004">
      <c r="A1303" t="s">
        <v>4939</v>
      </c>
      <c r="B1303" t="s">
        <v>10255</v>
      </c>
      <c r="C1303">
        <v>1</v>
      </c>
      <c r="D1303" t="s">
        <v>9261</v>
      </c>
    </row>
    <row r="1304" spans="1:4" x14ac:dyDescent="0.55000000000000004">
      <c r="A1304" t="s">
        <v>4939</v>
      </c>
      <c r="B1304" t="s">
        <v>10256</v>
      </c>
      <c r="C1304">
        <v>1</v>
      </c>
      <c r="D1304" t="s">
        <v>9261</v>
      </c>
    </row>
    <row r="1305" spans="1:4" x14ac:dyDescent="0.55000000000000004">
      <c r="A1305" t="s">
        <v>4939</v>
      </c>
      <c r="B1305" t="s">
        <v>9474</v>
      </c>
      <c r="C1305">
        <v>1</v>
      </c>
      <c r="D1305" t="s">
        <v>9261</v>
      </c>
    </row>
    <row r="1306" spans="1:4" x14ac:dyDescent="0.55000000000000004">
      <c r="A1306" t="s">
        <v>4939</v>
      </c>
      <c r="B1306" t="s">
        <v>10257</v>
      </c>
      <c r="C1306">
        <v>1</v>
      </c>
      <c r="D1306" t="s">
        <v>9261</v>
      </c>
    </row>
    <row r="1307" spans="1:4" x14ac:dyDescent="0.55000000000000004">
      <c r="A1307" t="s">
        <v>4939</v>
      </c>
      <c r="B1307" t="s">
        <v>10258</v>
      </c>
      <c r="C1307">
        <v>1</v>
      </c>
      <c r="D1307" t="s">
        <v>9261</v>
      </c>
    </row>
    <row r="1308" spans="1:4" x14ac:dyDescent="0.55000000000000004">
      <c r="A1308" t="s">
        <v>4939</v>
      </c>
      <c r="B1308" t="s">
        <v>10259</v>
      </c>
      <c r="C1308">
        <v>1</v>
      </c>
      <c r="D1308" t="s">
        <v>9261</v>
      </c>
    </row>
    <row r="1309" spans="1:4" x14ac:dyDescent="0.55000000000000004">
      <c r="A1309" t="s">
        <v>4939</v>
      </c>
      <c r="B1309" t="s">
        <v>10260</v>
      </c>
      <c r="C1309">
        <v>1</v>
      </c>
      <c r="D1309" t="s">
        <v>9261</v>
      </c>
    </row>
    <row r="1310" spans="1:4" x14ac:dyDescent="0.55000000000000004">
      <c r="A1310" t="s">
        <v>4939</v>
      </c>
      <c r="B1310" t="s">
        <v>10261</v>
      </c>
      <c r="C1310">
        <v>1</v>
      </c>
      <c r="D1310" t="s">
        <v>9261</v>
      </c>
    </row>
    <row r="1311" spans="1:4" x14ac:dyDescent="0.55000000000000004">
      <c r="A1311" t="s">
        <v>4939</v>
      </c>
      <c r="B1311" t="s">
        <v>10262</v>
      </c>
      <c r="C1311">
        <v>1</v>
      </c>
      <c r="D1311" t="s">
        <v>9261</v>
      </c>
    </row>
    <row r="1312" spans="1:4" x14ac:dyDescent="0.55000000000000004">
      <c r="A1312" t="s">
        <v>4939</v>
      </c>
      <c r="B1312" t="s">
        <v>9624</v>
      </c>
      <c r="C1312">
        <v>1</v>
      </c>
      <c r="D1312" t="s">
        <v>9261</v>
      </c>
    </row>
    <row r="1313" spans="1:4" x14ac:dyDescent="0.55000000000000004">
      <c r="A1313" t="s">
        <v>4939</v>
      </c>
      <c r="B1313" t="s">
        <v>10263</v>
      </c>
      <c r="C1313">
        <v>1</v>
      </c>
      <c r="D1313" t="s">
        <v>9261</v>
      </c>
    </row>
    <row r="1314" spans="1:4" x14ac:dyDescent="0.55000000000000004">
      <c r="A1314" t="s">
        <v>4939</v>
      </c>
      <c r="B1314" t="s">
        <v>10264</v>
      </c>
      <c r="C1314">
        <v>1</v>
      </c>
      <c r="D1314" t="s">
        <v>9261</v>
      </c>
    </row>
    <row r="1315" spans="1:4" x14ac:dyDescent="0.55000000000000004">
      <c r="A1315" t="s">
        <v>4939</v>
      </c>
      <c r="B1315" t="s">
        <v>10265</v>
      </c>
      <c r="C1315">
        <v>1</v>
      </c>
      <c r="D1315" t="s">
        <v>9261</v>
      </c>
    </row>
    <row r="1316" spans="1:4" x14ac:dyDescent="0.55000000000000004">
      <c r="A1316" t="s">
        <v>4939</v>
      </c>
      <c r="B1316" t="s">
        <v>10266</v>
      </c>
      <c r="C1316">
        <v>1</v>
      </c>
      <c r="D1316" t="s">
        <v>9261</v>
      </c>
    </row>
    <row r="1317" spans="1:4" x14ac:dyDescent="0.55000000000000004">
      <c r="A1317" t="s">
        <v>4939</v>
      </c>
      <c r="B1317" t="s">
        <v>10267</v>
      </c>
      <c r="C1317">
        <v>1</v>
      </c>
      <c r="D1317" t="s">
        <v>9261</v>
      </c>
    </row>
    <row r="1318" spans="1:4" x14ac:dyDescent="0.55000000000000004">
      <c r="A1318" t="s">
        <v>4939</v>
      </c>
      <c r="B1318" t="s">
        <v>10268</v>
      </c>
      <c r="C1318">
        <v>1</v>
      </c>
      <c r="D1318" t="s">
        <v>9261</v>
      </c>
    </row>
    <row r="1319" spans="1:4" x14ac:dyDescent="0.55000000000000004">
      <c r="A1319" t="s">
        <v>4939</v>
      </c>
      <c r="B1319" t="s">
        <v>10269</v>
      </c>
      <c r="C1319">
        <v>1</v>
      </c>
      <c r="D1319" t="s">
        <v>9261</v>
      </c>
    </row>
    <row r="1320" spans="1:4" x14ac:dyDescent="0.55000000000000004">
      <c r="A1320" t="s">
        <v>4939</v>
      </c>
      <c r="B1320" t="s">
        <v>9333</v>
      </c>
      <c r="C1320">
        <v>1</v>
      </c>
      <c r="D1320" t="s">
        <v>9261</v>
      </c>
    </row>
    <row r="1321" spans="1:4" x14ac:dyDescent="0.55000000000000004">
      <c r="A1321" t="s">
        <v>4939</v>
      </c>
      <c r="B1321" t="s">
        <v>10270</v>
      </c>
      <c r="C1321">
        <v>1</v>
      </c>
      <c r="D1321" t="s">
        <v>9261</v>
      </c>
    </row>
    <row r="1322" spans="1:4" x14ac:dyDescent="0.55000000000000004">
      <c r="A1322" t="s">
        <v>4939</v>
      </c>
      <c r="B1322" t="s">
        <v>9453</v>
      </c>
      <c r="C1322">
        <v>1</v>
      </c>
      <c r="D1322" t="s">
        <v>9261</v>
      </c>
    </row>
    <row r="1323" spans="1:4" x14ac:dyDescent="0.55000000000000004">
      <c r="A1323" t="s">
        <v>4939</v>
      </c>
      <c r="B1323" t="s">
        <v>10271</v>
      </c>
      <c r="C1323">
        <v>1</v>
      </c>
      <c r="D1323" t="s">
        <v>9261</v>
      </c>
    </row>
    <row r="1324" spans="1:4" x14ac:dyDescent="0.55000000000000004">
      <c r="A1324" t="s">
        <v>4939</v>
      </c>
      <c r="B1324" t="s">
        <v>10272</v>
      </c>
      <c r="C1324">
        <v>1</v>
      </c>
      <c r="D1324" t="s">
        <v>9261</v>
      </c>
    </row>
    <row r="1325" spans="1:4" x14ac:dyDescent="0.55000000000000004">
      <c r="A1325" t="s">
        <v>4939</v>
      </c>
      <c r="B1325" t="s">
        <v>10273</v>
      </c>
      <c r="C1325">
        <v>1</v>
      </c>
      <c r="D1325" t="s">
        <v>9261</v>
      </c>
    </row>
    <row r="1326" spans="1:4" x14ac:dyDescent="0.55000000000000004">
      <c r="A1326" t="s">
        <v>4939</v>
      </c>
      <c r="B1326" t="s">
        <v>10274</v>
      </c>
      <c r="C1326">
        <v>1</v>
      </c>
      <c r="D1326" t="s">
        <v>9261</v>
      </c>
    </row>
    <row r="1327" spans="1:4" x14ac:dyDescent="0.55000000000000004">
      <c r="A1327" t="s">
        <v>4939</v>
      </c>
      <c r="B1327" t="s">
        <v>10275</v>
      </c>
      <c r="C1327">
        <v>1</v>
      </c>
      <c r="D1327" t="s">
        <v>9261</v>
      </c>
    </row>
    <row r="1328" spans="1:4" x14ac:dyDescent="0.55000000000000004">
      <c r="A1328" t="s">
        <v>4939</v>
      </c>
      <c r="B1328" t="s">
        <v>10276</v>
      </c>
      <c r="C1328">
        <v>1</v>
      </c>
      <c r="D1328" t="s">
        <v>9261</v>
      </c>
    </row>
    <row r="1329" spans="1:4" x14ac:dyDescent="0.55000000000000004">
      <c r="A1329" t="s">
        <v>4939</v>
      </c>
      <c r="B1329" t="s">
        <v>10277</v>
      </c>
      <c r="C1329">
        <v>1</v>
      </c>
      <c r="D1329" t="s">
        <v>9261</v>
      </c>
    </row>
    <row r="1330" spans="1:4" x14ac:dyDescent="0.55000000000000004">
      <c r="A1330" t="s">
        <v>4939</v>
      </c>
      <c r="B1330" t="s">
        <v>10278</v>
      </c>
      <c r="C1330">
        <v>1</v>
      </c>
      <c r="D1330" t="s">
        <v>9261</v>
      </c>
    </row>
    <row r="1331" spans="1:4" x14ac:dyDescent="0.55000000000000004">
      <c r="A1331" t="s">
        <v>4939</v>
      </c>
      <c r="B1331" t="s">
        <v>9999</v>
      </c>
      <c r="C1331">
        <v>1</v>
      </c>
      <c r="D1331" t="s">
        <v>9261</v>
      </c>
    </row>
    <row r="1332" spans="1:4" x14ac:dyDescent="0.55000000000000004">
      <c r="A1332" t="s">
        <v>4939</v>
      </c>
      <c r="B1332" t="s">
        <v>10279</v>
      </c>
      <c r="C1332">
        <v>1</v>
      </c>
      <c r="D1332" t="s">
        <v>9261</v>
      </c>
    </row>
    <row r="1333" spans="1:4" x14ac:dyDescent="0.55000000000000004">
      <c r="A1333" t="s">
        <v>4939</v>
      </c>
      <c r="B1333" t="s">
        <v>10280</v>
      </c>
      <c r="C1333">
        <v>1</v>
      </c>
      <c r="D1333" t="s">
        <v>9261</v>
      </c>
    </row>
    <row r="1334" spans="1:4" x14ac:dyDescent="0.55000000000000004">
      <c r="A1334" t="s">
        <v>4939</v>
      </c>
      <c r="B1334" t="s">
        <v>10281</v>
      </c>
      <c r="C1334">
        <v>1</v>
      </c>
      <c r="D1334" t="s">
        <v>9261</v>
      </c>
    </row>
    <row r="1335" spans="1:4" x14ac:dyDescent="0.55000000000000004">
      <c r="A1335" t="s">
        <v>4939</v>
      </c>
      <c r="B1335" t="s">
        <v>10282</v>
      </c>
      <c r="C1335">
        <v>1</v>
      </c>
      <c r="D1335" t="s">
        <v>9261</v>
      </c>
    </row>
    <row r="1336" spans="1:4" x14ac:dyDescent="0.55000000000000004">
      <c r="A1336" t="s">
        <v>4939</v>
      </c>
      <c r="B1336" t="s">
        <v>10283</v>
      </c>
      <c r="C1336">
        <v>1</v>
      </c>
      <c r="D1336" t="s">
        <v>9261</v>
      </c>
    </row>
    <row r="1337" spans="1:4" x14ac:dyDescent="0.55000000000000004">
      <c r="A1337" t="s">
        <v>4939</v>
      </c>
      <c r="B1337" t="s">
        <v>10284</v>
      </c>
      <c r="C1337">
        <v>1</v>
      </c>
      <c r="D1337" t="s">
        <v>9261</v>
      </c>
    </row>
    <row r="1338" spans="1:4" x14ac:dyDescent="0.55000000000000004">
      <c r="A1338" t="s">
        <v>4939</v>
      </c>
      <c r="B1338" t="s">
        <v>10285</v>
      </c>
      <c r="C1338">
        <v>1</v>
      </c>
      <c r="D1338" t="s">
        <v>9261</v>
      </c>
    </row>
    <row r="1339" spans="1:4" x14ac:dyDescent="0.55000000000000004">
      <c r="A1339" t="s">
        <v>4939</v>
      </c>
      <c r="B1339" t="s">
        <v>10286</v>
      </c>
      <c r="C1339">
        <v>1</v>
      </c>
      <c r="D1339" t="s">
        <v>9261</v>
      </c>
    </row>
    <row r="1340" spans="1:4" x14ac:dyDescent="0.55000000000000004">
      <c r="A1340" t="s">
        <v>4939</v>
      </c>
      <c r="B1340" t="s">
        <v>10287</v>
      </c>
      <c r="C1340">
        <v>1</v>
      </c>
      <c r="D1340" t="s">
        <v>9261</v>
      </c>
    </row>
    <row r="1341" spans="1:4" x14ac:dyDescent="0.55000000000000004">
      <c r="A1341" t="s">
        <v>4939</v>
      </c>
      <c r="B1341" t="s">
        <v>10288</v>
      </c>
      <c r="C1341">
        <v>1</v>
      </c>
      <c r="D1341" t="s">
        <v>9261</v>
      </c>
    </row>
    <row r="1342" spans="1:4" x14ac:dyDescent="0.55000000000000004">
      <c r="A1342" t="s">
        <v>4939</v>
      </c>
      <c r="B1342" t="s">
        <v>10289</v>
      </c>
      <c r="C1342">
        <v>1</v>
      </c>
      <c r="D1342" t="s">
        <v>9261</v>
      </c>
    </row>
    <row r="1343" spans="1:4" x14ac:dyDescent="0.55000000000000004">
      <c r="A1343" t="s">
        <v>4939</v>
      </c>
      <c r="B1343" t="s">
        <v>10290</v>
      </c>
      <c r="C1343">
        <v>1</v>
      </c>
      <c r="D1343" t="s">
        <v>9261</v>
      </c>
    </row>
    <row r="1344" spans="1:4" x14ac:dyDescent="0.55000000000000004">
      <c r="A1344" t="s">
        <v>4939</v>
      </c>
      <c r="B1344" t="s">
        <v>10291</v>
      </c>
      <c r="C1344">
        <v>1</v>
      </c>
      <c r="D1344" t="s">
        <v>9261</v>
      </c>
    </row>
    <row r="1345" spans="1:4" x14ac:dyDescent="0.55000000000000004">
      <c r="A1345" t="s">
        <v>4939</v>
      </c>
      <c r="B1345" t="s">
        <v>10292</v>
      </c>
      <c r="C1345">
        <v>1</v>
      </c>
      <c r="D1345" t="s">
        <v>9261</v>
      </c>
    </row>
    <row r="1346" spans="1:4" x14ac:dyDescent="0.55000000000000004">
      <c r="A1346" t="s">
        <v>4939</v>
      </c>
      <c r="B1346" t="s">
        <v>10293</v>
      </c>
      <c r="C1346">
        <v>1</v>
      </c>
      <c r="D1346" t="s">
        <v>9261</v>
      </c>
    </row>
    <row r="1347" spans="1:4" x14ac:dyDescent="0.55000000000000004">
      <c r="A1347" t="s">
        <v>4939</v>
      </c>
      <c r="B1347" t="s">
        <v>9456</v>
      </c>
      <c r="C1347">
        <v>1</v>
      </c>
      <c r="D1347" t="s">
        <v>9261</v>
      </c>
    </row>
    <row r="1348" spans="1:4" x14ac:dyDescent="0.55000000000000004">
      <c r="A1348" t="s">
        <v>4939</v>
      </c>
      <c r="B1348" t="s">
        <v>10294</v>
      </c>
      <c r="C1348">
        <v>1</v>
      </c>
      <c r="D1348" t="s">
        <v>9261</v>
      </c>
    </row>
    <row r="1349" spans="1:4" x14ac:dyDescent="0.55000000000000004">
      <c r="A1349" t="s">
        <v>4939</v>
      </c>
      <c r="B1349" t="s">
        <v>10295</v>
      </c>
      <c r="C1349">
        <v>1</v>
      </c>
      <c r="D1349" t="s">
        <v>9261</v>
      </c>
    </row>
    <row r="1350" spans="1:4" x14ac:dyDescent="0.55000000000000004">
      <c r="A1350" t="s">
        <v>4939</v>
      </c>
      <c r="B1350" t="s">
        <v>10296</v>
      </c>
      <c r="C1350">
        <v>1</v>
      </c>
      <c r="D1350" t="s">
        <v>9261</v>
      </c>
    </row>
    <row r="1351" spans="1:4" x14ac:dyDescent="0.55000000000000004">
      <c r="A1351" t="s">
        <v>4939</v>
      </c>
      <c r="B1351" t="s">
        <v>10297</v>
      </c>
      <c r="C1351">
        <v>1</v>
      </c>
      <c r="D1351" t="s">
        <v>9261</v>
      </c>
    </row>
    <row r="1352" spans="1:4" x14ac:dyDescent="0.55000000000000004">
      <c r="A1352" t="s">
        <v>4939</v>
      </c>
      <c r="B1352" t="s">
        <v>10298</v>
      </c>
      <c r="C1352">
        <v>1</v>
      </c>
      <c r="D1352" t="s">
        <v>9261</v>
      </c>
    </row>
    <row r="1353" spans="1:4" x14ac:dyDescent="0.55000000000000004">
      <c r="A1353" t="s">
        <v>4939</v>
      </c>
      <c r="B1353" t="s">
        <v>10299</v>
      </c>
      <c r="C1353">
        <v>1</v>
      </c>
      <c r="D1353" t="s">
        <v>9261</v>
      </c>
    </row>
    <row r="1354" spans="1:4" x14ac:dyDescent="0.55000000000000004">
      <c r="A1354" t="s">
        <v>4939</v>
      </c>
      <c r="B1354" t="s">
        <v>10300</v>
      </c>
      <c r="C1354">
        <v>1</v>
      </c>
      <c r="D1354" t="s">
        <v>9261</v>
      </c>
    </row>
    <row r="1355" spans="1:4" x14ac:dyDescent="0.55000000000000004">
      <c r="A1355" t="s">
        <v>4939</v>
      </c>
      <c r="B1355" t="s">
        <v>10301</v>
      </c>
      <c r="C1355">
        <v>1</v>
      </c>
      <c r="D1355" t="s">
        <v>9261</v>
      </c>
    </row>
    <row r="1356" spans="1:4" x14ac:dyDescent="0.55000000000000004">
      <c r="A1356" t="s">
        <v>4939</v>
      </c>
      <c r="B1356" t="s">
        <v>10302</v>
      </c>
      <c r="C1356">
        <v>1</v>
      </c>
      <c r="D1356" t="s">
        <v>9261</v>
      </c>
    </row>
    <row r="1357" spans="1:4" x14ac:dyDescent="0.55000000000000004">
      <c r="A1357" t="s">
        <v>4939</v>
      </c>
      <c r="B1357" t="s">
        <v>10303</v>
      </c>
      <c r="C1357">
        <v>1</v>
      </c>
      <c r="D1357" t="s">
        <v>9261</v>
      </c>
    </row>
    <row r="1358" spans="1:4" x14ac:dyDescent="0.55000000000000004">
      <c r="A1358" t="s">
        <v>4939</v>
      </c>
      <c r="B1358" t="s">
        <v>10304</v>
      </c>
      <c r="C1358">
        <v>1</v>
      </c>
      <c r="D1358" t="s">
        <v>9261</v>
      </c>
    </row>
    <row r="1359" spans="1:4" x14ac:dyDescent="0.55000000000000004">
      <c r="A1359" t="s">
        <v>4939</v>
      </c>
      <c r="B1359" t="s">
        <v>10305</v>
      </c>
      <c r="C1359">
        <v>1</v>
      </c>
      <c r="D1359" t="s">
        <v>9261</v>
      </c>
    </row>
    <row r="1360" spans="1:4" x14ac:dyDescent="0.55000000000000004">
      <c r="A1360" t="s">
        <v>4939</v>
      </c>
      <c r="B1360" t="s">
        <v>10306</v>
      </c>
      <c r="C1360">
        <v>1</v>
      </c>
      <c r="D1360" t="s">
        <v>9261</v>
      </c>
    </row>
    <row r="1361" spans="1:4" x14ac:dyDescent="0.55000000000000004">
      <c r="A1361" t="s">
        <v>4939</v>
      </c>
      <c r="B1361" t="s">
        <v>10307</v>
      </c>
      <c r="C1361">
        <v>1</v>
      </c>
      <c r="D1361" t="s">
        <v>9261</v>
      </c>
    </row>
    <row r="1362" spans="1:4" x14ac:dyDescent="0.55000000000000004">
      <c r="A1362" t="s">
        <v>4939</v>
      </c>
      <c r="B1362" t="s">
        <v>10308</v>
      </c>
      <c r="C1362">
        <v>1</v>
      </c>
      <c r="D1362" t="s">
        <v>9261</v>
      </c>
    </row>
    <row r="1363" spans="1:4" x14ac:dyDescent="0.55000000000000004">
      <c r="A1363" t="s">
        <v>4939</v>
      </c>
      <c r="B1363" t="s">
        <v>10309</v>
      </c>
      <c r="C1363">
        <v>1</v>
      </c>
      <c r="D1363" t="s">
        <v>9261</v>
      </c>
    </row>
    <row r="1364" spans="1:4" x14ac:dyDescent="0.55000000000000004">
      <c r="A1364" t="s">
        <v>4939</v>
      </c>
      <c r="B1364" t="s">
        <v>10310</v>
      </c>
      <c r="C1364">
        <v>1</v>
      </c>
      <c r="D1364" t="s">
        <v>9261</v>
      </c>
    </row>
    <row r="1365" spans="1:4" x14ac:dyDescent="0.55000000000000004">
      <c r="A1365" t="s">
        <v>4939</v>
      </c>
      <c r="B1365" t="s">
        <v>10311</v>
      </c>
      <c r="C1365">
        <v>1</v>
      </c>
      <c r="D1365" t="s">
        <v>9261</v>
      </c>
    </row>
    <row r="1366" spans="1:4" x14ac:dyDescent="0.55000000000000004">
      <c r="A1366" t="s">
        <v>4939</v>
      </c>
      <c r="B1366" t="s">
        <v>10312</v>
      </c>
      <c r="C1366">
        <v>1</v>
      </c>
      <c r="D1366" t="s">
        <v>9261</v>
      </c>
    </row>
    <row r="1367" spans="1:4" x14ac:dyDescent="0.55000000000000004">
      <c r="A1367" t="s">
        <v>4939</v>
      </c>
      <c r="B1367" t="s">
        <v>10313</v>
      </c>
      <c r="C1367">
        <v>1</v>
      </c>
      <c r="D1367" t="s">
        <v>9261</v>
      </c>
    </row>
    <row r="1368" spans="1:4" x14ac:dyDescent="0.55000000000000004">
      <c r="A1368" t="s">
        <v>4939</v>
      </c>
      <c r="B1368" t="s">
        <v>10314</v>
      </c>
      <c r="C1368">
        <v>1</v>
      </c>
      <c r="D1368" t="s">
        <v>9261</v>
      </c>
    </row>
    <row r="1369" spans="1:4" x14ac:dyDescent="0.55000000000000004">
      <c r="A1369" t="s">
        <v>4939</v>
      </c>
      <c r="B1369" t="s">
        <v>10315</v>
      </c>
      <c r="C1369">
        <v>1</v>
      </c>
      <c r="D1369" t="s">
        <v>9261</v>
      </c>
    </row>
    <row r="1370" spans="1:4" x14ac:dyDescent="0.55000000000000004">
      <c r="A1370" t="s">
        <v>4939</v>
      </c>
      <c r="B1370" t="s">
        <v>10316</v>
      </c>
      <c r="C1370">
        <v>1</v>
      </c>
      <c r="D1370" t="s">
        <v>9261</v>
      </c>
    </row>
    <row r="1371" spans="1:4" x14ac:dyDescent="0.55000000000000004">
      <c r="A1371" t="s">
        <v>4939</v>
      </c>
      <c r="B1371" t="s">
        <v>9458</v>
      </c>
      <c r="C1371">
        <v>1</v>
      </c>
      <c r="D1371" t="s">
        <v>9261</v>
      </c>
    </row>
    <row r="1372" spans="1:4" x14ac:dyDescent="0.55000000000000004">
      <c r="A1372" t="s">
        <v>4939</v>
      </c>
      <c r="B1372" t="s">
        <v>10317</v>
      </c>
      <c r="C1372">
        <v>1</v>
      </c>
      <c r="D1372" t="s">
        <v>9261</v>
      </c>
    </row>
    <row r="1373" spans="1:4" x14ac:dyDescent="0.55000000000000004">
      <c r="A1373" t="s">
        <v>4939</v>
      </c>
      <c r="B1373" t="s">
        <v>10318</v>
      </c>
      <c r="C1373">
        <v>1</v>
      </c>
      <c r="D1373" t="s">
        <v>9261</v>
      </c>
    </row>
    <row r="1374" spans="1:4" x14ac:dyDescent="0.55000000000000004">
      <c r="A1374" t="s">
        <v>4939</v>
      </c>
      <c r="B1374" t="s">
        <v>10319</v>
      </c>
      <c r="C1374">
        <v>1</v>
      </c>
      <c r="D1374" t="s">
        <v>9261</v>
      </c>
    </row>
    <row r="1375" spans="1:4" x14ac:dyDescent="0.55000000000000004">
      <c r="A1375" t="s">
        <v>4939</v>
      </c>
      <c r="B1375" t="s">
        <v>10320</v>
      </c>
      <c r="C1375">
        <v>1</v>
      </c>
      <c r="D1375" t="s">
        <v>9261</v>
      </c>
    </row>
    <row r="1376" spans="1:4" x14ac:dyDescent="0.55000000000000004">
      <c r="A1376" t="s">
        <v>4939</v>
      </c>
      <c r="B1376" t="s">
        <v>10321</v>
      </c>
      <c r="C1376">
        <v>1</v>
      </c>
      <c r="D1376" t="s">
        <v>9261</v>
      </c>
    </row>
    <row r="1377" spans="1:4" x14ac:dyDescent="0.55000000000000004">
      <c r="A1377" t="s">
        <v>4939</v>
      </c>
      <c r="B1377" t="s">
        <v>10322</v>
      </c>
      <c r="C1377">
        <v>1</v>
      </c>
      <c r="D1377" t="s">
        <v>9261</v>
      </c>
    </row>
    <row r="1378" spans="1:4" x14ac:dyDescent="0.55000000000000004">
      <c r="A1378" t="s">
        <v>4939</v>
      </c>
      <c r="B1378" t="s">
        <v>10323</v>
      </c>
      <c r="C1378">
        <v>1</v>
      </c>
      <c r="D1378" t="s">
        <v>9261</v>
      </c>
    </row>
    <row r="1379" spans="1:4" x14ac:dyDescent="0.55000000000000004">
      <c r="A1379" t="s">
        <v>4939</v>
      </c>
      <c r="B1379" t="s">
        <v>10324</v>
      </c>
      <c r="C1379">
        <v>1</v>
      </c>
      <c r="D1379" t="s">
        <v>9261</v>
      </c>
    </row>
    <row r="1380" spans="1:4" x14ac:dyDescent="0.55000000000000004">
      <c r="A1380" t="s">
        <v>4939</v>
      </c>
      <c r="B1380" t="s">
        <v>10325</v>
      </c>
      <c r="C1380">
        <v>1</v>
      </c>
      <c r="D1380" t="s">
        <v>9261</v>
      </c>
    </row>
    <row r="1381" spans="1:4" x14ac:dyDescent="0.55000000000000004">
      <c r="A1381" t="s">
        <v>4939</v>
      </c>
      <c r="B1381" t="s">
        <v>1530</v>
      </c>
      <c r="C1381">
        <v>1</v>
      </c>
      <c r="D1381" t="s">
        <v>9261</v>
      </c>
    </row>
    <row r="1382" spans="1:4" x14ac:dyDescent="0.55000000000000004">
      <c r="A1382" t="s">
        <v>4939</v>
      </c>
      <c r="B1382" t="s">
        <v>10326</v>
      </c>
      <c r="C1382">
        <v>1</v>
      </c>
      <c r="D1382" t="s">
        <v>9261</v>
      </c>
    </row>
    <row r="1383" spans="1:4" x14ac:dyDescent="0.55000000000000004">
      <c r="A1383" t="s">
        <v>4939</v>
      </c>
      <c r="B1383" t="s">
        <v>10327</v>
      </c>
      <c r="C1383">
        <v>1</v>
      </c>
      <c r="D1383" t="s">
        <v>9261</v>
      </c>
    </row>
    <row r="1384" spans="1:4" x14ac:dyDescent="0.55000000000000004">
      <c r="A1384" t="s">
        <v>4939</v>
      </c>
      <c r="B1384" t="s">
        <v>10328</v>
      </c>
      <c r="C1384">
        <v>1</v>
      </c>
      <c r="D1384" t="s">
        <v>9261</v>
      </c>
    </row>
    <row r="1385" spans="1:4" x14ac:dyDescent="0.55000000000000004">
      <c r="A1385" t="s">
        <v>4939</v>
      </c>
      <c r="B1385" t="s">
        <v>10329</v>
      </c>
      <c r="C1385">
        <v>1</v>
      </c>
      <c r="D1385" t="s">
        <v>9261</v>
      </c>
    </row>
    <row r="1386" spans="1:4" x14ac:dyDescent="0.55000000000000004">
      <c r="A1386" t="s">
        <v>4939</v>
      </c>
      <c r="B1386" t="s">
        <v>10330</v>
      </c>
      <c r="C1386">
        <v>1</v>
      </c>
      <c r="D1386" t="s">
        <v>9261</v>
      </c>
    </row>
    <row r="1387" spans="1:4" x14ac:dyDescent="0.55000000000000004">
      <c r="A1387" t="s">
        <v>4939</v>
      </c>
      <c r="B1387" t="s">
        <v>10331</v>
      </c>
      <c r="C1387">
        <v>1</v>
      </c>
      <c r="D1387" t="s">
        <v>9261</v>
      </c>
    </row>
    <row r="1388" spans="1:4" x14ac:dyDescent="0.55000000000000004">
      <c r="A1388" t="s">
        <v>4939</v>
      </c>
      <c r="B1388" t="s">
        <v>10332</v>
      </c>
      <c r="C1388">
        <v>1</v>
      </c>
      <c r="D1388" t="s">
        <v>9261</v>
      </c>
    </row>
    <row r="1389" spans="1:4" x14ac:dyDescent="0.55000000000000004">
      <c r="A1389" t="s">
        <v>4939</v>
      </c>
      <c r="B1389" t="s">
        <v>10333</v>
      </c>
      <c r="C1389">
        <v>1</v>
      </c>
      <c r="D1389" t="s">
        <v>9261</v>
      </c>
    </row>
    <row r="1390" spans="1:4" x14ac:dyDescent="0.55000000000000004">
      <c r="A1390" t="s">
        <v>4939</v>
      </c>
      <c r="B1390" t="s">
        <v>9823</v>
      </c>
      <c r="C1390">
        <v>1</v>
      </c>
      <c r="D1390" t="s">
        <v>9261</v>
      </c>
    </row>
    <row r="1391" spans="1:4" x14ac:dyDescent="0.55000000000000004">
      <c r="A1391" t="s">
        <v>4939</v>
      </c>
      <c r="B1391" t="s">
        <v>10334</v>
      </c>
      <c r="C1391">
        <v>1</v>
      </c>
      <c r="D1391" t="s">
        <v>9261</v>
      </c>
    </row>
    <row r="1392" spans="1:4" x14ac:dyDescent="0.55000000000000004">
      <c r="A1392" t="s">
        <v>4939</v>
      </c>
      <c r="B1392" t="s">
        <v>10335</v>
      </c>
      <c r="C1392">
        <v>1</v>
      </c>
      <c r="D1392" t="s">
        <v>9261</v>
      </c>
    </row>
    <row r="1393" spans="1:4" x14ac:dyDescent="0.55000000000000004">
      <c r="A1393" t="s">
        <v>4939</v>
      </c>
      <c r="B1393" t="s">
        <v>10336</v>
      </c>
      <c r="C1393">
        <v>1</v>
      </c>
      <c r="D1393" t="s">
        <v>9261</v>
      </c>
    </row>
    <row r="1394" spans="1:4" x14ac:dyDescent="0.55000000000000004">
      <c r="A1394" t="s">
        <v>4939</v>
      </c>
      <c r="B1394" t="s">
        <v>10337</v>
      </c>
      <c r="C1394">
        <v>1</v>
      </c>
      <c r="D1394" t="s">
        <v>9261</v>
      </c>
    </row>
    <row r="1395" spans="1:4" x14ac:dyDescent="0.55000000000000004">
      <c r="A1395" t="s">
        <v>4939</v>
      </c>
      <c r="B1395" t="s">
        <v>9461</v>
      </c>
      <c r="C1395">
        <v>1</v>
      </c>
      <c r="D1395" t="s">
        <v>9261</v>
      </c>
    </row>
    <row r="1396" spans="1:4" x14ac:dyDescent="0.55000000000000004">
      <c r="A1396" t="s">
        <v>4939</v>
      </c>
      <c r="B1396" t="s">
        <v>10338</v>
      </c>
      <c r="C1396">
        <v>1</v>
      </c>
      <c r="D1396" t="s">
        <v>9261</v>
      </c>
    </row>
    <row r="1397" spans="1:4" x14ac:dyDescent="0.55000000000000004">
      <c r="A1397" t="s">
        <v>4939</v>
      </c>
      <c r="B1397" t="s">
        <v>10339</v>
      </c>
      <c r="C1397">
        <v>1</v>
      </c>
      <c r="D1397" t="s">
        <v>9261</v>
      </c>
    </row>
    <row r="1398" spans="1:4" x14ac:dyDescent="0.55000000000000004">
      <c r="A1398" t="s">
        <v>4939</v>
      </c>
      <c r="B1398" t="s">
        <v>10340</v>
      </c>
      <c r="C1398">
        <v>1</v>
      </c>
      <c r="D1398" t="s">
        <v>9261</v>
      </c>
    </row>
    <row r="1399" spans="1:4" x14ac:dyDescent="0.55000000000000004">
      <c r="A1399" t="s">
        <v>4939</v>
      </c>
      <c r="B1399" t="s">
        <v>10341</v>
      </c>
      <c r="C1399">
        <v>1</v>
      </c>
      <c r="D1399" t="s">
        <v>9261</v>
      </c>
    </row>
    <row r="1400" spans="1:4" x14ac:dyDescent="0.55000000000000004">
      <c r="A1400" t="s">
        <v>4939</v>
      </c>
      <c r="B1400" t="s">
        <v>9463</v>
      </c>
      <c r="C1400">
        <v>1</v>
      </c>
      <c r="D1400" t="s">
        <v>9261</v>
      </c>
    </row>
    <row r="1401" spans="1:4" x14ac:dyDescent="0.55000000000000004">
      <c r="A1401" t="s">
        <v>4939</v>
      </c>
      <c r="B1401" t="s">
        <v>10342</v>
      </c>
      <c r="C1401">
        <v>1</v>
      </c>
      <c r="D1401" t="s">
        <v>9261</v>
      </c>
    </row>
    <row r="1402" spans="1:4" x14ac:dyDescent="0.55000000000000004">
      <c r="A1402" t="s">
        <v>4939</v>
      </c>
      <c r="B1402" t="s">
        <v>10343</v>
      </c>
      <c r="C1402">
        <v>1</v>
      </c>
      <c r="D1402" t="s">
        <v>9261</v>
      </c>
    </row>
    <row r="1403" spans="1:4" x14ac:dyDescent="0.55000000000000004">
      <c r="A1403" t="s">
        <v>4939</v>
      </c>
      <c r="B1403" t="s">
        <v>10344</v>
      </c>
      <c r="C1403">
        <v>1</v>
      </c>
      <c r="D1403" t="s">
        <v>9261</v>
      </c>
    </row>
    <row r="1404" spans="1:4" x14ac:dyDescent="0.55000000000000004">
      <c r="A1404" t="s">
        <v>4939</v>
      </c>
      <c r="B1404" t="s">
        <v>10345</v>
      </c>
      <c r="C1404">
        <v>1</v>
      </c>
      <c r="D1404" t="s">
        <v>9261</v>
      </c>
    </row>
    <row r="1405" spans="1:4" x14ac:dyDescent="0.55000000000000004">
      <c r="A1405" t="s">
        <v>4939</v>
      </c>
      <c r="B1405" t="s">
        <v>10346</v>
      </c>
      <c r="C1405">
        <v>1</v>
      </c>
      <c r="D1405" t="s">
        <v>9261</v>
      </c>
    </row>
    <row r="1406" spans="1:4" x14ac:dyDescent="0.55000000000000004">
      <c r="A1406" t="s">
        <v>4939</v>
      </c>
      <c r="B1406" t="s">
        <v>10347</v>
      </c>
      <c r="C1406">
        <v>1</v>
      </c>
      <c r="D1406" t="s">
        <v>9261</v>
      </c>
    </row>
    <row r="1407" spans="1:4" x14ac:dyDescent="0.55000000000000004">
      <c r="A1407" t="s">
        <v>4939</v>
      </c>
      <c r="B1407" t="s">
        <v>10348</v>
      </c>
      <c r="C1407">
        <v>1</v>
      </c>
      <c r="D1407" t="s">
        <v>9261</v>
      </c>
    </row>
    <row r="1408" spans="1:4" x14ac:dyDescent="0.55000000000000004">
      <c r="A1408" t="s">
        <v>4939</v>
      </c>
      <c r="B1408" t="s">
        <v>10349</v>
      </c>
      <c r="C1408">
        <v>1</v>
      </c>
      <c r="D1408" t="s">
        <v>9261</v>
      </c>
    </row>
    <row r="1409" spans="1:4" x14ac:dyDescent="0.55000000000000004">
      <c r="A1409" t="s">
        <v>4939</v>
      </c>
      <c r="B1409" t="s">
        <v>10350</v>
      </c>
      <c r="C1409">
        <v>1</v>
      </c>
      <c r="D1409" t="s">
        <v>9261</v>
      </c>
    </row>
    <row r="1410" spans="1:4" x14ac:dyDescent="0.55000000000000004">
      <c r="A1410" t="s">
        <v>4939</v>
      </c>
      <c r="B1410" t="s">
        <v>10351</v>
      </c>
      <c r="C1410">
        <v>1</v>
      </c>
      <c r="D1410" t="s">
        <v>9261</v>
      </c>
    </row>
    <row r="1411" spans="1:4" x14ac:dyDescent="0.55000000000000004">
      <c r="A1411" t="s">
        <v>4939</v>
      </c>
      <c r="B1411" t="s">
        <v>10352</v>
      </c>
      <c r="C1411">
        <v>1</v>
      </c>
      <c r="D1411" t="s">
        <v>9261</v>
      </c>
    </row>
    <row r="1412" spans="1:4" x14ac:dyDescent="0.55000000000000004">
      <c r="A1412" t="s">
        <v>4939</v>
      </c>
      <c r="B1412" t="s">
        <v>10353</v>
      </c>
      <c r="C1412">
        <v>1</v>
      </c>
      <c r="D1412" t="s">
        <v>9261</v>
      </c>
    </row>
    <row r="1413" spans="1:4" x14ac:dyDescent="0.55000000000000004">
      <c r="A1413" t="s">
        <v>4939</v>
      </c>
      <c r="B1413" t="s">
        <v>10354</v>
      </c>
      <c r="C1413">
        <v>1</v>
      </c>
      <c r="D1413" t="s">
        <v>9261</v>
      </c>
    </row>
    <row r="1414" spans="1:4" x14ac:dyDescent="0.55000000000000004">
      <c r="A1414" t="s">
        <v>4939</v>
      </c>
      <c r="B1414" t="s">
        <v>10355</v>
      </c>
      <c r="C1414">
        <v>1</v>
      </c>
      <c r="D1414" t="s">
        <v>9261</v>
      </c>
    </row>
    <row r="1415" spans="1:4" x14ac:dyDescent="0.55000000000000004">
      <c r="A1415" t="s">
        <v>4939</v>
      </c>
      <c r="B1415" t="s">
        <v>10356</v>
      </c>
      <c r="C1415">
        <v>1</v>
      </c>
      <c r="D1415" t="s">
        <v>9261</v>
      </c>
    </row>
    <row r="1416" spans="1:4" x14ac:dyDescent="0.55000000000000004">
      <c r="A1416" t="s">
        <v>4939</v>
      </c>
      <c r="B1416" t="s">
        <v>10357</v>
      </c>
      <c r="C1416">
        <v>1</v>
      </c>
      <c r="D1416" t="s">
        <v>9261</v>
      </c>
    </row>
    <row r="1417" spans="1:4" x14ac:dyDescent="0.55000000000000004">
      <c r="A1417" t="s">
        <v>4939</v>
      </c>
      <c r="B1417" t="s">
        <v>10358</v>
      </c>
      <c r="C1417">
        <v>1</v>
      </c>
      <c r="D1417" t="s">
        <v>9261</v>
      </c>
    </row>
    <row r="1418" spans="1:4" x14ac:dyDescent="0.55000000000000004">
      <c r="A1418" t="s">
        <v>4939</v>
      </c>
      <c r="B1418" t="s">
        <v>10359</v>
      </c>
      <c r="C1418">
        <v>1</v>
      </c>
      <c r="D1418" t="s">
        <v>9261</v>
      </c>
    </row>
    <row r="1419" spans="1:4" x14ac:dyDescent="0.55000000000000004">
      <c r="A1419" t="s">
        <v>4939</v>
      </c>
      <c r="B1419" t="s">
        <v>10360</v>
      </c>
      <c r="C1419">
        <v>1</v>
      </c>
      <c r="D1419" t="s">
        <v>9261</v>
      </c>
    </row>
    <row r="1420" spans="1:4" x14ac:dyDescent="0.55000000000000004">
      <c r="A1420" t="s">
        <v>4939</v>
      </c>
      <c r="B1420" t="s">
        <v>10361</v>
      </c>
      <c r="C1420">
        <v>1</v>
      </c>
      <c r="D1420" t="s">
        <v>9261</v>
      </c>
    </row>
    <row r="1421" spans="1:4" x14ac:dyDescent="0.55000000000000004">
      <c r="A1421" t="s">
        <v>4939</v>
      </c>
      <c r="B1421" t="s">
        <v>10362</v>
      </c>
      <c r="C1421">
        <v>1</v>
      </c>
      <c r="D1421" t="s">
        <v>9261</v>
      </c>
    </row>
    <row r="1422" spans="1:4" x14ac:dyDescent="0.55000000000000004">
      <c r="A1422" t="s">
        <v>4939</v>
      </c>
      <c r="B1422" t="s">
        <v>2309</v>
      </c>
      <c r="C1422">
        <v>1</v>
      </c>
      <c r="D1422" t="s">
        <v>9261</v>
      </c>
    </row>
    <row r="1423" spans="1:4" x14ac:dyDescent="0.55000000000000004">
      <c r="A1423" t="s">
        <v>4939</v>
      </c>
      <c r="B1423" t="s">
        <v>10363</v>
      </c>
      <c r="C1423">
        <v>1</v>
      </c>
      <c r="D1423" t="s">
        <v>9261</v>
      </c>
    </row>
    <row r="1424" spans="1:4" x14ac:dyDescent="0.55000000000000004">
      <c r="A1424" t="s">
        <v>4939</v>
      </c>
      <c r="B1424" t="s">
        <v>10364</v>
      </c>
      <c r="C1424">
        <v>1</v>
      </c>
      <c r="D1424" t="s">
        <v>9261</v>
      </c>
    </row>
    <row r="1425" spans="1:4" x14ac:dyDescent="0.55000000000000004">
      <c r="A1425" t="s">
        <v>4939</v>
      </c>
      <c r="B1425" t="s">
        <v>10365</v>
      </c>
      <c r="C1425">
        <v>1</v>
      </c>
      <c r="D1425" t="s">
        <v>9261</v>
      </c>
    </row>
    <row r="1426" spans="1:4" x14ac:dyDescent="0.55000000000000004">
      <c r="A1426" t="s">
        <v>4939</v>
      </c>
      <c r="B1426" t="s">
        <v>10366</v>
      </c>
      <c r="C1426">
        <v>1</v>
      </c>
      <c r="D1426" t="s">
        <v>9261</v>
      </c>
    </row>
    <row r="1427" spans="1:4" x14ac:dyDescent="0.55000000000000004">
      <c r="A1427" t="s">
        <v>4939</v>
      </c>
      <c r="B1427" t="s">
        <v>10367</v>
      </c>
      <c r="C1427">
        <v>1</v>
      </c>
      <c r="D1427" t="s">
        <v>9261</v>
      </c>
    </row>
    <row r="1428" spans="1:4" x14ac:dyDescent="0.55000000000000004">
      <c r="A1428" t="s">
        <v>4939</v>
      </c>
      <c r="B1428" t="s">
        <v>10368</v>
      </c>
      <c r="C1428">
        <v>1</v>
      </c>
      <c r="D1428" t="s">
        <v>9261</v>
      </c>
    </row>
    <row r="1429" spans="1:4" x14ac:dyDescent="0.55000000000000004">
      <c r="A1429" t="s">
        <v>4939</v>
      </c>
      <c r="B1429" t="s">
        <v>10369</v>
      </c>
      <c r="C1429">
        <v>1</v>
      </c>
      <c r="D1429" t="s">
        <v>9261</v>
      </c>
    </row>
    <row r="1430" spans="1:4" x14ac:dyDescent="0.55000000000000004">
      <c r="A1430" t="s">
        <v>4939</v>
      </c>
      <c r="B1430" t="s">
        <v>10370</v>
      </c>
      <c r="C1430">
        <v>1</v>
      </c>
      <c r="D1430" t="s">
        <v>9261</v>
      </c>
    </row>
    <row r="1431" spans="1:4" x14ac:dyDescent="0.55000000000000004">
      <c r="A1431" t="s">
        <v>4939</v>
      </c>
      <c r="B1431" t="s">
        <v>10371</v>
      </c>
      <c r="C1431">
        <v>1</v>
      </c>
      <c r="D1431" t="s">
        <v>9261</v>
      </c>
    </row>
    <row r="1432" spans="1:4" x14ac:dyDescent="0.55000000000000004">
      <c r="A1432" t="s">
        <v>4939</v>
      </c>
      <c r="B1432" t="s">
        <v>10372</v>
      </c>
      <c r="C1432">
        <v>1</v>
      </c>
      <c r="D1432" t="s">
        <v>9261</v>
      </c>
    </row>
    <row r="1433" spans="1:4" x14ac:dyDescent="0.55000000000000004">
      <c r="A1433" t="s">
        <v>4939</v>
      </c>
      <c r="B1433" t="s">
        <v>10373</v>
      </c>
      <c r="C1433">
        <v>1</v>
      </c>
      <c r="D1433" t="s">
        <v>9261</v>
      </c>
    </row>
    <row r="1434" spans="1:4" x14ac:dyDescent="0.55000000000000004">
      <c r="A1434" t="s">
        <v>4939</v>
      </c>
      <c r="B1434" t="s">
        <v>10374</v>
      </c>
      <c r="C1434">
        <v>1</v>
      </c>
      <c r="D1434" t="s">
        <v>9261</v>
      </c>
    </row>
    <row r="1435" spans="1:4" x14ac:dyDescent="0.55000000000000004">
      <c r="A1435" t="s">
        <v>4939</v>
      </c>
      <c r="B1435" t="s">
        <v>10375</v>
      </c>
      <c r="C1435">
        <v>1</v>
      </c>
      <c r="D1435" t="s">
        <v>9261</v>
      </c>
    </row>
    <row r="1436" spans="1:4" x14ac:dyDescent="0.55000000000000004">
      <c r="A1436" t="s">
        <v>4939</v>
      </c>
      <c r="B1436" t="s">
        <v>10376</v>
      </c>
      <c r="C1436">
        <v>1</v>
      </c>
      <c r="D1436" t="s">
        <v>9261</v>
      </c>
    </row>
    <row r="1437" spans="1:4" x14ac:dyDescent="0.55000000000000004">
      <c r="A1437" t="s">
        <v>4939</v>
      </c>
      <c r="B1437" t="s">
        <v>10377</v>
      </c>
      <c r="C1437">
        <v>1</v>
      </c>
      <c r="D1437" t="s">
        <v>9261</v>
      </c>
    </row>
    <row r="1438" spans="1:4" x14ac:dyDescent="0.55000000000000004">
      <c r="A1438" t="s">
        <v>4939</v>
      </c>
      <c r="B1438" t="s">
        <v>10378</v>
      </c>
      <c r="C1438">
        <v>1</v>
      </c>
      <c r="D1438" t="s">
        <v>9261</v>
      </c>
    </row>
    <row r="1439" spans="1:4" x14ac:dyDescent="0.55000000000000004">
      <c r="A1439" t="s">
        <v>4939</v>
      </c>
      <c r="B1439" t="s">
        <v>10379</v>
      </c>
      <c r="C1439">
        <v>1</v>
      </c>
      <c r="D1439" t="s">
        <v>9261</v>
      </c>
    </row>
    <row r="1440" spans="1:4" x14ac:dyDescent="0.55000000000000004">
      <c r="A1440" t="s">
        <v>4939</v>
      </c>
      <c r="B1440" t="s">
        <v>10380</v>
      </c>
      <c r="C1440">
        <v>1</v>
      </c>
      <c r="D1440" t="s">
        <v>9261</v>
      </c>
    </row>
    <row r="1441" spans="1:4" x14ac:dyDescent="0.55000000000000004">
      <c r="A1441" t="s">
        <v>4939</v>
      </c>
      <c r="B1441" t="s">
        <v>10381</v>
      </c>
      <c r="C1441">
        <v>1</v>
      </c>
      <c r="D1441" t="s">
        <v>9261</v>
      </c>
    </row>
    <row r="1442" spans="1:4" x14ac:dyDescent="0.55000000000000004">
      <c r="A1442" t="s">
        <v>4939</v>
      </c>
      <c r="B1442" t="s">
        <v>10382</v>
      </c>
      <c r="C1442">
        <v>1</v>
      </c>
      <c r="D1442" t="s">
        <v>9261</v>
      </c>
    </row>
    <row r="1443" spans="1:4" x14ac:dyDescent="0.55000000000000004">
      <c r="A1443" t="s">
        <v>4939</v>
      </c>
      <c r="B1443" t="s">
        <v>10383</v>
      </c>
      <c r="C1443">
        <v>1</v>
      </c>
      <c r="D1443" t="s">
        <v>9261</v>
      </c>
    </row>
    <row r="1444" spans="1:4" x14ac:dyDescent="0.55000000000000004">
      <c r="A1444" t="s">
        <v>4939</v>
      </c>
      <c r="B1444" t="s">
        <v>10384</v>
      </c>
      <c r="C1444">
        <v>1</v>
      </c>
      <c r="D1444" t="s">
        <v>9261</v>
      </c>
    </row>
    <row r="1445" spans="1:4" x14ac:dyDescent="0.55000000000000004">
      <c r="A1445" t="s">
        <v>4939</v>
      </c>
      <c r="B1445" t="s">
        <v>10385</v>
      </c>
      <c r="C1445">
        <v>1</v>
      </c>
      <c r="D1445" t="s">
        <v>9261</v>
      </c>
    </row>
    <row r="1446" spans="1:4" x14ac:dyDescent="0.55000000000000004">
      <c r="A1446" t="s">
        <v>4939</v>
      </c>
      <c r="B1446" t="s">
        <v>10386</v>
      </c>
      <c r="C1446">
        <v>1</v>
      </c>
      <c r="D1446" t="s">
        <v>9261</v>
      </c>
    </row>
    <row r="1447" spans="1:4" x14ac:dyDescent="0.55000000000000004">
      <c r="A1447" t="s">
        <v>4939</v>
      </c>
      <c r="B1447" t="s">
        <v>10387</v>
      </c>
      <c r="C1447">
        <v>1</v>
      </c>
      <c r="D1447" t="s">
        <v>9261</v>
      </c>
    </row>
    <row r="1448" spans="1:4" x14ac:dyDescent="0.55000000000000004">
      <c r="A1448" t="s">
        <v>4939</v>
      </c>
      <c r="B1448" t="s">
        <v>10388</v>
      </c>
      <c r="C1448">
        <v>1</v>
      </c>
      <c r="D1448" t="s">
        <v>9261</v>
      </c>
    </row>
    <row r="1449" spans="1:4" x14ac:dyDescent="0.55000000000000004">
      <c r="A1449" t="s">
        <v>4939</v>
      </c>
      <c r="B1449" t="s">
        <v>10389</v>
      </c>
      <c r="C1449">
        <v>1</v>
      </c>
      <c r="D1449" t="s">
        <v>9261</v>
      </c>
    </row>
    <row r="1450" spans="1:4" x14ac:dyDescent="0.55000000000000004">
      <c r="A1450" t="s">
        <v>4939</v>
      </c>
      <c r="B1450" t="s">
        <v>10390</v>
      </c>
      <c r="C1450">
        <v>1</v>
      </c>
      <c r="D1450" t="s">
        <v>9261</v>
      </c>
    </row>
    <row r="1451" spans="1:4" x14ac:dyDescent="0.55000000000000004">
      <c r="A1451" t="s">
        <v>4939</v>
      </c>
      <c r="B1451" t="s">
        <v>10391</v>
      </c>
      <c r="C1451">
        <v>1</v>
      </c>
      <c r="D1451" t="s">
        <v>9261</v>
      </c>
    </row>
    <row r="1452" spans="1:4" x14ac:dyDescent="0.55000000000000004">
      <c r="A1452" t="s">
        <v>4939</v>
      </c>
      <c r="B1452" t="s">
        <v>9429</v>
      </c>
      <c r="C1452">
        <v>1</v>
      </c>
      <c r="D1452" t="s">
        <v>9261</v>
      </c>
    </row>
    <row r="1453" spans="1:4" x14ac:dyDescent="0.55000000000000004">
      <c r="A1453" t="s">
        <v>4939</v>
      </c>
      <c r="B1453" t="s">
        <v>10392</v>
      </c>
      <c r="C1453">
        <v>1</v>
      </c>
      <c r="D1453" t="s">
        <v>9261</v>
      </c>
    </row>
    <row r="1454" spans="1:4" x14ac:dyDescent="0.55000000000000004">
      <c r="A1454" t="s">
        <v>4939</v>
      </c>
      <c r="B1454" t="s">
        <v>10393</v>
      </c>
      <c r="C1454">
        <v>1</v>
      </c>
      <c r="D1454" t="s">
        <v>9261</v>
      </c>
    </row>
    <row r="1455" spans="1:4" x14ac:dyDescent="0.55000000000000004">
      <c r="A1455" t="s">
        <v>198</v>
      </c>
      <c r="B1455" t="s">
        <v>9316</v>
      </c>
      <c r="C1455">
        <v>1</v>
      </c>
      <c r="D1455" t="s">
        <v>5105</v>
      </c>
    </row>
    <row r="1456" spans="1:4" x14ac:dyDescent="0.55000000000000004">
      <c r="A1456" t="s">
        <v>198</v>
      </c>
      <c r="B1456" s="74" t="s">
        <v>12087</v>
      </c>
      <c r="C1456">
        <v>1</v>
      </c>
      <c r="D1456" t="s">
        <v>5105</v>
      </c>
    </row>
    <row r="1457" spans="1:4" x14ac:dyDescent="0.55000000000000004">
      <c r="A1457" t="s">
        <v>198</v>
      </c>
      <c r="B1457" t="s">
        <v>9361</v>
      </c>
      <c r="C1457">
        <v>1</v>
      </c>
      <c r="D1457" t="s">
        <v>5105</v>
      </c>
    </row>
    <row r="1458" spans="1:4" x14ac:dyDescent="0.55000000000000004">
      <c r="A1458" t="s">
        <v>198</v>
      </c>
      <c r="B1458" t="s">
        <v>12088</v>
      </c>
      <c r="C1458">
        <v>1</v>
      </c>
      <c r="D1458" t="s">
        <v>5105</v>
      </c>
    </row>
    <row r="1459" spans="1:4" x14ac:dyDescent="0.55000000000000004">
      <c r="A1459" t="s">
        <v>198</v>
      </c>
      <c r="B1459" t="s">
        <v>10781</v>
      </c>
      <c r="C1459">
        <v>1</v>
      </c>
      <c r="D1459" t="s">
        <v>5105</v>
      </c>
    </row>
    <row r="1460" spans="1:4" x14ac:dyDescent="0.55000000000000004">
      <c r="A1460" t="s">
        <v>198</v>
      </c>
      <c r="B1460" t="s">
        <v>9533</v>
      </c>
      <c r="C1460">
        <v>1</v>
      </c>
      <c r="D1460" t="s">
        <v>5105</v>
      </c>
    </row>
    <row r="1461" spans="1:4" x14ac:dyDescent="0.55000000000000004">
      <c r="A1461" t="s">
        <v>198</v>
      </c>
      <c r="B1461" t="s">
        <v>9550</v>
      </c>
      <c r="C1461">
        <v>1</v>
      </c>
      <c r="D1461" t="s">
        <v>5105</v>
      </c>
    </row>
    <row r="1462" spans="1:4" x14ac:dyDescent="0.55000000000000004">
      <c r="A1462" t="s">
        <v>198</v>
      </c>
      <c r="B1462" t="s">
        <v>12089</v>
      </c>
      <c r="C1462">
        <v>1</v>
      </c>
      <c r="D1462" t="s">
        <v>5105</v>
      </c>
    </row>
    <row r="1463" spans="1:4" x14ac:dyDescent="0.55000000000000004">
      <c r="A1463" t="s">
        <v>198</v>
      </c>
      <c r="B1463" t="s">
        <v>12090</v>
      </c>
      <c r="C1463">
        <v>1</v>
      </c>
      <c r="D1463" t="s">
        <v>5105</v>
      </c>
    </row>
    <row r="1464" spans="1:4" x14ac:dyDescent="0.55000000000000004">
      <c r="A1464" t="s">
        <v>198</v>
      </c>
      <c r="B1464" t="s">
        <v>9559</v>
      </c>
      <c r="C1464">
        <v>1</v>
      </c>
      <c r="D1464" t="s">
        <v>5105</v>
      </c>
    </row>
    <row r="1465" spans="1:4" x14ac:dyDescent="0.55000000000000004">
      <c r="A1465" t="s">
        <v>198</v>
      </c>
      <c r="B1465" t="s">
        <v>10567</v>
      </c>
      <c r="C1465">
        <v>1</v>
      </c>
      <c r="D1465" t="s">
        <v>5105</v>
      </c>
    </row>
    <row r="1466" spans="1:4" x14ac:dyDescent="0.55000000000000004">
      <c r="A1466" t="s">
        <v>198</v>
      </c>
      <c r="B1466" t="s">
        <v>12091</v>
      </c>
      <c r="C1466">
        <v>1</v>
      </c>
      <c r="D1466" t="s">
        <v>5105</v>
      </c>
    </row>
    <row r="1467" spans="1:4" x14ac:dyDescent="0.55000000000000004">
      <c r="A1467" t="s">
        <v>198</v>
      </c>
      <c r="B1467" t="s">
        <v>10099</v>
      </c>
      <c r="C1467">
        <v>1</v>
      </c>
      <c r="D1467" t="s">
        <v>5105</v>
      </c>
    </row>
    <row r="1468" spans="1:4" x14ac:dyDescent="0.55000000000000004">
      <c r="A1468" t="s">
        <v>198</v>
      </c>
      <c r="B1468" t="s">
        <v>10588</v>
      </c>
      <c r="C1468">
        <v>1</v>
      </c>
      <c r="D1468" t="s">
        <v>5105</v>
      </c>
    </row>
    <row r="1469" spans="1:4" x14ac:dyDescent="0.55000000000000004">
      <c r="A1469" t="s">
        <v>198</v>
      </c>
      <c r="B1469" t="s">
        <v>12092</v>
      </c>
      <c r="C1469">
        <v>1</v>
      </c>
      <c r="D1469" t="s">
        <v>9261</v>
      </c>
    </row>
    <row r="1470" spans="1:4" x14ac:dyDescent="0.55000000000000004">
      <c r="A1470" t="s">
        <v>4938</v>
      </c>
      <c r="B1470" t="s">
        <v>9380</v>
      </c>
      <c r="C1470">
        <v>1</v>
      </c>
      <c r="D1470" t="s">
        <v>5105</v>
      </c>
    </row>
    <row r="1471" spans="1:4" x14ac:dyDescent="0.55000000000000004">
      <c r="A1471" t="s">
        <v>4938</v>
      </c>
      <c r="B1471" t="s">
        <v>9544</v>
      </c>
      <c r="C1471">
        <v>1</v>
      </c>
      <c r="D1471" t="s">
        <v>5105</v>
      </c>
    </row>
    <row r="1472" spans="1:4" x14ac:dyDescent="0.55000000000000004">
      <c r="A1472" t="s">
        <v>4938</v>
      </c>
      <c r="B1472" t="s">
        <v>10394</v>
      </c>
      <c r="C1472">
        <v>1</v>
      </c>
      <c r="D1472" t="s">
        <v>5105</v>
      </c>
    </row>
    <row r="1473" spans="1:4" x14ac:dyDescent="0.55000000000000004">
      <c r="A1473" t="s">
        <v>4938</v>
      </c>
      <c r="B1473" t="s">
        <v>9559</v>
      </c>
      <c r="C1473">
        <v>1</v>
      </c>
      <c r="D1473" t="s">
        <v>5105</v>
      </c>
    </row>
    <row r="1474" spans="1:4" x14ac:dyDescent="0.55000000000000004">
      <c r="A1474" t="s">
        <v>4938</v>
      </c>
      <c r="B1474" t="s">
        <v>10395</v>
      </c>
      <c r="C1474">
        <v>1</v>
      </c>
      <c r="D1474" t="s">
        <v>5105</v>
      </c>
    </row>
    <row r="1475" spans="1:4" x14ac:dyDescent="0.55000000000000004">
      <c r="A1475" t="s">
        <v>4938</v>
      </c>
      <c r="B1475" t="s">
        <v>9428</v>
      </c>
      <c r="C1475">
        <v>1</v>
      </c>
      <c r="D1475" t="s">
        <v>5105</v>
      </c>
    </row>
    <row r="1476" spans="1:4" x14ac:dyDescent="0.55000000000000004">
      <c r="A1476" t="s">
        <v>4938</v>
      </c>
      <c r="B1476" t="s">
        <v>10395</v>
      </c>
      <c r="C1476">
        <v>1</v>
      </c>
      <c r="D1476" t="s">
        <v>9261</v>
      </c>
    </row>
    <row r="1477" spans="1:4" x14ac:dyDescent="0.55000000000000004">
      <c r="A1477" t="s">
        <v>4938</v>
      </c>
      <c r="B1477" t="s">
        <v>10396</v>
      </c>
      <c r="C1477">
        <v>1</v>
      </c>
      <c r="D1477" t="s">
        <v>9261</v>
      </c>
    </row>
    <row r="1478" spans="1:4" x14ac:dyDescent="0.55000000000000004">
      <c r="A1478" t="s">
        <v>4941</v>
      </c>
      <c r="B1478" t="s">
        <v>9258</v>
      </c>
      <c r="C1478">
        <v>191</v>
      </c>
      <c r="D1478" t="s">
        <v>5105</v>
      </c>
    </row>
    <row r="1479" spans="1:4" x14ac:dyDescent="0.55000000000000004">
      <c r="A1479" t="s">
        <v>4941</v>
      </c>
      <c r="B1479" s="74" t="s">
        <v>9241</v>
      </c>
      <c r="C1479">
        <v>114</v>
      </c>
      <c r="D1479" t="s">
        <v>5105</v>
      </c>
    </row>
    <row r="1480" spans="1:4" x14ac:dyDescent="0.55000000000000004">
      <c r="A1480" t="s">
        <v>4941</v>
      </c>
      <c r="B1480" t="s">
        <v>9259</v>
      </c>
      <c r="C1480">
        <v>96</v>
      </c>
      <c r="D1480" t="s">
        <v>5105</v>
      </c>
    </row>
    <row r="1481" spans="1:4" x14ac:dyDescent="0.55000000000000004">
      <c r="A1481" t="s">
        <v>4941</v>
      </c>
      <c r="B1481" t="s">
        <v>9258</v>
      </c>
      <c r="C1481">
        <v>95</v>
      </c>
      <c r="D1481" t="s">
        <v>9261</v>
      </c>
    </row>
    <row r="1482" spans="1:4" x14ac:dyDescent="0.55000000000000004">
      <c r="A1482" t="s">
        <v>4941</v>
      </c>
      <c r="B1482" t="s">
        <v>9803</v>
      </c>
      <c r="C1482">
        <v>90</v>
      </c>
      <c r="D1482" t="s">
        <v>5105</v>
      </c>
    </row>
    <row r="1483" spans="1:4" x14ac:dyDescent="0.55000000000000004">
      <c r="A1483" t="s">
        <v>4941</v>
      </c>
      <c r="B1483" t="s">
        <v>9339</v>
      </c>
      <c r="C1483">
        <v>87</v>
      </c>
      <c r="D1483" t="s">
        <v>5105</v>
      </c>
    </row>
    <row r="1484" spans="1:4" x14ac:dyDescent="0.55000000000000004">
      <c r="A1484" t="s">
        <v>4941</v>
      </c>
      <c r="B1484" t="s">
        <v>9656</v>
      </c>
      <c r="C1484">
        <v>80</v>
      </c>
      <c r="D1484" t="s">
        <v>5105</v>
      </c>
    </row>
    <row r="1485" spans="1:4" x14ac:dyDescent="0.55000000000000004">
      <c r="A1485" t="s">
        <v>4941</v>
      </c>
      <c r="B1485" t="s">
        <v>529</v>
      </c>
      <c r="C1485">
        <v>67</v>
      </c>
      <c r="D1485" t="s">
        <v>9261</v>
      </c>
    </row>
    <row r="1486" spans="1:4" x14ac:dyDescent="0.55000000000000004">
      <c r="A1486" t="s">
        <v>4941</v>
      </c>
      <c r="B1486" t="s">
        <v>9337</v>
      </c>
      <c r="C1486">
        <v>66</v>
      </c>
      <c r="D1486" t="s">
        <v>5105</v>
      </c>
    </row>
    <row r="1487" spans="1:4" x14ac:dyDescent="0.55000000000000004">
      <c r="A1487" t="s">
        <v>4941</v>
      </c>
      <c r="B1487" t="s">
        <v>9372</v>
      </c>
      <c r="C1487">
        <v>60</v>
      </c>
      <c r="D1487" t="s">
        <v>5105</v>
      </c>
    </row>
    <row r="1488" spans="1:4" x14ac:dyDescent="0.55000000000000004">
      <c r="A1488" t="s">
        <v>4941</v>
      </c>
      <c r="B1488" t="s">
        <v>9239</v>
      </c>
      <c r="C1488">
        <v>60</v>
      </c>
      <c r="D1488" t="s">
        <v>5105</v>
      </c>
    </row>
    <row r="1489" spans="1:4" x14ac:dyDescent="0.55000000000000004">
      <c r="A1489" t="s">
        <v>4941</v>
      </c>
      <c r="B1489" t="s">
        <v>9357</v>
      </c>
      <c r="C1489">
        <v>38</v>
      </c>
      <c r="D1489" t="s">
        <v>5105</v>
      </c>
    </row>
    <row r="1490" spans="1:4" x14ac:dyDescent="0.55000000000000004">
      <c r="A1490" t="s">
        <v>4941</v>
      </c>
      <c r="B1490" t="s">
        <v>9475</v>
      </c>
      <c r="C1490">
        <v>37</v>
      </c>
      <c r="D1490" t="s">
        <v>5105</v>
      </c>
    </row>
    <row r="1491" spans="1:4" x14ac:dyDescent="0.55000000000000004">
      <c r="A1491" t="s">
        <v>4941</v>
      </c>
      <c r="B1491" t="s">
        <v>9277</v>
      </c>
      <c r="C1491">
        <v>36</v>
      </c>
      <c r="D1491" t="s">
        <v>5105</v>
      </c>
    </row>
    <row r="1492" spans="1:4" x14ac:dyDescent="0.55000000000000004">
      <c r="A1492" t="s">
        <v>4941</v>
      </c>
      <c r="B1492" t="s">
        <v>9344</v>
      </c>
      <c r="C1492">
        <v>35</v>
      </c>
      <c r="D1492" t="s">
        <v>5105</v>
      </c>
    </row>
    <row r="1493" spans="1:4" x14ac:dyDescent="0.55000000000000004">
      <c r="A1493" t="s">
        <v>4941</v>
      </c>
      <c r="B1493" t="s">
        <v>9598</v>
      </c>
      <c r="C1493">
        <v>34</v>
      </c>
      <c r="D1493" t="s">
        <v>9261</v>
      </c>
    </row>
    <row r="1494" spans="1:4" x14ac:dyDescent="0.55000000000000004">
      <c r="A1494" t="s">
        <v>4941</v>
      </c>
      <c r="B1494" t="s">
        <v>9318</v>
      </c>
      <c r="C1494">
        <v>31</v>
      </c>
      <c r="D1494" t="s">
        <v>5105</v>
      </c>
    </row>
    <row r="1495" spans="1:4" x14ac:dyDescent="0.55000000000000004">
      <c r="A1495" t="s">
        <v>4941</v>
      </c>
      <c r="B1495" t="s">
        <v>9656</v>
      </c>
      <c r="C1495">
        <v>30</v>
      </c>
      <c r="D1495" t="s">
        <v>9261</v>
      </c>
    </row>
    <row r="1496" spans="1:4" x14ac:dyDescent="0.55000000000000004">
      <c r="A1496" t="s">
        <v>4941</v>
      </c>
      <c r="B1496" t="s">
        <v>9467</v>
      </c>
      <c r="C1496">
        <v>29</v>
      </c>
      <c r="D1496" t="s">
        <v>5105</v>
      </c>
    </row>
    <row r="1497" spans="1:4" x14ac:dyDescent="0.55000000000000004">
      <c r="A1497" t="s">
        <v>4941</v>
      </c>
      <c r="B1497" t="s">
        <v>9290</v>
      </c>
      <c r="C1497">
        <v>29</v>
      </c>
      <c r="D1497" t="s">
        <v>5105</v>
      </c>
    </row>
    <row r="1498" spans="1:4" x14ac:dyDescent="0.55000000000000004">
      <c r="A1498" t="s">
        <v>4941</v>
      </c>
      <c r="B1498" t="s">
        <v>9327</v>
      </c>
      <c r="C1498">
        <v>28</v>
      </c>
      <c r="D1498" t="s">
        <v>5105</v>
      </c>
    </row>
    <row r="1499" spans="1:4" x14ac:dyDescent="0.55000000000000004">
      <c r="A1499" t="s">
        <v>4941</v>
      </c>
      <c r="B1499" t="s">
        <v>9719</v>
      </c>
      <c r="C1499">
        <v>28</v>
      </c>
      <c r="D1499" t="s">
        <v>5105</v>
      </c>
    </row>
    <row r="1500" spans="1:4" x14ac:dyDescent="0.55000000000000004">
      <c r="A1500" t="s">
        <v>4941</v>
      </c>
      <c r="B1500" t="s">
        <v>9338</v>
      </c>
      <c r="C1500">
        <v>28</v>
      </c>
      <c r="D1500" t="s">
        <v>5105</v>
      </c>
    </row>
    <row r="1501" spans="1:4" x14ac:dyDescent="0.55000000000000004">
      <c r="A1501" t="s">
        <v>4941</v>
      </c>
      <c r="B1501" t="s">
        <v>9262</v>
      </c>
      <c r="C1501">
        <v>27</v>
      </c>
      <c r="D1501" t="s">
        <v>5105</v>
      </c>
    </row>
    <row r="1502" spans="1:4" x14ac:dyDescent="0.55000000000000004">
      <c r="A1502" t="s">
        <v>4941</v>
      </c>
      <c r="B1502" t="s">
        <v>9731</v>
      </c>
      <c r="C1502">
        <v>26</v>
      </c>
      <c r="D1502" t="s">
        <v>5105</v>
      </c>
    </row>
    <row r="1503" spans="1:4" x14ac:dyDescent="0.55000000000000004">
      <c r="A1503" t="s">
        <v>4941</v>
      </c>
      <c r="B1503" t="s">
        <v>9612</v>
      </c>
      <c r="C1503">
        <v>26</v>
      </c>
      <c r="D1503" t="s">
        <v>5105</v>
      </c>
    </row>
    <row r="1504" spans="1:4" x14ac:dyDescent="0.55000000000000004">
      <c r="A1504" t="s">
        <v>4941</v>
      </c>
      <c r="B1504" t="s">
        <v>9738</v>
      </c>
      <c r="C1504">
        <v>25</v>
      </c>
      <c r="D1504" t="s">
        <v>5105</v>
      </c>
    </row>
    <row r="1505" spans="1:4" x14ac:dyDescent="0.55000000000000004">
      <c r="A1505" t="s">
        <v>4941</v>
      </c>
      <c r="B1505" t="s">
        <v>9276</v>
      </c>
      <c r="C1505">
        <v>25</v>
      </c>
      <c r="D1505" t="s">
        <v>5105</v>
      </c>
    </row>
    <row r="1506" spans="1:4" x14ac:dyDescent="0.55000000000000004">
      <c r="A1506" t="s">
        <v>4941</v>
      </c>
      <c r="B1506" t="s">
        <v>9397</v>
      </c>
      <c r="C1506">
        <v>23</v>
      </c>
      <c r="D1506" t="s">
        <v>5105</v>
      </c>
    </row>
    <row r="1507" spans="1:4" x14ac:dyDescent="0.55000000000000004">
      <c r="A1507" t="s">
        <v>4941</v>
      </c>
      <c r="B1507" t="s">
        <v>9622</v>
      </c>
      <c r="C1507">
        <v>23</v>
      </c>
      <c r="D1507" t="s">
        <v>5105</v>
      </c>
    </row>
    <row r="1508" spans="1:4" x14ac:dyDescent="0.55000000000000004">
      <c r="A1508" t="s">
        <v>4941</v>
      </c>
      <c r="B1508" t="s">
        <v>10220</v>
      </c>
      <c r="C1508">
        <v>23</v>
      </c>
      <c r="D1508" t="s">
        <v>9261</v>
      </c>
    </row>
    <row r="1509" spans="1:4" x14ac:dyDescent="0.55000000000000004">
      <c r="A1509" t="s">
        <v>4941</v>
      </c>
      <c r="B1509" t="s">
        <v>9717</v>
      </c>
      <c r="C1509">
        <v>23</v>
      </c>
      <c r="D1509" t="s">
        <v>9261</v>
      </c>
    </row>
    <row r="1510" spans="1:4" x14ac:dyDescent="0.55000000000000004">
      <c r="A1510" t="s">
        <v>4941</v>
      </c>
      <c r="B1510" t="s">
        <v>9467</v>
      </c>
      <c r="C1510">
        <v>23</v>
      </c>
      <c r="D1510" t="s">
        <v>9261</v>
      </c>
    </row>
    <row r="1511" spans="1:4" x14ac:dyDescent="0.55000000000000004">
      <c r="A1511" t="s">
        <v>4941</v>
      </c>
      <c r="B1511" t="s">
        <v>9374</v>
      </c>
      <c r="C1511">
        <v>22</v>
      </c>
      <c r="D1511" t="s">
        <v>5105</v>
      </c>
    </row>
    <row r="1512" spans="1:4" x14ac:dyDescent="0.55000000000000004">
      <c r="A1512" t="s">
        <v>4941</v>
      </c>
      <c r="B1512" t="s">
        <v>9418</v>
      </c>
      <c r="C1512">
        <v>22</v>
      </c>
      <c r="D1512" t="s">
        <v>5105</v>
      </c>
    </row>
    <row r="1513" spans="1:4" x14ac:dyDescent="0.55000000000000004">
      <c r="A1513" t="s">
        <v>4941</v>
      </c>
      <c r="B1513" t="s">
        <v>9613</v>
      </c>
      <c r="C1513">
        <v>22</v>
      </c>
      <c r="D1513" t="s">
        <v>5105</v>
      </c>
    </row>
    <row r="1514" spans="1:4" x14ac:dyDescent="0.55000000000000004">
      <c r="A1514" t="s">
        <v>4941</v>
      </c>
      <c r="B1514" t="s">
        <v>9729</v>
      </c>
      <c r="C1514">
        <v>22</v>
      </c>
      <c r="D1514" t="s">
        <v>5105</v>
      </c>
    </row>
    <row r="1515" spans="1:4" x14ac:dyDescent="0.55000000000000004">
      <c r="A1515" t="s">
        <v>4941</v>
      </c>
      <c r="B1515" t="s">
        <v>10397</v>
      </c>
      <c r="C1515">
        <v>22</v>
      </c>
      <c r="D1515" t="s">
        <v>9261</v>
      </c>
    </row>
    <row r="1516" spans="1:4" x14ac:dyDescent="0.55000000000000004">
      <c r="A1516" t="s">
        <v>4941</v>
      </c>
      <c r="B1516" t="s">
        <v>10313</v>
      </c>
      <c r="C1516">
        <v>22</v>
      </c>
      <c r="D1516" t="s">
        <v>9261</v>
      </c>
    </row>
    <row r="1517" spans="1:4" x14ac:dyDescent="0.55000000000000004">
      <c r="A1517" t="s">
        <v>4941</v>
      </c>
      <c r="B1517" t="s">
        <v>9376</v>
      </c>
      <c r="C1517">
        <v>21</v>
      </c>
      <c r="D1517" t="s">
        <v>5105</v>
      </c>
    </row>
    <row r="1518" spans="1:4" x14ac:dyDescent="0.55000000000000004">
      <c r="A1518" t="s">
        <v>4941</v>
      </c>
      <c r="B1518" t="s">
        <v>9652</v>
      </c>
      <c r="C1518">
        <v>21</v>
      </c>
      <c r="D1518" t="s">
        <v>5105</v>
      </c>
    </row>
    <row r="1519" spans="1:4" x14ac:dyDescent="0.55000000000000004">
      <c r="A1519" t="s">
        <v>4941</v>
      </c>
      <c r="B1519" t="s">
        <v>9662</v>
      </c>
      <c r="C1519">
        <v>21</v>
      </c>
      <c r="D1519" t="s">
        <v>5105</v>
      </c>
    </row>
    <row r="1520" spans="1:4" x14ac:dyDescent="0.55000000000000004">
      <c r="A1520" t="s">
        <v>4941</v>
      </c>
      <c r="B1520" t="s">
        <v>9479</v>
      </c>
      <c r="C1520">
        <v>20</v>
      </c>
      <c r="D1520" t="s">
        <v>5105</v>
      </c>
    </row>
    <row r="1521" spans="1:4" x14ac:dyDescent="0.55000000000000004">
      <c r="A1521" t="s">
        <v>4941</v>
      </c>
      <c r="B1521" t="s">
        <v>9313</v>
      </c>
      <c r="C1521">
        <v>20</v>
      </c>
      <c r="D1521" t="s">
        <v>5105</v>
      </c>
    </row>
    <row r="1522" spans="1:4" x14ac:dyDescent="0.55000000000000004">
      <c r="A1522" t="s">
        <v>4941</v>
      </c>
      <c r="B1522" t="s">
        <v>9470</v>
      </c>
      <c r="C1522">
        <v>20</v>
      </c>
      <c r="D1522" t="s">
        <v>5105</v>
      </c>
    </row>
    <row r="1523" spans="1:4" x14ac:dyDescent="0.55000000000000004">
      <c r="A1523" t="s">
        <v>4941</v>
      </c>
      <c r="B1523" t="s">
        <v>9347</v>
      </c>
      <c r="C1523">
        <v>20</v>
      </c>
      <c r="D1523" t="s">
        <v>9261</v>
      </c>
    </row>
    <row r="1524" spans="1:4" x14ac:dyDescent="0.55000000000000004">
      <c r="A1524" t="s">
        <v>4941</v>
      </c>
      <c r="B1524" t="s">
        <v>9476</v>
      </c>
      <c r="C1524">
        <v>19</v>
      </c>
      <c r="D1524" t="s">
        <v>5105</v>
      </c>
    </row>
    <row r="1525" spans="1:4" x14ac:dyDescent="0.55000000000000004">
      <c r="A1525" t="s">
        <v>4941</v>
      </c>
      <c r="B1525" t="s">
        <v>9721</v>
      </c>
      <c r="C1525">
        <v>19</v>
      </c>
      <c r="D1525" t="s">
        <v>5105</v>
      </c>
    </row>
    <row r="1526" spans="1:4" x14ac:dyDescent="0.55000000000000004">
      <c r="A1526" t="s">
        <v>4941</v>
      </c>
      <c r="B1526" t="s">
        <v>9398</v>
      </c>
      <c r="C1526">
        <v>19</v>
      </c>
      <c r="D1526" t="s">
        <v>5105</v>
      </c>
    </row>
    <row r="1527" spans="1:4" x14ac:dyDescent="0.55000000000000004">
      <c r="A1527" t="s">
        <v>4941</v>
      </c>
      <c r="B1527" t="s">
        <v>9311</v>
      </c>
      <c r="C1527">
        <v>19</v>
      </c>
      <c r="D1527" t="s">
        <v>5105</v>
      </c>
    </row>
    <row r="1528" spans="1:4" x14ac:dyDescent="0.55000000000000004">
      <c r="A1528" t="s">
        <v>4941</v>
      </c>
      <c r="B1528" t="s">
        <v>9707</v>
      </c>
      <c r="C1528">
        <v>19</v>
      </c>
      <c r="D1528" t="s">
        <v>9261</v>
      </c>
    </row>
    <row r="1529" spans="1:4" x14ac:dyDescent="0.55000000000000004">
      <c r="A1529" t="s">
        <v>4941</v>
      </c>
      <c r="B1529" t="s">
        <v>9268</v>
      </c>
      <c r="C1529">
        <v>18</v>
      </c>
      <c r="D1529" t="s">
        <v>5105</v>
      </c>
    </row>
    <row r="1530" spans="1:4" x14ac:dyDescent="0.55000000000000004">
      <c r="A1530" t="s">
        <v>4941</v>
      </c>
      <c r="B1530" t="s">
        <v>9494</v>
      </c>
      <c r="C1530">
        <v>18</v>
      </c>
      <c r="D1530" t="s">
        <v>5105</v>
      </c>
    </row>
    <row r="1531" spans="1:4" x14ac:dyDescent="0.55000000000000004">
      <c r="A1531" t="s">
        <v>4941</v>
      </c>
      <c r="B1531" t="s">
        <v>9351</v>
      </c>
      <c r="C1531">
        <v>17</v>
      </c>
      <c r="D1531" t="s">
        <v>5105</v>
      </c>
    </row>
    <row r="1532" spans="1:4" x14ac:dyDescent="0.55000000000000004">
      <c r="A1532" t="s">
        <v>4941</v>
      </c>
      <c r="B1532" t="s">
        <v>9235</v>
      </c>
      <c r="C1532">
        <v>17</v>
      </c>
      <c r="D1532" t="s">
        <v>5105</v>
      </c>
    </row>
    <row r="1533" spans="1:4" x14ac:dyDescent="0.55000000000000004">
      <c r="A1533" t="s">
        <v>4941</v>
      </c>
      <c r="B1533" t="s">
        <v>9281</v>
      </c>
      <c r="C1533">
        <v>17</v>
      </c>
      <c r="D1533" t="s">
        <v>5105</v>
      </c>
    </row>
    <row r="1534" spans="1:4" x14ac:dyDescent="0.55000000000000004">
      <c r="A1534" t="s">
        <v>4941</v>
      </c>
      <c r="B1534" t="s">
        <v>9532</v>
      </c>
      <c r="C1534">
        <v>17</v>
      </c>
      <c r="D1534" t="s">
        <v>5105</v>
      </c>
    </row>
    <row r="1535" spans="1:4" x14ac:dyDescent="0.55000000000000004">
      <c r="A1535" t="s">
        <v>4941</v>
      </c>
      <c r="B1535" t="s">
        <v>9722</v>
      </c>
      <c r="C1535">
        <v>17</v>
      </c>
      <c r="D1535" t="s">
        <v>5105</v>
      </c>
    </row>
    <row r="1536" spans="1:4" x14ac:dyDescent="0.55000000000000004">
      <c r="A1536" t="s">
        <v>4941</v>
      </c>
      <c r="B1536" t="s">
        <v>9474</v>
      </c>
      <c r="C1536">
        <v>17</v>
      </c>
      <c r="D1536" t="s">
        <v>9261</v>
      </c>
    </row>
    <row r="1537" spans="1:4" x14ac:dyDescent="0.55000000000000004">
      <c r="A1537" t="s">
        <v>4941</v>
      </c>
      <c r="B1537" t="s">
        <v>10053</v>
      </c>
      <c r="C1537">
        <v>16</v>
      </c>
      <c r="D1537" t="s">
        <v>5105</v>
      </c>
    </row>
    <row r="1538" spans="1:4" x14ac:dyDescent="0.55000000000000004">
      <c r="A1538" t="s">
        <v>4941</v>
      </c>
      <c r="B1538" t="s">
        <v>9422</v>
      </c>
      <c r="C1538">
        <v>16</v>
      </c>
      <c r="D1538" t="s">
        <v>5105</v>
      </c>
    </row>
    <row r="1539" spans="1:4" x14ac:dyDescent="0.55000000000000004">
      <c r="A1539" t="s">
        <v>4941</v>
      </c>
      <c r="B1539" t="s">
        <v>9725</v>
      </c>
      <c r="C1539">
        <v>16</v>
      </c>
      <c r="D1539" t="s">
        <v>9261</v>
      </c>
    </row>
    <row r="1540" spans="1:4" x14ac:dyDescent="0.55000000000000004">
      <c r="A1540" t="s">
        <v>4941</v>
      </c>
      <c r="B1540" t="s">
        <v>9372</v>
      </c>
      <c r="C1540">
        <v>16</v>
      </c>
      <c r="D1540" t="s">
        <v>9261</v>
      </c>
    </row>
    <row r="1541" spans="1:4" x14ac:dyDescent="0.55000000000000004">
      <c r="A1541" t="s">
        <v>4941</v>
      </c>
      <c r="B1541" t="s">
        <v>9726</v>
      </c>
      <c r="C1541">
        <v>16</v>
      </c>
      <c r="D1541" t="s">
        <v>9261</v>
      </c>
    </row>
    <row r="1542" spans="1:4" x14ac:dyDescent="0.55000000000000004">
      <c r="A1542" t="s">
        <v>4941</v>
      </c>
      <c r="B1542" t="s">
        <v>9369</v>
      </c>
      <c r="C1542">
        <v>15</v>
      </c>
      <c r="D1542" t="s">
        <v>5105</v>
      </c>
    </row>
    <row r="1543" spans="1:4" x14ac:dyDescent="0.55000000000000004">
      <c r="A1543" t="s">
        <v>4941</v>
      </c>
      <c r="B1543" t="s">
        <v>9839</v>
      </c>
      <c r="C1543">
        <v>15</v>
      </c>
      <c r="D1543" t="s">
        <v>5105</v>
      </c>
    </row>
    <row r="1544" spans="1:4" x14ac:dyDescent="0.55000000000000004">
      <c r="A1544" t="s">
        <v>4941</v>
      </c>
      <c r="B1544" t="s">
        <v>9421</v>
      </c>
      <c r="C1544">
        <v>15</v>
      </c>
      <c r="D1544" t="s">
        <v>5105</v>
      </c>
    </row>
    <row r="1545" spans="1:4" x14ac:dyDescent="0.55000000000000004">
      <c r="A1545" t="s">
        <v>4941</v>
      </c>
      <c r="B1545" t="s">
        <v>9578</v>
      </c>
      <c r="C1545">
        <v>15</v>
      </c>
      <c r="D1545" t="s">
        <v>5105</v>
      </c>
    </row>
    <row r="1546" spans="1:4" x14ac:dyDescent="0.55000000000000004">
      <c r="A1546" t="s">
        <v>4941</v>
      </c>
      <c r="B1546" t="s">
        <v>10205</v>
      </c>
      <c r="C1546">
        <v>15</v>
      </c>
      <c r="D1546" t="s">
        <v>9261</v>
      </c>
    </row>
    <row r="1547" spans="1:4" x14ac:dyDescent="0.55000000000000004">
      <c r="A1547" t="s">
        <v>4941</v>
      </c>
      <c r="B1547" t="s">
        <v>9727</v>
      </c>
      <c r="C1547">
        <v>14</v>
      </c>
      <c r="D1547" t="s">
        <v>5105</v>
      </c>
    </row>
    <row r="1548" spans="1:4" x14ac:dyDescent="0.55000000000000004">
      <c r="A1548" t="s">
        <v>4941</v>
      </c>
      <c r="B1548" t="s">
        <v>9920</v>
      </c>
      <c r="C1548">
        <v>14</v>
      </c>
      <c r="D1548" t="s">
        <v>5105</v>
      </c>
    </row>
    <row r="1549" spans="1:4" x14ac:dyDescent="0.55000000000000004">
      <c r="A1549" t="s">
        <v>4941</v>
      </c>
      <c r="B1549" t="s">
        <v>9370</v>
      </c>
      <c r="C1549">
        <v>14</v>
      </c>
      <c r="D1549" t="s">
        <v>5105</v>
      </c>
    </row>
    <row r="1550" spans="1:4" x14ac:dyDescent="0.55000000000000004">
      <c r="A1550" t="s">
        <v>4941</v>
      </c>
      <c r="B1550" t="s">
        <v>9319</v>
      </c>
      <c r="C1550">
        <v>14</v>
      </c>
      <c r="D1550" t="s">
        <v>5105</v>
      </c>
    </row>
    <row r="1551" spans="1:4" x14ac:dyDescent="0.55000000000000004">
      <c r="A1551" t="s">
        <v>4941</v>
      </c>
      <c r="B1551" t="s">
        <v>9624</v>
      </c>
      <c r="C1551">
        <v>14</v>
      </c>
      <c r="D1551" t="s">
        <v>9261</v>
      </c>
    </row>
    <row r="1552" spans="1:4" x14ac:dyDescent="0.55000000000000004">
      <c r="A1552" t="s">
        <v>4941</v>
      </c>
      <c r="B1552" t="s">
        <v>9322</v>
      </c>
      <c r="C1552">
        <v>14</v>
      </c>
      <c r="D1552" t="s">
        <v>9261</v>
      </c>
    </row>
    <row r="1553" spans="1:4" x14ac:dyDescent="0.55000000000000004">
      <c r="A1553" t="s">
        <v>4941</v>
      </c>
      <c r="B1553" t="s">
        <v>9635</v>
      </c>
      <c r="C1553">
        <v>13</v>
      </c>
      <c r="D1553" t="s">
        <v>5105</v>
      </c>
    </row>
    <row r="1554" spans="1:4" x14ac:dyDescent="0.55000000000000004">
      <c r="A1554" t="s">
        <v>4941</v>
      </c>
      <c r="B1554" t="s">
        <v>9328</v>
      </c>
      <c r="C1554">
        <v>13</v>
      </c>
      <c r="D1554" t="s">
        <v>5105</v>
      </c>
    </row>
    <row r="1555" spans="1:4" x14ac:dyDescent="0.55000000000000004">
      <c r="A1555" t="s">
        <v>4941</v>
      </c>
      <c r="B1555" t="s">
        <v>9520</v>
      </c>
      <c r="C1555">
        <v>13</v>
      </c>
      <c r="D1555" t="s">
        <v>5105</v>
      </c>
    </row>
    <row r="1556" spans="1:4" x14ac:dyDescent="0.55000000000000004">
      <c r="A1556" t="s">
        <v>4941</v>
      </c>
      <c r="B1556" t="s">
        <v>9728</v>
      </c>
      <c r="C1556">
        <v>13</v>
      </c>
      <c r="D1556" t="s">
        <v>5105</v>
      </c>
    </row>
    <row r="1557" spans="1:4" x14ac:dyDescent="0.55000000000000004">
      <c r="A1557" t="s">
        <v>4941</v>
      </c>
      <c r="B1557" t="s">
        <v>9619</v>
      </c>
      <c r="C1557">
        <v>13</v>
      </c>
      <c r="D1557" t="s">
        <v>5105</v>
      </c>
    </row>
    <row r="1558" spans="1:4" x14ac:dyDescent="0.55000000000000004">
      <c r="A1558" t="s">
        <v>4941</v>
      </c>
      <c r="B1558" t="s">
        <v>9720</v>
      </c>
      <c r="C1558">
        <v>13</v>
      </c>
      <c r="D1558" t="s">
        <v>5105</v>
      </c>
    </row>
    <row r="1559" spans="1:4" x14ac:dyDescent="0.55000000000000004">
      <c r="A1559" t="s">
        <v>4941</v>
      </c>
      <c r="B1559" t="s">
        <v>9544</v>
      </c>
      <c r="C1559">
        <v>13</v>
      </c>
      <c r="D1559" t="s">
        <v>5105</v>
      </c>
    </row>
    <row r="1560" spans="1:4" x14ac:dyDescent="0.55000000000000004">
      <c r="A1560" t="s">
        <v>4941</v>
      </c>
      <c r="B1560" t="s">
        <v>9478</v>
      </c>
      <c r="C1560">
        <v>13</v>
      </c>
      <c r="D1560" t="s">
        <v>9261</v>
      </c>
    </row>
    <row r="1561" spans="1:4" x14ac:dyDescent="0.55000000000000004">
      <c r="A1561" t="s">
        <v>4941</v>
      </c>
      <c r="B1561" t="s">
        <v>9769</v>
      </c>
      <c r="C1561">
        <v>13</v>
      </c>
      <c r="D1561" t="s">
        <v>9261</v>
      </c>
    </row>
    <row r="1562" spans="1:4" x14ac:dyDescent="0.55000000000000004">
      <c r="A1562" t="s">
        <v>4941</v>
      </c>
      <c r="B1562" t="s">
        <v>9521</v>
      </c>
      <c r="C1562">
        <v>12</v>
      </c>
      <c r="D1562" t="s">
        <v>5105</v>
      </c>
    </row>
    <row r="1563" spans="1:4" x14ac:dyDescent="0.55000000000000004">
      <c r="A1563" t="s">
        <v>4941</v>
      </c>
      <c r="B1563" t="s">
        <v>9740</v>
      </c>
      <c r="C1563">
        <v>12</v>
      </c>
      <c r="D1563" t="s">
        <v>5105</v>
      </c>
    </row>
    <row r="1564" spans="1:4" x14ac:dyDescent="0.55000000000000004">
      <c r="A1564" t="s">
        <v>4941</v>
      </c>
      <c r="B1564" t="s">
        <v>9543</v>
      </c>
      <c r="C1564">
        <v>12</v>
      </c>
      <c r="D1564" t="s">
        <v>5105</v>
      </c>
    </row>
    <row r="1565" spans="1:4" x14ac:dyDescent="0.55000000000000004">
      <c r="A1565" t="s">
        <v>4941</v>
      </c>
      <c r="B1565" t="s">
        <v>9759</v>
      </c>
      <c r="C1565">
        <v>12</v>
      </c>
      <c r="D1565" t="s">
        <v>5105</v>
      </c>
    </row>
    <row r="1566" spans="1:4" x14ac:dyDescent="0.55000000000000004">
      <c r="A1566" t="s">
        <v>4941</v>
      </c>
      <c r="B1566" t="s">
        <v>9486</v>
      </c>
      <c r="C1566">
        <v>12</v>
      </c>
      <c r="D1566" t="s">
        <v>5105</v>
      </c>
    </row>
    <row r="1567" spans="1:4" x14ac:dyDescent="0.55000000000000004">
      <c r="A1567" t="s">
        <v>4941</v>
      </c>
      <c r="B1567" t="s">
        <v>9412</v>
      </c>
      <c r="C1567">
        <v>12</v>
      </c>
      <c r="D1567" t="s">
        <v>5105</v>
      </c>
    </row>
    <row r="1568" spans="1:4" x14ac:dyDescent="0.55000000000000004">
      <c r="A1568" t="s">
        <v>4941</v>
      </c>
      <c r="B1568" t="s">
        <v>9473</v>
      </c>
      <c r="C1568">
        <v>12</v>
      </c>
      <c r="D1568" t="s">
        <v>5105</v>
      </c>
    </row>
    <row r="1569" spans="1:4" x14ac:dyDescent="0.55000000000000004">
      <c r="A1569" t="s">
        <v>4941</v>
      </c>
      <c r="B1569" t="s">
        <v>9244</v>
      </c>
      <c r="C1569">
        <v>11</v>
      </c>
      <c r="D1569" t="s">
        <v>5105</v>
      </c>
    </row>
    <row r="1570" spans="1:4" x14ac:dyDescent="0.55000000000000004">
      <c r="A1570" t="s">
        <v>4941</v>
      </c>
      <c r="B1570" t="s">
        <v>9525</v>
      </c>
      <c r="C1570">
        <v>11</v>
      </c>
      <c r="D1570" t="s">
        <v>5105</v>
      </c>
    </row>
    <row r="1571" spans="1:4" x14ac:dyDescent="0.55000000000000004">
      <c r="A1571" t="s">
        <v>4941</v>
      </c>
      <c r="B1571" t="s">
        <v>9617</v>
      </c>
      <c r="C1571">
        <v>11</v>
      </c>
      <c r="D1571" t="s">
        <v>5105</v>
      </c>
    </row>
    <row r="1572" spans="1:4" x14ac:dyDescent="0.55000000000000004">
      <c r="A1572" t="s">
        <v>4941</v>
      </c>
      <c r="B1572" t="s">
        <v>9264</v>
      </c>
      <c r="C1572">
        <v>11</v>
      </c>
      <c r="D1572" t="s">
        <v>5105</v>
      </c>
    </row>
    <row r="1573" spans="1:4" x14ac:dyDescent="0.55000000000000004">
      <c r="A1573" t="s">
        <v>4941</v>
      </c>
      <c r="B1573" t="s">
        <v>9800</v>
      </c>
      <c r="C1573">
        <v>11</v>
      </c>
      <c r="D1573" t="s">
        <v>5105</v>
      </c>
    </row>
    <row r="1574" spans="1:4" x14ac:dyDescent="0.55000000000000004">
      <c r="A1574" t="s">
        <v>4941</v>
      </c>
      <c r="B1574" t="s">
        <v>9534</v>
      </c>
      <c r="C1574">
        <v>11</v>
      </c>
      <c r="D1574" t="s">
        <v>5105</v>
      </c>
    </row>
    <row r="1575" spans="1:4" x14ac:dyDescent="0.55000000000000004">
      <c r="A1575" t="s">
        <v>4941</v>
      </c>
      <c r="B1575" t="s">
        <v>9967</v>
      </c>
      <c r="C1575">
        <v>11</v>
      </c>
      <c r="D1575" t="s">
        <v>5105</v>
      </c>
    </row>
    <row r="1576" spans="1:4" x14ac:dyDescent="0.55000000000000004">
      <c r="A1576" t="s">
        <v>4941</v>
      </c>
      <c r="B1576" t="s">
        <v>10016</v>
      </c>
      <c r="C1576">
        <v>11</v>
      </c>
      <c r="D1576" t="s">
        <v>5105</v>
      </c>
    </row>
    <row r="1577" spans="1:4" x14ac:dyDescent="0.55000000000000004">
      <c r="A1577" t="s">
        <v>4941</v>
      </c>
      <c r="B1577" t="s">
        <v>9395</v>
      </c>
      <c r="C1577">
        <v>11</v>
      </c>
      <c r="D1577" t="s">
        <v>5105</v>
      </c>
    </row>
    <row r="1578" spans="1:4" x14ac:dyDescent="0.55000000000000004">
      <c r="A1578" t="s">
        <v>4941</v>
      </c>
      <c r="B1578" t="s">
        <v>9667</v>
      </c>
      <c r="C1578">
        <v>11</v>
      </c>
      <c r="D1578" t="s">
        <v>5105</v>
      </c>
    </row>
    <row r="1579" spans="1:4" x14ac:dyDescent="0.55000000000000004">
      <c r="A1579" t="s">
        <v>4941</v>
      </c>
      <c r="B1579" t="s">
        <v>9763</v>
      </c>
      <c r="C1579">
        <v>11</v>
      </c>
      <c r="D1579" t="s">
        <v>5105</v>
      </c>
    </row>
    <row r="1580" spans="1:4" x14ac:dyDescent="0.55000000000000004">
      <c r="A1580" t="s">
        <v>4941</v>
      </c>
      <c r="B1580" t="s">
        <v>10398</v>
      </c>
      <c r="C1580">
        <v>11</v>
      </c>
      <c r="D1580" t="s">
        <v>5105</v>
      </c>
    </row>
    <row r="1581" spans="1:4" x14ac:dyDescent="0.55000000000000004">
      <c r="A1581" t="s">
        <v>4941</v>
      </c>
      <c r="B1581" t="s">
        <v>10127</v>
      </c>
      <c r="C1581">
        <v>11</v>
      </c>
      <c r="D1581" t="s">
        <v>5105</v>
      </c>
    </row>
    <row r="1582" spans="1:4" x14ac:dyDescent="0.55000000000000004">
      <c r="A1582" t="s">
        <v>4941</v>
      </c>
      <c r="B1582" t="s">
        <v>10399</v>
      </c>
      <c r="C1582">
        <v>11</v>
      </c>
      <c r="D1582" t="s">
        <v>9261</v>
      </c>
    </row>
    <row r="1583" spans="1:4" x14ac:dyDescent="0.55000000000000004">
      <c r="A1583" t="s">
        <v>4941</v>
      </c>
      <c r="B1583" t="s">
        <v>10185</v>
      </c>
      <c r="C1583">
        <v>11</v>
      </c>
      <c r="D1583" t="s">
        <v>9261</v>
      </c>
    </row>
    <row r="1584" spans="1:4" x14ac:dyDescent="0.55000000000000004">
      <c r="A1584" t="s">
        <v>4941</v>
      </c>
      <c r="B1584" t="s">
        <v>9859</v>
      </c>
      <c r="C1584">
        <v>11</v>
      </c>
      <c r="D1584" t="s">
        <v>9261</v>
      </c>
    </row>
    <row r="1585" spans="1:4" x14ac:dyDescent="0.55000000000000004">
      <c r="A1585" t="s">
        <v>4941</v>
      </c>
      <c r="B1585" t="s">
        <v>9507</v>
      </c>
      <c r="C1585">
        <v>10</v>
      </c>
      <c r="D1585" t="s">
        <v>5105</v>
      </c>
    </row>
    <row r="1586" spans="1:4" x14ac:dyDescent="0.55000000000000004">
      <c r="A1586" t="s">
        <v>4941</v>
      </c>
      <c r="B1586" t="s">
        <v>9360</v>
      </c>
      <c r="C1586">
        <v>10</v>
      </c>
      <c r="D1586" t="s">
        <v>5105</v>
      </c>
    </row>
    <row r="1587" spans="1:4" x14ac:dyDescent="0.55000000000000004">
      <c r="A1587" t="s">
        <v>4941</v>
      </c>
      <c r="B1587" t="s">
        <v>9362</v>
      </c>
      <c r="C1587">
        <v>10</v>
      </c>
      <c r="D1587" t="s">
        <v>5105</v>
      </c>
    </row>
    <row r="1588" spans="1:4" x14ac:dyDescent="0.55000000000000004">
      <c r="A1588" t="s">
        <v>4941</v>
      </c>
      <c r="B1588" t="s">
        <v>9750</v>
      </c>
      <c r="C1588">
        <v>10</v>
      </c>
      <c r="D1588" t="s">
        <v>5105</v>
      </c>
    </row>
    <row r="1589" spans="1:4" x14ac:dyDescent="0.55000000000000004">
      <c r="A1589" t="s">
        <v>4941</v>
      </c>
      <c r="B1589" t="s">
        <v>9272</v>
      </c>
      <c r="C1589">
        <v>10</v>
      </c>
      <c r="D1589" t="s">
        <v>5105</v>
      </c>
    </row>
    <row r="1590" spans="1:4" x14ac:dyDescent="0.55000000000000004">
      <c r="A1590" t="s">
        <v>4941</v>
      </c>
      <c r="B1590" t="s">
        <v>9616</v>
      </c>
      <c r="C1590">
        <v>10</v>
      </c>
      <c r="D1590" t="s">
        <v>5105</v>
      </c>
    </row>
    <row r="1591" spans="1:4" x14ac:dyDescent="0.55000000000000004">
      <c r="A1591" t="s">
        <v>4941</v>
      </c>
      <c r="B1591" t="s">
        <v>9970</v>
      </c>
      <c r="C1591">
        <v>10</v>
      </c>
      <c r="D1591" t="s">
        <v>5105</v>
      </c>
    </row>
    <row r="1592" spans="1:4" x14ac:dyDescent="0.55000000000000004">
      <c r="A1592" t="s">
        <v>4941</v>
      </c>
      <c r="B1592" t="s">
        <v>9537</v>
      </c>
      <c r="C1592">
        <v>10</v>
      </c>
      <c r="D1592" t="s">
        <v>5105</v>
      </c>
    </row>
    <row r="1593" spans="1:4" x14ac:dyDescent="0.55000000000000004">
      <c r="A1593" t="s">
        <v>4941</v>
      </c>
      <c r="B1593" t="s">
        <v>9391</v>
      </c>
      <c r="C1593">
        <v>10</v>
      </c>
      <c r="D1593" t="s">
        <v>5105</v>
      </c>
    </row>
    <row r="1594" spans="1:4" x14ac:dyDescent="0.55000000000000004">
      <c r="A1594" t="s">
        <v>4941</v>
      </c>
      <c r="B1594" t="s">
        <v>9493</v>
      </c>
      <c r="C1594">
        <v>10</v>
      </c>
      <c r="D1594" t="s">
        <v>5105</v>
      </c>
    </row>
    <row r="1595" spans="1:4" x14ac:dyDescent="0.55000000000000004">
      <c r="A1595" t="s">
        <v>4941</v>
      </c>
      <c r="B1595" t="s">
        <v>9762</v>
      </c>
      <c r="C1595">
        <v>10</v>
      </c>
      <c r="D1595" t="s">
        <v>5105</v>
      </c>
    </row>
    <row r="1596" spans="1:4" x14ac:dyDescent="0.55000000000000004">
      <c r="A1596" t="s">
        <v>4941</v>
      </c>
      <c r="B1596" t="s">
        <v>10055</v>
      </c>
      <c r="C1596">
        <v>10</v>
      </c>
      <c r="D1596" t="s">
        <v>5105</v>
      </c>
    </row>
    <row r="1597" spans="1:4" x14ac:dyDescent="0.55000000000000004">
      <c r="A1597" t="s">
        <v>4941</v>
      </c>
      <c r="B1597" t="s">
        <v>9404</v>
      </c>
      <c r="C1597">
        <v>10</v>
      </c>
      <c r="D1597" t="s">
        <v>5105</v>
      </c>
    </row>
    <row r="1598" spans="1:4" x14ac:dyDescent="0.55000000000000004">
      <c r="A1598" t="s">
        <v>4941</v>
      </c>
      <c r="B1598" t="s">
        <v>9765</v>
      </c>
      <c r="C1598">
        <v>10</v>
      </c>
      <c r="D1598" t="s">
        <v>5105</v>
      </c>
    </row>
    <row r="1599" spans="1:4" x14ac:dyDescent="0.55000000000000004">
      <c r="A1599" t="s">
        <v>4941</v>
      </c>
      <c r="B1599" t="s">
        <v>9567</v>
      </c>
      <c r="C1599">
        <v>10</v>
      </c>
      <c r="D1599" t="s">
        <v>5105</v>
      </c>
    </row>
    <row r="1600" spans="1:4" x14ac:dyDescent="0.55000000000000004">
      <c r="A1600" t="s">
        <v>4941</v>
      </c>
      <c r="B1600" t="s">
        <v>9413</v>
      </c>
      <c r="C1600">
        <v>10</v>
      </c>
      <c r="D1600" t="s">
        <v>5105</v>
      </c>
    </row>
    <row r="1601" spans="1:4" x14ac:dyDescent="0.55000000000000004">
      <c r="A1601" t="s">
        <v>4941</v>
      </c>
      <c r="B1601" t="s">
        <v>10102</v>
      </c>
      <c r="C1601">
        <v>10</v>
      </c>
      <c r="D1601" t="s">
        <v>5105</v>
      </c>
    </row>
    <row r="1602" spans="1:4" x14ac:dyDescent="0.55000000000000004">
      <c r="A1602" t="s">
        <v>4941</v>
      </c>
      <c r="B1602" t="s">
        <v>10117</v>
      </c>
      <c r="C1602">
        <v>10</v>
      </c>
      <c r="D1602" t="s">
        <v>5105</v>
      </c>
    </row>
    <row r="1603" spans="1:4" x14ac:dyDescent="0.55000000000000004">
      <c r="A1603" t="s">
        <v>4941</v>
      </c>
      <c r="B1603" t="s">
        <v>9686</v>
      </c>
      <c r="C1603">
        <v>10</v>
      </c>
      <c r="D1603" t="s">
        <v>5105</v>
      </c>
    </row>
    <row r="1604" spans="1:4" x14ac:dyDescent="0.55000000000000004">
      <c r="A1604" t="s">
        <v>4941</v>
      </c>
      <c r="B1604" t="s">
        <v>10400</v>
      </c>
      <c r="C1604">
        <v>10</v>
      </c>
      <c r="D1604" t="s">
        <v>9261</v>
      </c>
    </row>
    <row r="1605" spans="1:4" x14ac:dyDescent="0.55000000000000004">
      <c r="A1605" t="s">
        <v>4941</v>
      </c>
      <c r="B1605" t="s">
        <v>9439</v>
      </c>
      <c r="C1605">
        <v>10</v>
      </c>
      <c r="D1605" t="s">
        <v>9261</v>
      </c>
    </row>
    <row r="1606" spans="1:4" x14ac:dyDescent="0.55000000000000004">
      <c r="A1606" t="s">
        <v>4941</v>
      </c>
      <c r="B1606" t="s">
        <v>10401</v>
      </c>
      <c r="C1606">
        <v>10</v>
      </c>
      <c r="D1606" t="s">
        <v>9261</v>
      </c>
    </row>
    <row r="1607" spans="1:4" x14ac:dyDescent="0.55000000000000004">
      <c r="A1607" t="s">
        <v>4941</v>
      </c>
      <c r="B1607" t="s">
        <v>9358</v>
      </c>
      <c r="C1607">
        <v>9</v>
      </c>
      <c r="D1607" t="s">
        <v>5105</v>
      </c>
    </row>
    <row r="1608" spans="1:4" x14ac:dyDescent="0.55000000000000004">
      <c r="A1608" t="s">
        <v>4941</v>
      </c>
      <c r="B1608" t="s">
        <v>9781</v>
      </c>
      <c r="C1608">
        <v>9</v>
      </c>
      <c r="D1608" t="s">
        <v>5105</v>
      </c>
    </row>
    <row r="1609" spans="1:4" x14ac:dyDescent="0.55000000000000004">
      <c r="A1609" t="s">
        <v>4941</v>
      </c>
      <c r="B1609" t="s">
        <v>9633</v>
      </c>
      <c r="C1609">
        <v>9</v>
      </c>
      <c r="D1609" t="s">
        <v>5105</v>
      </c>
    </row>
    <row r="1610" spans="1:4" x14ac:dyDescent="0.55000000000000004">
      <c r="A1610" t="s">
        <v>4941</v>
      </c>
      <c r="B1610" t="s">
        <v>10402</v>
      </c>
      <c r="C1610">
        <v>9</v>
      </c>
      <c r="D1610" t="s">
        <v>5105</v>
      </c>
    </row>
    <row r="1611" spans="1:4" x14ac:dyDescent="0.55000000000000004">
      <c r="A1611" t="s">
        <v>4941</v>
      </c>
      <c r="B1611" t="s">
        <v>9439</v>
      </c>
      <c r="C1611">
        <v>9</v>
      </c>
      <c r="D1611" t="s">
        <v>5105</v>
      </c>
    </row>
    <row r="1612" spans="1:4" x14ac:dyDescent="0.55000000000000004">
      <c r="A1612" t="s">
        <v>4941</v>
      </c>
      <c r="B1612" t="s">
        <v>9639</v>
      </c>
      <c r="C1612">
        <v>9</v>
      </c>
      <c r="D1612" t="s">
        <v>5105</v>
      </c>
    </row>
    <row r="1613" spans="1:4" x14ac:dyDescent="0.55000000000000004">
      <c r="A1613" t="s">
        <v>4941</v>
      </c>
      <c r="B1613" t="s">
        <v>9793</v>
      </c>
      <c r="C1613">
        <v>9</v>
      </c>
      <c r="D1613" t="s">
        <v>5105</v>
      </c>
    </row>
    <row r="1614" spans="1:4" x14ac:dyDescent="0.55000000000000004">
      <c r="A1614" t="s">
        <v>4941</v>
      </c>
      <c r="B1614" t="s">
        <v>9381</v>
      </c>
      <c r="C1614">
        <v>9</v>
      </c>
      <c r="D1614" t="s">
        <v>5105</v>
      </c>
    </row>
    <row r="1615" spans="1:4" x14ac:dyDescent="0.55000000000000004">
      <c r="A1615" t="s">
        <v>4941</v>
      </c>
      <c r="B1615" t="s">
        <v>9331</v>
      </c>
      <c r="C1615">
        <v>9</v>
      </c>
      <c r="D1615" t="s">
        <v>5105</v>
      </c>
    </row>
    <row r="1616" spans="1:4" x14ac:dyDescent="0.55000000000000004">
      <c r="A1616" t="s">
        <v>4941</v>
      </c>
      <c r="B1616" t="s">
        <v>9741</v>
      </c>
      <c r="C1616">
        <v>9</v>
      </c>
      <c r="D1616" t="s">
        <v>5105</v>
      </c>
    </row>
    <row r="1617" spans="1:4" x14ac:dyDescent="0.55000000000000004">
      <c r="A1617" t="s">
        <v>4941</v>
      </c>
      <c r="B1617" t="s">
        <v>9406</v>
      </c>
      <c r="C1617">
        <v>9</v>
      </c>
      <c r="D1617" t="s">
        <v>5105</v>
      </c>
    </row>
    <row r="1618" spans="1:4" x14ac:dyDescent="0.55000000000000004">
      <c r="A1618" t="s">
        <v>4941</v>
      </c>
      <c r="B1618" t="s">
        <v>10163</v>
      </c>
      <c r="C1618">
        <v>9</v>
      </c>
      <c r="D1618" t="s">
        <v>9261</v>
      </c>
    </row>
    <row r="1619" spans="1:4" x14ac:dyDescent="0.55000000000000004">
      <c r="A1619" t="s">
        <v>4941</v>
      </c>
      <c r="B1619" t="s">
        <v>9325</v>
      </c>
      <c r="C1619">
        <v>9</v>
      </c>
      <c r="D1619" t="s">
        <v>9261</v>
      </c>
    </row>
    <row r="1620" spans="1:4" x14ac:dyDescent="0.55000000000000004">
      <c r="A1620" t="s">
        <v>4941</v>
      </c>
      <c r="B1620" t="s">
        <v>9730</v>
      </c>
      <c r="C1620">
        <v>9</v>
      </c>
      <c r="D1620" t="s">
        <v>9261</v>
      </c>
    </row>
    <row r="1621" spans="1:4" x14ac:dyDescent="0.55000000000000004">
      <c r="A1621" t="s">
        <v>4941</v>
      </c>
      <c r="B1621" t="s">
        <v>10403</v>
      </c>
      <c r="C1621">
        <v>8</v>
      </c>
      <c r="D1621" t="s">
        <v>5105</v>
      </c>
    </row>
    <row r="1622" spans="1:4" x14ac:dyDescent="0.55000000000000004">
      <c r="A1622" t="s">
        <v>4941</v>
      </c>
      <c r="B1622" t="s">
        <v>9522</v>
      </c>
      <c r="C1622">
        <v>8</v>
      </c>
      <c r="D1622" t="s">
        <v>5105</v>
      </c>
    </row>
    <row r="1623" spans="1:4" x14ac:dyDescent="0.55000000000000004">
      <c r="A1623" t="s">
        <v>4941</v>
      </c>
      <c r="B1623" t="s">
        <v>9935</v>
      </c>
      <c r="C1623">
        <v>8</v>
      </c>
      <c r="D1623" t="s">
        <v>5105</v>
      </c>
    </row>
    <row r="1624" spans="1:4" x14ac:dyDescent="0.55000000000000004">
      <c r="A1624" t="s">
        <v>4941</v>
      </c>
      <c r="B1624" t="s">
        <v>9330</v>
      </c>
      <c r="C1624">
        <v>8</v>
      </c>
      <c r="D1624" t="s">
        <v>5105</v>
      </c>
    </row>
    <row r="1625" spans="1:4" x14ac:dyDescent="0.55000000000000004">
      <c r="A1625" t="s">
        <v>4941</v>
      </c>
      <c r="B1625" t="s">
        <v>9286</v>
      </c>
      <c r="C1625">
        <v>8</v>
      </c>
      <c r="D1625" t="s">
        <v>5105</v>
      </c>
    </row>
    <row r="1626" spans="1:4" x14ac:dyDescent="0.55000000000000004">
      <c r="A1626" t="s">
        <v>4941</v>
      </c>
      <c r="B1626" t="s">
        <v>9753</v>
      </c>
      <c r="C1626">
        <v>8</v>
      </c>
      <c r="D1626" t="s">
        <v>5105</v>
      </c>
    </row>
    <row r="1627" spans="1:4" x14ac:dyDescent="0.55000000000000004">
      <c r="A1627" t="s">
        <v>4941</v>
      </c>
      <c r="B1627" t="s">
        <v>9621</v>
      </c>
      <c r="C1627">
        <v>8</v>
      </c>
      <c r="D1627" t="s">
        <v>5105</v>
      </c>
    </row>
    <row r="1628" spans="1:4" x14ac:dyDescent="0.55000000000000004">
      <c r="A1628" t="s">
        <v>4941</v>
      </c>
      <c r="B1628" t="s">
        <v>9666</v>
      </c>
      <c r="C1628">
        <v>8</v>
      </c>
      <c r="D1628" t="s">
        <v>5105</v>
      </c>
    </row>
    <row r="1629" spans="1:4" x14ac:dyDescent="0.55000000000000004">
      <c r="A1629" t="s">
        <v>4941</v>
      </c>
      <c r="B1629" t="s">
        <v>9495</v>
      </c>
      <c r="C1629">
        <v>8</v>
      </c>
      <c r="D1629" t="s">
        <v>5105</v>
      </c>
    </row>
    <row r="1630" spans="1:4" x14ac:dyDescent="0.55000000000000004">
      <c r="A1630" t="s">
        <v>4941</v>
      </c>
      <c r="B1630" t="s">
        <v>9614</v>
      </c>
      <c r="C1630">
        <v>8</v>
      </c>
      <c r="D1630" t="s">
        <v>5105</v>
      </c>
    </row>
    <row r="1631" spans="1:4" x14ac:dyDescent="0.55000000000000004">
      <c r="A1631" t="s">
        <v>4941</v>
      </c>
      <c r="B1631" t="s">
        <v>9265</v>
      </c>
      <c r="C1631">
        <v>8</v>
      </c>
      <c r="D1631" t="s">
        <v>5105</v>
      </c>
    </row>
    <row r="1632" spans="1:4" x14ac:dyDescent="0.55000000000000004">
      <c r="A1632" t="s">
        <v>4941</v>
      </c>
      <c r="B1632" t="s">
        <v>9778</v>
      </c>
      <c r="C1632">
        <v>7</v>
      </c>
      <c r="D1632" t="s">
        <v>5105</v>
      </c>
    </row>
    <row r="1633" spans="1:4" x14ac:dyDescent="0.55000000000000004">
      <c r="A1633" t="s">
        <v>4941</v>
      </c>
      <c r="B1633" t="s">
        <v>9514</v>
      </c>
      <c r="C1633">
        <v>7</v>
      </c>
      <c r="D1633" t="s">
        <v>5105</v>
      </c>
    </row>
    <row r="1634" spans="1:4" x14ac:dyDescent="0.55000000000000004">
      <c r="A1634" t="s">
        <v>4941</v>
      </c>
      <c r="B1634" t="s">
        <v>9365</v>
      </c>
      <c r="C1634">
        <v>7</v>
      </c>
      <c r="D1634" t="s">
        <v>5105</v>
      </c>
    </row>
    <row r="1635" spans="1:4" x14ac:dyDescent="0.55000000000000004">
      <c r="A1635" t="s">
        <v>4941</v>
      </c>
      <c r="B1635" t="s">
        <v>9638</v>
      </c>
      <c r="C1635">
        <v>7</v>
      </c>
      <c r="D1635" t="s">
        <v>5105</v>
      </c>
    </row>
    <row r="1636" spans="1:4" x14ac:dyDescent="0.55000000000000004">
      <c r="A1636" t="s">
        <v>4941</v>
      </c>
      <c r="B1636" t="s">
        <v>5577</v>
      </c>
      <c r="C1636">
        <v>7</v>
      </c>
      <c r="D1636" t="s">
        <v>5105</v>
      </c>
    </row>
    <row r="1637" spans="1:4" x14ac:dyDescent="0.55000000000000004">
      <c r="A1637" t="s">
        <v>4941</v>
      </c>
      <c r="B1637" t="s">
        <v>10234</v>
      </c>
      <c r="C1637">
        <v>7</v>
      </c>
      <c r="D1637" t="s">
        <v>5105</v>
      </c>
    </row>
    <row r="1638" spans="1:4" x14ac:dyDescent="0.55000000000000004">
      <c r="A1638" t="s">
        <v>4941</v>
      </c>
      <c r="B1638" t="s">
        <v>9801</v>
      </c>
      <c r="C1638">
        <v>7</v>
      </c>
      <c r="D1638" t="s">
        <v>5105</v>
      </c>
    </row>
    <row r="1639" spans="1:4" x14ac:dyDescent="0.55000000000000004">
      <c r="A1639" t="s">
        <v>4941</v>
      </c>
      <c r="B1639" t="s">
        <v>9659</v>
      </c>
      <c r="C1639">
        <v>7</v>
      </c>
      <c r="D1639" t="s">
        <v>5105</v>
      </c>
    </row>
    <row r="1640" spans="1:4" x14ac:dyDescent="0.55000000000000004">
      <c r="A1640" t="s">
        <v>4941</v>
      </c>
      <c r="B1640" t="s">
        <v>10057</v>
      </c>
      <c r="C1640">
        <v>7</v>
      </c>
      <c r="D1640" t="s">
        <v>5105</v>
      </c>
    </row>
    <row r="1641" spans="1:4" x14ac:dyDescent="0.55000000000000004">
      <c r="A1641" t="s">
        <v>4941</v>
      </c>
      <c r="B1641" t="s">
        <v>9471</v>
      </c>
      <c r="C1641">
        <v>7</v>
      </c>
      <c r="D1641" t="s">
        <v>5105</v>
      </c>
    </row>
    <row r="1642" spans="1:4" x14ac:dyDescent="0.55000000000000004">
      <c r="A1642" t="s">
        <v>4941</v>
      </c>
      <c r="B1642" t="s">
        <v>9564</v>
      </c>
      <c r="C1642">
        <v>7</v>
      </c>
      <c r="D1642" t="s">
        <v>5105</v>
      </c>
    </row>
    <row r="1643" spans="1:4" x14ac:dyDescent="0.55000000000000004">
      <c r="A1643" t="s">
        <v>4941</v>
      </c>
      <c r="B1643" t="s">
        <v>9565</v>
      </c>
      <c r="C1643">
        <v>7</v>
      </c>
      <c r="D1643" t="s">
        <v>5105</v>
      </c>
    </row>
    <row r="1644" spans="1:4" x14ac:dyDescent="0.55000000000000004">
      <c r="A1644" t="s">
        <v>4941</v>
      </c>
      <c r="B1644" t="s">
        <v>9735</v>
      </c>
      <c r="C1644">
        <v>7</v>
      </c>
      <c r="D1644" t="s">
        <v>5105</v>
      </c>
    </row>
    <row r="1645" spans="1:4" x14ac:dyDescent="0.55000000000000004">
      <c r="A1645" t="s">
        <v>4941</v>
      </c>
      <c r="B1645" t="s">
        <v>9680</v>
      </c>
      <c r="C1645">
        <v>7</v>
      </c>
      <c r="D1645" t="s">
        <v>5105</v>
      </c>
    </row>
    <row r="1646" spans="1:4" x14ac:dyDescent="0.55000000000000004">
      <c r="A1646" t="s">
        <v>4941</v>
      </c>
      <c r="B1646" t="s">
        <v>9417</v>
      </c>
      <c r="C1646">
        <v>7</v>
      </c>
      <c r="D1646" t="s">
        <v>5105</v>
      </c>
    </row>
    <row r="1647" spans="1:4" x14ac:dyDescent="0.55000000000000004">
      <c r="A1647" t="s">
        <v>4941</v>
      </c>
      <c r="B1647" t="s">
        <v>10098</v>
      </c>
      <c r="C1647">
        <v>7</v>
      </c>
      <c r="D1647" t="s">
        <v>5105</v>
      </c>
    </row>
    <row r="1648" spans="1:4" x14ac:dyDescent="0.55000000000000004">
      <c r="A1648" t="s">
        <v>4941</v>
      </c>
      <c r="B1648" t="s">
        <v>9845</v>
      </c>
      <c r="C1648">
        <v>7</v>
      </c>
      <c r="D1648" t="s">
        <v>5105</v>
      </c>
    </row>
    <row r="1649" spans="1:4" x14ac:dyDescent="0.55000000000000004">
      <c r="A1649" t="s">
        <v>4941</v>
      </c>
      <c r="B1649" t="s">
        <v>10160</v>
      </c>
      <c r="C1649">
        <v>7</v>
      </c>
      <c r="D1649" t="s">
        <v>9261</v>
      </c>
    </row>
    <row r="1650" spans="1:4" x14ac:dyDescent="0.55000000000000004">
      <c r="A1650" t="s">
        <v>4941</v>
      </c>
      <c r="B1650" t="s">
        <v>9869</v>
      </c>
      <c r="C1650">
        <v>7</v>
      </c>
      <c r="D1650" t="s">
        <v>9261</v>
      </c>
    </row>
    <row r="1651" spans="1:4" x14ac:dyDescent="0.55000000000000004">
      <c r="A1651" t="s">
        <v>4941</v>
      </c>
      <c r="B1651" t="s">
        <v>9300</v>
      </c>
      <c r="C1651">
        <v>7</v>
      </c>
      <c r="D1651" t="s">
        <v>9261</v>
      </c>
    </row>
    <row r="1652" spans="1:4" x14ac:dyDescent="0.55000000000000004">
      <c r="A1652" t="s">
        <v>4941</v>
      </c>
      <c r="B1652" t="s">
        <v>10310</v>
      </c>
      <c r="C1652">
        <v>7</v>
      </c>
      <c r="D1652" t="s">
        <v>9261</v>
      </c>
    </row>
    <row r="1653" spans="1:4" x14ac:dyDescent="0.55000000000000004">
      <c r="A1653" t="s">
        <v>4941</v>
      </c>
      <c r="B1653" t="s">
        <v>9710</v>
      </c>
      <c r="C1653">
        <v>7</v>
      </c>
      <c r="D1653" t="s">
        <v>9261</v>
      </c>
    </row>
    <row r="1654" spans="1:4" x14ac:dyDescent="0.55000000000000004">
      <c r="A1654" t="s">
        <v>4941</v>
      </c>
      <c r="B1654" t="s">
        <v>9488</v>
      </c>
      <c r="C1654">
        <v>6</v>
      </c>
      <c r="D1654" t="s">
        <v>5105</v>
      </c>
    </row>
    <row r="1655" spans="1:4" x14ac:dyDescent="0.55000000000000004">
      <c r="A1655" t="s">
        <v>4941</v>
      </c>
      <c r="B1655" t="s">
        <v>9269</v>
      </c>
      <c r="C1655">
        <v>6</v>
      </c>
      <c r="D1655" t="s">
        <v>5105</v>
      </c>
    </row>
    <row r="1656" spans="1:4" x14ac:dyDescent="0.55000000000000004">
      <c r="A1656" t="s">
        <v>4941</v>
      </c>
      <c r="B1656" t="s">
        <v>9363</v>
      </c>
      <c r="C1656">
        <v>6</v>
      </c>
      <c r="D1656" t="s">
        <v>5105</v>
      </c>
    </row>
    <row r="1657" spans="1:4" x14ac:dyDescent="0.55000000000000004">
      <c r="A1657" t="s">
        <v>4941</v>
      </c>
      <c r="B1657" t="s">
        <v>9364</v>
      </c>
      <c r="C1657">
        <v>6</v>
      </c>
      <c r="D1657" t="s">
        <v>5105</v>
      </c>
    </row>
    <row r="1658" spans="1:4" x14ac:dyDescent="0.55000000000000004">
      <c r="A1658" t="s">
        <v>4941</v>
      </c>
      <c r="B1658" t="s">
        <v>9271</v>
      </c>
      <c r="C1658">
        <v>6</v>
      </c>
      <c r="D1658" t="s">
        <v>5105</v>
      </c>
    </row>
    <row r="1659" spans="1:4" x14ac:dyDescent="0.55000000000000004">
      <c r="A1659" t="s">
        <v>4941</v>
      </c>
      <c r="B1659" t="s">
        <v>9489</v>
      </c>
      <c r="C1659">
        <v>6</v>
      </c>
      <c r="D1659" t="s">
        <v>5105</v>
      </c>
    </row>
    <row r="1660" spans="1:4" x14ac:dyDescent="0.55000000000000004">
      <c r="A1660" t="s">
        <v>4941</v>
      </c>
      <c r="B1660" t="s">
        <v>9794</v>
      </c>
      <c r="C1660">
        <v>6</v>
      </c>
      <c r="D1660" t="s">
        <v>5105</v>
      </c>
    </row>
    <row r="1661" spans="1:4" x14ac:dyDescent="0.55000000000000004">
      <c r="A1661" t="s">
        <v>4941</v>
      </c>
      <c r="B1661" t="s">
        <v>9490</v>
      </c>
      <c r="C1661">
        <v>6</v>
      </c>
      <c r="D1661" t="s">
        <v>5105</v>
      </c>
    </row>
    <row r="1662" spans="1:4" x14ac:dyDescent="0.55000000000000004">
      <c r="A1662" t="s">
        <v>4941</v>
      </c>
      <c r="B1662" t="s">
        <v>10404</v>
      </c>
      <c r="C1662">
        <v>6</v>
      </c>
      <c r="D1662" t="s">
        <v>5105</v>
      </c>
    </row>
    <row r="1663" spans="1:4" x14ac:dyDescent="0.55000000000000004">
      <c r="A1663" t="s">
        <v>4941</v>
      </c>
      <c r="B1663" t="s">
        <v>9382</v>
      </c>
      <c r="C1663">
        <v>6</v>
      </c>
      <c r="D1663" t="s">
        <v>5105</v>
      </c>
    </row>
    <row r="1664" spans="1:4" x14ac:dyDescent="0.55000000000000004">
      <c r="A1664" t="s">
        <v>4941</v>
      </c>
      <c r="B1664" t="s">
        <v>9484</v>
      </c>
      <c r="C1664">
        <v>6</v>
      </c>
      <c r="D1664" t="s">
        <v>5105</v>
      </c>
    </row>
    <row r="1665" spans="1:4" x14ac:dyDescent="0.55000000000000004">
      <c r="A1665" t="s">
        <v>4941</v>
      </c>
      <c r="B1665" t="s">
        <v>9387</v>
      </c>
      <c r="C1665">
        <v>6</v>
      </c>
      <c r="D1665" t="s">
        <v>5105</v>
      </c>
    </row>
    <row r="1666" spans="1:4" x14ac:dyDescent="0.55000000000000004">
      <c r="A1666" t="s">
        <v>4941</v>
      </c>
      <c r="B1666" t="s">
        <v>9807</v>
      </c>
      <c r="C1666">
        <v>6</v>
      </c>
      <c r="D1666" t="s">
        <v>5105</v>
      </c>
    </row>
    <row r="1667" spans="1:4" x14ac:dyDescent="0.55000000000000004">
      <c r="A1667" t="s">
        <v>4941</v>
      </c>
      <c r="B1667" t="s">
        <v>9654</v>
      </c>
      <c r="C1667">
        <v>6</v>
      </c>
      <c r="D1667" t="s">
        <v>5105</v>
      </c>
    </row>
    <row r="1668" spans="1:4" x14ac:dyDescent="0.55000000000000004">
      <c r="A1668" t="s">
        <v>4941</v>
      </c>
      <c r="B1668" t="s">
        <v>9545</v>
      </c>
      <c r="C1668">
        <v>6</v>
      </c>
      <c r="D1668" t="s">
        <v>5105</v>
      </c>
    </row>
    <row r="1669" spans="1:4" x14ac:dyDescent="0.55000000000000004">
      <c r="A1669" t="s">
        <v>4941</v>
      </c>
      <c r="B1669" t="s">
        <v>9723</v>
      </c>
      <c r="C1669">
        <v>6</v>
      </c>
      <c r="D1669" t="s">
        <v>5105</v>
      </c>
    </row>
    <row r="1670" spans="1:4" x14ac:dyDescent="0.55000000000000004">
      <c r="A1670" t="s">
        <v>4941</v>
      </c>
      <c r="B1670" t="s">
        <v>9663</v>
      </c>
      <c r="C1670">
        <v>6</v>
      </c>
      <c r="D1670" t="s">
        <v>5105</v>
      </c>
    </row>
    <row r="1671" spans="1:4" x14ac:dyDescent="0.55000000000000004">
      <c r="A1671" t="s">
        <v>4941</v>
      </c>
      <c r="B1671" t="s">
        <v>9554</v>
      </c>
      <c r="C1671">
        <v>6</v>
      </c>
      <c r="D1671" t="s">
        <v>5105</v>
      </c>
    </row>
    <row r="1672" spans="1:4" x14ac:dyDescent="0.55000000000000004">
      <c r="A1672" t="s">
        <v>4941</v>
      </c>
      <c r="B1672" t="s">
        <v>9480</v>
      </c>
      <c r="C1672">
        <v>6</v>
      </c>
      <c r="D1672" t="s">
        <v>5105</v>
      </c>
    </row>
    <row r="1673" spans="1:4" x14ac:dyDescent="0.55000000000000004">
      <c r="A1673" t="s">
        <v>4941</v>
      </c>
      <c r="B1673" t="s">
        <v>9477</v>
      </c>
      <c r="C1673">
        <v>6</v>
      </c>
      <c r="D1673" t="s">
        <v>5105</v>
      </c>
    </row>
    <row r="1674" spans="1:4" x14ac:dyDescent="0.55000000000000004">
      <c r="A1674" t="s">
        <v>4941</v>
      </c>
      <c r="B1674" t="s">
        <v>9408</v>
      </c>
      <c r="C1674">
        <v>6</v>
      </c>
      <c r="D1674" t="s">
        <v>5105</v>
      </c>
    </row>
    <row r="1675" spans="1:4" x14ac:dyDescent="0.55000000000000004">
      <c r="A1675" t="s">
        <v>4941</v>
      </c>
      <c r="B1675" t="s">
        <v>9677</v>
      </c>
      <c r="C1675">
        <v>6</v>
      </c>
      <c r="D1675" t="s">
        <v>5105</v>
      </c>
    </row>
    <row r="1676" spans="1:4" x14ac:dyDescent="0.55000000000000004">
      <c r="A1676" t="s">
        <v>4941</v>
      </c>
      <c r="B1676" t="s">
        <v>10087</v>
      </c>
      <c r="C1676">
        <v>6</v>
      </c>
      <c r="D1676" t="s">
        <v>5105</v>
      </c>
    </row>
    <row r="1677" spans="1:4" x14ac:dyDescent="0.55000000000000004">
      <c r="A1677" t="s">
        <v>4941</v>
      </c>
      <c r="B1677" t="s">
        <v>10405</v>
      </c>
      <c r="C1677">
        <v>6</v>
      </c>
      <c r="D1677" t="s">
        <v>9261</v>
      </c>
    </row>
    <row r="1678" spans="1:4" x14ac:dyDescent="0.55000000000000004">
      <c r="A1678" t="s">
        <v>4941</v>
      </c>
      <c r="B1678" t="s">
        <v>10406</v>
      </c>
      <c r="C1678">
        <v>6</v>
      </c>
      <c r="D1678" t="s">
        <v>9261</v>
      </c>
    </row>
    <row r="1679" spans="1:4" x14ac:dyDescent="0.55000000000000004">
      <c r="A1679" t="s">
        <v>4941</v>
      </c>
      <c r="B1679" t="s">
        <v>9747</v>
      </c>
      <c r="C1679">
        <v>6</v>
      </c>
      <c r="D1679" t="s">
        <v>9261</v>
      </c>
    </row>
    <row r="1680" spans="1:4" x14ac:dyDescent="0.55000000000000004">
      <c r="A1680" t="s">
        <v>4941</v>
      </c>
      <c r="B1680" t="s">
        <v>9856</v>
      </c>
      <c r="C1680">
        <v>6</v>
      </c>
      <c r="D1680" t="s">
        <v>9261</v>
      </c>
    </row>
    <row r="1681" spans="1:4" x14ac:dyDescent="0.55000000000000004">
      <c r="A1681" t="s">
        <v>4941</v>
      </c>
      <c r="B1681" t="s">
        <v>10213</v>
      </c>
      <c r="C1681">
        <v>6</v>
      </c>
      <c r="D1681" t="s">
        <v>9261</v>
      </c>
    </row>
    <row r="1682" spans="1:4" x14ac:dyDescent="0.55000000000000004">
      <c r="A1682" t="s">
        <v>4941</v>
      </c>
      <c r="B1682" t="s">
        <v>9458</v>
      </c>
      <c r="C1682">
        <v>6</v>
      </c>
      <c r="D1682" t="s">
        <v>9261</v>
      </c>
    </row>
    <row r="1683" spans="1:4" x14ac:dyDescent="0.55000000000000004">
      <c r="A1683" t="s">
        <v>4941</v>
      </c>
      <c r="B1683" t="s">
        <v>9468</v>
      </c>
      <c r="C1683">
        <v>6</v>
      </c>
      <c r="D1683" t="s">
        <v>9261</v>
      </c>
    </row>
    <row r="1684" spans="1:4" x14ac:dyDescent="0.55000000000000004">
      <c r="A1684" t="s">
        <v>4941</v>
      </c>
      <c r="B1684" t="s">
        <v>10367</v>
      </c>
      <c r="C1684">
        <v>6</v>
      </c>
      <c r="D1684" t="s">
        <v>9261</v>
      </c>
    </row>
    <row r="1685" spans="1:4" x14ac:dyDescent="0.55000000000000004">
      <c r="A1685" t="s">
        <v>4941</v>
      </c>
      <c r="B1685" t="s">
        <v>10407</v>
      </c>
      <c r="C1685">
        <v>5</v>
      </c>
      <c r="D1685" t="s">
        <v>5105</v>
      </c>
    </row>
    <row r="1686" spans="1:4" x14ac:dyDescent="0.55000000000000004">
      <c r="A1686" t="s">
        <v>4941</v>
      </c>
      <c r="B1686" t="s">
        <v>9627</v>
      </c>
      <c r="C1686">
        <v>5</v>
      </c>
      <c r="D1686" t="s">
        <v>5105</v>
      </c>
    </row>
    <row r="1687" spans="1:4" x14ac:dyDescent="0.55000000000000004">
      <c r="A1687" t="s">
        <v>4941</v>
      </c>
      <c r="B1687" t="s">
        <v>9503</v>
      </c>
      <c r="C1687">
        <v>5</v>
      </c>
      <c r="D1687" t="s">
        <v>5105</v>
      </c>
    </row>
    <row r="1688" spans="1:4" x14ac:dyDescent="0.55000000000000004">
      <c r="A1688" t="s">
        <v>4941</v>
      </c>
      <c r="B1688" t="s">
        <v>9506</v>
      </c>
      <c r="C1688">
        <v>5</v>
      </c>
      <c r="D1688" t="s">
        <v>5105</v>
      </c>
    </row>
    <row r="1689" spans="1:4" x14ac:dyDescent="0.55000000000000004">
      <c r="A1689" t="s">
        <v>4941</v>
      </c>
      <c r="B1689" t="s">
        <v>9894</v>
      </c>
      <c r="C1689">
        <v>5</v>
      </c>
      <c r="D1689" t="s">
        <v>5105</v>
      </c>
    </row>
    <row r="1690" spans="1:4" x14ac:dyDescent="0.55000000000000004">
      <c r="A1690" t="s">
        <v>4941</v>
      </c>
      <c r="B1690" t="s">
        <v>9316</v>
      </c>
      <c r="C1690">
        <v>5</v>
      </c>
      <c r="D1690" t="s">
        <v>5105</v>
      </c>
    </row>
    <row r="1691" spans="1:4" x14ac:dyDescent="0.55000000000000004">
      <c r="A1691" t="s">
        <v>4941</v>
      </c>
      <c r="B1691" t="s">
        <v>9324</v>
      </c>
      <c r="C1691">
        <v>5</v>
      </c>
      <c r="D1691" t="s">
        <v>5105</v>
      </c>
    </row>
    <row r="1692" spans="1:4" x14ac:dyDescent="0.55000000000000004">
      <c r="A1692" t="s">
        <v>4941</v>
      </c>
      <c r="B1692" t="s">
        <v>9732</v>
      </c>
      <c r="C1692">
        <v>5</v>
      </c>
      <c r="D1692" t="s">
        <v>5105</v>
      </c>
    </row>
    <row r="1693" spans="1:4" x14ac:dyDescent="0.55000000000000004">
      <c r="A1693" t="s">
        <v>4941</v>
      </c>
      <c r="B1693" t="s">
        <v>9516</v>
      </c>
      <c r="C1693">
        <v>5</v>
      </c>
      <c r="D1693" t="s">
        <v>5105</v>
      </c>
    </row>
    <row r="1694" spans="1:4" x14ac:dyDescent="0.55000000000000004">
      <c r="A1694" t="s">
        <v>4941</v>
      </c>
      <c r="B1694" t="s">
        <v>9325</v>
      </c>
      <c r="C1694">
        <v>5</v>
      </c>
      <c r="D1694" t="s">
        <v>5105</v>
      </c>
    </row>
    <row r="1695" spans="1:4" x14ac:dyDescent="0.55000000000000004">
      <c r="A1695" t="s">
        <v>4941</v>
      </c>
      <c r="B1695" t="s">
        <v>10408</v>
      </c>
      <c r="C1695">
        <v>5</v>
      </c>
      <c r="D1695" t="s">
        <v>5105</v>
      </c>
    </row>
    <row r="1696" spans="1:4" x14ac:dyDescent="0.55000000000000004">
      <c r="A1696" t="s">
        <v>4941</v>
      </c>
      <c r="B1696" t="s">
        <v>9956</v>
      </c>
      <c r="C1696">
        <v>5</v>
      </c>
      <c r="D1696" t="s">
        <v>5105</v>
      </c>
    </row>
    <row r="1697" spans="1:4" x14ac:dyDescent="0.55000000000000004">
      <c r="A1697" t="s">
        <v>4941</v>
      </c>
      <c r="B1697" t="s">
        <v>9329</v>
      </c>
      <c r="C1697">
        <v>5</v>
      </c>
      <c r="D1697" t="s">
        <v>5105</v>
      </c>
    </row>
    <row r="1698" spans="1:4" x14ac:dyDescent="0.55000000000000004">
      <c r="A1698" t="s">
        <v>4941</v>
      </c>
      <c r="B1698" t="s">
        <v>9959</v>
      </c>
      <c r="C1698">
        <v>5</v>
      </c>
      <c r="D1698" t="s">
        <v>5105</v>
      </c>
    </row>
    <row r="1699" spans="1:4" x14ac:dyDescent="0.55000000000000004">
      <c r="A1699" t="s">
        <v>4941</v>
      </c>
      <c r="B1699" t="s">
        <v>9536</v>
      </c>
      <c r="C1699">
        <v>5</v>
      </c>
      <c r="D1699" t="s">
        <v>5105</v>
      </c>
    </row>
    <row r="1700" spans="1:4" x14ac:dyDescent="0.55000000000000004">
      <c r="A1700" t="s">
        <v>4941</v>
      </c>
      <c r="B1700" t="s">
        <v>9386</v>
      </c>
      <c r="C1700">
        <v>5</v>
      </c>
      <c r="D1700" t="s">
        <v>5105</v>
      </c>
    </row>
    <row r="1701" spans="1:4" x14ac:dyDescent="0.55000000000000004">
      <c r="A1701" t="s">
        <v>4941</v>
      </c>
      <c r="B1701" t="s">
        <v>10409</v>
      </c>
      <c r="C1701">
        <v>5</v>
      </c>
      <c r="D1701" t="s">
        <v>5105</v>
      </c>
    </row>
    <row r="1702" spans="1:4" x14ac:dyDescent="0.55000000000000004">
      <c r="A1702" t="s">
        <v>4941</v>
      </c>
      <c r="B1702" t="s">
        <v>10002</v>
      </c>
      <c r="C1702">
        <v>5</v>
      </c>
      <c r="D1702" t="s">
        <v>5105</v>
      </c>
    </row>
    <row r="1703" spans="1:4" x14ac:dyDescent="0.55000000000000004">
      <c r="A1703" t="s">
        <v>4941</v>
      </c>
      <c r="B1703" t="s">
        <v>9754</v>
      </c>
      <c r="C1703">
        <v>5</v>
      </c>
      <c r="D1703" t="s">
        <v>5105</v>
      </c>
    </row>
    <row r="1704" spans="1:4" x14ac:dyDescent="0.55000000000000004">
      <c r="A1704" t="s">
        <v>4941</v>
      </c>
      <c r="B1704" t="s">
        <v>9546</v>
      </c>
      <c r="C1704">
        <v>5</v>
      </c>
      <c r="D1704" t="s">
        <v>5105</v>
      </c>
    </row>
    <row r="1705" spans="1:4" x14ac:dyDescent="0.55000000000000004">
      <c r="A1705" t="s">
        <v>4941</v>
      </c>
      <c r="B1705" t="s">
        <v>9814</v>
      </c>
      <c r="C1705">
        <v>5</v>
      </c>
      <c r="D1705" t="s">
        <v>5105</v>
      </c>
    </row>
    <row r="1706" spans="1:4" x14ac:dyDescent="0.55000000000000004">
      <c r="A1706" t="s">
        <v>4941</v>
      </c>
      <c r="B1706" t="s">
        <v>9733</v>
      </c>
      <c r="C1706">
        <v>5</v>
      </c>
      <c r="D1706" t="s">
        <v>5105</v>
      </c>
    </row>
    <row r="1707" spans="1:4" x14ac:dyDescent="0.55000000000000004">
      <c r="A1707" t="s">
        <v>4941</v>
      </c>
      <c r="B1707" t="s">
        <v>9815</v>
      </c>
      <c r="C1707">
        <v>5</v>
      </c>
      <c r="D1707" t="s">
        <v>5105</v>
      </c>
    </row>
    <row r="1708" spans="1:4" x14ac:dyDescent="0.55000000000000004">
      <c r="A1708" t="s">
        <v>4941</v>
      </c>
      <c r="B1708" t="s">
        <v>9817</v>
      </c>
      <c r="C1708">
        <v>5</v>
      </c>
      <c r="D1708" t="s">
        <v>5105</v>
      </c>
    </row>
    <row r="1709" spans="1:4" x14ac:dyDescent="0.55000000000000004">
      <c r="A1709" t="s">
        <v>4941</v>
      </c>
      <c r="B1709" t="s">
        <v>9661</v>
      </c>
      <c r="C1709">
        <v>5</v>
      </c>
      <c r="D1709" t="s">
        <v>5105</v>
      </c>
    </row>
    <row r="1710" spans="1:4" x14ac:dyDescent="0.55000000000000004">
      <c r="A1710" t="s">
        <v>4941</v>
      </c>
      <c r="B1710" t="s">
        <v>10410</v>
      </c>
      <c r="C1710">
        <v>5</v>
      </c>
      <c r="D1710" t="s">
        <v>5105</v>
      </c>
    </row>
    <row r="1711" spans="1:4" x14ac:dyDescent="0.55000000000000004">
      <c r="A1711" t="s">
        <v>4941</v>
      </c>
      <c r="B1711" t="s">
        <v>10041</v>
      </c>
      <c r="C1711">
        <v>5</v>
      </c>
      <c r="D1711" t="s">
        <v>5105</v>
      </c>
    </row>
    <row r="1712" spans="1:4" x14ac:dyDescent="0.55000000000000004">
      <c r="A1712" t="s">
        <v>4941</v>
      </c>
      <c r="B1712" t="s">
        <v>10411</v>
      </c>
      <c r="C1712">
        <v>5</v>
      </c>
      <c r="D1712" t="s">
        <v>5105</v>
      </c>
    </row>
    <row r="1713" spans="1:4" x14ac:dyDescent="0.55000000000000004">
      <c r="A1713" t="s">
        <v>4941</v>
      </c>
      <c r="B1713" t="s">
        <v>10412</v>
      </c>
      <c r="C1713">
        <v>5</v>
      </c>
      <c r="D1713" t="s">
        <v>5105</v>
      </c>
    </row>
    <row r="1714" spans="1:4" x14ac:dyDescent="0.55000000000000004">
      <c r="A1714" t="s">
        <v>4941</v>
      </c>
      <c r="B1714" t="s">
        <v>9405</v>
      </c>
      <c r="C1714">
        <v>5</v>
      </c>
      <c r="D1714" t="s">
        <v>5105</v>
      </c>
    </row>
    <row r="1715" spans="1:4" x14ac:dyDescent="0.55000000000000004">
      <c r="A1715" t="s">
        <v>4941</v>
      </c>
      <c r="B1715" t="s">
        <v>9734</v>
      </c>
      <c r="C1715">
        <v>5</v>
      </c>
      <c r="D1715" t="s">
        <v>5105</v>
      </c>
    </row>
    <row r="1716" spans="1:4" x14ac:dyDescent="0.55000000000000004">
      <c r="A1716" t="s">
        <v>4941</v>
      </c>
      <c r="B1716" t="s">
        <v>10084</v>
      </c>
      <c r="C1716">
        <v>5</v>
      </c>
      <c r="D1716" t="s">
        <v>5105</v>
      </c>
    </row>
    <row r="1717" spans="1:4" x14ac:dyDescent="0.55000000000000004">
      <c r="A1717" t="s">
        <v>4941</v>
      </c>
      <c r="B1717" t="s">
        <v>9767</v>
      </c>
      <c r="C1717">
        <v>5</v>
      </c>
      <c r="D1717" t="s">
        <v>5105</v>
      </c>
    </row>
    <row r="1718" spans="1:4" x14ac:dyDescent="0.55000000000000004">
      <c r="A1718" t="s">
        <v>4941</v>
      </c>
      <c r="B1718" t="s">
        <v>9836</v>
      </c>
      <c r="C1718">
        <v>5</v>
      </c>
      <c r="D1718" t="s">
        <v>5105</v>
      </c>
    </row>
    <row r="1719" spans="1:4" x14ac:dyDescent="0.55000000000000004">
      <c r="A1719" t="s">
        <v>4941</v>
      </c>
      <c r="B1719" t="s">
        <v>9346</v>
      </c>
      <c r="C1719">
        <v>5</v>
      </c>
      <c r="D1719" t="s">
        <v>5105</v>
      </c>
    </row>
    <row r="1720" spans="1:4" x14ac:dyDescent="0.55000000000000004">
      <c r="A1720" t="s">
        <v>4941</v>
      </c>
      <c r="B1720" t="s">
        <v>10413</v>
      </c>
      <c r="C1720">
        <v>5</v>
      </c>
      <c r="D1720" t="s">
        <v>5105</v>
      </c>
    </row>
    <row r="1721" spans="1:4" x14ac:dyDescent="0.55000000000000004">
      <c r="A1721" t="s">
        <v>4941</v>
      </c>
      <c r="B1721" t="s">
        <v>9768</v>
      </c>
      <c r="C1721">
        <v>5</v>
      </c>
      <c r="D1721" t="s">
        <v>5105</v>
      </c>
    </row>
    <row r="1722" spans="1:4" x14ac:dyDescent="0.55000000000000004">
      <c r="A1722" t="s">
        <v>4941</v>
      </c>
      <c r="B1722" t="s">
        <v>10414</v>
      </c>
      <c r="C1722">
        <v>5</v>
      </c>
      <c r="D1722" t="s">
        <v>5105</v>
      </c>
    </row>
    <row r="1723" spans="1:4" x14ac:dyDescent="0.55000000000000004">
      <c r="A1723" t="s">
        <v>4941</v>
      </c>
      <c r="B1723" t="s">
        <v>9423</v>
      </c>
      <c r="C1723">
        <v>5</v>
      </c>
      <c r="D1723" t="s">
        <v>5105</v>
      </c>
    </row>
    <row r="1724" spans="1:4" x14ac:dyDescent="0.55000000000000004">
      <c r="A1724" t="s">
        <v>4941</v>
      </c>
      <c r="B1724" t="s">
        <v>10123</v>
      </c>
      <c r="C1724">
        <v>5</v>
      </c>
      <c r="D1724" t="s">
        <v>5105</v>
      </c>
    </row>
    <row r="1725" spans="1:4" x14ac:dyDescent="0.55000000000000004">
      <c r="A1725" t="s">
        <v>4941</v>
      </c>
      <c r="B1725" t="s">
        <v>9425</v>
      </c>
      <c r="C1725">
        <v>5</v>
      </c>
      <c r="D1725" t="s">
        <v>5105</v>
      </c>
    </row>
    <row r="1726" spans="1:4" x14ac:dyDescent="0.55000000000000004">
      <c r="A1726" t="s">
        <v>4941</v>
      </c>
      <c r="B1726" t="s">
        <v>10403</v>
      </c>
      <c r="C1726">
        <v>5</v>
      </c>
      <c r="D1726" t="s">
        <v>9261</v>
      </c>
    </row>
    <row r="1727" spans="1:4" x14ac:dyDescent="0.55000000000000004">
      <c r="A1727" t="s">
        <v>4941</v>
      </c>
      <c r="B1727" t="s">
        <v>9858</v>
      </c>
      <c r="C1727">
        <v>5</v>
      </c>
      <c r="D1727" t="s">
        <v>9261</v>
      </c>
    </row>
    <row r="1728" spans="1:4" x14ac:dyDescent="0.55000000000000004">
      <c r="A1728" t="s">
        <v>4941</v>
      </c>
      <c r="B1728" t="s">
        <v>10415</v>
      </c>
      <c r="C1728">
        <v>5</v>
      </c>
      <c r="D1728" t="s">
        <v>9261</v>
      </c>
    </row>
    <row r="1729" spans="1:4" x14ac:dyDescent="0.55000000000000004">
      <c r="A1729" t="s">
        <v>4941</v>
      </c>
      <c r="B1729" t="s">
        <v>9296</v>
      </c>
      <c r="C1729">
        <v>5</v>
      </c>
      <c r="D1729" t="s">
        <v>9261</v>
      </c>
    </row>
    <row r="1730" spans="1:4" x14ac:dyDescent="0.55000000000000004">
      <c r="A1730" t="s">
        <v>4941</v>
      </c>
      <c r="B1730" t="s">
        <v>10416</v>
      </c>
      <c r="C1730">
        <v>5</v>
      </c>
      <c r="D1730" t="s">
        <v>9261</v>
      </c>
    </row>
    <row r="1731" spans="1:4" x14ac:dyDescent="0.55000000000000004">
      <c r="A1731" t="s">
        <v>4941</v>
      </c>
      <c r="B1731" t="s">
        <v>10417</v>
      </c>
      <c r="C1731">
        <v>5</v>
      </c>
      <c r="D1731" t="s">
        <v>9261</v>
      </c>
    </row>
    <row r="1732" spans="1:4" x14ac:dyDescent="0.55000000000000004">
      <c r="A1732" t="s">
        <v>4941</v>
      </c>
      <c r="B1732" t="s">
        <v>9297</v>
      </c>
      <c r="C1732">
        <v>5</v>
      </c>
      <c r="D1732" t="s">
        <v>9261</v>
      </c>
    </row>
    <row r="1733" spans="1:4" x14ac:dyDescent="0.55000000000000004">
      <c r="A1733" t="s">
        <v>4941</v>
      </c>
      <c r="B1733" t="s">
        <v>9321</v>
      </c>
      <c r="C1733">
        <v>5</v>
      </c>
      <c r="D1733" t="s">
        <v>9261</v>
      </c>
    </row>
    <row r="1734" spans="1:4" x14ac:dyDescent="0.55000000000000004">
      <c r="A1734" t="s">
        <v>4941</v>
      </c>
      <c r="B1734" t="s">
        <v>10418</v>
      </c>
      <c r="C1734">
        <v>5</v>
      </c>
      <c r="D1734" t="s">
        <v>9261</v>
      </c>
    </row>
    <row r="1735" spans="1:4" x14ac:dyDescent="0.55000000000000004">
      <c r="A1735" t="s">
        <v>4941</v>
      </c>
      <c r="B1735" t="s">
        <v>10303</v>
      </c>
      <c r="C1735">
        <v>5</v>
      </c>
      <c r="D1735" t="s">
        <v>9261</v>
      </c>
    </row>
    <row r="1736" spans="1:4" x14ac:dyDescent="0.55000000000000004">
      <c r="A1736" t="s">
        <v>4941</v>
      </c>
      <c r="B1736" t="s">
        <v>9773</v>
      </c>
      <c r="C1736">
        <v>5</v>
      </c>
      <c r="D1736" t="s">
        <v>9261</v>
      </c>
    </row>
    <row r="1737" spans="1:4" x14ac:dyDescent="0.55000000000000004">
      <c r="A1737" t="s">
        <v>4941</v>
      </c>
      <c r="B1737" t="s">
        <v>10419</v>
      </c>
      <c r="C1737">
        <v>5</v>
      </c>
      <c r="D1737" t="s">
        <v>9261</v>
      </c>
    </row>
    <row r="1738" spans="1:4" x14ac:dyDescent="0.55000000000000004">
      <c r="A1738" t="s">
        <v>4941</v>
      </c>
      <c r="B1738" t="s">
        <v>9482</v>
      </c>
      <c r="C1738">
        <v>5</v>
      </c>
      <c r="D1738" t="s">
        <v>9261</v>
      </c>
    </row>
    <row r="1739" spans="1:4" x14ac:dyDescent="0.55000000000000004">
      <c r="A1739" t="s">
        <v>4941</v>
      </c>
      <c r="B1739" t="s">
        <v>10420</v>
      </c>
      <c r="C1739">
        <v>5</v>
      </c>
      <c r="D1739" t="s">
        <v>9261</v>
      </c>
    </row>
    <row r="1740" spans="1:4" x14ac:dyDescent="0.55000000000000004">
      <c r="A1740" t="s">
        <v>4941</v>
      </c>
      <c r="B1740" t="s">
        <v>10374</v>
      </c>
      <c r="C1740">
        <v>5</v>
      </c>
      <c r="D1740" t="s">
        <v>9261</v>
      </c>
    </row>
    <row r="1741" spans="1:4" x14ac:dyDescent="0.55000000000000004">
      <c r="A1741" t="s">
        <v>4941</v>
      </c>
      <c r="B1741" t="s">
        <v>9890</v>
      </c>
      <c r="C1741">
        <v>4</v>
      </c>
      <c r="D1741" t="s">
        <v>5105</v>
      </c>
    </row>
    <row r="1742" spans="1:4" x14ac:dyDescent="0.55000000000000004">
      <c r="A1742" t="s">
        <v>4941</v>
      </c>
      <c r="B1742" t="s">
        <v>10421</v>
      </c>
      <c r="C1742">
        <v>4</v>
      </c>
      <c r="D1742" t="s">
        <v>5105</v>
      </c>
    </row>
    <row r="1743" spans="1:4" x14ac:dyDescent="0.55000000000000004">
      <c r="A1743" t="s">
        <v>4941</v>
      </c>
      <c r="B1743" t="s">
        <v>9749</v>
      </c>
      <c r="C1743">
        <v>4</v>
      </c>
      <c r="D1743" t="s">
        <v>5105</v>
      </c>
    </row>
    <row r="1744" spans="1:4" x14ac:dyDescent="0.55000000000000004">
      <c r="A1744" t="s">
        <v>4941</v>
      </c>
      <c r="B1744" t="s">
        <v>10422</v>
      </c>
      <c r="C1744">
        <v>4</v>
      </c>
      <c r="D1744" t="s">
        <v>5105</v>
      </c>
    </row>
    <row r="1745" spans="1:4" x14ac:dyDescent="0.55000000000000004">
      <c r="A1745" t="s">
        <v>4941</v>
      </c>
      <c r="B1745" t="s">
        <v>9637</v>
      </c>
      <c r="C1745">
        <v>4</v>
      </c>
      <c r="D1745" t="s">
        <v>5105</v>
      </c>
    </row>
    <row r="1746" spans="1:4" x14ac:dyDescent="0.55000000000000004">
      <c r="A1746" t="s">
        <v>4941</v>
      </c>
      <c r="B1746" t="s">
        <v>10423</v>
      </c>
      <c r="C1746">
        <v>4</v>
      </c>
      <c r="D1746" t="s">
        <v>5105</v>
      </c>
    </row>
    <row r="1747" spans="1:4" x14ac:dyDescent="0.55000000000000004">
      <c r="A1747" t="s">
        <v>4941</v>
      </c>
      <c r="B1747" t="s">
        <v>9483</v>
      </c>
      <c r="C1747">
        <v>4</v>
      </c>
      <c r="D1747" t="s">
        <v>5105</v>
      </c>
    </row>
    <row r="1748" spans="1:4" x14ac:dyDescent="0.55000000000000004">
      <c r="A1748" t="s">
        <v>4941</v>
      </c>
      <c r="B1748" t="s">
        <v>9373</v>
      </c>
      <c r="C1748">
        <v>4</v>
      </c>
      <c r="D1748" t="s">
        <v>5105</v>
      </c>
    </row>
    <row r="1749" spans="1:4" x14ac:dyDescent="0.55000000000000004">
      <c r="A1749" t="s">
        <v>4941</v>
      </c>
      <c r="B1749" t="s">
        <v>9530</v>
      </c>
      <c r="C1749">
        <v>4</v>
      </c>
      <c r="D1749" t="s">
        <v>5105</v>
      </c>
    </row>
    <row r="1750" spans="1:4" x14ac:dyDescent="0.55000000000000004">
      <c r="A1750" t="s">
        <v>4941</v>
      </c>
      <c r="B1750" t="s">
        <v>10424</v>
      </c>
      <c r="C1750">
        <v>4</v>
      </c>
      <c r="D1750" t="s">
        <v>5105</v>
      </c>
    </row>
    <row r="1751" spans="1:4" x14ac:dyDescent="0.55000000000000004">
      <c r="A1751" t="s">
        <v>4941</v>
      </c>
      <c r="B1751" t="s">
        <v>9611</v>
      </c>
      <c r="C1751">
        <v>4</v>
      </c>
      <c r="D1751" t="s">
        <v>5105</v>
      </c>
    </row>
    <row r="1752" spans="1:4" x14ac:dyDescent="0.55000000000000004">
      <c r="A1752" t="s">
        <v>4941</v>
      </c>
      <c r="B1752" t="s">
        <v>10425</v>
      </c>
      <c r="C1752">
        <v>4</v>
      </c>
      <c r="D1752" t="s">
        <v>5105</v>
      </c>
    </row>
    <row r="1753" spans="1:4" x14ac:dyDescent="0.55000000000000004">
      <c r="A1753" t="s">
        <v>4941</v>
      </c>
      <c r="B1753" t="s">
        <v>9379</v>
      </c>
      <c r="C1753">
        <v>4</v>
      </c>
      <c r="D1753" t="s">
        <v>5105</v>
      </c>
    </row>
    <row r="1754" spans="1:4" x14ac:dyDescent="0.55000000000000004">
      <c r="A1754" t="s">
        <v>4941</v>
      </c>
      <c r="B1754" t="s">
        <v>9647</v>
      </c>
      <c r="C1754">
        <v>4</v>
      </c>
      <c r="D1754" t="s">
        <v>5105</v>
      </c>
    </row>
    <row r="1755" spans="1:4" x14ac:dyDescent="0.55000000000000004">
      <c r="A1755" t="s">
        <v>4941</v>
      </c>
      <c r="B1755" t="s">
        <v>9535</v>
      </c>
      <c r="C1755">
        <v>4</v>
      </c>
      <c r="D1755" t="s">
        <v>5105</v>
      </c>
    </row>
    <row r="1756" spans="1:4" x14ac:dyDescent="0.55000000000000004">
      <c r="A1756" t="s">
        <v>4941</v>
      </c>
      <c r="B1756" t="s">
        <v>9491</v>
      </c>
      <c r="C1756">
        <v>4</v>
      </c>
      <c r="D1756" t="s">
        <v>5105</v>
      </c>
    </row>
    <row r="1757" spans="1:4" x14ac:dyDescent="0.55000000000000004">
      <c r="A1757" t="s">
        <v>4941</v>
      </c>
      <c r="B1757" t="s">
        <v>9985</v>
      </c>
      <c r="C1757">
        <v>4</v>
      </c>
      <c r="D1757" t="s">
        <v>5105</v>
      </c>
    </row>
    <row r="1758" spans="1:4" x14ac:dyDescent="0.55000000000000004">
      <c r="A1758" t="s">
        <v>4941</v>
      </c>
      <c r="B1758" t="s">
        <v>9809</v>
      </c>
      <c r="C1758">
        <v>4</v>
      </c>
      <c r="D1758" t="s">
        <v>5105</v>
      </c>
    </row>
    <row r="1759" spans="1:4" x14ac:dyDescent="0.55000000000000004">
      <c r="A1759" t="s">
        <v>4941</v>
      </c>
      <c r="B1759" t="s">
        <v>9333</v>
      </c>
      <c r="C1759">
        <v>4</v>
      </c>
      <c r="D1759" t="s">
        <v>5105</v>
      </c>
    </row>
    <row r="1760" spans="1:4" x14ac:dyDescent="0.55000000000000004">
      <c r="A1760" t="s">
        <v>4941</v>
      </c>
      <c r="B1760" t="s">
        <v>9655</v>
      </c>
      <c r="C1760">
        <v>4</v>
      </c>
      <c r="D1760" t="s">
        <v>5105</v>
      </c>
    </row>
    <row r="1761" spans="1:4" x14ac:dyDescent="0.55000000000000004">
      <c r="A1761" t="s">
        <v>4941</v>
      </c>
      <c r="B1761" t="s">
        <v>10426</v>
      </c>
      <c r="C1761">
        <v>4</v>
      </c>
      <c r="D1761" t="s">
        <v>5105</v>
      </c>
    </row>
    <row r="1762" spans="1:4" x14ac:dyDescent="0.55000000000000004">
      <c r="A1762" t="s">
        <v>4941</v>
      </c>
      <c r="B1762" t="s">
        <v>9288</v>
      </c>
      <c r="C1762">
        <v>4</v>
      </c>
      <c r="D1762" t="s">
        <v>5105</v>
      </c>
    </row>
    <row r="1763" spans="1:4" x14ac:dyDescent="0.55000000000000004">
      <c r="A1763" t="s">
        <v>4941</v>
      </c>
      <c r="B1763" t="s">
        <v>9336</v>
      </c>
      <c r="C1763">
        <v>4</v>
      </c>
      <c r="D1763" t="s">
        <v>5105</v>
      </c>
    </row>
    <row r="1764" spans="1:4" x14ac:dyDescent="0.55000000000000004">
      <c r="A1764" t="s">
        <v>4941</v>
      </c>
      <c r="B1764" t="s">
        <v>10012</v>
      </c>
      <c r="C1764">
        <v>4</v>
      </c>
      <c r="D1764" t="s">
        <v>5105</v>
      </c>
    </row>
    <row r="1765" spans="1:4" x14ac:dyDescent="0.55000000000000004">
      <c r="A1765" t="s">
        <v>4941</v>
      </c>
      <c r="B1765" t="s">
        <v>10427</v>
      </c>
      <c r="C1765">
        <v>4</v>
      </c>
      <c r="D1765" t="s">
        <v>5105</v>
      </c>
    </row>
    <row r="1766" spans="1:4" x14ac:dyDescent="0.55000000000000004">
      <c r="A1766" t="s">
        <v>4941</v>
      </c>
      <c r="B1766" t="s">
        <v>9742</v>
      </c>
      <c r="C1766">
        <v>4</v>
      </c>
      <c r="D1766" t="s">
        <v>5105</v>
      </c>
    </row>
    <row r="1767" spans="1:4" x14ac:dyDescent="0.55000000000000004">
      <c r="A1767" t="s">
        <v>4941</v>
      </c>
      <c r="B1767" t="s">
        <v>10428</v>
      </c>
      <c r="C1767">
        <v>4</v>
      </c>
      <c r="D1767" t="s">
        <v>5105</v>
      </c>
    </row>
    <row r="1768" spans="1:4" x14ac:dyDescent="0.55000000000000004">
      <c r="A1768" t="s">
        <v>4941</v>
      </c>
      <c r="B1768" t="s">
        <v>9557</v>
      </c>
      <c r="C1768">
        <v>4</v>
      </c>
      <c r="D1768" t="s">
        <v>5105</v>
      </c>
    </row>
    <row r="1769" spans="1:4" x14ac:dyDescent="0.55000000000000004">
      <c r="A1769" t="s">
        <v>4941</v>
      </c>
      <c r="B1769" t="s">
        <v>10047</v>
      </c>
      <c r="C1769">
        <v>4</v>
      </c>
      <c r="D1769" t="s">
        <v>5105</v>
      </c>
    </row>
    <row r="1770" spans="1:4" x14ac:dyDescent="0.55000000000000004">
      <c r="A1770" t="s">
        <v>4941</v>
      </c>
      <c r="B1770" t="s">
        <v>10429</v>
      </c>
      <c r="C1770">
        <v>4</v>
      </c>
      <c r="D1770" t="s">
        <v>5105</v>
      </c>
    </row>
    <row r="1771" spans="1:4" x14ac:dyDescent="0.55000000000000004">
      <c r="A1771" t="s">
        <v>4941</v>
      </c>
      <c r="B1771" t="s">
        <v>9669</v>
      </c>
      <c r="C1771">
        <v>4</v>
      </c>
      <c r="D1771" t="s">
        <v>5105</v>
      </c>
    </row>
    <row r="1772" spans="1:4" x14ac:dyDescent="0.55000000000000004">
      <c r="A1772" t="s">
        <v>4941</v>
      </c>
      <c r="B1772" t="s">
        <v>9560</v>
      </c>
      <c r="C1772">
        <v>4</v>
      </c>
      <c r="D1772" t="s">
        <v>5105</v>
      </c>
    </row>
    <row r="1773" spans="1:4" x14ac:dyDescent="0.55000000000000004">
      <c r="A1773" t="s">
        <v>4941</v>
      </c>
      <c r="B1773" t="s">
        <v>9403</v>
      </c>
      <c r="C1773">
        <v>4</v>
      </c>
      <c r="D1773" t="s">
        <v>5105</v>
      </c>
    </row>
    <row r="1774" spans="1:4" x14ac:dyDescent="0.55000000000000004">
      <c r="A1774" t="s">
        <v>4941</v>
      </c>
      <c r="B1774" t="s">
        <v>10430</v>
      </c>
      <c r="C1774">
        <v>4</v>
      </c>
      <c r="D1774" t="s">
        <v>5105</v>
      </c>
    </row>
    <row r="1775" spans="1:4" x14ac:dyDescent="0.55000000000000004">
      <c r="A1775" t="s">
        <v>4941</v>
      </c>
      <c r="B1775" t="s">
        <v>10431</v>
      </c>
      <c r="C1775">
        <v>4</v>
      </c>
      <c r="D1775" t="s">
        <v>5105</v>
      </c>
    </row>
    <row r="1776" spans="1:4" x14ac:dyDescent="0.55000000000000004">
      <c r="A1776" t="s">
        <v>4941</v>
      </c>
      <c r="B1776" t="s">
        <v>9838</v>
      </c>
      <c r="C1776">
        <v>4</v>
      </c>
      <c r="D1776" t="s">
        <v>5105</v>
      </c>
    </row>
    <row r="1777" spans="1:4" x14ac:dyDescent="0.55000000000000004">
      <c r="A1777" t="s">
        <v>4941</v>
      </c>
      <c r="B1777" t="s">
        <v>10432</v>
      </c>
      <c r="C1777">
        <v>4</v>
      </c>
      <c r="D1777" t="s">
        <v>5105</v>
      </c>
    </row>
    <row r="1778" spans="1:4" x14ac:dyDescent="0.55000000000000004">
      <c r="A1778" t="s">
        <v>4941</v>
      </c>
      <c r="B1778" t="s">
        <v>10096</v>
      </c>
      <c r="C1778">
        <v>4</v>
      </c>
      <c r="D1778" t="s">
        <v>5105</v>
      </c>
    </row>
    <row r="1779" spans="1:4" x14ac:dyDescent="0.55000000000000004">
      <c r="A1779" t="s">
        <v>4941</v>
      </c>
      <c r="B1779" t="s">
        <v>10433</v>
      </c>
      <c r="C1779">
        <v>4</v>
      </c>
      <c r="D1779" t="s">
        <v>5105</v>
      </c>
    </row>
    <row r="1780" spans="1:4" x14ac:dyDescent="0.55000000000000004">
      <c r="A1780" t="s">
        <v>4941</v>
      </c>
      <c r="B1780" t="s">
        <v>10106</v>
      </c>
      <c r="C1780">
        <v>4</v>
      </c>
      <c r="D1780" t="s">
        <v>5105</v>
      </c>
    </row>
    <row r="1781" spans="1:4" x14ac:dyDescent="0.55000000000000004">
      <c r="A1781" t="s">
        <v>4941</v>
      </c>
      <c r="B1781" t="s">
        <v>10126</v>
      </c>
      <c r="C1781">
        <v>4</v>
      </c>
      <c r="D1781" t="s">
        <v>5105</v>
      </c>
    </row>
    <row r="1782" spans="1:4" x14ac:dyDescent="0.55000000000000004">
      <c r="A1782" t="s">
        <v>4941</v>
      </c>
      <c r="B1782" t="s">
        <v>10434</v>
      </c>
      <c r="C1782">
        <v>4</v>
      </c>
      <c r="D1782" t="s">
        <v>5105</v>
      </c>
    </row>
    <row r="1783" spans="1:4" x14ac:dyDescent="0.55000000000000004">
      <c r="A1783" t="s">
        <v>4941</v>
      </c>
      <c r="B1783" t="s">
        <v>10435</v>
      </c>
      <c r="C1783">
        <v>4</v>
      </c>
      <c r="D1783" t="s">
        <v>5105</v>
      </c>
    </row>
    <row r="1784" spans="1:4" x14ac:dyDescent="0.55000000000000004">
      <c r="A1784" t="s">
        <v>4941</v>
      </c>
      <c r="B1784" t="e">
        <f>-methylglutaconic aciduria</f>
        <v>#NAME?</v>
      </c>
      <c r="C1784">
        <v>4</v>
      </c>
      <c r="D1784" t="s">
        <v>9261</v>
      </c>
    </row>
    <row r="1785" spans="1:4" x14ac:dyDescent="0.55000000000000004">
      <c r="A1785" t="s">
        <v>4941</v>
      </c>
      <c r="B1785" t="s">
        <v>10437</v>
      </c>
      <c r="C1785">
        <v>4</v>
      </c>
      <c r="D1785" t="s">
        <v>9261</v>
      </c>
    </row>
    <row r="1786" spans="1:4" x14ac:dyDescent="0.55000000000000004">
      <c r="A1786" t="s">
        <v>4941</v>
      </c>
      <c r="B1786" t="s">
        <v>10438</v>
      </c>
      <c r="C1786">
        <v>4</v>
      </c>
      <c r="D1786" t="s">
        <v>9261</v>
      </c>
    </row>
    <row r="1787" spans="1:4" x14ac:dyDescent="0.55000000000000004">
      <c r="A1787" t="s">
        <v>4941</v>
      </c>
      <c r="B1787" t="s">
        <v>10439</v>
      </c>
      <c r="C1787">
        <v>4</v>
      </c>
      <c r="D1787" t="s">
        <v>9261</v>
      </c>
    </row>
    <row r="1788" spans="1:4" x14ac:dyDescent="0.55000000000000004">
      <c r="A1788" t="s">
        <v>4941</v>
      </c>
      <c r="B1788" t="s">
        <v>10440</v>
      </c>
      <c r="C1788">
        <v>4</v>
      </c>
      <c r="D1788" t="s">
        <v>9261</v>
      </c>
    </row>
    <row r="1789" spans="1:4" x14ac:dyDescent="0.55000000000000004">
      <c r="A1789" t="s">
        <v>4941</v>
      </c>
      <c r="B1789" t="s">
        <v>10441</v>
      </c>
      <c r="C1789">
        <v>4</v>
      </c>
      <c r="D1789" t="s">
        <v>9261</v>
      </c>
    </row>
    <row r="1790" spans="1:4" x14ac:dyDescent="0.55000000000000004">
      <c r="A1790" t="s">
        <v>4941</v>
      </c>
      <c r="B1790" t="s">
        <v>9854</v>
      </c>
      <c r="C1790">
        <v>4</v>
      </c>
      <c r="D1790" t="s">
        <v>9261</v>
      </c>
    </row>
    <row r="1791" spans="1:4" x14ac:dyDescent="0.55000000000000004">
      <c r="A1791" t="s">
        <v>4941</v>
      </c>
      <c r="B1791" t="s">
        <v>10423</v>
      </c>
      <c r="C1791">
        <v>4</v>
      </c>
      <c r="D1791" t="s">
        <v>9261</v>
      </c>
    </row>
    <row r="1792" spans="1:4" x14ac:dyDescent="0.55000000000000004">
      <c r="A1792" t="s">
        <v>4941</v>
      </c>
      <c r="B1792" t="s">
        <v>9793</v>
      </c>
      <c r="C1792">
        <v>4</v>
      </c>
      <c r="D1792" t="s">
        <v>9261</v>
      </c>
    </row>
    <row r="1793" spans="1:4" x14ac:dyDescent="0.55000000000000004">
      <c r="A1793" t="s">
        <v>4941</v>
      </c>
      <c r="B1793" t="s">
        <v>10442</v>
      </c>
      <c r="C1793">
        <v>4</v>
      </c>
      <c r="D1793" t="s">
        <v>9261</v>
      </c>
    </row>
    <row r="1794" spans="1:4" x14ac:dyDescent="0.55000000000000004">
      <c r="A1794" t="s">
        <v>4941</v>
      </c>
      <c r="B1794" t="s">
        <v>10264</v>
      </c>
      <c r="C1794">
        <v>4</v>
      </c>
      <c r="D1794" t="s">
        <v>9261</v>
      </c>
    </row>
    <row r="1795" spans="1:4" x14ac:dyDescent="0.55000000000000004">
      <c r="A1795" t="s">
        <v>4941</v>
      </c>
      <c r="B1795" t="s">
        <v>10443</v>
      </c>
      <c r="C1795">
        <v>4</v>
      </c>
      <c r="D1795" t="s">
        <v>9261</v>
      </c>
    </row>
    <row r="1796" spans="1:4" x14ac:dyDescent="0.55000000000000004">
      <c r="A1796" t="s">
        <v>4941</v>
      </c>
      <c r="B1796" t="s">
        <v>10444</v>
      </c>
      <c r="C1796">
        <v>4</v>
      </c>
      <c r="D1796" t="s">
        <v>9261</v>
      </c>
    </row>
    <row r="1797" spans="1:4" x14ac:dyDescent="0.55000000000000004">
      <c r="A1797" t="s">
        <v>4941</v>
      </c>
      <c r="B1797" t="s">
        <v>9774</v>
      </c>
      <c r="C1797">
        <v>4</v>
      </c>
      <c r="D1797" t="s">
        <v>9261</v>
      </c>
    </row>
    <row r="1798" spans="1:4" x14ac:dyDescent="0.55000000000000004">
      <c r="A1798" t="s">
        <v>4941</v>
      </c>
      <c r="B1798" t="s">
        <v>9349</v>
      </c>
      <c r="C1798">
        <v>4</v>
      </c>
      <c r="D1798" t="s">
        <v>9261</v>
      </c>
    </row>
    <row r="1799" spans="1:4" x14ac:dyDescent="0.55000000000000004">
      <c r="A1799" t="s">
        <v>4941</v>
      </c>
      <c r="B1799" t="s">
        <v>10326</v>
      </c>
      <c r="C1799">
        <v>4</v>
      </c>
      <c r="D1799" t="s">
        <v>9261</v>
      </c>
    </row>
    <row r="1800" spans="1:4" x14ac:dyDescent="0.55000000000000004">
      <c r="A1800" t="s">
        <v>4941</v>
      </c>
      <c r="B1800" t="s">
        <v>10445</v>
      </c>
      <c r="C1800">
        <v>4</v>
      </c>
      <c r="D1800" t="s">
        <v>9261</v>
      </c>
    </row>
    <row r="1801" spans="1:4" x14ac:dyDescent="0.55000000000000004">
      <c r="A1801" t="s">
        <v>4941</v>
      </c>
      <c r="B1801" t="s">
        <v>9615</v>
      </c>
      <c r="C1801">
        <v>4</v>
      </c>
      <c r="D1801" t="s">
        <v>9261</v>
      </c>
    </row>
    <row r="1802" spans="1:4" x14ac:dyDescent="0.55000000000000004">
      <c r="A1802" t="s">
        <v>4941</v>
      </c>
      <c r="B1802" t="s">
        <v>10350</v>
      </c>
      <c r="C1802">
        <v>4</v>
      </c>
      <c r="D1802" t="s">
        <v>9261</v>
      </c>
    </row>
    <row r="1803" spans="1:4" x14ac:dyDescent="0.55000000000000004">
      <c r="A1803" t="s">
        <v>4941</v>
      </c>
      <c r="B1803" t="s">
        <v>10378</v>
      </c>
      <c r="C1803">
        <v>4</v>
      </c>
      <c r="D1803" t="s">
        <v>9261</v>
      </c>
    </row>
    <row r="1804" spans="1:4" x14ac:dyDescent="0.55000000000000004">
      <c r="A1804" t="s">
        <v>4941</v>
      </c>
      <c r="B1804" t="s">
        <v>10446</v>
      </c>
      <c r="C1804">
        <v>3</v>
      </c>
      <c r="D1804" t="s">
        <v>5105</v>
      </c>
    </row>
    <row r="1805" spans="1:4" x14ac:dyDescent="0.55000000000000004">
      <c r="A1805" t="s">
        <v>4941</v>
      </c>
      <c r="B1805" t="s">
        <v>9850</v>
      </c>
      <c r="C1805">
        <v>3</v>
      </c>
      <c r="D1805" t="s">
        <v>5105</v>
      </c>
    </row>
    <row r="1806" spans="1:4" x14ac:dyDescent="0.55000000000000004">
      <c r="A1806" t="s">
        <v>4941</v>
      </c>
      <c r="B1806" t="s">
        <v>9777</v>
      </c>
      <c r="C1806">
        <v>3</v>
      </c>
      <c r="D1806" t="s">
        <v>5105</v>
      </c>
    </row>
    <row r="1807" spans="1:4" x14ac:dyDescent="0.55000000000000004">
      <c r="A1807" t="s">
        <v>4941</v>
      </c>
      <c r="B1807" t="s">
        <v>9891</v>
      </c>
      <c r="C1807">
        <v>3</v>
      </c>
      <c r="D1807" t="s">
        <v>5105</v>
      </c>
    </row>
    <row r="1808" spans="1:4" x14ac:dyDescent="0.55000000000000004">
      <c r="A1808" t="s">
        <v>4941</v>
      </c>
      <c r="B1808" t="s">
        <v>9630</v>
      </c>
      <c r="C1808">
        <v>3</v>
      </c>
      <c r="D1808" t="s">
        <v>5105</v>
      </c>
    </row>
    <row r="1809" spans="1:4" x14ac:dyDescent="0.55000000000000004">
      <c r="A1809" t="s">
        <v>4941</v>
      </c>
      <c r="B1809" t="s">
        <v>9897</v>
      </c>
      <c r="C1809">
        <v>3</v>
      </c>
      <c r="D1809" t="s">
        <v>5105</v>
      </c>
    </row>
    <row r="1810" spans="1:4" x14ac:dyDescent="0.55000000000000004">
      <c r="A1810" t="s">
        <v>4941</v>
      </c>
      <c r="B1810" t="s">
        <v>9900</v>
      </c>
      <c r="C1810">
        <v>3</v>
      </c>
      <c r="D1810" t="s">
        <v>5105</v>
      </c>
    </row>
    <row r="1811" spans="1:4" x14ac:dyDescent="0.55000000000000004">
      <c r="A1811" t="s">
        <v>4941</v>
      </c>
      <c r="B1811" t="s">
        <v>9511</v>
      </c>
      <c r="C1811">
        <v>3</v>
      </c>
      <c r="D1811" t="s">
        <v>5105</v>
      </c>
    </row>
    <row r="1812" spans="1:4" x14ac:dyDescent="0.55000000000000004">
      <c r="A1812" t="s">
        <v>4941</v>
      </c>
      <c r="B1812" t="s">
        <v>10447</v>
      </c>
      <c r="C1812">
        <v>3</v>
      </c>
      <c r="D1812" t="s">
        <v>5105</v>
      </c>
    </row>
    <row r="1813" spans="1:4" x14ac:dyDescent="0.55000000000000004">
      <c r="A1813" t="s">
        <v>4941</v>
      </c>
      <c r="B1813" t="s">
        <v>9903</v>
      </c>
      <c r="C1813">
        <v>3</v>
      </c>
      <c r="D1813" t="s">
        <v>5105</v>
      </c>
    </row>
    <row r="1814" spans="1:4" x14ac:dyDescent="0.55000000000000004">
      <c r="A1814" t="s">
        <v>4941</v>
      </c>
      <c r="B1814" t="s">
        <v>9782</v>
      </c>
      <c r="C1814">
        <v>3</v>
      </c>
      <c r="D1814" t="s">
        <v>5105</v>
      </c>
    </row>
    <row r="1815" spans="1:4" x14ac:dyDescent="0.55000000000000004">
      <c r="A1815" t="s">
        <v>4941</v>
      </c>
      <c r="B1815" t="s">
        <v>9359</v>
      </c>
      <c r="C1815">
        <v>3</v>
      </c>
      <c r="D1815" t="s">
        <v>5105</v>
      </c>
    </row>
    <row r="1816" spans="1:4" x14ac:dyDescent="0.55000000000000004">
      <c r="A1816" t="s">
        <v>4941</v>
      </c>
      <c r="B1816" t="s">
        <v>9512</v>
      </c>
      <c r="C1816">
        <v>3</v>
      </c>
      <c r="D1816" t="s">
        <v>5105</v>
      </c>
    </row>
    <row r="1817" spans="1:4" x14ac:dyDescent="0.55000000000000004">
      <c r="A1817" t="s">
        <v>4941</v>
      </c>
      <c r="B1817" t="s">
        <v>10448</v>
      </c>
      <c r="C1817">
        <v>3</v>
      </c>
      <c r="D1817" t="s">
        <v>5105</v>
      </c>
    </row>
    <row r="1818" spans="1:4" x14ac:dyDescent="0.55000000000000004">
      <c r="A1818" t="s">
        <v>4941</v>
      </c>
      <c r="B1818" t="s">
        <v>9912</v>
      </c>
      <c r="C1818">
        <v>3</v>
      </c>
      <c r="D1818" t="s">
        <v>5105</v>
      </c>
    </row>
    <row r="1819" spans="1:4" x14ac:dyDescent="0.55000000000000004">
      <c r="A1819" t="s">
        <v>4941</v>
      </c>
      <c r="B1819" t="s">
        <v>10449</v>
      </c>
      <c r="C1819">
        <v>3</v>
      </c>
      <c r="D1819" t="s">
        <v>5105</v>
      </c>
    </row>
    <row r="1820" spans="1:4" x14ac:dyDescent="0.55000000000000004">
      <c r="A1820" t="s">
        <v>4941</v>
      </c>
      <c r="B1820" t="s">
        <v>10450</v>
      </c>
      <c r="C1820">
        <v>3</v>
      </c>
      <c r="D1820" t="s">
        <v>5105</v>
      </c>
    </row>
    <row r="1821" spans="1:4" x14ac:dyDescent="0.55000000000000004">
      <c r="A1821" t="s">
        <v>4941</v>
      </c>
      <c r="B1821" t="s">
        <v>9789</v>
      </c>
      <c r="C1821">
        <v>3</v>
      </c>
      <c r="D1821" t="s">
        <v>5105</v>
      </c>
    </row>
    <row r="1822" spans="1:4" x14ac:dyDescent="0.55000000000000004">
      <c r="A1822" t="s">
        <v>4941</v>
      </c>
      <c r="B1822" t="s">
        <v>9918</v>
      </c>
      <c r="C1822">
        <v>3</v>
      </c>
      <c r="D1822" t="s">
        <v>5105</v>
      </c>
    </row>
    <row r="1823" spans="1:4" x14ac:dyDescent="0.55000000000000004">
      <c r="A1823" t="s">
        <v>4941</v>
      </c>
      <c r="B1823" t="s">
        <v>9636</v>
      </c>
      <c r="C1823">
        <v>3</v>
      </c>
      <c r="D1823" t="s">
        <v>5105</v>
      </c>
    </row>
    <row r="1824" spans="1:4" x14ac:dyDescent="0.55000000000000004">
      <c r="A1824" t="s">
        <v>4941</v>
      </c>
      <c r="B1824" t="s">
        <v>10451</v>
      </c>
      <c r="C1824">
        <v>3</v>
      </c>
      <c r="D1824" t="s">
        <v>5105</v>
      </c>
    </row>
    <row r="1825" spans="1:4" x14ac:dyDescent="0.55000000000000004">
      <c r="A1825" t="s">
        <v>4941</v>
      </c>
      <c r="B1825" t="s">
        <v>9294</v>
      </c>
      <c r="C1825">
        <v>3</v>
      </c>
      <c r="D1825" t="s">
        <v>5105</v>
      </c>
    </row>
    <row r="1826" spans="1:4" x14ac:dyDescent="0.55000000000000004">
      <c r="A1826" t="s">
        <v>4941</v>
      </c>
      <c r="B1826" t="s">
        <v>9922</v>
      </c>
      <c r="C1826">
        <v>3</v>
      </c>
      <c r="D1826" t="s">
        <v>5105</v>
      </c>
    </row>
    <row r="1827" spans="1:4" x14ac:dyDescent="0.55000000000000004">
      <c r="A1827" t="s">
        <v>4941</v>
      </c>
      <c r="B1827" t="s">
        <v>9926</v>
      </c>
      <c r="C1827">
        <v>3</v>
      </c>
      <c r="D1827" t="s">
        <v>5105</v>
      </c>
    </row>
    <row r="1828" spans="1:4" x14ac:dyDescent="0.55000000000000004">
      <c r="A1828" t="s">
        <v>4941</v>
      </c>
      <c r="B1828" t="s">
        <v>10452</v>
      </c>
      <c r="C1828">
        <v>3</v>
      </c>
      <c r="D1828" t="s">
        <v>5105</v>
      </c>
    </row>
    <row r="1829" spans="1:4" x14ac:dyDescent="0.55000000000000004">
      <c r="A1829" t="s">
        <v>4941</v>
      </c>
      <c r="B1829" t="s">
        <v>10453</v>
      </c>
      <c r="C1829">
        <v>3</v>
      </c>
      <c r="D1829" t="s">
        <v>5105</v>
      </c>
    </row>
    <row r="1830" spans="1:4" x14ac:dyDescent="0.55000000000000004">
      <c r="A1830" t="s">
        <v>4941</v>
      </c>
      <c r="B1830" t="s">
        <v>9934</v>
      </c>
      <c r="C1830">
        <v>3</v>
      </c>
      <c r="D1830" t="s">
        <v>5105</v>
      </c>
    </row>
    <row r="1831" spans="1:4" x14ac:dyDescent="0.55000000000000004">
      <c r="A1831" t="s">
        <v>4941</v>
      </c>
      <c r="B1831" t="s">
        <v>10454</v>
      </c>
      <c r="C1831">
        <v>3</v>
      </c>
      <c r="D1831" t="s">
        <v>5105</v>
      </c>
    </row>
    <row r="1832" spans="1:4" x14ac:dyDescent="0.55000000000000004">
      <c r="A1832" t="s">
        <v>4941</v>
      </c>
      <c r="B1832" t="s">
        <v>10455</v>
      </c>
      <c r="C1832">
        <v>3</v>
      </c>
      <c r="D1832" t="s">
        <v>5105</v>
      </c>
    </row>
    <row r="1833" spans="1:4" x14ac:dyDescent="0.55000000000000004">
      <c r="A1833" t="s">
        <v>4941</v>
      </c>
      <c r="B1833" t="s">
        <v>9752</v>
      </c>
      <c r="C1833">
        <v>3</v>
      </c>
      <c r="D1833" t="s">
        <v>5105</v>
      </c>
    </row>
    <row r="1834" spans="1:4" x14ac:dyDescent="0.55000000000000004">
      <c r="A1834" t="s">
        <v>4941</v>
      </c>
      <c r="B1834" t="s">
        <v>9641</v>
      </c>
      <c r="C1834">
        <v>3</v>
      </c>
      <c r="D1834" t="s">
        <v>5105</v>
      </c>
    </row>
    <row r="1835" spans="1:4" x14ac:dyDescent="0.55000000000000004">
      <c r="A1835" t="s">
        <v>4941</v>
      </c>
      <c r="B1835" t="s">
        <v>10456</v>
      </c>
      <c r="C1835">
        <v>3</v>
      </c>
      <c r="D1835" t="s">
        <v>5105</v>
      </c>
    </row>
    <row r="1836" spans="1:4" x14ac:dyDescent="0.55000000000000004">
      <c r="A1836" t="s">
        <v>4941</v>
      </c>
      <c r="B1836" t="s">
        <v>9944</v>
      </c>
      <c r="C1836">
        <v>3</v>
      </c>
      <c r="D1836" t="s">
        <v>5105</v>
      </c>
    </row>
    <row r="1837" spans="1:4" x14ac:dyDescent="0.55000000000000004">
      <c r="A1837" t="s">
        <v>4941</v>
      </c>
      <c r="B1837" t="s">
        <v>9531</v>
      </c>
      <c r="C1837">
        <v>3</v>
      </c>
      <c r="D1837" t="s">
        <v>5105</v>
      </c>
    </row>
    <row r="1838" spans="1:4" x14ac:dyDescent="0.55000000000000004">
      <c r="A1838" t="s">
        <v>4941</v>
      </c>
      <c r="B1838" t="s">
        <v>9797</v>
      </c>
      <c r="C1838">
        <v>3</v>
      </c>
      <c r="D1838" t="s">
        <v>5105</v>
      </c>
    </row>
    <row r="1839" spans="1:4" x14ac:dyDescent="0.55000000000000004">
      <c r="A1839" t="s">
        <v>4941</v>
      </c>
      <c r="B1839" t="s">
        <v>10457</v>
      </c>
      <c r="C1839">
        <v>3</v>
      </c>
      <c r="D1839" t="s">
        <v>5105</v>
      </c>
    </row>
    <row r="1840" spans="1:4" x14ac:dyDescent="0.55000000000000004">
      <c r="A1840" t="s">
        <v>4941</v>
      </c>
      <c r="B1840" t="s">
        <v>10458</v>
      </c>
      <c r="C1840">
        <v>3</v>
      </c>
      <c r="D1840" t="s">
        <v>5105</v>
      </c>
    </row>
    <row r="1841" spans="1:4" x14ac:dyDescent="0.55000000000000004">
      <c r="A1841" t="s">
        <v>4941</v>
      </c>
      <c r="B1841" t="s">
        <v>9285</v>
      </c>
      <c r="C1841">
        <v>3</v>
      </c>
      <c r="D1841" t="s">
        <v>5105</v>
      </c>
    </row>
    <row r="1842" spans="1:4" x14ac:dyDescent="0.55000000000000004">
      <c r="A1842" t="s">
        <v>4941</v>
      </c>
      <c r="B1842" t="s">
        <v>9966</v>
      </c>
      <c r="C1842">
        <v>3</v>
      </c>
      <c r="D1842" t="s">
        <v>5105</v>
      </c>
    </row>
    <row r="1843" spans="1:4" x14ac:dyDescent="0.55000000000000004">
      <c r="A1843" t="s">
        <v>4941</v>
      </c>
      <c r="B1843" t="s">
        <v>10459</v>
      </c>
      <c r="C1843">
        <v>3</v>
      </c>
      <c r="D1843" t="s">
        <v>5105</v>
      </c>
    </row>
    <row r="1844" spans="1:4" x14ac:dyDescent="0.55000000000000004">
      <c r="A1844" t="s">
        <v>4941</v>
      </c>
      <c r="B1844" t="s">
        <v>10460</v>
      </c>
      <c r="C1844">
        <v>3</v>
      </c>
      <c r="D1844" t="s">
        <v>5105</v>
      </c>
    </row>
    <row r="1845" spans="1:4" x14ac:dyDescent="0.55000000000000004">
      <c r="A1845" t="s">
        <v>4941</v>
      </c>
      <c r="B1845" t="s">
        <v>9804</v>
      </c>
      <c r="C1845">
        <v>3</v>
      </c>
      <c r="D1845" t="s">
        <v>5105</v>
      </c>
    </row>
    <row r="1846" spans="1:4" x14ac:dyDescent="0.55000000000000004">
      <c r="A1846" t="s">
        <v>4941</v>
      </c>
      <c r="B1846" t="s">
        <v>9978</v>
      </c>
      <c r="C1846">
        <v>3</v>
      </c>
      <c r="D1846" t="s">
        <v>5105</v>
      </c>
    </row>
    <row r="1847" spans="1:4" x14ac:dyDescent="0.55000000000000004">
      <c r="A1847" t="s">
        <v>4941</v>
      </c>
      <c r="B1847" t="s">
        <v>9541</v>
      </c>
      <c r="C1847">
        <v>3</v>
      </c>
      <c r="D1847" t="s">
        <v>5105</v>
      </c>
    </row>
    <row r="1848" spans="1:4" x14ac:dyDescent="0.55000000000000004">
      <c r="A1848" t="s">
        <v>4941</v>
      </c>
      <c r="B1848" t="s">
        <v>9332</v>
      </c>
      <c r="C1848">
        <v>3</v>
      </c>
      <c r="D1848" t="s">
        <v>5105</v>
      </c>
    </row>
    <row r="1849" spans="1:4" x14ac:dyDescent="0.55000000000000004">
      <c r="A1849" t="s">
        <v>4941</v>
      </c>
      <c r="B1849" t="s">
        <v>10461</v>
      </c>
      <c r="C1849">
        <v>3</v>
      </c>
      <c r="D1849" t="s">
        <v>5105</v>
      </c>
    </row>
    <row r="1850" spans="1:4" x14ac:dyDescent="0.55000000000000004">
      <c r="A1850" t="s">
        <v>4941</v>
      </c>
      <c r="B1850" t="s">
        <v>9287</v>
      </c>
      <c r="C1850">
        <v>3</v>
      </c>
      <c r="D1850" t="s">
        <v>5105</v>
      </c>
    </row>
    <row r="1851" spans="1:4" x14ac:dyDescent="0.55000000000000004">
      <c r="A1851" t="s">
        <v>4941</v>
      </c>
      <c r="B1851" t="s">
        <v>10462</v>
      </c>
      <c r="C1851">
        <v>3</v>
      </c>
      <c r="D1851" t="s">
        <v>5105</v>
      </c>
    </row>
    <row r="1852" spans="1:4" x14ac:dyDescent="0.55000000000000004">
      <c r="A1852" t="s">
        <v>4941</v>
      </c>
      <c r="B1852" t="s">
        <v>9657</v>
      </c>
      <c r="C1852">
        <v>3</v>
      </c>
      <c r="D1852" t="s">
        <v>5105</v>
      </c>
    </row>
    <row r="1853" spans="1:4" x14ac:dyDescent="0.55000000000000004">
      <c r="A1853" t="s">
        <v>4941</v>
      </c>
      <c r="B1853" t="s">
        <v>9393</v>
      </c>
      <c r="C1853">
        <v>3</v>
      </c>
      <c r="D1853" t="s">
        <v>5105</v>
      </c>
    </row>
    <row r="1854" spans="1:4" x14ac:dyDescent="0.55000000000000004">
      <c r="A1854" t="s">
        <v>4941</v>
      </c>
      <c r="B1854" t="s">
        <v>10463</v>
      </c>
      <c r="C1854">
        <v>3</v>
      </c>
      <c r="D1854" t="s">
        <v>5105</v>
      </c>
    </row>
    <row r="1855" spans="1:4" x14ac:dyDescent="0.55000000000000004">
      <c r="A1855" t="s">
        <v>4941</v>
      </c>
      <c r="B1855" t="s">
        <v>9743</v>
      </c>
      <c r="C1855">
        <v>3</v>
      </c>
      <c r="D1855" t="s">
        <v>5105</v>
      </c>
    </row>
    <row r="1856" spans="1:4" x14ac:dyDescent="0.55000000000000004">
      <c r="A1856" t="s">
        <v>4941</v>
      </c>
      <c r="B1856" t="s">
        <v>9818</v>
      </c>
      <c r="C1856">
        <v>3</v>
      </c>
      <c r="D1856" t="s">
        <v>5105</v>
      </c>
    </row>
    <row r="1857" spans="1:4" x14ac:dyDescent="0.55000000000000004">
      <c r="A1857" t="s">
        <v>4941</v>
      </c>
      <c r="B1857" t="s">
        <v>10030</v>
      </c>
      <c r="C1857">
        <v>3</v>
      </c>
      <c r="D1857" t="s">
        <v>5105</v>
      </c>
    </row>
    <row r="1858" spans="1:4" x14ac:dyDescent="0.55000000000000004">
      <c r="A1858" t="s">
        <v>4941</v>
      </c>
      <c r="B1858" t="s">
        <v>9551</v>
      </c>
      <c r="C1858">
        <v>3</v>
      </c>
      <c r="D1858" t="s">
        <v>5105</v>
      </c>
    </row>
    <row r="1859" spans="1:4" x14ac:dyDescent="0.55000000000000004">
      <c r="A1859" t="s">
        <v>4941</v>
      </c>
      <c r="B1859" t="s">
        <v>10464</v>
      </c>
      <c r="C1859">
        <v>3</v>
      </c>
      <c r="D1859" t="s">
        <v>5105</v>
      </c>
    </row>
    <row r="1860" spans="1:4" x14ac:dyDescent="0.55000000000000004">
      <c r="A1860" t="s">
        <v>4941</v>
      </c>
      <c r="B1860" t="s">
        <v>10035</v>
      </c>
      <c r="C1860">
        <v>3</v>
      </c>
      <c r="D1860" t="s">
        <v>5105</v>
      </c>
    </row>
    <row r="1861" spans="1:4" x14ac:dyDescent="0.55000000000000004">
      <c r="A1861" t="s">
        <v>4941</v>
      </c>
      <c r="B1861" t="s">
        <v>9820</v>
      </c>
      <c r="C1861">
        <v>3</v>
      </c>
      <c r="D1861" t="s">
        <v>5105</v>
      </c>
    </row>
    <row r="1862" spans="1:4" x14ac:dyDescent="0.55000000000000004">
      <c r="A1862" t="s">
        <v>4941</v>
      </c>
      <c r="B1862" t="s">
        <v>10465</v>
      </c>
      <c r="C1862">
        <v>3</v>
      </c>
      <c r="D1862" t="s">
        <v>5105</v>
      </c>
    </row>
    <row r="1863" spans="1:4" x14ac:dyDescent="0.55000000000000004">
      <c r="A1863" t="s">
        <v>4941</v>
      </c>
      <c r="B1863" t="s">
        <v>10040</v>
      </c>
      <c r="C1863">
        <v>3</v>
      </c>
      <c r="D1863" t="s">
        <v>5105</v>
      </c>
    </row>
    <row r="1864" spans="1:4" x14ac:dyDescent="0.55000000000000004">
      <c r="A1864" t="s">
        <v>4941</v>
      </c>
      <c r="B1864" t="s">
        <v>9822</v>
      </c>
      <c r="C1864">
        <v>3</v>
      </c>
      <c r="D1864" t="s">
        <v>5105</v>
      </c>
    </row>
    <row r="1865" spans="1:4" x14ac:dyDescent="0.55000000000000004">
      <c r="A1865" t="s">
        <v>4941</v>
      </c>
      <c r="B1865" t="s">
        <v>10466</v>
      </c>
      <c r="C1865">
        <v>3</v>
      </c>
      <c r="D1865" t="s">
        <v>5105</v>
      </c>
    </row>
    <row r="1866" spans="1:4" x14ac:dyDescent="0.55000000000000004">
      <c r="A1866" t="s">
        <v>4941</v>
      </c>
      <c r="B1866" t="s">
        <v>10467</v>
      </c>
      <c r="C1866">
        <v>3</v>
      </c>
      <c r="D1866" t="s">
        <v>5105</v>
      </c>
    </row>
    <row r="1867" spans="1:4" x14ac:dyDescent="0.55000000000000004">
      <c r="A1867" t="s">
        <v>4941</v>
      </c>
      <c r="B1867" t="s">
        <v>10468</v>
      </c>
      <c r="C1867">
        <v>3</v>
      </c>
      <c r="D1867" t="s">
        <v>5105</v>
      </c>
    </row>
    <row r="1868" spans="1:4" x14ac:dyDescent="0.55000000000000004">
      <c r="A1868" t="s">
        <v>4941</v>
      </c>
      <c r="B1868" t="s">
        <v>10469</v>
      </c>
      <c r="C1868">
        <v>3</v>
      </c>
      <c r="D1868" t="s">
        <v>5105</v>
      </c>
    </row>
    <row r="1869" spans="1:4" x14ac:dyDescent="0.55000000000000004">
      <c r="A1869" t="s">
        <v>4941</v>
      </c>
      <c r="B1869" t="s">
        <v>9341</v>
      </c>
      <c r="C1869">
        <v>3</v>
      </c>
      <c r="D1869" t="s">
        <v>5105</v>
      </c>
    </row>
    <row r="1870" spans="1:4" x14ac:dyDescent="0.55000000000000004">
      <c r="A1870" t="s">
        <v>4941</v>
      </c>
      <c r="B1870" t="s">
        <v>9674</v>
      </c>
      <c r="C1870">
        <v>3</v>
      </c>
      <c r="D1870" t="s">
        <v>5105</v>
      </c>
    </row>
    <row r="1871" spans="1:4" x14ac:dyDescent="0.55000000000000004">
      <c r="A1871" t="s">
        <v>4941</v>
      </c>
      <c r="B1871" t="s">
        <v>9676</v>
      </c>
      <c r="C1871">
        <v>3</v>
      </c>
      <c r="D1871" t="s">
        <v>5105</v>
      </c>
    </row>
    <row r="1872" spans="1:4" x14ac:dyDescent="0.55000000000000004">
      <c r="A1872" t="s">
        <v>4941</v>
      </c>
      <c r="B1872" t="s">
        <v>10077</v>
      </c>
      <c r="C1872">
        <v>3</v>
      </c>
      <c r="D1872" t="s">
        <v>5105</v>
      </c>
    </row>
    <row r="1873" spans="1:4" x14ac:dyDescent="0.55000000000000004">
      <c r="A1873" t="s">
        <v>4941</v>
      </c>
      <c r="B1873" t="s">
        <v>10470</v>
      </c>
      <c r="C1873">
        <v>3</v>
      </c>
      <c r="D1873" t="s">
        <v>5105</v>
      </c>
    </row>
    <row r="1874" spans="1:4" x14ac:dyDescent="0.55000000000000004">
      <c r="A1874" t="s">
        <v>4941</v>
      </c>
      <c r="B1874" t="s">
        <v>10471</v>
      </c>
      <c r="C1874">
        <v>3</v>
      </c>
      <c r="D1874" t="s">
        <v>5105</v>
      </c>
    </row>
    <row r="1875" spans="1:4" x14ac:dyDescent="0.55000000000000004">
      <c r="A1875" t="s">
        <v>4941</v>
      </c>
      <c r="B1875" t="s">
        <v>9832</v>
      </c>
      <c r="C1875">
        <v>3</v>
      </c>
      <c r="D1875" t="s">
        <v>5105</v>
      </c>
    </row>
    <row r="1876" spans="1:4" x14ac:dyDescent="0.55000000000000004">
      <c r="A1876" t="s">
        <v>4941</v>
      </c>
      <c r="B1876" t="s">
        <v>9834</v>
      </c>
      <c r="C1876">
        <v>3</v>
      </c>
      <c r="D1876" t="s">
        <v>5105</v>
      </c>
    </row>
    <row r="1877" spans="1:4" x14ac:dyDescent="0.55000000000000004">
      <c r="A1877" t="s">
        <v>4941</v>
      </c>
      <c r="B1877" t="s">
        <v>10472</v>
      </c>
      <c r="C1877">
        <v>3</v>
      </c>
      <c r="D1877" t="s">
        <v>5105</v>
      </c>
    </row>
    <row r="1878" spans="1:4" x14ac:dyDescent="0.55000000000000004">
      <c r="A1878" t="s">
        <v>4941</v>
      </c>
      <c r="B1878" t="s">
        <v>9837</v>
      </c>
      <c r="C1878">
        <v>3</v>
      </c>
      <c r="D1878" t="s">
        <v>5105</v>
      </c>
    </row>
    <row r="1879" spans="1:4" x14ac:dyDescent="0.55000000000000004">
      <c r="A1879" t="s">
        <v>4941</v>
      </c>
      <c r="B1879" t="s">
        <v>10473</v>
      </c>
      <c r="C1879">
        <v>3</v>
      </c>
      <c r="D1879" t="s">
        <v>5105</v>
      </c>
    </row>
    <row r="1880" spans="1:4" x14ac:dyDescent="0.55000000000000004">
      <c r="A1880" t="s">
        <v>4941</v>
      </c>
      <c r="B1880" t="s">
        <v>10474</v>
      </c>
      <c r="C1880">
        <v>3</v>
      </c>
      <c r="D1880" t="s">
        <v>5105</v>
      </c>
    </row>
    <row r="1881" spans="1:4" x14ac:dyDescent="0.55000000000000004">
      <c r="A1881" t="s">
        <v>4941</v>
      </c>
      <c r="B1881" t="s">
        <v>10090</v>
      </c>
      <c r="C1881">
        <v>3</v>
      </c>
      <c r="D1881" t="s">
        <v>5105</v>
      </c>
    </row>
    <row r="1882" spans="1:4" x14ac:dyDescent="0.55000000000000004">
      <c r="A1882" t="s">
        <v>4941</v>
      </c>
      <c r="B1882" t="s">
        <v>10475</v>
      </c>
      <c r="C1882">
        <v>3</v>
      </c>
      <c r="D1882" t="s">
        <v>5105</v>
      </c>
    </row>
    <row r="1883" spans="1:4" x14ac:dyDescent="0.55000000000000004">
      <c r="A1883" t="s">
        <v>4941</v>
      </c>
      <c r="B1883" t="s">
        <v>10476</v>
      </c>
      <c r="C1883">
        <v>3</v>
      </c>
      <c r="D1883" t="s">
        <v>5105</v>
      </c>
    </row>
    <row r="1884" spans="1:4" x14ac:dyDescent="0.55000000000000004">
      <c r="A1884" t="s">
        <v>4941</v>
      </c>
      <c r="B1884" t="s">
        <v>10108</v>
      </c>
      <c r="C1884">
        <v>3</v>
      </c>
      <c r="D1884" t="s">
        <v>5105</v>
      </c>
    </row>
    <row r="1885" spans="1:4" x14ac:dyDescent="0.55000000000000004">
      <c r="A1885" t="s">
        <v>4941</v>
      </c>
      <c r="B1885" t="s">
        <v>9574</v>
      </c>
      <c r="C1885">
        <v>3</v>
      </c>
      <c r="D1885" t="s">
        <v>5105</v>
      </c>
    </row>
    <row r="1886" spans="1:4" x14ac:dyDescent="0.55000000000000004">
      <c r="A1886" t="s">
        <v>4941</v>
      </c>
      <c r="B1886" t="s">
        <v>10477</v>
      </c>
      <c r="C1886">
        <v>3</v>
      </c>
      <c r="D1886" t="s">
        <v>5105</v>
      </c>
    </row>
    <row r="1887" spans="1:4" x14ac:dyDescent="0.55000000000000004">
      <c r="A1887" t="s">
        <v>4941</v>
      </c>
      <c r="B1887" t="s">
        <v>9579</v>
      </c>
      <c r="C1887">
        <v>3</v>
      </c>
      <c r="D1887" t="s">
        <v>5105</v>
      </c>
    </row>
    <row r="1888" spans="1:4" x14ac:dyDescent="0.55000000000000004">
      <c r="A1888" t="s">
        <v>4941</v>
      </c>
      <c r="B1888" t="s">
        <v>9581</v>
      </c>
      <c r="C1888">
        <v>3</v>
      </c>
      <c r="D1888" t="s">
        <v>5105</v>
      </c>
    </row>
    <row r="1889" spans="1:4" x14ac:dyDescent="0.55000000000000004">
      <c r="A1889" t="s">
        <v>4941</v>
      </c>
      <c r="B1889" t="s">
        <v>9582</v>
      </c>
      <c r="C1889">
        <v>3</v>
      </c>
      <c r="D1889" t="s">
        <v>5105</v>
      </c>
    </row>
    <row r="1890" spans="1:4" x14ac:dyDescent="0.55000000000000004">
      <c r="A1890" t="s">
        <v>4941</v>
      </c>
      <c r="B1890" t="s">
        <v>10478</v>
      </c>
      <c r="C1890">
        <v>3</v>
      </c>
      <c r="D1890" t="s">
        <v>9261</v>
      </c>
    </row>
    <row r="1891" spans="1:4" x14ac:dyDescent="0.55000000000000004">
      <c r="A1891" t="s">
        <v>4941</v>
      </c>
      <c r="B1891" t="s">
        <v>10479</v>
      </c>
      <c r="C1891">
        <v>3</v>
      </c>
      <c r="D1891" t="s">
        <v>9261</v>
      </c>
    </row>
    <row r="1892" spans="1:4" x14ac:dyDescent="0.55000000000000004">
      <c r="A1892" t="s">
        <v>4941</v>
      </c>
      <c r="B1892" t="s">
        <v>10480</v>
      </c>
      <c r="C1892">
        <v>3</v>
      </c>
      <c r="D1892" t="s">
        <v>9261</v>
      </c>
    </row>
    <row r="1893" spans="1:4" x14ac:dyDescent="0.55000000000000004">
      <c r="A1893" t="s">
        <v>4941</v>
      </c>
      <c r="B1893" t="s">
        <v>9851</v>
      </c>
      <c r="C1893">
        <v>3</v>
      </c>
      <c r="D1893" t="s">
        <v>9261</v>
      </c>
    </row>
    <row r="1894" spans="1:4" x14ac:dyDescent="0.55000000000000004">
      <c r="A1894" t="s">
        <v>4941</v>
      </c>
      <c r="B1894" t="s">
        <v>10481</v>
      </c>
      <c r="C1894">
        <v>3</v>
      </c>
      <c r="D1894" t="s">
        <v>9261</v>
      </c>
    </row>
    <row r="1895" spans="1:4" x14ac:dyDescent="0.55000000000000004">
      <c r="A1895" t="s">
        <v>4941</v>
      </c>
      <c r="B1895" t="s">
        <v>9434</v>
      </c>
      <c r="C1895">
        <v>3</v>
      </c>
      <c r="D1895" t="s">
        <v>9261</v>
      </c>
    </row>
    <row r="1896" spans="1:4" x14ac:dyDescent="0.55000000000000004">
      <c r="A1896" t="s">
        <v>4941</v>
      </c>
      <c r="B1896" t="s">
        <v>10482</v>
      </c>
      <c r="C1896">
        <v>3</v>
      </c>
      <c r="D1896" t="s">
        <v>9261</v>
      </c>
    </row>
    <row r="1897" spans="1:4" x14ac:dyDescent="0.55000000000000004">
      <c r="A1897" t="s">
        <v>4941</v>
      </c>
      <c r="B1897" t="s">
        <v>10483</v>
      </c>
      <c r="C1897">
        <v>3</v>
      </c>
      <c r="D1897" t="s">
        <v>9261</v>
      </c>
    </row>
    <row r="1898" spans="1:4" x14ac:dyDescent="0.55000000000000004">
      <c r="A1898" t="s">
        <v>4941</v>
      </c>
      <c r="B1898" t="s">
        <v>10183</v>
      </c>
      <c r="C1898">
        <v>3</v>
      </c>
      <c r="D1898" t="s">
        <v>9261</v>
      </c>
    </row>
    <row r="1899" spans="1:4" x14ac:dyDescent="0.55000000000000004">
      <c r="A1899" t="s">
        <v>4941</v>
      </c>
      <c r="B1899" t="s">
        <v>10484</v>
      </c>
      <c r="C1899">
        <v>3</v>
      </c>
      <c r="D1899" t="s">
        <v>9261</v>
      </c>
    </row>
    <row r="1900" spans="1:4" x14ac:dyDescent="0.55000000000000004">
      <c r="A1900" t="s">
        <v>4941</v>
      </c>
      <c r="B1900" t="s">
        <v>10485</v>
      </c>
      <c r="C1900">
        <v>3</v>
      </c>
      <c r="D1900" t="s">
        <v>9261</v>
      </c>
    </row>
    <row r="1901" spans="1:4" x14ac:dyDescent="0.55000000000000004">
      <c r="A1901" t="s">
        <v>4941</v>
      </c>
      <c r="B1901" t="s">
        <v>10486</v>
      </c>
      <c r="C1901">
        <v>3</v>
      </c>
      <c r="D1901" t="s">
        <v>9261</v>
      </c>
    </row>
    <row r="1902" spans="1:4" x14ac:dyDescent="0.55000000000000004">
      <c r="A1902" t="s">
        <v>4941</v>
      </c>
      <c r="B1902" t="s">
        <v>10487</v>
      </c>
      <c r="C1902">
        <v>3</v>
      </c>
      <c r="D1902" t="s">
        <v>9261</v>
      </c>
    </row>
    <row r="1903" spans="1:4" x14ac:dyDescent="0.55000000000000004">
      <c r="A1903" t="s">
        <v>4941</v>
      </c>
      <c r="B1903" t="s">
        <v>9638</v>
      </c>
      <c r="C1903">
        <v>3</v>
      </c>
      <c r="D1903" t="s">
        <v>9261</v>
      </c>
    </row>
    <row r="1904" spans="1:4" x14ac:dyDescent="0.55000000000000004">
      <c r="A1904" t="s">
        <v>4941</v>
      </c>
      <c r="B1904" t="s">
        <v>10488</v>
      </c>
      <c r="C1904">
        <v>3</v>
      </c>
      <c r="D1904" t="s">
        <v>9261</v>
      </c>
    </row>
    <row r="1905" spans="1:4" x14ac:dyDescent="0.55000000000000004">
      <c r="A1905" t="s">
        <v>4941</v>
      </c>
      <c r="B1905" t="s">
        <v>10489</v>
      </c>
      <c r="C1905">
        <v>3</v>
      </c>
      <c r="D1905" t="s">
        <v>9261</v>
      </c>
    </row>
    <row r="1906" spans="1:4" x14ac:dyDescent="0.55000000000000004">
      <c r="A1906" t="s">
        <v>4941</v>
      </c>
      <c r="B1906" t="s">
        <v>10233</v>
      </c>
      <c r="C1906">
        <v>3</v>
      </c>
      <c r="D1906" t="s">
        <v>9261</v>
      </c>
    </row>
    <row r="1907" spans="1:4" x14ac:dyDescent="0.55000000000000004">
      <c r="A1907" t="s">
        <v>4941</v>
      </c>
      <c r="B1907" t="s">
        <v>10234</v>
      </c>
      <c r="C1907">
        <v>3</v>
      </c>
      <c r="D1907" t="s">
        <v>9261</v>
      </c>
    </row>
    <row r="1908" spans="1:4" x14ac:dyDescent="0.55000000000000004">
      <c r="A1908" t="s">
        <v>4941</v>
      </c>
      <c r="B1908" t="s">
        <v>10490</v>
      </c>
      <c r="C1908">
        <v>3</v>
      </c>
      <c r="D1908" t="s">
        <v>9261</v>
      </c>
    </row>
    <row r="1909" spans="1:4" x14ac:dyDescent="0.55000000000000004">
      <c r="A1909" t="s">
        <v>4941</v>
      </c>
      <c r="B1909" t="s">
        <v>9591</v>
      </c>
      <c r="C1909">
        <v>3</v>
      </c>
      <c r="D1909" t="s">
        <v>9261</v>
      </c>
    </row>
    <row r="1910" spans="1:4" x14ac:dyDescent="0.55000000000000004">
      <c r="A1910" t="s">
        <v>4941</v>
      </c>
      <c r="B1910" t="s">
        <v>10491</v>
      </c>
      <c r="C1910">
        <v>3</v>
      </c>
      <c r="D1910" t="s">
        <v>9261</v>
      </c>
    </row>
    <row r="1911" spans="1:4" x14ac:dyDescent="0.55000000000000004">
      <c r="A1911" t="s">
        <v>4941</v>
      </c>
      <c r="B1911" t="s">
        <v>10492</v>
      </c>
      <c r="C1911">
        <v>3</v>
      </c>
      <c r="D1911" t="s">
        <v>9261</v>
      </c>
    </row>
    <row r="1912" spans="1:4" x14ac:dyDescent="0.55000000000000004">
      <c r="A1912" t="s">
        <v>4941</v>
      </c>
      <c r="B1912" t="s">
        <v>10266</v>
      </c>
      <c r="C1912">
        <v>3</v>
      </c>
      <c r="D1912" t="s">
        <v>9261</v>
      </c>
    </row>
    <row r="1913" spans="1:4" x14ac:dyDescent="0.55000000000000004">
      <c r="A1913" t="s">
        <v>4941</v>
      </c>
      <c r="B1913" t="s">
        <v>9990</v>
      </c>
      <c r="C1913">
        <v>3</v>
      </c>
      <c r="D1913" t="s">
        <v>9261</v>
      </c>
    </row>
    <row r="1914" spans="1:4" x14ac:dyDescent="0.55000000000000004">
      <c r="A1914" t="s">
        <v>4941</v>
      </c>
      <c r="B1914" t="s">
        <v>10493</v>
      </c>
      <c r="C1914">
        <v>3</v>
      </c>
      <c r="D1914" t="s">
        <v>9261</v>
      </c>
    </row>
    <row r="1915" spans="1:4" x14ac:dyDescent="0.55000000000000004">
      <c r="A1915" t="s">
        <v>4941</v>
      </c>
      <c r="B1915" t="s">
        <v>10494</v>
      </c>
      <c r="C1915">
        <v>3</v>
      </c>
      <c r="D1915" t="s">
        <v>9261</v>
      </c>
    </row>
    <row r="1916" spans="1:4" x14ac:dyDescent="0.55000000000000004">
      <c r="A1916" t="s">
        <v>4941</v>
      </c>
      <c r="B1916" t="s">
        <v>9871</v>
      </c>
      <c r="C1916">
        <v>3</v>
      </c>
      <c r="D1916" t="s">
        <v>9261</v>
      </c>
    </row>
    <row r="1917" spans="1:4" x14ac:dyDescent="0.55000000000000004">
      <c r="A1917" t="s">
        <v>4941</v>
      </c>
      <c r="B1917" t="s">
        <v>10495</v>
      </c>
      <c r="C1917">
        <v>3</v>
      </c>
      <c r="D1917" t="s">
        <v>9261</v>
      </c>
    </row>
    <row r="1918" spans="1:4" x14ac:dyDescent="0.55000000000000004">
      <c r="A1918" t="s">
        <v>4941</v>
      </c>
      <c r="B1918" t="s">
        <v>10306</v>
      </c>
      <c r="C1918">
        <v>3</v>
      </c>
      <c r="D1918" t="s">
        <v>9261</v>
      </c>
    </row>
    <row r="1919" spans="1:4" x14ac:dyDescent="0.55000000000000004">
      <c r="A1919" t="s">
        <v>4941</v>
      </c>
      <c r="B1919" t="s">
        <v>9736</v>
      </c>
      <c r="C1919">
        <v>3</v>
      </c>
      <c r="D1919" t="s">
        <v>9261</v>
      </c>
    </row>
    <row r="1920" spans="1:4" x14ac:dyDescent="0.55000000000000004">
      <c r="A1920" t="s">
        <v>4941</v>
      </c>
      <c r="B1920" t="s">
        <v>9661</v>
      </c>
      <c r="C1920">
        <v>3</v>
      </c>
      <c r="D1920" t="s">
        <v>9261</v>
      </c>
    </row>
    <row r="1921" spans="1:4" x14ac:dyDescent="0.55000000000000004">
      <c r="A1921" t="s">
        <v>4941</v>
      </c>
      <c r="B1921" t="s">
        <v>10496</v>
      </c>
      <c r="C1921">
        <v>3</v>
      </c>
      <c r="D1921" t="s">
        <v>9261</v>
      </c>
    </row>
    <row r="1922" spans="1:4" x14ac:dyDescent="0.55000000000000004">
      <c r="A1922" t="s">
        <v>4941</v>
      </c>
      <c r="B1922" t="s">
        <v>9460</v>
      </c>
      <c r="C1922">
        <v>3</v>
      </c>
      <c r="D1922" t="s">
        <v>9261</v>
      </c>
    </row>
    <row r="1923" spans="1:4" x14ac:dyDescent="0.55000000000000004">
      <c r="A1923" t="s">
        <v>4941</v>
      </c>
      <c r="B1923" t="s">
        <v>9309</v>
      </c>
      <c r="C1923">
        <v>3</v>
      </c>
      <c r="D1923" t="s">
        <v>9261</v>
      </c>
    </row>
    <row r="1924" spans="1:4" x14ac:dyDescent="0.55000000000000004">
      <c r="A1924" t="s">
        <v>4941</v>
      </c>
      <c r="B1924" t="s">
        <v>9308</v>
      </c>
      <c r="C1924">
        <v>3</v>
      </c>
      <c r="D1924" t="s">
        <v>9261</v>
      </c>
    </row>
    <row r="1925" spans="1:4" x14ac:dyDescent="0.55000000000000004">
      <c r="A1925" t="s">
        <v>4941</v>
      </c>
      <c r="B1925" t="s">
        <v>9463</v>
      </c>
      <c r="C1925">
        <v>3</v>
      </c>
      <c r="D1925" t="s">
        <v>9261</v>
      </c>
    </row>
    <row r="1926" spans="1:4" x14ac:dyDescent="0.55000000000000004">
      <c r="A1926" t="s">
        <v>4941</v>
      </c>
      <c r="B1926" t="s">
        <v>10497</v>
      </c>
      <c r="C1926">
        <v>3</v>
      </c>
      <c r="D1926" t="s">
        <v>9261</v>
      </c>
    </row>
    <row r="1927" spans="1:4" x14ac:dyDescent="0.55000000000000004">
      <c r="A1927" t="s">
        <v>4941</v>
      </c>
      <c r="B1927" t="s">
        <v>10366</v>
      </c>
      <c r="C1927">
        <v>3</v>
      </c>
      <c r="D1927" t="s">
        <v>9261</v>
      </c>
    </row>
    <row r="1928" spans="1:4" x14ac:dyDescent="0.55000000000000004">
      <c r="A1928" t="s">
        <v>4941</v>
      </c>
      <c r="B1928" t="s">
        <v>10498</v>
      </c>
      <c r="C1928">
        <v>3</v>
      </c>
      <c r="D1928" t="s">
        <v>9261</v>
      </c>
    </row>
    <row r="1929" spans="1:4" x14ac:dyDescent="0.55000000000000004">
      <c r="A1929" t="s">
        <v>4941</v>
      </c>
      <c r="B1929" t="s">
        <v>10499</v>
      </c>
      <c r="C1929">
        <v>3</v>
      </c>
      <c r="D1929" t="s">
        <v>9261</v>
      </c>
    </row>
    <row r="1930" spans="1:4" x14ac:dyDescent="0.55000000000000004">
      <c r="A1930" t="s">
        <v>4941</v>
      </c>
      <c r="B1930" t="s">
        <v>10375</v>
      </c>
      <c r="C1930">
        <v>3</v>
      </c>
      <c r="D1930" t="s">
        <v>9261</v>
      </c>
    </row>
    <row r="1931" spans="1:4" x14ac:dyDescent="0.55000000000000004">
      <c r="A1931" t="s">
        <v>4941</v>
      </c>
      <c r="B1931" t="s">
        <v>10500</v>
      </c>
      <c r="C1931">
        <v>3</v>
      </c>
      <c r="D1931" t="s">
        <v>9261</v>
      </c>
    </row>
    <row r="1932" spans="1:4" x14ac:dyDescent="0.55000000000000004">
      <c r="A1932" t="s">
        <v>4941</v>
      </c>
      <c r="B1932" t="s">
        <v>10501</v>
      </c>
      <c r="C1932">
        <v>3</v>
      </c>
      <c r="D1932" t="s">
        <v>9261</v>
      </c>
    </row>
    <row r="1933" spans="1:4" x14ac:dyDescent="0.55000000000000004">
      <c r="A1933" t="s">
        <v>4941</v>
      </c>
      <c r="B1933" t="s">
        <v>9638</v>
      </c>
      <c r="C1933">
        <v>3</v>
      </c>
      <c r="D1933" t="s">
        <v>9261</v>
      </c>
    </row>
    <row r="1934" spans="1:4" x14ac:dyDescent="0.55000000000000004">
      <c r="A1934" t="s">
        <v>4941</v>
      </c>
      <c r="B1934" t="s">
        <v>10502</v>
      </c>
      <c r="C1934">
        <v>2</v>
      </c>
      <c r="D1934" t="s">
        <v>5105</v>
      </c>
    </row>
    <row r="1935" spans="1:4" x14ac:dyDescent="0.55000000000000004">
      <c r="A1935" t="s">
        <v>4941</v>
      </c>
      <c r="B1935" t="s">
        <v>9626</v>
      </c>
      <c r="C1935">
        <v>2</v>
      </c>
      <c r="D1935" t="s">
        <v>5105</v>
      </c>
    </row>
    <row r="1936" spans="1:4" x14ac:dyDescent="0.55000000000000004">
      <c r="A1936" t="s">
        <v>4941</v>
      </c>
      <c r="B1936" t="s">
        <v>10503</v>
      </c>
      <c r="C1936">
        <v>2</v>
      </c>
      <c r="D1936" t="s">
        <v>5105</v>
      </c>
    </row>
    <row r="1937" spans="1:4" x14ac:dyDescent="0.55000000000000004">
      <c r="A1937" t="s">
        <v>4941</v>
      </c>
      <c r="B1937" t="s">
        <v>10504</v>
      </c>
      <c r="C1937">
        <v>2</v>
      </c>
      <c r="D1937" t="s">
        <v>5105</v>
      </c>
    </row>
    <row r="1938" spans="1:4" x14ac:dyDescent="0.55000000000000004">
      <c r="A1938" t="s">
        <v>4941</v>
      </c>
      <c r="B1938" t="s">
        <v>9629</v>
      </c>
      <c r="C1938">
        <v>2</v>
      </c>
      <c r="D1938" t="s">
        <v>5105</v>
      </c>
    </row>
    <row r="1939" spans="1:4" x14ac:dyDescent="0.55000000000000004">
      <c r="A1939" t="s">
        <v>4941</v>
      </c>
      <c r="B1939" t="s">
        <v>10505</v>
      </c>
      <c r="C1939">
        <v>2</v>
      </c>
      <c r="D1939" t="s">
        <v>5105</v>
      </c>
    </row>
    <row r="1940" spans="1:4" x14ac:dyDescent="0.55000000000000004">
      <c r="A1940" t="s">
        <v>4941</v>
      </c>
      <c r="B1940" t="s">
        <v>10506</v>
      </c>
      <c r="C1940">
        <v>2</v>
      </c>
      <c r="D1940" t="s">
        <v>5105</v>
      </c>
    </row>
    <row r="1941" spans="1:4" x14ac:dyDescent="0.55000000000000004">
      <c r="A1941" t="s">
        <v>4941</v>
      </c>
      <c r="B1941" t="s">
        <v>9776</v>
      </c>
      <c r="C1941">
        <v>2</v>
      </c>
      <c r="D1941" t="s">
        <v>5105</v>
      </c>
    </row>
    <row r="1942" spans="1:4" x14ac:dyDescent="0.55000000000000004">
      <c r="A1942" t="s">
        <v>4941</v>
      </c>
      <c r="B1942" t="s">
        <v>10507</v>
      </c>
      <c r="C1942">
        <v>2</v>
      </c>
      <c r="D1942" t="s">
        <v>5105</v>
      </c>
    </row>
    <row r="1943" spans="1:4" x14ac:dyDescent="0.55000000000000004">
      <c r="A1943" t="s">
        <v>4941</v>
      </c>
      <c r="B1943" t="s">
        <v>10508</v>
      </c>
      <c r="C1943">
        <v>2</v>
      </c>
      <c r="D1943" t="s">
        <v>5105</v>
      </c>
    </row>
    <row r="1944" spans="1:4" x14ac:dyDescent="0.55000000000000004">
      <c r="A1944" t="s">
        <v>4941</v>
      </c>
      <c r="B1944" t="s">
        <v>9889</v>
      </c>
      <c r="C1944">
        <v>2</v>
      </c>
      <c r="D1944" t="s">
        <v>5105</v>
      </c>
    </row>
    <row r="1945" spans="1:4" x14ac:dyDescent="0.55000000000000004">
      <c r="A1945" t="s">
        <v>4941</v>
      </c>
      <c r="B1945" t="s">
        <v>10509</v>
      </c>
      <c r="C1945">
        <v>2</v>
      </c>
      <c r="D1945" t="s">
        <v>5105</v>
      </c>
    </row>
    <row r="1946" spans="1:4" x14ac:dyDescent="0.55000000000000004">
      <c r="A1946" t="s">
        <v>4941</v>
      </c>
      <c r="B1946" t="s">
        <v>9895</v>
      </c>
      <c r="C1946">
        <v>2</v>
      </c>
      <c r="D1946" t="s">
        <v>5105</v>
      </c>
    </row>
    <row r="1947" spans="1:4" x14ac:dyDescent="0.55000000000000004">
      <c r="A1947" t="s">
        <v>4941</v>
      </c>
      <c r="B1947" t="s">
        <v>9508</v>
      </c>
      <c r="C1947">
        <v>2</v>
      </c>
      <c r="D1947" t="s">
        <v>5105</v>
      </c>
    </row>
    <row r="1948" spans="1:4" x14ac:dyDescent="0.55000000000000004">
      <c r="A1948" t="s">
        <v>4941</v>
      </c>
      <c r="B1948" t="s">
        <v>10510</v>
      </c>
      <c r="C1948">
        <v>2</v>
      </c>
      <c r="D1948" t="s">
        <v>5105</v>
      </c>
    </row>
    <row r="1949" spans="1:4" x14ac:dyDescent="0.55000000000000004">
      <c r="A1949" t="s">
        <v>4941</v>
      </c>
      <c r="B1949" t="s">
        <v>9779</v>
      </c>
      <c r="C1949">
        <v>2</v>
      </c>
      <c r="D1949" t="s">
        <v>5105</v>
      </c>
    </row>
    <row r="1950" spans="1:4" x14ac:dyDescent="0.55000000000000004">
      <c r="A1950" t="s">
        <v>4941</v>
      </c>
      <c r="B1950" t="s">
        <v>10511</v>
      </c>
      <c r="C1950">
        <v>2</v>
      </c>
      <c r="D1950" t="s">
        <v>5105</v>
      </c>
    </row>
    <row r="1951" spans="1:4" x14ac:dyDescent="0.55000000000000004">
      <c r="A1951" t="s">
        <v>4941</v>
      </c>
      <c r="B1951" t="s">
        <v>10512</v>
      </c>
      <c r="C1951">
        <v>2</v>
      </c>
      <c r="D1951" t="s">
        <v>5105</v>
      </c>
    </row>
    <row r="1952" spans="1:4" x14ac:dyDescent="0.55000000000000004">
      <c r="A1952" t="s">
        <v>4941</v>
      </c>
      <c r="B1952" t="s">
        <v>10513</v>
      </c>
      <c r="C1952">
        <v>2</v>
      </c>
      <c r="D1952" t="s">
        <v>5105</v>
      </c>
    </row>
    <row r="1953" spans="1:4" x14ac:dyDescent="0.55000000000000004">
      <c r="A1953" t="s">
        <v>4941</v>
      </c>
      <c r="B1953" t="s">
        <v>10514</v>
      </c>
      <c r="C1953">
        <v>2</v>
      </c>
      <c r="D1953" t="s">
        <v>5105</v>
      </c>
    </row>
    <row r="1954" spans="1:4" x14ac:dyDescent="0.55000000000000004">
      <c r="A1954" t="s">
        <v>4941</v>
      </c>
      <c r="B1954" t="s">
        <v>10515</v>
      </c>
      <c r="C1954">
        <v>2</v>
      </c>
      <c r="D1954" t="s">
        <v>5105</v>
      </c>
    </row>
    <row r="1955" spans="1:4" x14ac:dyDescent="0.55000000000000004">
      <c r="A1955" t="s">
        <v>4941</v>
      </c>
      <c r="B1955" t="s">
        <v>10516</v>
      </c>
      <c r="C1955">
        <v>2</v>
      </c>
      <c r="D1955" t="s">
        <v>5105</v>
      </c>
    </row>
    <row r="1956" spans="1:4" x14ac:dyDescent="0.55000000000000004">
      <c r="A1956" t="s">
        <v>4941</v>
      </c>
      <c r="B1956" t="s">
        <v>9911</v>
      </c>
      <c r="C1956">
        <v>2</v>
      </c>
      <c r="D1956" t="s">
        <v>5105</v>
      </c>
    </row>
    <row r="1957" spans="1:4" x14ac:dyDescent="0.55000000000000004">
      <c r="A1957" t="s">
        <v>4941</v>
      </c>
      <c r="B1957" t="s">
        <v>10517</v>
      </c>
      <c r="C1957">
        <v>2</v>
      </c>
      <c r="D1957" t="s">
        <v>5105</v>
      </c>
    </row>
    <row r="1958" spans="1:4" x14ac:dyDescent="0.55000000000000004">
      <c r="A1958" t="s">
        <v>4941</v>
      </c>
      <c r="B1958" t="s">
        <v>9739</v>
      </c>
      <c r="C1958">
        <v>2</v>
      </c>
      <c r="D1958" t="s">
        <v>5105</v>
      </c>
    </row>
    <row r="1959" spans="1:4" x14ac:dyDescent="0.55000000000000004">
      <c r="A1959" t="s">
        <v>4941</v>
      </c>
      <c r="B1959" t="s">
        <v>10518</v>
      </c>
      <c r="C1959">
        <v>2</v>
      </c>
      <c r="D1959" t="s">
        <v>5105</v>
      </c>
    </row>
    <row r="1960" spans="1:4" x14ac:dyDescent="0.55000000000000004">
      <c r="A1960" t="s">
        <v>4941</v>
      </c>
      <c r="B1960" t="s">
        <v>10519</v>
      </c>
      <c r="C1960">
        <v>2</v>
      </c>
      <c r="D1960" t="s">
        <v>5105</v>
      </c>
    </row>
    <row r="1961" spans="1:4" x14ac:dyDescent="0.55000000000000004">
      <c r="A1961" t="s">
        <v>4941</v>
      </c>
      <c r="B1961" t="s">
        <v>10520</v>
      </c>
      <c r="C1961">
        <v>2</v>
      </c>
      <c r="D1961" t="s">
        <v>5105</v>
      </c>
    </row>
    <row r="1962" spans="1:4" x14ac:dyDescent="0.55000000000000004">
      <c r="A1962" t="s">
        <v>4941</v>
      </c>
      <c r="B1962" t="s">
        <v>9312</v>
      </c>
      <c r="C1962">
        <v>2</v>
      </c>
      <c r="D1962" t="s">
        <v>5105</v>
      </c>
    </row>
    <row r="1963" spans="1:4" x14ac:dyDescent="0.55000000000000004">
      <c r="A1963" t="s">
        <v>4941</v>
      </c>
      <c r="B1963" t="s">
        <v>9790</v>
      </c>
      <c r="C1963">
        <v>2</v>
      </c>
      <c r="D1963" t="s">
        <v>5105</v>
      </c>
    </row>
    <row r="1964" spans="1:4" x14ac:dyDescent="0.55000000000000004">
      <c r="A1964" t="s">
        <v>4941</v>
      </c>
      <c r="B1964" t="s">
        <v>10521</v>
      </c>
      <c r="C1964">
        <v>2</v>
      </c>
      <c r="D1964" t="s">
        <v>5105</v>
      </c>
    </row>
    <row r="1965" spans="1:4" x14ac:dyDescent="0.55000000000000004">
      <c r="A1965" t="s">
        <v>4941</v>
      </c>
      <c r="B1965" t="s">
        <v>9263</v>
      </c>
      <c r="C1965">
        <v>2</v>
      </c>
      <c r="D1965" t="s">
        <v>5105</v>
      </c>
    </row>
    <row r="1966" spans="1:4" x14ac:dyDescent="0.55000000000000004">
      <c r="A1966" t="s">
        <v>4941</v>
      </c>
      <c r="B1966" t="s">
        <v>10522</v>
      </c>
      <c r="C1966">
        <v>2</v>
      </c>
      <c r="D1966" t="s">
        <v>5105</v>
      </c>
    </row>
    <row r="1967" spans="1:4" x14ac:dyDescent="0.55000000000000004">
      <c r="A1967" t="s">
        <v>4941</v>
      </c>
      <c r="B1967" t="s">
        <v>10523</v>
      </c>
      <c r="C1967">
        <v>2</v>
      </c>
      <c r="D1967" t="s">
        <v>5105</v>
      </c>
    </row>
    <row r="1968" spans="1:4" x14ac:dyDescent="0.55000000000000004">
      <c r="A1968" t="s">
        <v>4941</v>
      </c>
      <c r="B1968" t="s">
        <v>10524</v>
      </c>
      <c r="C1968">
        <v>2</v>
      </c>
      <c r="D1968" t="s">
        <v>5105</v>
      </c>
    </row>
    <row r="1969" spans="1:4" x14ac:dyDescent="0.55000000000000004">
      <c r="A1969" t="s">
        <v>4941</v>
      </c>
      <c r="B1969" t="s">
        <v>10525</v>
      </c>
      <c r="C1969">
        <v>2</v>
      </c>
      <c r="D1969" t="s">
        <v>5105</v>
      </c>
    </row>
    <row r="1970" spans="1:4" x14ac:dyDescent="0.55000000000000004">
      <c r="A1970" t="s">
        <v>4941</v>
      </c>
      <c r="B1970" t="s">
        <v>9791</v>
      </c>
      <c r="C1970">
        <v>2</v>
      </c>
      <c r="D1970" t="s">
        <v>5105</v>
      </c>
    </row>
    <row r="1971" spans="1:4" x14ac:dyDescent="0.55000000000000004">
      <c r="A1971" t="s">
        <v>4941</v>
      </c>
      <c r="B1971" t="s">
        <v>9371</v>
      </c>
      <c r="C1971">
        <v>2</v>
      </c>
      <c r="D1971" t="s">
        <v>5105</v>
      </c>
    </row>
    <row r="1972" spans="1:4" x14ac:dyDescent="0.55000000000000004">
      <c r="A1972" t="s">
        <v>4941</v>
      </c>
      <c r="B1972" t="s">
        <v>10526</v>
      </c>
      <c r="C1972">
        <v>2</v>
      </c>
      <c r="D1972" t="s">
        <v>5105</v>
      </c>
    </row>
    <row r="1973" spans="1:4" x14ac:dyDescent="0.55000000000000004">
      <c r="A1973" t="s">
        <v>4941</v>
      </c>
      <c r="B1973" t="s">
        <v>10488</v>
      </c>
      <c r="C1973">
        <v>2</v>
      </c>
      <c r="D1973" t="s">
        <v>5105</v>
      </c>
    </row>
    <row r="1974" spans="1:4" x14ac:dyDescent="0.55000000000000004">
      <c r="A1974" t="s">
        <v>4941</v>
      </c>
      <c r="B1974" t="s">
        <v>10527</v>
      </c>
      <c r="C1974">
        <v>2</v>
      </c>
      <c r="D1974" t="s">
        <v>5105</v>
      </c>
    </row>
    <row r="1975" spans="1:4" x14ac:dyDescent="0.55000000000000004">
      <c r="A1975" t="s">
        <v>4941</v>
      </c>
      <c r="B1975" t="s">
        <v>10528</v>
      </c>
      <c r="C1975">
        <v>2</v>
      </c>
      <c r="D1975" t="s">
        <v>5105</v>
      </c>
    </row>
    <row r="1976" spans="1:4" x14ac:dyDescent="0.55000000000000004">
      <c r="A1976" t="s">
        <v>4941</v>
      </c>
      <c r="B1976" t="s">
        <v>10529</v>
      </c>
      <c r="C1976">
        <v>2</v>
      </c>
      <c r="D1976" t="s">
        <v>5105</v>
      </c>
    </row>
    <row r="1977" spans="1:4" x14ac:dyDescent="0.55000000000000004">
      <c r="A1977" t="s">
        <v>4941</v>
      </c>
      <c r="B1977" t="s">
        <v>9936</v>
      </c>
      <c r="C1977">
        <v>2</v>
      </c>
      <c r="D1977" t="s">
        <v>5105</v>
      </c>
    </row>
    <row r="1978" spans="1:4" x14ac:dyDescent="0.55000000000000004">
      <c r="A1978" t="s">
        <v>4941</v>
      </c>
      <c r="B1978" t="s">
        <v>9937</v>
      </c>
      <c r="C1978">
        <v>2</v>
      </c>
      <c r="D1978" t="s">
        <v>5105</v>
      </c>
    </row>
    <row r="1979" spans="1:4" x14ac:dyDescent="0.55000000000000004">
      <c r="A1979" t="s">
        <v>4941</v>
      </c>
      <c r="B1979" t="s">
        <v>10530</v>
      </c>
      <c r="C1979">
        <v>2</v>
      </c>
      <c r="D1979" t="s">
        <v>5105</v>
      </c>
    </row>
    <row r="1980" spans="1:4" x14ac:dyDescent="0.55000000000000004">
      <c r="A1980" t="s">
        <v>4941</v>
      </c>
      <c r="B1980" t="s">
        <v>9795</v>
      </c>
      <c r="C1980">
        <v>2</v>
      </c>
      <c r="D1980" t="s">
        <v>5105</v>
      </c>
    </row>
    <row r="1981" spans="1:4" x14ac:dyDescent="0.55000000000000004">
      <c r="A1981" t="s">
        <v>4941</v>
      </c>
      <c r="B1981" t="s">
        <v>10531</v>
      </c>
      <c r="C1981">
        <v>2</v>
      </c>
      <c r="D1981" t="s">
        <v>5105</v>
      </c>
    </row>
    <row r="1982" spans="1:4" x14ac:dyDescent="0.55000000000000004">
      <c r="A1982" t="s">
        <v>4941</v>
      </c>
      <c r="B1982" t="s">
        <v>9943</v>
      </c>
      <c r="C1982">
        <v>2</v>
      </c>
      <c r="D1982" t="s">
        <v>5105</v>
      </c>
    </row>
    <row r="1983" spans="1:4" x14ac:dyDescent="0.55000000000000004">
      <c r="A1983" t="s">
        <v>4941</v>
      </c>
      <c r="B1983" t="s">
        <v>10532</v>
      </c>
      <c r="C1983">
        <v>2</v>
      </c>
      <c r="D1983" t="s">
        <v>5105</v>
      </c>
    </row>
    <row r="1984" spans="1:4" x14ac:dyDescent="0.55000000000000004">
      <c r="A1984" t="s">
        <v>4941</v>
      </c>
      <c r="B1984" t="s">
        <v>10533</v>
      </c>
      <c r="C1984">
        <v>2</v>
      </c>
      <c r="D1984" t="s">
        <v>5105</v>
      </c>
    </row>
    <row r="1985" spans="1:4" x14ac:dyDescent="0.55000000000000004">
      <c r="A1985" t="s">
        <v>4941</v>
      </c>
      <c r="B1985" t="s">
        <v>10534</v>
      </c>
      <c r="C1985">
        <v>2</v>
      </c>
      <c r="D1985" t="s">
        <v>5105</v>
      </c>
    </row>
    <row r="1986" spans="1:4" x14ac:dyDescent="0.55000000000000004">
      <c r="A1986" t="s">
        <v>4941</v>
      </c>
      <c r="B1986" t="s">
        <v>10535</v>
      </c>
      <c r="C1986">
        <v>2</v>
      </c>
      <c r="D1986" t="s">
        <v>5105</v>
      </c>
    </row>
    <row r="1987" spans="1:4" x14ac:dyDescent="0.55000000000000004">
      <c r="A1987" t="s">
        <v>4941</v>
      </c>
      <c r="B1987" t="s">
        <v>10536</v>
      </c>
      <c r="C1987">
        <v>2</v>
      </c>
      <c r="D1987" t="s">
        <v>5105</v>
      </c>
    </row>
    <row r="1988" spans="1:4" x14ac:dyDescent="0.55000000000000004">
      <c r="A1988" t="s">
        <v>4941</v>
      </c>
      <c r="B1988" t="s">
        <v>10537</v>
      </c>
      <c r="C1988">
        <v>2</v>
      </c>
      <c r="D1988" t="s">
        <v>5105</v>
      </c>
    </row>
    <row r="1989" spans="1:4" x14ac:dyDescent="0.55000000000000004">
      <c r="A1989" t="s">
        <v>4941</v>
      </c>
      <c r="B1989" t="s">
        <v>9954</v>
      </c>
      <c r="C1989">
        <v>2</v>
      </c>
      <c r="D1989" t="s">
        <v>5105</v>
      </c>
    </row>
    <row r="1990" spans="1:4" x14ac:dyDescent="0.55000000000000004">
      <c r="A1990" t="s">
        <v>4941</v>
      </c>
      <c r="B1990" t="s">
        <v>9644</v>
      </c>
      <c r="C1990">
        <v>2</v>
      </c>
      <c r="D1990" t="s">
        <v>5105</v>
      </c>
    </row>
    <row r="1991" spans="1:4" x14ac:dyDescent="0.55000000000000004">
      <c r="A1991" t="s">
        <v>4941</v>
      </c>
      <c r="B1991" t="s">
        <v>10538</v>
      </c>
      <c r="C1991">
        <v>2</v>
      </c>
      <c r="D1991" t="s">
        <v>5105</v>
      </c>
    </row>
    <row r="1992" spans="1:4" x14ac:dyDescent="0.55000000000000004">
      <c r="A1992" t="s">
        <v>4941</v>
      </c>
      <c r="B1992" t="s">
        <v>9646</v>
      </c>
      <c r="C1992">
        <v>2</v>
      </c>
      <c r="D1992" t="s">
        <v>5105</v>
      </c>
    </row>
    <row r="1993" spans="1:4" x14ac:dyDescent="0.55000000000000004">
      <c r="A1993" t="s">
        <v>4941</v>
      </c>
      <c r="B1993" t="s">
        <v>10539</v>
      </c>
      <c r="C1993">
        <v>2</v>
      </c>
      <c r="D1993" t="s">
        <v>5105</v>
      </c>
    </row>
    <row r="1994" spans="1:4" x14ac:dyDescent="0.55000000000000004">
      <c r="A1994" t="s">
        <v>4941</v>
      </c>
      <c r="B1994" t="s">
        <v>9648</v>
      </c>
      <c r="C1994">
        <v>2</v>
      </c>
      <c r="D1994" t="s">
        <v>5105</v>
      </c>
    </row>
    <row r="1995" spans="1:4" x14ac:dyDescent="0.55000000000000004">
      <c r="A1995" t="s">
        <v>4941</v>
      </c>
      <c r="B1995" t="s">
        <v>9446</v>
      </c>
      <c r="C1995">
        <v>2</v>
      </c>
      <c r="D1995" t="s">
        <v>5105</v>
      </c>
    </row>
    <row r="1996" spans="1:4" x14ac:dyDescent="0.55000000000000004">
      <c r="A1996" t="s">
        <v>4941</v>
      </c>
      <c r="B1996" t="s">
        <v>9798</v>
      </c>
      <c r="C1996">
        <v>2</v>
      </c>
      <c r="D1996" t="s">
        <v>5105</v>
      </c>
    </row>
    <row r="1997" spans="1:4" x14ac:dyDescent="0.55000000000000004">
      <c r="A1997" t="s">
        <v>4941</v>
      </c>
      <c r="B1997" t="s">
        <v>9964</v>
      </c>
      <c r="C1997">
        <v>2</v>
      </c>
      <c r="D1997" t="s">
        <v>5105</v>
      </c>
    </row>
    <row r="1998" spans="1:4" x14ac:dyDescent="0.55000000000000004">
      <c r="A1998" t="s">
        <v>4941</v>
      </c>
      <c r="B1998" t="s">
        <v>9802</v>
      </c>
      <c r="C1998">
        <v>2</v>
      </c>
      <c r="D1998" t="s">
        <v>5105</v>
      </c>
    </row>
    <row r="1999" spans="1:4" x14ac:dyDescent="0.55000000000000004">
      <c r="A1999" t="s">
        <v>4941</v>
      </c>
      <c r="B1999" t="s">
        <v>9971</v>
      </c>
      <c r="C1999">
        <v>2</v>
      </c>
      <c r="D1999" t="s">
        <v>5105</v>
      </c>
    </row>
    <row r="2000" spans="1:4" x14ac:dyDescent="0.55000000000000004">
      <c r="A2000" t="s">
        <v>4941</v>
      </c>
      <c r="B2000" t="s">
        <v>10540</v>
      </c>
      <c r="C2000">
        <v>2</v>
      </c>
      <c r="D2000" t="s">
        <v>5105</v>
      </c>
    </row>
    <row r="2001" spans="1:4" x14ac:dyDescent="0.55000000000000004">
      <c r="A2001" t="s">
        <v>4941</v>
      </c>
      <c r="B2001" t="s">
        <v>9977</v>
      </c>
      <c r="C2001">
        <v>2</v>
      </c>
      <c r="D2001" t="s">
        <v>5105</v>
      </c>
    </row>
    <row r="2002" spans="1:4" x14ac:dyDescent="0.55000000000000004">
      <c r="A2002" t="s">
        <v>4941</v>
      </c>
      <c r="B2002" t="s">
        <v>10541</v>
      </c>
      <c r="C2002">
        <v>2</v>
      </c>
      <c r="D2002" t="s">
        <v>5105</v>
      </c>
    </row>
    <row r="2003" spans="1:4" x14ac:dyDescent="0.55000000000000004">
      <c r="A2003" t="s">
        <v>4941</v>
      </c>
      <c r="B2003" t="s">
        <v>9383</v>
      </c>
      <c r="C2003">
        <v>2</v>
      </c>
      <c r="D2003" t="s">
        <v>5105</v>
      </c>
    </row>
    <row r="2004" spans="1:4" x14ac:dyDescent="0.55000000000000004">
      <c r="A2004" t="s">
        <v>4941</v>
      </c>
      <c r="B2004" t="s">
        <v>9983</v>
      </c>
      <c r="C2004">
        <v>2</v>
      </c>
      <c r="D2004" t="s">
        <v>5105</v>
      </c>
    </row>
    <row r="2005" spans="1:4" x14ac:dyDescent="0.55000000000000004">
      <c r="A2005" t="s">
        <v>4941</v>
      </c>
      <c r="B2005" t="s">
        <v>10542</v>
      </c>
      <c r="C2005">
        <v>2</v>
      </c>
      <c r="D2005" t="s">
        <v>5105</v>
      </c>
    </row>
    <row r="2006" spans="1:4" x14ac:dyDescent="0.55000000000000004">
      <c r="A2006" t="s">
        <v>4941</v>
      </c>
      <c r="B2006" t="s">
        <v>9540</v>
      </c>
      <c r="C2006">
        <v>2</v>
      </c>
      <c r="D2006" t="s">
        <v>5105</v>
      </c>
    </row>
    <row r="2007" spans="1:4" x14ac:dyDescent="0.55000000000000004">
      <c r="A2007" t="s">
        <v>4941</v>
      </c>
      <c r="B2007" t="s">
        <v>9986</v>
      </c>
      <c r="C2007">
        <v>2</v>
      </c>
      <c r="D2007" t="s">
        <v>5105</v>
      </c>
    </row>
    <row r="2008" spans="1:4" x14ac:dyDescent="0.55000000000000004">
      <c r="A2008" t="s">
        <v>4941</v>
      </c>
      <c r="B2008" t="s">
        <v>9987</v>
      </c>
      <c r="C2008">
        <v>2</v>
      </c>
      <c r="D2008" t="s">
        <v>5105</v>
      </c>
    </row>
    <row r="2009" spans="1:4" x14ac:dyDescent="0.55000000000000004">
      <c r="A2009" t="s">
        <v>4941</v>
      </c>
      <c r="B2009" t="s">
        <v>10543</v>
      </c>
      <c r="C2009">
        <v>2</v>
      </c>
      <c r="D2009" t="s">
        <v>5105</v>
      </c>
    </row>
    <row r="2010" spans="1:4" x14ac:dyDescent="0.55000000000000004">
      <c r="A2010" t="s">
        <v>4941</v>
      </c>
      <c r="B2010" t="s">
        <v>9317</v>
      </c>
      <c r="C2010">
        <v>2</v>
      </c>
      <c r="D2010" t="s">
        <v>5105</v>
      </c>
    </row>
    <row r="2011" spans="1:4" x14ac:dyDescent="0.55000000000000004">
      <c r="A2011" t="s">
        <v>4941</v>
      </c>
      <c r="B2011" t="s">
        <v>9310</v>
      </c>
      <c r="C2011">
        <v>2</v>
      </c>
      <c r="D2011" t="s">
        <v>5105</v>
      </c>
    </row>
    <row r="2012" spans="1:4" x14ac:dyDescent="0.55000000000000004">
      <c r="A2012" t="s">
        <v>4941</v>
      </c>
      <c r="B2012" t="s">
        <v>10544</v>
      </c>
      <c r="C2012">
        <v>2</v>
      </c>
      <c r="D2012" t="s">
        <v>5105</v>
      </c>
    </row>
    <row r="2013" spans="1:4" x14ac:dyDescent="0.55000000000000004">
      <c r="A2013" t="s">
        <v>4941</v>
      </c>
      <c r="B2013" t="s">
        <v>9334</v>
      </c>
      <c r="C2013">
        <v>2</v>
      </c>
      <c r="D2013" t="s">
        <v>5105</v>
      </c>
    </row>
    <row r="2014" spans="1:4" x14ac:dyDescent="0.55000000000000004">
      <c r="A2014" t="s">
        <v>4941</v>
      </c>
      <c r="B2014" t="s">
        <v>9993</v>
      </c>
      <c r="C2014">
        <v>2</v>
      </c>
      <c r="D2014" t="s">
        <v>5105</v>
      </c>
    </row>
    <row r="2015" spans="1:4" x14ac:dyDescent="0.55000000000000004">
      <c r="A2015" t="s">
        <v>4941</v>
      </c>
      <c r="B2015" t="s">
        <v>9653</v>
      </c>
      <c r="C2015">
        <v>2</v>
      </c>
      <c r="D2015" t="s">
        <v>5105</v>
      </c>
    </row>
    <row r="2016" spans="1:4" x14ac:dyDescent="0.55000000000000004">
      <c r="A2016" t="s">
        <v>4941</v>
      </c>
      <c r="B2016" t="s">
        <v>10545</v>
      </c>
      <c r="C2016">
        <v>2</v>
      </c>
      <c r="D2016" t="s">
        <v>5105</v>
      </c>
    </row>
    <row r="2017" spans="1:4" x14ac:dyDescent="0.55000000000000004">
      <c r="A2017" t="s">
        <v>4941</v>
      </c>
      <c r="B2017" t="s">
        <v>9810</v>
      </c>
      <c r="C2017">
        <v>2</v>
      </c>
      <c r="D2017" t="s">
        <v>5105</v>
      </c>
    </row>
    <row r="2018" spans="1:4" x14ac:dyDescent="0.55000000000000004">
      <c r="A2018" t="s">
        <v>4941</v>
      </c>
      <c r="B2018" t="s">
        <v>9390</v>
      </c>
      <c r="C2018">
        <v>2</v>
      </c>
      <c r="D2018" t="s">
        <v>5105</v>
      </c>
    </row>
    <row r="2019" spans="1:4" x14ac:dyDescent="0.55000000000000004">
      <c r="A2019" t="s">
        <v>4941</v>
      </c>
      <c r="B2019" t="s">
        <v>10546</v>
      </c>
      <c r="C2019">
        <v>2</v>
      </c>
      <c r="D2019" t="s">
        <v>5105</v>
      </c>
    </row>
    <row r="2020" spans="1:4" x14ac:dyDescent="0.55000000000000004">
      <c r="A2020" t="s">
        <v>4941</v>
      </c>
      <c r="B2020" t="s">
        <v>10547</v>
      </c>
      <c r="C2020">
        <v>2</v>
      </c>
      <c r="D2020" t="s">
        <v>5105</v>
      </c>
    </row>
    <row r="2021" spans="1:4" x14ac:dyDescent="0.55000000000000004">
      <c r="A2021" t="s">
        <v>4941</v>
      </c>
      <c r="B2021" t="s">
        <v>10548</v>
      </c>
      <c r="C2021">
        <v>2</v>
      </c>
      <c r="D2021" t="s">
        <v>5105</v>
      </c>
    </row>
    <row r="2022" spans="1:4" x14ac:dyDescent="0.55000000000000004">
      <c r="A2022" t="s">
        <v>4941</v>
      </c>
      <c r="B2022" t="s">
        <v>10549</v>
      </c>
      <c r="C2022">
        <v>2</v>
      </c>
      <c r="D2022" t="s">
        <v>5105</v>
      </c>
    </row>
    <row r="2023" spans="1:4" x14ac:dyDescent="0.55000000000000004">
      <c r="A2023" t="s">
        <v>4941</v>
      </c>
      <c r="B2023" t="s">
        <v>10550</v>
      </c>
      <c r="C2023">
        <v>2</v>
      </c>
      <c r="D2023" t="s">
        <v>5105</v>
      </c>
    </row>
    <row r="2024" spans="1:4" x14ac:dyDescent="0.55000000000000004">
      <c r="A2024" t="s">
        <v>4941</v>
      </c>
      <c r="B2024" t="s">
        <v>10001</v>
      </c>
      <c r="C2024">
        <v>2</v>
      </c>
      <c r="D2024" t="s">
        <v>5105</v>
      </c>
    </row>
    <row r="2025" spans="1:4" x14ac:dyDescent="0.55000000000000004">
      <c r="A2025" t="s">
        <v>4941</v>
      </c>
      <c r="B2025" t="s">
        <v>9492</v>
      </c>
      <c r="C2025">
        <v>2</v>
      </c>
      <c r="D2025" t="s">
        <v>5105</v>
      </c>
    </row>
    <row r="2026" spans="1:4" x14ac:dyDescent="0.55000000000000004">
      <c r="A2026" t="s">
        <v>4941</v>
      </c>
      <c r="B2026" t="s">
        <v>10004</v>
      </c>
      <c r="C2026">
        <v>2</v>
      </c>
      <c r="D2026" t="s">
        <v>5105</v>
      </c>
    </row>
    <row r="2027" spans="1:4" x14ac:dyDescent="0.55000000000000004">
      <c r="A2027" t="s">
        <v>4941</v>
      </c>
      <c r="B2027" t="s">
        <v>10005</v>
      </c>
      <c r="C2027">
        <v>2</v>
      </c>
      <c r="D2027" t="s">
        <v>5105</v>
      </c>
    </row>
    <row r="2028" spans="1:4" x14ac:dyDescent="0.55000000000000004">
      <c r="A2028" t="s">
        <v>4941</v>
      </c>
      <c r="B2028" t="s">
        <v>10006</v>
      </c>
      <c r="C2028">
        <v>2</v>
      </c>
      <c r="D2028" t="s">
        <v>5105</v>
      </c>
    </row>
    <row r="2029" spans="1:4" x14ac:dyDescent="0.55000000000000004">
      <c r="A2029" t="s">
        <v>4941</v>
      </c>
      <c r="B2029" t="s">
        <v>10394</v>
      </c>
      <c r="C2029">
        <v>2</v>
      </c>
      <c r="D2029" t="s">
        <v>5105</v>
      </c>
    </row>
    <row r="2030" spans="1:4" x14ac:dyDescent="0.55000000000000004">
      <c r="A2030" t="s">
        <v>4941</v>
      </c>
      <c r="B2030" t="s">
        <v>10009</v>
      </c>
      <c r="C2030">
        <v>2</v>
      </c>
      <c r="D2030" t="s">
        <v>5105</v>
      </c>
    </row>
    <row r="2031" spans="1:4" x14ac:dyDescent="0.55000000000000004">
      <c r="A2031" t="s">
        <v>4941</v>
      </c>
      <c r="B2031" t="s">
        <v>10551</v>
      </c>
      <c r="C2031">
        <v>2</v>
      </c>
      <c r="D2031" t="s">
        <v>5105</v>
      </c>
    </row>
    <row r="2032" spans="1:4" x14ac:dyDescent="0.55000000000000004">
      <c r="A2032" t="s">
        <v>4941</v>
      </c>
      <c r="B2032" t="s">
        <v>10552</v>
      </c>
      <c r="C2032">
        <v>2</v>
      </c>
      <c r="D2032" t="s">
        <v>5105</v>
      </c>
    </row>
    <row r="2033" spans="1:4" x14ac:dyDescent="0.55000000000000004">
      <c r="A2033" t="s">
        <v>4941</v>
      </c>
      <c r="B2033" t="s">
        <v>9394</v>
      </c>
      <c r="C2033">
        <v>2</v>
      </c>
      <c r="D2033" t="s">
        <v>5105</v>
      </c>
    </row>
    <row r="2034" spans="1:4" x14ac:dyDescent="0.55000000000000004">
      <c r="A2034" t="s">
        <v>4941</v>
      </c>
      <c r="B2034" t="s">
        <v>10018</v>
      </c>
      <c r="C2034">
        <v>2</v>
      </c>
      <c r="D2034" t="s">
        <v>5105</v>
      </c>
    </row>
    <row r="2035" spans="1:4" x14ac:dyDescent="0.55000000000000004">
      <c r="A2035" t="s">
        <v>4941</v>
      </c>
      <c r="B2035" t="s">
        <v>10553</v>
      </c>
      <c r="C2035">
        <v>2</v>
      </c>
      <c r="D2035" t="s">
        <v>5105</v>
      </c>
    </row>
    <row r="2036" spans="1:4" x14ac:dyDescent="0.55000000000000004">
      <c r="A2036" t="s">
        <v>4941</v>
      </c>
      <c r="B2036" t="s">
        <v>9744</v>
      </c>
      <c r="C2036">
        <v>2</v>
      </c>
      <c r="D2036" t="s">
        <v>5105</v>
      </c>
    </row>
    <row r="2037" spans="1:4" x14ac:dyDescent="0.55000000000000004">
      <c r="A2037" t="s">
        <v>4941</v>
      </c>
      <c r="B2037" t="s">
        <v>10026</v>
      </c>
      <c r="C2037">
        <v>2</v>
      </c>
      <c r="D2037" t="s">
        <v>5105</v>
      </c>
    </row>
    <row r="2038" spans="1:4" x14ac:dyDescent="0.55000000000000004">
      <c r="A2038" t="s">
        <v>4941</v>
      </c>
      <c r="B2038" t="s">
        <v>9660</v>
      </c>
      <c r="C2038">
        <v>2</v>
      </c>
      <c r="D2038" t="s">
        <v>5105</v>
      </c>
    </row>
    <row r="2039" spans="1:4" x14ac:dyDescent="0.55000000000000004">
      <c r="A2039" t="s">
        <v>4941</v>
      </c>
      <c r="B2039" t="s">
        <v>9549</v>
      </c>
      <c r="C2039">
        <v>2</v>
      </c>
      <c r="D2039" t="s">
        <v>5105</v>
      </c>
    </row>
    <row r="2040" spans="1:4" x14ac:dyDescent="0.55000000000000004">
      <c r="A2040" t="s">
        <v>4941</v>
      </c>
      <c r="B2040" t="s">
        <v>10554</v>
      </c>
      <c r="C2040">
        <v>2</v>
      </c>
      <c r="D2040" t="s">
        <v>5105</v>
      </c>
    </row>
    <row r="2041" spans="1:4" x14ac:dyDescent="0.55000000000000004">
      <c r="A2041" t="s">
        <v>4941</v>
      </c>
      <c r="B2041" t="s">
        <v>9757</v>
      </c>
      <c r="C2041">
        <v>2</v>
      </c>
      <c r="D2041" t="s">
        <v>5105</v>
      </c>
    </row>
    <row r="2042" spans="1:4" x14ac:dyDescent="0.55000000000000004">
      <c r="A2042" t="s">
        <v>4941</v>
      </c>
      <c r="B2042" t="s">
        <v>10555</v>
      </c>
      <c r="C2042">
        <v>2</v>
      </c>
      <c r="D2042" t="s">
        <v>5105</v>
      </c>
    </row>
    <row r="2043" spans="1:4" x14ac:dyDescent="0.55000000000000004">
      <c r="A2043" t="s">
        <v>4941</v>
      </c>
      <c r="B2043" t="s">
        <v>10556</v>
      </c>
      <c r="C2043">
        <v>2</v>
      </c>
      <c r="D2043" t="s">
        <v>5105</v>
      </c>
    </row>
    <row r="2044" spans="1:4" x14ac:dyDescent="0.55000000000000004">
      <c r="A2044" t="s">
        <v>4941</v>
      </c>
      <c r="B2044" t="s">
        <v>10557</v>
      </c>
      <c r="C2044">
        <v>2</v>
      </c>
      <c r="D2044" t="s">
        <v>5105</v>
      </c>
    </row>
    <row r="2045" spans="1:4" x14ac:dyDescent="0.55000000000000004">
      <c r="A2045" t="s">
        <v>4941</v>
      </c>
      <c r="B2045" t="s">
        <v>10558</v>
      </c>
      <c r="C2045">
        <v>2</v>
      </c>
      <c r="D2045" t="s">
        <v>5105</v>
      </c>
    </row>
    <row r="2046" spans="1:4" x14ac:dyDescent="0.55000000000000004">
      <c r="A2046" t="s">
        <v>4941</v>
      </c>
      <c r="B2046" t="s">
        <v>9399</v>
      </c>
      <c r="C2046">
        <v>2</v>
      </c>
      <c r="D2046" t="s">
        <v>5105</v>
      </c>
    </row>
    <row r="2047" spans="1:4" x14ac:dyDescent="0.55000000000000004">
      <c r="A2047" t="s">
        <v>4941</v>
      </c>
      <c r="B2047" t="s">
        <v>9401</v>
      </c>
      <c r="C2047">
        <v>2</v>
      </c>
      <c r="D2047" t="s">
        <v>5105</v>
      </c>
    </row>
    <row r="2048" spans="1:4" x14ac:dyDescent="0.55000000000000004">
      <c r="A2048" t="s">
        <v>4941</v>
      </c>
      <c r="B2048" t="s">
        <v>10559</v>
      </c>
      <c r="C2048">
        <v>2</v>
      </c>
      <c r="D2048" t="s">
        <v>5105</v>
      </c>
    </row>
    <row r="2049" spans="1:4" x14ac:dyDescent="0.55000000000000004">
      <c r="A2049" t="s">
        <v>4941</v>
      </c>
      <c r="B2049" t="s">
        <v>10560</v>
      </c>
      <c r="C2049">
        <v>2</v>
      </c>
      <c r="D2049" t="s">
        <v>5105</v>
      </c>
    </row>
    <row r="2050" spans="1:4" x14ac:dyDescent="0.55000000000000004">
      <c r="A2050" t="s">
        <v>4941</v>
      </c>
      <c r="B2050" t="s">
        <v>10561</v>
      </c>
      <c r="C2050">
        <v>2</v>
      </c>
      <c r="D2050" t="s">
        <v>5105</v>
      </c>
    </row>
    <row r="2051" spans="1:4" x14ac:dyDescent="0.55000000000000004">
      <c r="A2051" t="s">
        <v>4941</v>
      </c>
      <c r="B2051" t="s">
        <v>9758</v>
      </c>
      <c r="C2051">
        <v>2</v>
      </c>
      <c r="D2051" t="s">
        <v>5105</v>
      </c>
    </row>
    <row r="2052" spans="1:4" x14ac:dyDescent="0.55000000000000004">
      <c r="A2052" t="s">
        <v>4941</v>
      </c>
      <c r="B2052" t="s">
        <v>9555</v>
      </c>
      <c r="C2052">
        <v>2</v>
      </c>
      <c r="D2052" t="s">
        <v>5105</v>
      </c>
    </row>
    <row r="2053" spans="1:4" x14ac:dyDescent="0.55000000000000004">
      <c r="A2053" t="s">
        <v>4941</v>
      </c>
      <c r="B2053" t="s">
        <v>10562</v>
      </c>
      <c r="C2053">
        <v>2</v>
      </c>
      <c r="D2053" t="s">
        <v>5105</v>
      </c>
    </row>
    <row r="2054" spans="1:4" x14ac:dyDescent="0.55000000000000004">
      <c r="A2054" t="s">
        <v>4941</v>
      </c>
      <c r="B2054" t="s">
        <v>10563</v>
      </c>
      <c r="C2054">
        <v>2</v>
      </c>
      <c r="D2054" t="s">
        <v>5105</v>
      </c>
    </row>
    <row r="2055" spans="1:4" x14ac:dyDescent="0.55000000000000004">
      <c r="A2055" t="s">
        <v>4941</v>
      </c>
      <c r="B2055" t="s">
        <v>10564</v>
      </c>
      <c r="C2055">
        <v>2</v>
      </c>
      <c r="D2055" t="s">
        <v>5105</v>
      </c>
    </row>
    <row r="2056" spans="1:4" x14ac:dyDescent="0.55000000000000004">
      <c r="A2056" t="s">
        <v>4941</v>
      </c>
      <c r="B2056" t="s">
        <v>10565</v>
      </c>
      <c r="C2056">
        <v>2</v>
      </c>
      <c r="D2056" t="s">
        <v>5105</v>
      </c>
    </row>
    <row r="2057" spans="1:4" x14ac:dyDescent="0.55000000000000004">
      <c r="A2057" t="s">
        <v>4941</v>
      </c>
      <c r="B2057" t="s">
        <v>10049</v>
      </c>
      <c r="C2057">
        <v>2</v>
      </c>
      <c r="D2057" t="s">
        <v>5105</v>
      </c>
    </row>
    <row r="2058" spans="1:4" x14ac:dyDescent="0.55000000000000004">
      <c r="A2058" t="s">
        <v>4941</v>
      </c>
      <c r="B2058" t="s">
        <v>10051</v>
      </c>
      <c r="C2058">
        <v>2</v>
      </c>
      <c r="D2058" t="s">
        <v>5105</v>
      </c>
    </row>
    <row r="2059" spans="1:4" x14ac:dyDescent="0.55000000000000004">
      <c r="A2059" t="s">
        <v>4941</v>
      </c>
      <c r="B2059" t="s">
        <v>10566</v>
      </c>
      <c r="C2059">
        <v>2</v>
      </c>
      <c r="D2059" t="s">
        <v>5105</v>
      </c>
    </row>
    <row r="2060" spans="1:4" x14ac:dyDescent="0.55000000000000004">
      <c r="A2060" t="s">
        <v>4941</v>
      </c>
      <c r="B2060" t="s">
        <v>9342</v>
      </c>
      <c r="C2060">
        <v>2</v>
      </c>
      <c r="D2060" t="s">
        <v>5105</v>
      </c>
    </row>
    <row r="2061" spans="1:4" x14ac:dyDescent="0.55000000000000004">
      <c r="A2061" t="s">
        <v>4941</v>
      </c>
      <c r="B2061" t="s">
        <v>10567</v>
      </c>
      <c r="C2061">
        <v>2</v>
      </c>
      <c r="D2061" t="s">
        <v>5105</v>
      </c>
    </row>
    <row r="2062" spans="1:4" x14ac:dyDescent="0.55000000000000004">
      <c r="A2062" t="s">
        <v>4941</v>
      </c>
      <c r="B2062" t="s">
        <v>10060</v>
      </c>
      <c r="C2062">
        <v>2</v>
      </c>
      <c r="D2062" t="s">
        <v>5105</v>
      </c>
    </row>
    <row r="2063" spans="1:4" x14ac:dyDescent="0.55000000000000004">
      <c r="A2063" t="s">
        <v>4941</v>
      </c>
      <c r="B2063" t="s">
        <v>9563</v>
      </c>
      <c r="C2063">
        <v>2</v>
      </c>
      <c r="D2063" t="s">
        <v>5105</v>
      </c>
    </row>
    <row r="2064" spans="1:4" x14ac:dyDescent="0.55000000000000004">
      <c r="A2064" t="s">
        <v>4941</v>
      </c>
      <c r="B2064" t="s">
        <v>10568</v>
      </c>
      <c r="C2064">
        <v>2</v>
      </c>
      <c r="D2064" t="s">
        <v>5105</v>
      </c>
    </row>
    <row r="2065" spans="1:4" x14ac:dyDescent="0.55000000000000004">
      <c r="A2065" t="s">
        <v>4941</v>
      </c>
      <c r="B2065" t="s">
        <v>9673</v>
      </c>
      <c r="C2065">
        <v>2</v>
      </c>
      <c r="D2065" t="s">
        <v>5105</v>
      </c>
    </row>
    <row r="2066" spans="1:4" x14ac:dyDescent="0.55000000000000004">
      <c r="A2066" t="s">
        <v>4941</v>
      </c>
      <c r="B2066" t="s">
        <v>10569</v>
      </c>
      <c r="C2066">
        <v>2</v>
      </c>
      <c r="D2066" t="s">
        <v>5105</v>
      </c>
    </row>
    <row r="2067" spans="1:4" x14ac:dyDescent="0.55000000000000004">
      <c r="A2067" t="s">
        <v>4941</v>
      </c>
      <c r="B2067" t="s">
        <v>10070</v>
      </c>
      <c r="C2067">
        <v>2</v>
      </c>
      <c r="D2067" t="s">
        <v>5105</v>
      </c>
    </row>
    <row r="2068" spans="1:4" x14ac:dyDescent="0.55000000000000004">
      <c r="A2068" t="s">
        <v>4941</v>
      </c>
      <c r="B2068" t="s">
        <v>10570</v>
      </c>
      <c r="C2068">
        <v>2</v>
      </c>
      <c r="D2068" t="s">
        <v>5105</v>
      </c>
    </row>
    <row r="2069" spans="1:4" x14ac:dyDescent="0.55000000000000004">
      <c r="A2069" t="s">
        <v>4941</v>
      </c>
      <c r="B2069" t="s">
        <v>9875</v>
      </c>
      <c r="C2069">
        <v>2</v>
      </c>
      <c r="D2069" t="s">
        <v>5105</v>
      </c>
    </row>
    <row r="2070" spans="1:4" x14ac:dyDescent="0.55000000000000004">
      <c r="A2070" t="s">
        <v>4941</v>
      </c>
      <c r="B2070" t="s">
        <v>10571</v>
      </c>
      <c r="C2070">
        <v>2</v>
      </c>
      <c r="D2070" t="s">
        <v>5105</v>
      </c>
    </row>
    <row r="2071" spans="1:4" x14ac:dyDescent="0.55000000000000004">
      <c r="A2071" t="s">
        <v>4941</v>
      </c>
      <c r="B2071" t="s">
        <v>9827</v>
      </c>
      <c r="C2071">
        <v>2</v>
      </c>
      <c r="D2071" t="s">
        <v>5105</v>
      </c>
    </row>
    <row r="2072" spans="1:4" x14ac:dyDescent="0.55000000000000004">
      <c r="A2072" t="s">
        <v>4941</v>
      </c>
      <c r="B2072" t="s">
        <v>10078</v>
      </c>
      <c r="C2072">
        <v>2</v>
      </c>
      <c r="D2072" t="s">
        <v>5105</v>
      </c>
    </row>
    <row r="2073" spans="1:4" x14ac:dyDescent="0.55000000000000004">
      <c r="A2073" t="s">
        <v>4941</v>
      </c>
      <c r="B2073" t="s">
        <v>9746</v>
      </c>
      <c r="C2073">
        <v>2</v>
      </c>
      <c r="D2073" t="s">
        <v>5105</v>
      </c>
    </row>
    <row r="2074" spans="1:4" x14ac:dyDescent="0.55000000000000004">
      <c r="A2074" t="s">
        <v>4941</v>
      </c>
      <c r="B2074" t="s">
        <v>10572</v>
      </c>
      <c r="C2074">
        <v>2</v>
      </c>
      <c r="D2074" t="s">
        <v>5105</v>
      </c>
    </row>
    <row r="2075" spans="1:4" x14ac:dyDescent="0.55000000000000004">
      <c r="A2075" t="s">
        <v>4941</v>
      </c>
      <c r="B2075" t="s">
        <v>9678</v>
      </c>
      <c r="C2075">
        <v>2</v>
      </c>
      <c r="D2075" t="s">
        <v>5105</v>
      </c>
    </row>
    <row r="2076" spans="1:4" x14ac:dyDescent="0.55000000000000004">
      <c r="A2076" t="s">
        <v>4941</v>
      </c>
      <c r="B2076" t="s">
        <v>10573</v>
      </c>
      <c r="C2076">
        <v>2</v>
      </c>
      <c r="D2076" t="s">
        <v>5105</v>
      </c>
    </row>
    <row r="2077" spans="1:4" x14ac:dyDescent="0.55000000000000004">
      <c r="A2077" t="s">
        <v>4941</v>
      </c>
      <c r="B2077" t="s">
        <v>10574</v>
      </c>
      <c r="C2077">
        <v>2</v>
      </c>
      <c r="D2077" t="s">
        <v>5105</v>
      </c>
    </row>
    <row r="2078" spans="1:4" x14ac:dyDescent="0.55000000000000004">
      <c r="A2078" t="s">
        <v>4941</v>
      </c>
      <c r="B2078" t="s">
        <v>9411</v>
      </c>
      <c r="C2078">
        <v>2</v>
      </c>
      <c r="D2078" t="s">
        <v>5105</v>
      </c>
    </row>
    <row r="2079" spans="1:4" x14ac:dyDescent="0.55000000000000004">
      <c r="A2079" t="s">
        <v>4941</v>
      </c>
      <c r="B2079" t="s">
        <v>10575</v>
      </c>
      <c r="C2079">
        <v>2</v>
      </c>
      <c r="D2079" t="s">
        <v>5105</v>
      </c>
    </row>
    <row r="2080" spans="1:4" x14ac:dyDescent="0.55000000000000004">
      <c r="A2080" t="s">
        <v>4941</v>
      </c>
      <c r="B2080" t="s">
        <v>9679</v>
      </c>
      <c r="C2080">
        <v>2</v>
      </c>
      <c r="D2080" t="s">
        <v>5105</v>
      </c>
    </row>
    <row r="2081" spans="1:4" x14ac:dyDescent="0.55000000000000004">
      <c r="A2081" t="s">
        <v>4941</v>
      </c>
      <c r="B2081" t="s">
        <v>10576</v>
      </c>
      <c r="C2081">
        <v>2</v>
      </c>
      <c r="D2081" t="s">
        <v>5105</v>
      </c>
    </row>
    <row r="2082" spans="1:4" x14ac:dyDescent="0.55000000000000004">
      <c r="A2082" t="s">
        <v>4941</v>
      </c>
      <c r="B2082" t="s">
        <v>10577</v>
      </c>
      <c r="C2082">
        <v>2</v>
      </c>
      <c r="D2082" t="s">
        <v>5105</v>
      </c>
    </row>
    <row r="2083" spans="1:4" x14ac:dyDescent="0.55000000000000004">
      <c r="A2083" t="s">
        <v>4941</v>
      </c>
      <c r="B2083" t="s">
        <v>10578</v>
      </c>
      <c r="C2083">
        <v>2</v>
      </c>
      <c r="D2083" t="s">
        <v>5105</v>
      </c>
    </row>
    <row r="2084" spans="1:4" x14ac:dyDescent="0.55000000000000004">
      <c r="A2084" t="s">
        <v>4941</v>
      </c>
      <c r="B2084" t="s">
        <v>10579</v>
      </c>
      <c r="C2084">
        <v>2</v>
      </c>
      <c r="D2084" t="s">
        <v>5105</v>
      </c>
    </row>
    <row r="2085" spans="1:4" x14ac:dyDescent="0.55000000000000004">
      <c r="A2085" t="s">
        <v>4941</v>
      </c>
      <c r="B2085" t="s">
        <v>10580</v>
      </c>
      <c r="C2085">
        <v>2</v>
      </c>
      <c r="D2085" t="s">
        <v>5105</v>
      </c>
    </row>
    <row r="2086" spans="1:4" x14ac:dyDescent="0.55000000000000004">
      <c r="A2086" t="s">
        <v>4941</v>
      </c>
      <c r="B2086" t="s">
        <v>10092</v>
      </c>
      <c r="C2086">
        <v>2</v>
      </c>
      <c r="D2086" t="s">
        <v>5105</v>
      </c>
    </row>
    <row r="2087" spans="1:4" x14ac:dyDescent="0.55000000000000004">
      <c r="A2087" t="s">
        <v>4941</v>
      </c>
      <c r="B2087" t="s">
        <v>9416</v>
      </c>
      <c r="C2087">
        <v>2</v>
      </c>
      <c r="D2087" t="s">
        <v>5105</v>
      </c>
    </row>
    <row r="2088" spans="1:4" x14ac:dyDescent="0.55000000000000004">
      <c r="A2088" t="s">
        <v>4941</v>
      </c>
      <c r="B2088" t="s">
        <v>10581</v>
      </c>
      <c r="C2088">
        <v>2</v>
      </c>
      <c r="D2088" t="s">
        <v>5105</v>
      </c>
    </row>
    <row r="2089" spans="1:4" x14ac:dyDescent="0.55000000000000004">
      <c r="A2089" t="s">
        <v>4941</v>
      </c>
      <c r="B2089" t="s">
        <v>10095</v>
      </c>
      <c r="C2089">
        <v>2</v>
      </c>
      <c r="D2089" t="s">
        <v>5105</v>
      </c>
    </row>
    <row r="2090" spans="1:4" x14ac:dyDescent="0.55000000000000004">
      <c r="A2090" t="s">
        <v>4941</v>
      </c>
      <c r="B2090" t="s">
        <v>10582</v>
      </c>
      <c r="C2090">
        <v>2</v>
      </c>
      <c r="D2090" t="s">
        <v>5105</v>
      </c>
    </row>
    <row r="2091" spans="1:4" x14ac:dyDescent="0.55000000000000004">
      <c r="A2091" t="s">
        <v>4941</v>
      </c>
      <c r="B2091" t="s">
        <v>10583</v>
      </c>
      <c r="C2091">
        <v>2</v>
      </c>
      <c r="D2091" t="s">
        <v>5105</v>
      </c>
    </row>
    <row r="2092" spans="1:4" x14ac:dyDescent="0.55000000000000004">
      <c r="A2092" t="s">
        <v>4941</v>
      </c>
      <c r="B2092" t="s">
        <v>10584</v>
      </c>
      <c r="C2092">
        <v>2</v>
      </c>
      <c r="D2092" t="s">
        <v>5105</v>
      </c>
    </row>
    <row r="2093" spans="1:4" x14ac:dyDescent="0.55000000000000004">
      <c r="A2093" t="s">
        <v>4941</v>
      </c>
      <c r="B2093" t="s">
        <v>10100</v>
      </c>
      <c r="C2093">
        <v>2</v>
      </c>
      <c r="D2093" t="s">
        <v>5105</v>
      </c>
    </row>
    <row r="2094" spans="1:4" x14ac:dyDescent="0.55000000000000004">
      <c r="A2094" t="s">
        <v>4941</v>
      </c>
      <c r="B2094" t="s">
        <v>10103</v>
      </c>
      <c r="C2094">
        <v>2</v>
      </c>
      <c r="D2094" t="s">
        <v>5105</v>
      </c>
    </row>
    <row r="2095" spans="1:4" x14ac:dyDescent="0.55000000000000004">
      <c r="A2095" t="s">
        <v>4941</v>
      </c>
      <c r="B2095" t="s">
        <v>10585</v>
      </c>
      <c r="C2095">
        <v>2</v>
      </c>
      <c r="D2095" t="s">
        <v>5105</v>
      </c>
    </row>
    <row r="2096" spans="1:4" x14ac:dyDescent="0.55000000000000004">
      <c r="A2096" t="s">
        <v>4941</v>
      </c>
      <c r="B2096" t="s">
        <v>10104</v>
      </c>
      <c r="C2096">
        <v>2</v>
      </c>
      <c r="D2096" t="s">
        <v>5105</v>
      </c>
    </row>
    <row r="2097" spans="1:4" x14ac:dyDescent="0.55000000000000004">
      <c r="A2097" t="s">
        <v>4941</v>
      </c>
      <c r="B2097" t="s">
        <v>10586</v>
      </c>
      <c r="C2097">
        <v>2</v>
      </c>
      <c r="D2097" t="s">
        <v>5105</v>
      </c>
    </row>
    <row r="2098" spans="1:4" x14ac:dyDescent="0.55000000000000004">
      <c r="A2098" t="s">
        <v>4941</v>
      </c>
      <c r="B2098" t="s">
        <v>9573</v>
      </c>
      <c r="C2098">
        <v>2</v>
      </c>
      <c r="D2098" t="s">
        <v>5105</v>
      </c>
    </row>
    <row r="2099" spans="1:4" x14ac:dyDescent="0.55000000000000004">
      <c r="A2099" t="s">
        <v>4941</v>
      </c>
      <c r="B2099" t="s">
        <v>9683</v>
      </c>
      <c r="C2099">
        <v>2</v>
      </c>
      <c r="D2099" t="s">
        <v>5105</v>
      </c>
    </row>
    <row r="2100" spans="1:4" x14ac:dyDescent="0.55000000000000004">
      <c r="A2100" t="s">
        <v>4941</v>
      </c>
      <c r="B2100" t="s">
        <v>9575</v>
      </c>
      <c r="C2100">
        <v>2</v>
      </c>
      <c r="D2100" t="s">
        <v>5105</v>
      </c>
    </row>
    <row r="2101" spans="1:4" x14ac:dyDescent="0.55000000000000004">
      <c r="A2101" t="s">
        <v>4941</v>
      </c>
      <c r="B2101" t="s">
        <v>10587</v>
      </c>
      <c r="C2101">
        <v>2</v>
      </c>
      <c r="D2101" t="s">
        <v>5105</v>
      </c>
    </row>
    <row r="2102" spans="1:4" x14ac:dyDescent="0.55000000000000004">
      <c r="A2102" t="s">
        <v>4941</v>
      </c>
      <c r="B2102" t="s">
        <v>10588</v>
      </c>
      <c r="C2102">
        <v>2</v>
      </c>
      <c r="D2102" t="s">
        <v>5105</v>
      </c>
    </row>
    <row r="2103" spans="1:4" x14ac:dyDescent="0.55000000000000004">
      <c r="A2103" t="s">
        <v>4941</v>
      </c>
      <c r="B2103" t="s">
        <v>10119</v>
      </c>
      <c r="C2103">
        <v>2</v>
      </c>
      <c r="D2103" t="s">
        <v>5105</v>
      </c>
    </row>
    <row r="2104" spans="1:4" x14ac:dyDescent="0.55000000000000004">
      <c r="A2104" t="s">
        <v>4941</v>
      </c>
      <c r="B2104" t="s">
        <v>10120</v>
      </c>
      <c r="C2104">
        <v>2</v>
      </c>
      <c r="D2104" t="s">
        <v>5105</v>
      </c>
    </row>
    <row r="2105" spans="1:4" x14ac:dyDescent="0.55000000000000004">
      <c r="A2105" t="s">
        <v>4941</v>
      </c>
      <c r="B2105" t="s">
        <v>10589</v>
      </c>
      <c r="C2105">
        <v>2</v>
      </c>
      <c r="D2105" t="s">
        <v>5105</v>
      </c>
    </row>
    <row r="2106" spans="1:4" x14ac:dyDescent="0.55000000000000004">
      <c r="A2106" t="s">
        <v>4941</v>
      </c>
      <c r="B2106" t="s">
        <v>9685</v>
      </c>
      <c r="C2106">
        <v>2</v>
      </c>
      <c r="D2106" t="s">
        <v>5105</v>
      </c>
    </row>
    <row r="2107" spans="1:4" x14ac:dyDescent="0.55000000000000004">
      <c r="A2107" t="s">
        <v>4941</v>
      </c>
      <c r="B2107" t="s">
        <v>10124</v>
      </c>
      <c r="C2107">
        <v>2</v>
      </c>
      <c r="D2107" t="s">
        <v>5105</v>
      </c>
    </row>
    <row r="2108" spans="1:4" x14ac:dyDescent="0.55000000000000004">
      <c r="A2108" t="s">
        <v>4941</v>
      </c>
      <c r="B2108" t="s">
        <v>10131</v>
      </c>
      <c r="C2108">
        <v>2</v>
      </c>
      <c r="D2108" t="s">
        <v>5105</v>
      </c>
    </row>
    <row r="2109" spans="1:4" x14ac:dyDescent="0.55000000000000004">
      <c r="A2109" t="s">
        <v>4941</v>
      </c>
      <c r="B2109" t="s">
        <v>10590</v>
      </c>
      <c r="C2109">
        <v>2</v>
      </c>
      <c r="D2109" t="s">
        <v>5105</v>
      </c>
    </row>
    <row r="2110" spans="1:4" x14ac:dyDescent="0.55000000000000004">
      <c r="A2110" t="s">
        <v>4941</v>
      </c>
      <c r="B2110" t="s">
        <v>10591</v>
      </c>
      <c r="C2110">
        <v>2</v>
      </c>
      <c r="D2110" t="s">
        <v>5105</v>
      </c>
    </row>
    <row r="2111" spans="1:4" x14ac:dyDescent="0.55000000000000004">
      <c r="A2111" t="s">
        <v>4941</v>
      </c>
      <c r="B2111" t="s">
        <v>10592</v>
      </c>
      <c r="C2111">
        <v>2</v>
      </c>
      <c r="D2111" t="s">
        <v>5105</v>
      </c>
    </row>
    <row r="2112" spans="1:4" x14ac:dyDescent="0.55000000000000004">
      <c r="A2112" t="s">
        <v>4941</v>
      </c>
      <c r="B2112" t="s">
        <v>10593</v>
      </c>
      <c r="C2112">
        <v>2</v>
      </c>
      <c r="D2112" t="s">
        <v>5105</v>
      </c>
    </row>
    <row r="2113" spans="1:4" x14ac:dyDescent="0.55000000000000004">
      <c r="A2113" t="s">
        <v>4941</v>
      </c>
      <c r="B2113" t="s">
        <v>9846</v>
      </c>
      <c r="C2113">
        <v>2</v>
      </c>
      <c r="D2113" t="s">
        <v>5105</v>
      </c>
    </row>
    <row r="2114" spans="1:4" x14ac:dyDescent="0.55000000000000004">
      <c r="A2114" t="s">
        <v>4941</v>
      </c>
      <c r="B2114" t="s">
        <v>10136</v>
      </c>
      <c r="C2114">
        <v>2</v>
      </c>
      <c r="D2114" t="s">
        <v>5105</v>
      </c>
    </row>
    <row r="2115" spans="1:4" x14ac:dyDescent="0.55000000000000004">
      <c r="A2115" t="s">
        <v>4941</v>
      </c>
      <c r="B2115" t="s">
        <v>10594</v>
      </c>
      <c r="C2115">
        <v>2</v>
      </c>
      <c r="D2115" t="s">
        <v>5105</v>
      </c>
    </row>
    <row r="2116" spans="1:4" x14ac:dyDescent="0.55000000000000004">
      <c r="A2116" t="s">
        <v>4941</v>
      </c>
      <c r="B2116" t="s">
        <v>9687</v>
      </c>
      <c r="C2116">
        <v>2</v>
      </c>
      <c r="D2116" t="s">
        <v>5105</v>
      </c>
    </row>
    <row r="2117" spans="1:4" x14ac:dyDescent="0.55000000000000004">
      <c r="A2117" t="s">
        <v>4941</v>
      </c>
      <c r="B2117" t="s">
        <v>10595</v>
      </c>
      <c r="C2117">
        <v>2</v>
      </c>
      <c r="D2117" t="s">
        <v>5105</v>
      </c>
    </row>
    <row r="2118" spans="1:4" x14ac:dyDescent="0.55000000000000004">
      <c r="A2118" t="s">
        <v>4941</v>
      </c>
      <c r="B2118" t="s">
        <v>10596</v>
      </c>
      <c r="C2118">
        <v>2</v>
      </c>
      <c r="D2118" t="s">
        <v>5105</v>
      </c>
    </row>
    <row r="2119" spans="1:4" x14ac:dyDescent="0.55000000000000004">
      <c r="A2119" t="s">
        <v>4941</v>
      </c>
      <c r="B2119" t="s">
        <v>10597</v>
      </c>
      <c r="C2119">
        <v>2</v>
      </c>
      <c r="D2119" t="s">
        <v>5105</v>
      </c>
    </row>
    <row r="2120" spans="1:4" x14ac:dyDescent="0.55000000000000004">
      <c r="A2120" t="s">
        <v>4941</v>
      </c>
      <c r="B2120" t="s">
        <v>10598</v>
      </c>
      <c r="C2120">
        <v>2</v>
      </c>
      <c r="D2120" t="s">
        <v>5105</v>
      </c>
    </row>
    <row r="2121" spans="1:4" x14ac:dyDescent="0.55000000000000004">
      <c r="A2121" t="s">
        <v>4941</v>
      </c>
      <c r="B2121" t="s">
        <v>10599</v>
      </c>
      <c r="C2121">
        <v>2</v>
      </c>
      <c r="D2121" t="s">
        <v>5105</v>
      </c>
    </row>
    <row r="2122" spans="1:4" x14ac:dyDescent="0.55000000000000004">
      <c r="A2122" t="s">
        <v>4941</v>
      </c>
      <c r="B2122" t="s">
        <v>10142</v>
      </c>
      <c r="C2122">
        <v>2</v>
      </c>
      <c r="D2122" t="s">
        <v>5105</v>
      </c>
    </row>
    <row r="2123" spans="1:4" x14ac:dyDescent="0.55000000000000004">
      <c r="A2123" t="s">
        <v>4941</v>
      </c>
      <c r="B2123" t="s">
        <v>9320</v>
      </c>
      <c r="C2123">
        <v>2</v>
      </c>
      <c r="D2123" t="s">
        <v>5105</v>
      </c>
    </row>
    <row r="2124" spans="1:4" x14ac:dyDescent="0.55000000000000004">
      <c r="A2124" t="s">
        <v>4941</v>
      </c>
      <c r="B2124" t="e">
        <f>-m syndrome</f>
        <v>#NAME?</v>
      </c>
      <c r="C2124">
        <v>2</v>
      </c>
      <c r="D2124" t="s">
        <v>9261</v>
      </c>
    </row>
    <row r="2125" spans="1:4" x14ac:dyDescent="0.55000000000000004">
      <c r="A2125" t="s">
        <v>4941</v>
      </c>
      <c r="B2125" t="s">
        <v>10600</v>
      </c>
      <c r="C2125">
        <v>2</v>
      </c>
      <c r="D2125" t="s">
        <v>9261</v>
      </c>
    </row>
    <row r="2126" spans="1:4" x14ac:dyDescent="0.55000000000000004">
      <c r="A2126" t="s">
        <v>4941</v>
      </c>
      <c r="B2126" t="s">
        <v>10601</v>
      </c>
      <c r="C2126">
        <v>2</v>
      </c>
      <c r="D2126" t="s">
        <v>9261</v>
      </c>
    </row>
    <row r="2127" spans="1:4" x14ac:dyDescent="0.55000000000000004">
      <c r="A2127" t="s">
        <v>4941</v>
      </c>
      <c r="B2127" t="s">
        <v>10602</v>
      </c>
      <c r="C2127">
        <v>2</v>
      </c>
      <c r="D2127" t="s">
        <v>9261</v>
      </c>
    </row>
    <row r="2128" spans="1:4" x14ac:dyDescent="0.55000000000000004">
      <c r="A2128" t="s">
        <v>4941</v>
      </c>
      <c r="B2128" t="s">
        <v>10152</v>
      </c>
      <c r="C2128">
        <v>2</v>
      </c>
      <c r="D2128" t="s">
        <v>9261</v>
      </c>
    </row>
    <row r="2129" spans="1:4" x14ac:dyDescent="0.55000000000000004">
      <c r="A2129" t="s">
        <v>4941</v>
      </c>
      <c r="B2129" t="s">
        <v>10603</v>
      </c>
      <c r="C2129">
        <v>2</v>
      </c>
      <c r="D2129" t="s">
        <v>9261</v>
      </c>
    </row>
    <row r="2130" spans="1:4" x14ac:dyDescent="0.55000000000000004">
      <c r="A2130" t="s">
        <v>4941</v>
      </c>
      <c r="B2130" t="s">
        <v>10604</v>
      </c>
      <c r="C2130">
        <v>2</v>
      </c>
      <c r="D2130" t="s">
        <v>9261</v>
      </c>
    </row>
    <row r="2131" spans="1:4" x14ac:dyDescent="0.55000000000000004">
      <c r="A2131" t="s">
        <v>4941</v>
      </c>
      <c r="B2131" t="s">
        <v>10605</v>
      </c>
      <c r="C2131">
        <v>2</v>
      </c>
      <c r="D2131" t="s">
        <v>9261</v>
      </c>
    </row>
    <row r="2132" spans="1:4" x14ac:dyDescent="0.55000000000000004">
      <c r="A2132" t="s">
        <v>4941</v>
      </c>
      <c r="B2132" t="s">
        <v>10606</v>
      </c>
      <c r="C2132">
        <v>2</v>
      </c>
      <c r="D2132" t="s">
        <v>9261</v>
      </c>
    </row>
    <row r="2133" spans="1:4" x14ac:dyDescent="0.55000000000000004">
      <c r="A2133" t="s">
        <v>4941</v>
      </c>
      <c r="B2133" t="s">
        <v>10159</v>
      </c>
      <c r="C2133">
        <v>2</v>
      </c>
      <c r="D2133" t="s">
        <v>9261</v>
      </c>
    </row>
    <row r="2134" spans="1:4" x14ac:dyDescent="0.55000000000000004">
      <c r="A2134" t="s">
        <v>4941</v>
      </c>
      <c r="B2134" t="s">
        <v>9731</v>
      </c>
      <c r="C2134">
        <v>2</v>
      </c>
      <c r="D2134" t="s">
        <v>9261</v>
      </c>
    </row>
    <row r="2135" spans="1:4" x14ac:dyDescent="0.55000000000000004">
      <c r="A2135" t="s">
        <v>4941</v>
      </c>
      <c r="B2135" t="s">
        <v>10607</v>
      </c>
      <c r="C2135">
        <v>2</v>
      </c>
      <c r="D2135" t="s">
        <v>9261</v>
      </c>
    </row>
    <row r="2136" spans="1:4" x14ac:dyDescent="0.55000000000000004">
      <c r="A2136" t="s">
        <v>4941</v>
      </c>
      <c r="B2136" t="s">
        <v>9738</v>
      </c>
      <c r="C2136">
        <v>2</v>
      </c>
      <c r="D2136" t="s">
        <v>9261</v>
      </c>
    </row>
    <row r="2137" spans="1:4" x14ac:dyDescent="0.55000000000000004">
      <c r="A2137" t="s">
        <v>4941</v>
      </c>
      <c r="B2137" t="s">
        <v>10608</v>
      </c>
      <c r="C2137">
        <v>2</v>
      </c>
      <c r="D2137" t="s">
        <v>9261</v>
      </c>
    </row>
    <row r="2138" spans="1:4" x14ac:dyDescent="0.55000000000000004">
      <c r="A2138" t="s">
        <v>4941</v>
      </c>
      <c r="B2138" t="s">
        <v>10609</v>
      </c>
      <c r="C2138">
        <v>2</v>
      </c>
      <c r="D2138" t="s">
        <v>9261</v>
      </c>
    </row>
    <row r="2139" spans="1:4" x14ac:dyDescent="0.55000000000000004">
      <c r="A2139" t="s">
        <v>4941</v>
      </c>
      <c r="B2139" t="s">
        <v>10610</v>
      </c>
      <c r="C2139">
        <v>2</v>
      </c>
      <c r="D2139" t="s">
        <v>9261</v>
      </c>
    </row>
    <row r="2140" spans="1:4" x14ac:dyDescent="0.55000000000000004">
      <c r="A2140" t="s">
        <v>4941</v>
      </c>
      <c r="B2140" t="s">
        <v>2591</v>
      </c>
      <c r="C2140">
        <v>2</v>
      </c>
      <c r="D2140" t="s">
        <v>9261</v>
      </c>
    </row>
    <row r="2141" spans="1:4" x14ac:dyDescent="0.55000000000000004">
      <c r="A2141" t="s">
        <v>4941</v>
      </c>
      <c r="B2141" t="s">
        <v>10611</v>
      </c>
      <c r="C2141">
        <v>2</v>
      </c>
      <c r="D2141" t="s">
        <v>9261</v>
      </c>
    </row>
    <row r="2142" spans="1:4" x14ac:dyDescent="0.55000000000000004">
      <c r="A2142" t="s">
        <v>4941</v>
      </c>
      <c r="B2142" t="s">
        <v>10612</v>
      </c>
      <c r="C2142">
        <v>2</v>
      </c>
      <c r="D2142" t="s">
        <v>9261</v>
      </c>
    </row>
    <row r="2143" spans="1:4" x14ac:dyDescent="0.55000000000000004">
      <c r="A2143" t="s">
        <v>4941</v>
      </c>
      <c r="B2143" t="s">
        <v>9585</v>
      </c>
      <c r="C2143">
        <v>2</v>
      </c>
      <c r="D2143" t="s">
        <v>9261</v>
      </c>
    </row>
    <row r="2144" spans="1:4" x14ac:dyDescent="0.55000000000000004">
      <c r="A2144" t="s">
        <v>4941</v>
      </c>
      <c r="B2144" t="s">
        <v>10182</v>
      </c>
      <c r="C2144">
        <v>2</v>
      </c>
      <c r="D2144" t="s">
        <v>9261</v>
      </c>
    </row>
    <row r="2145" spans="1:4" x14ac:dyDescent="0.55000000000000004">
      <c r="A2145" t="s">
        <v>4941</v>
      </c>
      <c r="B2145" t="s">
        <v>10186</v>
      </c>
      <c r="C2145">
        <v>2</v>
      </c>
      <c r="D2145" t="s">
        <v>9261</v>
      </c>
    </row>
    <row r="2146" spans="1:4" x14ac:dyDescent="0.55000000000000004">
      <c r="A2146" t="s">
        <v>4941</v>
      </c>
      <c r="B2146" t="s">
        <v>9586</v>
      </c>
      <c r="C2146">
        <v>2</v>
      </c>
      <c r="D2146" t="s">
        <v>9261</v>
      </c>
    </row>
    <row r="2147" spans="1:4" x14ac:dyDescent="0.55000000000000004">
      <c r="A2147" t="s">
        <v>4941</v>
      </c>
      <c r="B2147" t="s">
        <v>9294</v>
      </c>
      <c r="C2147">
        <v>2</v>
      </c>
      <c r="D2147" t="s">
        <v>9261</v>
      </c>
    </row>
    <row r="2148" spans="1:4" x14ac:dyDescent="0.55000000000000004">
      <c r="A2148" t="s">
        <v>4941</v>
      </c>
      <c r="B2148" t="s">
        <v>10613</v>
      </c>
      <c r="C2148">
        <v>2</v>
      </c>
      <c r="D2148" t="s">
        <v>9261</v>
      </c>
    </row>
    <row r="2149" spans="1:4" x14ac:dyDescent="0.55000000000000004">
      <c r="A2149" t="s">
        <v>4941</v>
      </c>
      <c r="B2149" t="s">
        <v>9695</v>
      </c>
      <c r="C2149">
        <v>2</v>
      </c>
      <c r="D2149" t="s">
        <v>9261</v>
      </c>
    </row>
    <row r="2150" spans="1:4" x14ac:dyDescent="0.55000000000000004">
      <c r="A2150" t="s">
        <v>4941</v>
      </c>
      <c r="B2150" t="s">
        <v>10614</v>
      </c>
      <c r="C2150">
        <v>2</v>
      </c>
      <c r="D2150" t="s">
        <v>9261</v>
      </c>
    </row>
    <row r="2151" spans="1:4" x14ac:dyDescent="0.55000000000000004">
      <c r="A2151" t="s">
        <v>4941</v>
      </c>
      <c r="B2151" t="s">
        <v>10211</v>
      </c>
      <c r="C2151">
        <v>2</v>
      </c>
      <c r="D2151" t="s">
        <v>9261</v>
      </c>
    </row>
    <row r="2152" spans="1:4" x14ac:dyDescent="0.55000000000000004">
      <c r="A2152" t="s">
        <v>4941</v>
      </c>
      <c r="B2152" t="s">
        <v>10615</v>
      </c>
      <c r="C2152">
        <v>2</v>
      </c>
      <c r="D2152" t="s">
        <v>9261</v>
      </c>
    </row>
    <row r="2153" spans="1:4" x14ac:dyDescent="0.55000000000000004">
      <c r="A2153" t="s">
        <v>4941</v>
      </c>
      <c r="B2153" t="s">
        <v>10616</v>
      </c>
      <c r="C2153">
        <v>2</v>
      </c>
      <c r="D2153" t="s">
        <v>9261</v>
      </c>
    </row>
    <row r="2154" spans="1:4" x14ac:dyDescent="0.55000000000000004">
      <c r="A2154" t="s">
        <v>4941</v>
      </c>
      <c r="B2154" t="s">
        <v>10617</v>
      </c>
      <c r="C2154">
        <v>2</v>
      </c>
      <c r="D2154" t="s">
        <v>9261</v>
      </c>
    </row>
    <row r="2155" spans="1:4" x14ac:dyDescent="0.55000000000000004">
      <c r="A2155" t="s">
        <v>4941</v>
      </c>
      <c r="B2155" t="s">
        <v>10618</v>
      </c>
      <c r="C2155">
        <v>2</v>
      </c>
      <c r="D2155" t="s">
        <v>9261</v>
      </c>
    </row>
    <row r="2156" spans="1:4" x14ac:dyDescent="0.55000000000000004">
      <c r="A2156" t="s">
        <v>4941</v>
      </c>
      <c r="B2156" t="s">
        <v>10619</v>
      </c>
      <c r="C2156">
        <v>2</v>
      </c>
      <c r="D2156" t="s">
        <v>9261</v>
      </c>
    </row>
    <row r="2157" spans="1:4" x14ac:dyDescent="0.55000000000000004">
      <c r="A2157" t="s">
        <v>4941</v>
      </c>
      <c r="B2157" t="s">
        <v>10620</v>
      </c>
      <c r="C2157">
        <v>2</v>
      </c>
      <c r="D2157" t="s">
        <v>9261</v>
      </c>
    </row>
    <row r="2158" spans="1:4" x14ac:dyDescent="0.55000000000000004">
      <c r="A2158" t="s">
        <v>4941</v>
      </c>
      <c r="B2158" t="s">
        <v>10231</v>
      </c>
      <c r="C2158">
        <v>2</v>
      </c>
      <c r="D2158" t="s">
        <v>9261</v>
      </c>
    </row>
    <row r="2159" spans="1:4" x14ac:dyDescent="0.55000000000000004">
      <c r="A2159" t="s">
        <v>4941</v>
      </c>
      <c r="B2159" t="s">
        <v>9864</v>
      </c>
      <c r="C2159">
        <v>2</v>
      </c>
      <c r="D2159" t="s">
        <v>9261</v>
      </c>
    </row>
    <row r="2160" spans="1:4" x14ac:dyDescent="0.55000000000000004">
      <c r="A2160" t="s">
        <v>4941</v>
      </c>
      <c r="B2160" t="s">
        <v>10621</v>
      </c>
      <c r="C2160">
        <v>2</v>
      </c>
      <c r="D2160" t="s">
        <v>9261</v>
      </c>
    </row>
    <row r="2161" spans="1:4" x14ac:dyDescent="0.55000000000000004">
      <c r="A2161" t="s">
        <v>4941</v>
      </c>
      <c r="B2161" t="s">
        <v>10622</v>
      </c>
      <c r="C2161">
        <v>2</v>
      </c>
      <c r="D2161" t="s">
        <v>9261</v>
      </c>
    </row>
    <row r="2162" spans="1:4" x14ac:dyDescent="0.55000000000000004">
      <c r="A2162" t="s">
        <v>4941</v>
      </c>
      <c r="B2162" t="s">
        <v>9532</v>
      </c>
      <c r="C2162">
        <v>2</v>
      </c>
      <c r="D2162" t="s">
        <v>9261</v>
      </c>
    </row>
    <row r="2163" spans="1:4" x14ac:dyDescent="0.55000000000000004">
      <c r="A2163" t="s">
        <v>4941</v>
      </c>
      <c r="B2163" t="s">
        <v>10623</v>
      </c>
      <c r="C2163">
        <v>2</v>
      </c>
      <c r="D2163" t="s">
        <v>9261</v>
      </c>
    </row>
    <row r="2164" spans="1:4" x14ac:dyDescent="0.55000000000000004">
      <c r="A2164" t="s">
        <v>4941</v>
      </c>
      <c r="B2164" t="s">
        <v>9770</v>
      </c>
      <c r="C2164">
        <v>2</v>
      </c>
      <c r="D2164" t="s">
        <v>9261</v>
      </c>
    </row>
    <row r="2165" spans="1:4" x14ac:dyDescent="0.55000000000000004">
      <c r="A2165" t="s">
        <v>4941</v>
      </c>
      <c r="B2165" t="s">
        <v>10624</v>
      </c>
      <c r="C2165">
        <v>2</v>
      </c>
      <c r="D2165" t="s">
        <v>9261</v>
      </c>
    </row>
    <row r="2166" spans="1:4" x14ac:dyDescent="0.55000000000000004">
      <c r="A2166" t="s">
        <v>4941</v>
      </c>
      <c r="B2166" t="s">
        <v>9960</v>
      </c>
      <c r="C2166">
        <v>2</v>
      </c>
      <c r="D2166" t="s">
        <v>9261</v>
      </c>
    </row>
    <row r="2167" spans="1:4" x14ac:dyDescent="0.55000000000000004">
      <c r="A2167" t="s">
        <v>4941</v>
      </c>
      <c r="B2167" t="s">
        <v>10625</v>
      </c>
      <c r="C2167">
        <v>2</v>
      </c>
      <c r="D2167" t="s">
        <v>9261</v>
      </c>
    </row>
    <row r="2168" spans="1:4" x14ac:dyDescent="0.55000000000000004">
      <c r="A2168" t="s">
        <v>4941</v>
      </c>
      <c r="B2168" t="s">
        <v>10626</v>
      </c>
      <c r="C2168">
        <v>2</v>
      </c>
      <c r="D2168" t="s">
        <v>9261</v>
      </c>
    </row>
    <row r="2169" spans="1:4" x14ac:dyDescent="0.55000000000000004">
      <c r="A2169" t="s">
        <v>4941</v>
      </c>
      <c r="B2169" t="s">
        <v>10627</v>
      </c>
      <c r="C2169">
        <v>2</v>
      </c>
      <c r="D2169" t="s">
        <v>9261</v>
      </c>
    </row>
    <row r="2170" spans="1:4" x14ac:dyDescent="0.55000000000000004">
      <c r="A2170" t="s">
        <v>4941</v>
      </c>
      <c r="B2170" t="s">
        <v>10628</v>
      </c>
      <c r="C2170">
        <v>2</v>
      </c>
      <c r="D2170" t="s">
        <v>9261</v>
      </c>
    </row>
    <row r="2171" spans="1:4" x14ac:dyDescent="0.55000000000000004">
      <c r="A2171" t="s">
        <v>4941</v>
      </c>
      <c r="B2171" t="s">
        <v>9593</v>
      </c>
      <c r="C2171">
        <v>2</v>
      </c>
      <c r="D2171" t="s">
        <v>9261</v>
      </c>
    </row>
    <row r="2172" spans="1:4" x14ac:dyDescent="0.55000000000000004">
      <c r="A2172" t="s">
        <v>4941</v>
      </c>
      <c r="B2172" t="s">
        <v>10629</v>
      </c>
      <c r="C2172">
        <v>2</v>
      </c>
      <c r="D2172" t="s">
        <v>9261</v>
      </c>
    </row>
    <row r="2173" spans="1:4" x14ac:dyDescent="0.55000000000000004">
      <c r="A2173" t="s">
        <v>4941</v>
      </c>
      <c r="B2173" t="s">
        <v>10630</v>
      </c>
      <c r="C2173">
        <v>2</v>
      </c>
      <c r="D2173" t="s">
        <v>9261</v>
      </c>
    </row>
    <row r="2174" spans="1:4" x14ac:dyDescent="0.55000000000000004">
      <c r="A2174" t="s">
        <v>4941</v>
      </c>
      <c r="B2174" t="s">
        <v>10631</v>
      </c>
      <c r="C2174">
        <v>2</v>
      </c>
      <c r="D2174" t="s">
        <v>9261</v>
      </c>
    </row>
    <row r="2175" spans="1:4" x14ac:dyDescent="0.55000000000000004">
      <c r="A2175" t="s">
        <v>4941</v>
      </c>
      <c r="B2175" t="s">
        <v>10632</v>
      </c>
      <c r="C2175">
        <v>2</v>
      </c>
      <c r="D2175" t="s">
        <v>9261</v>
      </c>
    </row>
    <row r="2176" spans="1:4" x14ac:dyDescent="0.55000000000000004">
      <c r="A2176" t="s">
        <v>4941</v>
      </c>
      <c r="B2176" t="s">
        <v>10461</v>
      </c>
      <c r="C2176">
        <v>2</v>
      </c>
      <c r="D2176" t="s">
        <v>9261</v>
      </c>
    </row>
    <row r="2177" spans="1:4" x14ac:dyDescent="0.55000000000000004">
      <c r="A2177" t="s">
        <v>4941</v>
      </c>
      <c r="B2177" t="s">
        <v>9452</v>
      </c>
      <c r="C2177">
        <v>2</v>
      </c>
      <c r="D2177" t="s">
        <v>9261</v>
      </c>
    </row>
    <row r="2178" spans="1:4" x14ac:dyDescent="0.55000000000000004">
      <c r="A2178" t="s">
        <v>4941</v>
      </c>
      <c r="B2178" t="s">
        <v>10633</v>
      </c>
      <c r="C2178">
        <v>2</v>
      </c>
      <c r="D2178" t="s">
        <v>9261</v>
      </c>
    </row>
    <row r="2179" spans="1:4" x14ac:dyDescent="0.55000000000000004">
      <c r="A2179" t="s">
        <v>4941</v>
      </c>
      <c r="B2179" t="s">
        <v>9705</v>
      </c>
      <c r="C2179">
        <v>2</v>
      </c>
      <c r="D2179" t="s">
        <v>9261</v>
      </c>
    </row>
    <row r="2180" spans="1:4" x14ac:dyDescent="0.55000000000000004">
      <c r="A2180" t="s">
        <v>4941</v>
      </c>
      <c r="B2180" t="s">
        <v>10634</v>
      </c>
      <c r="C2180">
        <v>2</v>
      </c>
      <c r="D2180" t="s">
        <v>9261</v>
      </c>
    </row>
    <row r="2181" spans="1:4" x14ac:dyDescent="0.55000000000000004">
      <c r="A2181" t="s">
        <v>4941</v>
      </c>
      <c r="B2181" t="s">
        <v>10635</v>
      </c>
      <c r="C2181">
        <v>2</v>
      </c>
      <c r="D2181" t="s">
        <v>9261</v>
      </c>
    </row>
    <row r="2182" spans="1:4" x14ac:dyDescent="0.55000000000000004">
      <c r="A2182" t="s">
        <v>4941</v>
      </c>
      <c r="B2182" t="s">
        <v>10636</v>
      </c>
      <c r="C2182">
        <v>2</v>
      </c>
      <c r="D2182" t="s">
        <v>9261</v>
      </c>
    </row>
    <row r="2183" spans="1:4" x14ac:dyDescent="0.55000000000000004">
      <c r="A2183" t="s">
        <v>4941</v>
      </c>
      <c r="B2183" t="s">
        <v>10637</v>
      </c>
      <c r="C2183">
        <v>2</v>
      </c>
      <c r="D2183" t="s">
        <v>9261</v>
      </c>
    </row>
    <row r="2184" spans="1:4" x14ac:dyDescent="0.55000000000000004">
      <c r="A2184" t="s">
        <v>4941</v>
      </c>
      <c r="B2184" t="s">
        <v>10638</v>
      </c>
      <c r="C2184">
        <v>2</v>
      </c>
      <c r="D2184" t="s">
        <v>9261</v>
      </c>
    </row>
    <row r="2185" spans="1:4" x14ac:dyDescent="0.55000000000000004">
      <c r="A2185" t="s">
        <v>4941</v>
      </c>
      <c r="B2185" t="s">
        <v>10639</v>
      </c>
      <c r="C2185">
        <v>2</v>
      </c>
      <c r="D2185" t="s">
        <v>9261</v>
      </c>
    </row>
    <row r="2186" spans="1:4" x14ac:dyDescent="0.55000000000000004">
      <c r="A2186" t="s">
        <v>4941</v>
      </c>
      <c r="B2186" t="s">
        <v>10640</v>
      </c>
      <c r="C2186">
        <v>2</v>
      </c>
      <c r="D2186" t="s">
        <v>9261</v>
      </c>
    </row>
    <row r="2187" spans="1:4" x14ac:dyDescent="0.55000000000000004">
      <c r="A2187" t="s">
        <v>4941</v>
      </c>
      <c r="B2187" t="s">
        <v>10641</v>
      </c>
      <c r="C2187">
        <v>2</v>
      </c>
      <c r="D2187" t="s">
        <v>9261</v>
      </c>
    </row>
    <row r="2188" spans="1:4" x14ac:dyDescent="0.55000000000000004">
      <c r="A2188" t="s">
        <v>4941</v>
      </c>
      <c r="B2188" t="s">
        <v>10642</v>
      </c>
      <c r="C2188">
        <v>2</v>
      </c>
      <c r="D2188" t="s">
        <v>9261</v>
      </c>
    </row>
    <row r="2189" spans="1:4" x14ac:dyDescent="0.55000000000000004">
      <c r="A2189" t="s">
        <v>4941</v>
      </c>
      <c r="B2189" t="s">
        <v>10643</v>
      </c>
      <c r="C2189">
        <v>2</v>
      </c>
      <c r="D2189" t="s">
        <v>9261</v>
      </c>
    </row>
    <row r="2190" spans="1:4" x14ac:dyDescent="0.55000000000000004">
      <c r="A2190" t="s">
        <v>4941</v>
      </c>
      <c r="B2190" t="s">
        <v>10300</v>
      </c>
      <c r="C2190">
        <v>2</v>
      </c>
      <c r="D2190" t="s">
        <v>9261</v>
      </c>
    </row>
    <row r="2191" spans="1:4" x14ac:dyDescent="0.55000000000000004">
      <c r="A2191" t="s">
        <v>4941</v>
      </c>
      <c r="B2191" t="s">
        <v>10644</v>
      </c>
      <c r="C2191">
        <v>2</v>
      </c>
      <c r="D2191" t="s">
        <v>9261</v>
      </c>
    </row>
    <row r="2192" spans="1:4" x14ac:dyDescent="0.55000000000000004">
      <c r="A2192" t="s">
        <v>4941</v>
      </c>
      <c r="B2192" t="s">
        <v>9481</v>
      </c>
      <c r="C2192">
        <v>2</v>
      </c>
      <c r="D2192" t="s">
        <v>9261</v>
      </c>
    </row>
    <row r="2193" spans="1:4" x14ac:dyDescent="0.55000000000000004">
      <c r="A2193" t="s">
        <v>4941</v>
      </c>
      <c r="B2193" t="s">
        <v>10645</v>
      </c>
      <c r="C2193">
        <v>2</v>
      </c>
      <c r="D2193" t="s">
        <v>9261</v>
      </c>
    </row>
    <row r="2194" spans="1:4" x14ac:dyDescent="0.55000000000000004">
      <c r="A2194" t="s">
        <v>4941</v>
      </c>
      <c r="B2194" t="s">
        <v>10646</v>
      </c>
      <c r="C2194">
        <v>2</v>
      </c>
      <c r="D2194" t="s">
        <v>9261</v>
      </c>
    </row>
    <row r="2195" spans="1:4" x14ac:dyDescent="0.55000000000000004">
      <c r="A2195" t="s">
        <v>4941</v>
      </c>
      <c r="B2195" t="s">
        <v>10647</v>
      </c>
      <c r="C2195">
        <v>2</v>
      </c>
      <c r="D2195" t="s">
        <v>9261</v>
      </c>
    </row>
    <row r="2196" spans="1:4" x14ac:dyDescent="0.55000000000000004">
      <c r="A2196" t="s">
        <v>4941</v>
      </c>
      <c r="B2196" t="s">
        <v>10648</v>
      </c>
      <c r="C2196">
        <v>2</v>
      </c>
      <c r="D2196" t="s">
        <v>9261</v>
      </c>
    </row>
    <row r="2197" spans="1:4" x14ac:dyDescent="0.55000000000000004">
      <c r="A2197" t="s">
        <v>4941</v>
      </c>
      <c r="B2197" t="s">
        <v>10320</v>
      </c>
      <c r="C2197">
        <v>2</v>
      </c>
      <c r="D2197" t="s">
        <v>9261</v>
      </c>
    </row>
    <row r="2198" spans="1:4" x14ac:dyDescent="0.55000000000000004">
      <c r="A2198" t="s">
        <v>4941</v>
      </c>
      <c r="B2198" t="s">
        <v>10649</v>
      </c>
      <c r="C2198">
        <v>2</v>
      </c>
      <c r="D2198" t="s">
        <v>9261</v>
      </c>
    </row>
    <row r="2199" spans="1:4" x14ac:dyDescent="0.55000000000000004">
      <c r="A2199" t="s">
        <v>4941</v>
      </c>
      <c r="B2199" t="s">
        <v>10650</v>
      </c>
      <c r="C2199">
        <v>2</v>
      </c>
      <c r="D2199" t="s">
        <v>9261</v>
      </c>
    </row>
    <row r="2200" spans="1:4" x14ac:dyDescent="0.55000000000000004">
      <c r="A2200" t="s">
        <v>4941</v>
      </c>
      <c r="B2200" t="s">
        <v>10651</v>
      </c>
      <c r="C2200">
        <v>2</v>
      </c>
      <c r="D2200" t="s">
        <v>9261</v>
      </c>
    </row>
    <row r="2201" spans="1:4" x14ac:dyDescent="0.55000000000000004">
      <c r="A2201" t="s">
        <v>4941</v>
      </c>
      <c r="B2201" t="s">
        <v>10652</v>
      </c>
      <c r="C2201">
        <v>2</v>
      </c>
      <c r="D2201" t="s">
        <v>9261</v>
      </c>
    </row>
    <row r="2202" spans="1:4" x14ac:dyDescent="0.55000000000000004">
      <c r="A2202" t="s">
        <v>4941</v>
      </c>
      <c r="B2202" t="s">
        <v>10653</v>
      </c>
      <c r="C2202">
        <v>2</v>
      </c>
      <c r="D2202" t="s">
        <v>9261</v>
      </c>
    </row>
    <row r="2203" spans="1:4" x14ac:dyDescent="0.55000000000000004">
      <c r="A2203" t="s">
        <v>4941</v>
      </c>
      <c r="B2203" t="s">
        <v>10654</v>
      </c>
      <c r="C2203">
        <v>2</v>
      </c>
      <c r="D2203" t="s">
        <v>9261</v>
      </c>
    </row>
    <row r="2204" spans="1:4" x14ac:dyDescent="0.55000000000000004">
      <c r="A2204" t="s">
        <v>4941</v>
      </c>
      <c r="B2204" t="s">
        <v>9759</v>
      </c>
      <c r="C2204">
        <v>2</v>
      </c>
      <c r="D2204" t="s">
        <v>9261</v>
      </c>
    </row>
    <row r="2205" spans="1:4" x14ac:dyDescent="0.55000000000000004">
      <c r="A2205" t="s">
        <v>4941</v>
      </c>
      <c r="B2205" t="s">
        <v>9761</v>
      </c>
      <c r="C2205">
        <v>2</v>
      </c>
      <c r="D2205" t="s">
        <v>9261</v>
      </c>
    </row>
    <row r="2206" spans="1:4" x14ac:dyDescent="0.55000000000000004">
      <c r="A2206" t="s">
        <v>4941</v>
      </c>
      <c r="B2206" t="s">
        <v>10045</v>
      </c>
      <c r="C2206">
        <v>2</v>
      </c>
      <c r="D2206" t="s">
        <v>9261</v>
      </c>
    </row>
    <row r="2207" spans="1:4" x14ac:dyDescent="0.55000000000000004">
      <c r="A2207" t="s">
        <v>4941</v>
      </c>
      <c r="B2207" t="s">
        <v>10655</v>
      </c>
      <c r="C2207">
        <v>2</v>
      </c>
      <c r="D2207" t="s">
        <v>9261</v>
      </c>
    </row>
    <row r="2208" spans="1:4" x14ac:dyDescent="0.55000000000000004">
      <c r="A2208" t="s">
        <v>4941</v>
      </c>
      <c r="B2208" t="s">
        <v>10656</v>
      </c>
      <c r="C2208">
        <v>2</v>
      </c>
      <c r="D2208" t="s">
        <v>9261</v>
      </c>
    </row>
    <row r="2209" spans="1:4" x14ac:dyDescent="0.55000000000000004">
      <c r="A2209" t="s">
        <v>4941</v>
      </c>
      <c r="B2209" t="s">
        <v>10657</v>
      </c>
      <c r="C2209">
        <v>2</v>
      </c>
      <c r="D2209" t="s">
        <v>9261</v>
      </c>
    </row>
    <row r="2210" spans="1:4" x14ac:dyDescent="0.55000000000000004">
      <c r="A2210" t="s">
        <v>4941</v>
      </c>
      <c r="B2210" t="s">
        <v>10339</v>
      </c>
      <c r="C2210">
        <v>2</v>
      </c>
      <c r="D2210" t="s">
        <v>9261</v>
      </c>
    </row>
    <row r="2211" spans="1:4" x14ac:dyDescent="0.55000000000000004">
      <c r="A2211" t="s">
        <v>4941</v>
      </c>
      <c r="B2211" t="s">
        <v>10344</v>
      </c>
      <c r="C2211">
        <v>2</v>
      </c>
      <c r="D2211" t="s">
        <v>9261</v>
      </c>
    </row>
    <row r="2212" spans="1:4" x14ac:dyDescent="0.55000000000000004">
      <c r="A2212" t="s">
        <v>4941</v>
      </c>
      <c r="B2212" t="s">
        <v>10658</v>
      </c>
      <c r="C2212">
        <v>2</v>
      </c>
      <c r="D2212" t="s">
        <v>9261</v>
      </c>
    </row>
    <row r="2213" spans="1:4" x14ac:dyDescent="0.55000000000000004">
      <c r="A2213" t="s">
        <v>4941</v>
      </c>
      <c r="B2213" t="s">
        <v>9473</v>
      </c>
      <c r="C2213">
        <v>2</v>
      </c>
      <c r="D2213" t="s">
        <v>9261</v>
      </c>
    </row>
    <row r="2214" spans="1:4" x14ac:dyDescent="0.55000000000000004">
      <c r="A2214" t="s">
        <v>4941</v>
      </c>
      <c r="B2214" t="s">
        <v>10659</v>
      </c>
      <c r="C2214">
        <v>2</v>
      </c>
      <c r="D2214" t="s">
        <v>9261</v>
      </c>
    </row>
    <row r="2215" spans="1:4" x14ac:dyDescent="0.55000000000000004">
      <c r="A2215" t="s">
        <v>4941</v>
      </c>
      <c r="B2215" t="s">
        <v>10660</v>
      </c>
      <c r="C2215">
        <v>2</v>
      </c>
      <c r="D2215" t="s">
        <v>9261</v>
      </c>
    </row>
    <row r="2216" spans="1:4" x14ac:dyDescent="0.55000000000000004">
      <c r="A2216" t="s">
        <v>4941</v>
      </c>
      <c r="B2216" t="s">
        <v>10661</v>
      </c>
      <c r="C2216">
        <v>2</v>
      </c>
      <c r="D2216" t="s">
        <v>9261</v>
      </c>
    </row>
    <row r="2217" spans="1:4" x14ac:dyDescent="0.55000000000000004">
      <c r="A2217" t="s">
        <v>4941</v>
      </c>
      <c r="B2217" t="s">
        <v>9737</v>
      </c>
      <c r="C2217">
        <v>2</v>
      </c>
      <c r="D2217" t="s">
        <v>9261</v>
      </c>
    </row>
    <row r="2218" spans="1:4" x14ac:dyDescent="0.55000000000000004">
      <c r="A2218" t="s">
        <v>4941</v>
      </c>
      <c r="B2218" t="s">
        <v>10662</v>
      </c>
      <c r="C2218">
        <v>2</v>
      </c>
      <c r="D2218" t="s">
        <v>9261</v>
      </c>
    </row>
    <row r="2219" spans="1:4" x14ac:dyDescent="0.55000000000000004">
      <c r="A2219" t="s">
        <v>4941</v>
      </c>
      <c r="B2219" t="s">
        <v>10663</v>
      </c>
      <c r="C2219">
        <v>2</v>
      </c>
      <c r="D2219" t="s">
        <v>9261</v>
      </c>
    </row>
    <row r="2220" spans="1:4" x14ac:dyDescent="0.55000000000000004">
      <c r="A2220" t="s">
        <v>4941</v>
      </c>
      <c r="B2220" t="s">
        <v>9579</v>
      </c>
      <c r="C2220">
        <v>2</v>
      </c>
      <c r="D2220" t="s">
        <v>9261</v>
      </c>
    </row>
    <row r="2221" spans="1:4" x14ac:dyDescent="0.55000000000000004">
      <c r="A2221" t="s">
        <v>4941</v>
      </c>
      <c r="B2221" t="s">
        <v>10664</v>
      </c>
      <c r="C2221">
        <v>2</v>
      </c>
      <c r="D2221" t="s">
        <v>9261</v>
      </c>
    </row>
    <row r="2222" spans="1:4" x14ac:dyDescent="0.55000000000000004">
      <c r="A2222" t="s">
        <v>4941</v>
      </c>
      <c r="B2222" t="s">
        <v>10665</v>
      </c>
      <c r="C2222">
        <v>2</v>
      </c>
      <c r="D2222" t="s">
        <v>9261</v>
      </c>
    </row>
    <row r="2223" spans="1:4" x14ac:dyDescent="0.55000000000000004">
      <c r="A2223" t="s">
        <v>4941</v>
      </c>
      <c r="B2223" t="s">
        <v>10666</v>
      </c>
      <c r="C2223">
        <v>2</v>
      </c>
      <c r="D2223" t="s">
        <v>9261</v>
      </c>
    </row>
    <row r="2224" spans="1:4" x14ac:dyDescent="0.55000000000000004">
      <c r="A2224" t="s">
        <v>4941</v>
      </c>
      <c r="B2224" t="s">
        <v>10667</v>
      </c>
      <c r="C2224">
        <v>2</v>
      </c>
      <c r="D2224" t="s">
        <v>9261</v>
      </c>
    </row>
    <row r="2225" spans="1:4" x14ac:dyDescent="0.55000000000000004">
      <c r="A2225" t="s">
        <v>4941</v>
      </c>
      <c r="B2225" t="s">
        <v>10668</v>
      </c>
      <c r="C2225">
        <v>2</v>
      </c>
      <c r="D2225" t="s">
        <v>9261</v>
      </c>
    </row>
    <row r="2226" spans="1:4" x14ac:dyDescent="0.55000000000000004">
      <c r="A2226" t="s">
        <v>4941</v>
      </c>
      <c r="B2226" t="s">
        <v>10669</v>
      </c>
      <c r="C2226">
        <v>2</v>
      </c>
      <c r="D2226" t="s">
        <v>9261</v>
      </c>
    </row>
    <row r="2227" spans="1:4" x14ac:dyDescent="0.55000000000000004">
      <c r="A2227" t="s">
        <v>4941</v>
      </c>
      <c r="B2227" t="s">
        <v>10670</v>
      </c>
      <c r="C2227">
        <v>2</v>
      </c>
      <c r="D2227" t="s">
        <v>9261</v>
      </c>
    </row>
    <row r="2228" spans="1:4" x14ac:dyDescent="0.55000000000000004">
      <c r="A2228" t="s">
        <v>4941</v>
      </c>
      <c r="B2228" t="s">
        <v>10671</v>
      </c>
      <c r="C2228">
        <v>2</v>
      </c>
      <c r="D2228" t="s">
        <v>9261</v>
      </c>
    </row>
    <row r="2229" spans="1:4" x14ac:dyDescent="0.55000000000000004">
      <c r="A2229" t="s">
        <v>4941</v>
      </c>
      <c r="B2229" t="s">
        <v>10672</v>
      </c>
      <c r="C2229">
        <v>2</v>
      </c>
      <c r="D2229" t="s">
        <v>9261</v>
      </c>
    </row>
    <row r="2230" spans="1:4" x14ac:dyDescent="0.55000000000000004">
      <c r="A2230" t="s">
        <v>4941</v>
      </c>
      <c r="B2230" t="s">
        <v>10446</v>
      </c>
      <c r="C2230">
        <v>2</v>
      </c>
      <c r="D2230" t="s">
        <v>9261</v>
      </c>
    </row>
    <row r="2231" spans="1:4" x14ac:dyDescent="0.55000000000000004">
      <c r="A2231" t="s">
        <v>4941</v>
      </c>
      <c r="B2231" t="s">
        <v>9372</v>
      </c>
      <c r="C2231">
        <v>2</v>
      </c>
      <c r="D2231" t="s">
        <v>9261</v>
      </c>
    </row>
    <row r="2232" spans="1:4" x14ac:dyDescent="0.55000000000000004">
      <c r="A2232" t="s">
        <v>4941</v>
      </c>
      <c r="B2232" t="e">
        <f>-hydroxyacyl coa dehydrogenases</f>
        <v>#NAME?</v>
      </c>
      <c r="C2232">
        <v>1</v>
      </c>
      <c r="D2232" t="s">
        <v>5105</v>
      </c>
    </row>
    <row r="2233" spans="1:4" x14ac:dyDescent="0.55000000000000004">
      <c r="A2233" t="s">
        <v>4941</v>
      </c>
      <c r="B2233" t="e">
        <f>-methyl--oxobutanoate dehydrogenase (lipoamide)</f>
        <v>#NAME?</v>
      </c>
      <c r="C2233">
        <v>1</v>
      </c>
      <c r="D2233" t="s">
        <v>5105</v>
      </c>
    </row>
    <row r="2234" spans="1:4" x14ac:dyDescent="0.55000000000000004">
      <c r="A2234" t="s">
        <v>4941</v>
      </c>
      <c r="B2234" t="e">
        <f>-oxo--alpha-steroid -dehydrogenase</f>
        <v>#NAME?</v>
      </c>
      <c r="C2234">
        <v>1</v>
      </c>
      <c r="D2234" t="s">
        <v>5105</v>
      </c>
    </row>
    <row r="2235" spans="1:4" x14ac:dyDescent="0.55000000000000004">
      <c r="A2235" t="s">
        <v>4941</v>
      </c>
      <c r="B2235" t="s">
        <v>10673</v>
      </c>
      <c r="C2235">
        <v>1</v>
      </c>
      <c r="D2235" t="s">
        <v>5105</v>
      </c>
    </row>
    <row r="2236" spans="1:4" x14ac:dyDescent="0.55000000000000004">
      <c r="A2236" t="s">
        <v>4941</v>
      </c>
      <c r="B2236" t="s">
        <v>10674</v>
      </c>
      <c r="C2236">
        <v>1</v>
      </c>
      <c r="D2236" t="s">
        <v>5105</v>
      </c>
    </row>
    <row r="2237" spans="1:4" x14ac:dyDescent="0.55000000000000004">
      <c r="A2237" t="s">
        <v>4941</v>
      </c>
      <c r="B2237" t="s">
        <v>9501</v>
      </c>
      <c r="C2237">
        <v>1</v>
      </c>
      <c r="D2237" t="s">
        <v>5105</v>
      </c>
    </row>
    <row r="2238" spans="1:4" x14ac:dyDescent="0.55000000000000004">
      <c r="A2238" t="s">
        <v>4941</v>
      </c>
      <c r="B2238" t="s">
        <v>9502</v>
      </c>
      <c r="C2238">
        <v>1</v>
      </c>
      <c r="D2238" t="s">
        <v>5105</v>
      </c>
    </row>
    <row r="2239" spans="1:4" x14ac:dyDescent="0.55000000000000004">
      <c r="A2239" t="s">
        <v>4941</v>
      </c>
      <c r="B2239" t="s">
        <v>9880</v>
      </c>
      <c r="C2239">
        <v>1</v>
      </c>
      <c r="D2239" t="s">
        <v>5105</v>
      </c>
    </row>
    <row r="2240" spans="1:4" x14ac:dyDescent="0.55000000000000004">
      <c r="A2240" t="s">
        <v>4941</v>
      </c>
      <c r="B2240" t="s">
        <v>10675</v>
      </c>
      <c r="C2240">
        <v>1</v>
      </c>
      <c r="D2240" t="s">
        <v>5105</v>
      </c>
    </row>
    <row r="2241" spans="1:4" x14ac:dyDescent="0.55000000000000004">
      <c r="A2241" t="s">
        <v>4941</v>
      </c>
      <c r="B2241" t="s">
        <v>10676</v>
      </c>
      <c r="C2241">
        <v>1</v>
      </c>
      <c r="D2241" t="s">
        <v>5105</v>
      </c>
    </row>
    <row r="2242" spans="1:4" x14ac:dyDescent="0.55000000000000004">
      <c r="A2242" t="s">
        <v>4941</v>
      </c>
      <c r="B2242" t="s">
        <v>10677</v>
      </c>
      <c r="C2242">
        <v>1</v>
      </c>
      <c r="D2242" t="s">
        <v>5105</v>
      </c>
    </row>
    <row r="2243" spans="1:4" x14ac:dyDescent="0.55000000000000004">
      <c r="A2243" t="s">
        <v>4941</v>
      </c>
      <c r="B2243" t="s">
        <v>10678</v>
      </c>
      <c r="C2243">
        <v>1</v>
      </c>
      <c r="D2243" t="s">
        <v>5105</v>
      </c>
    </row>
    <row r="2244" spans="1:4" x14ac:dyDescent="0.55000000000000004">
      <c r="A2244" t="s">
        <v>4941</v>
      </c>
      <c r="B2244" t="s">
        <v>10605</v>
      </c>
      <c r="C2244">
        <v>1</v>
      </c>
      <c r="D2244" t="s">
        <v>5105</v>
      </c>
    </row>
    <row r="2245" spans="1:4" x14ac:dyDescent="0.55000000000000004">
      <c r="A2245" t="s">
        <v>4941</v>
      </c>
      <c r="B2245" t="s">
        <v>10679</v>
      </c>
      <c r="C2245">
        <v>1</v>
      </c>
      <c r="D2245" t="s">
        <v>5105</v>
      </c>
    </row>
    <row r="2246" spans="1:4" x14ac:dyDescent="0.55000000000000004">
      <c r="A2246" t="s">
        <v>4941</v>
      </c>
      <c r="B2246" t="s">
        <v>9882</v>
      </c>
      <c r="C2246">
        <v>1</v>
      </c>
      <c r="D2246" t="s">
        <v>5105</v>
      </c>
    </row>
    <row r="2247" spans="1:4" x14ac:dyDescent="0.55000000000000004">
      <c r="A2247" t="s">
        <v>4941</v>
      </c>
      <c r="B2247" t="s">
        <v>9883</v>
      </c>
      <c r="C2247">
        <v>1</v>
      </c>
      <c r="D2247" t="s">
        <v>5105</v>
      </c>
    </row>
    <row r="2248" spans="1:4" x14ac:dyDescent="0.55000000000000004">
      <c r="A2248" t="s">
        <v>4941</v>
      </c>
      <c r="B2248" t="s">
        <v>10680</v>
      </c>
      <c r="C2248">
        <v>1</v>
      </c>
      <c r="D2248" t="s">
        <v>5105</v>
      </c>
    </row>
    <row r="2249" spans="1:4" x14ac:dyDescent="0.55000000000000004">
      <c r="A2249" t="s">
        <v>4941</v>
      </c>
      <c r="B2249" t="s">
        <v>9884</v>
      </c>
      <c r="C2249">
        <v>1</v>
      </c>
      <c r="D2249" t="s">
        <v>5105</v>
      </c>
    </row>
    <row r="2250" spans="1:4" x14ac:dyDescent="0.55000000000000004">
      <c r="A2250" t="s">
        <v>4941</v>
      </c>
      <c r="B2250" t="s">
        <v>9885</v>
      </c>
      <c r="C2250">
        <v>1</v>
      </c>
      <c r="D2250" t="s">
        <v>5105</v>
      </c>
    </row>
    <row r="2251" spans="1:4" x14ac:dyDescent="0.55000000000000004">
      <c r="A2251" t="s">
        <v>4941</v>
      </c>
      <c r="B2251" t="s">
        <v>10681</v>
      </c>
      <c r="C2251">
        <v>1</v>
      </c>
      <c r="D2251" t="s">
        <v>5105</v>
      </c>
    </row>
    <row r="2252" spans="1:4" x14ac:dyDescent="0.55000000000000004">
      <c r="A2252" t="s">
        <v>4941</v>
      </c>
      <c r="B2252" t="s">
        <v>9504</v>
      </c>
      <c r="C2252">
        <v>1</v>
      </c>
      <c r="D2252" t="s">
        <v>5105</v>
      </c>
    </row>
    <row r="2253" spans="1:4" x14ac:dyDescent="0.55000000000000004">
      <c r="A2253" t="s">
        <v>4941</v>
      </c>
      <c r="B2253" t="s">
        <v>10682</v>
      </c>
      <c r="C2253">
        <v>1</v>
      </c>
      <c r="D2253" t="s">
        <v>5105</v>
      </c>
    </row>
    <row r="2254" spans="1:4" x14ac:dyDescent="0.55000000000000004">
      <c r="A2254" t="s">
        <v>4941</v>
      </c>
      <c r="B2254" t="s">
        <v>9886</v>
      </c>
      <c r="C2254">
        <v>1</v>
      </c>
      <c r="D2254" t="s">
        <v>5105</v>
      </c>
    </row>
    <row r="2255" spans="1:4" x14ac:dyDescent="0.55000000000000004">
      <c r="A2255" t="s">
        <v>4941</v>
      </c>
      <c r="B2255" t="s">
        <v>10683</v>
      </c>
      <c r="C2255">
        <v>1</v>
      </c>
      <c r="D2255" t="s">
        <v>5105</v>
      </c>
    </row>
    <row r="2256" spans="1:4" x14ac:dyDescent="0.55000000000000004">
      <c r="A2256" t="s">
        <v>4941</v>
      </c>
      <c r="B2256" t="s">
        <v>9267</v>
      </c>
      <c r="C2256">
        <v>1</v>
      </c>
      <c r="D2256" t="s">
        <v>5105</v>
      </c>
    </row>
    <row r="2257" spans="1:4" x14ac:dyDescent="0.55000000000000004">
      <c r="A2257" t="s">
        <v>4941</v>
      </c>
      <c r="B2257" t="s">
        <v>10684</v>
      </c>
      <c r="C2257">
        <v>1</v>
      </c>
      <c r="D2257" t="s">
        <v>5105</v>
      </c>
    </row>
    <row r="2258" spans="1:4" x14ac:dyDescent="0.55000000000000004">
      <c r="A2258" t="s">
        <v>4941</v>
      </c>
      <c r="B2258" t="s">
        <v>10685</v>
      </c>
      <c r="C2258">
        <v>1</v>
      </c>
      <c r="D2258" t="s">
        <v>5105</v>
      </c>
    </row>
    <row r="2259" spans="1:4" x14ac:dyDescent="0.55000000000000004">
      <c r="A2259" t="s">
        <v>4941</v>
      </c>
      <c r="B2259" t="s">
        <v>9352</v>
      </c>
      <c r="C2259">
        <v>1</v>
      </c>
      <c r="D2259" t="s">
        <v>5105</v>
      </c>
    </row>
    <row r="2260" spans="1:4" x14ac:dyDescent="0.55000000000000004">
      <c r="A2260" t="s">
        <v>4941</v>
      </c>
      <c r="B2260" t="s">
        <v>10686</v>
      </c>
      <c r="C2260">
        <v>1</v>
      </c>
      <c r="D2260" t="s">
        <v>5105</v>
      </c>
    </row>
    <row r="2261" spans="1:4" x14ac:dyDescent="0.55000000000000004">
      <c r="A2261" t="s">
        <v>4941</v>
      </c>
      <c r="B2261" t="s">
        <v>10687</v>
      </c>
      <c r="C2261">
        <v>1</v>
      </c>
      <c r="D2261" t="s">
        <v>5105</v>
      </c>
    </row>
    <row r="2262" spans="1:4" x14ac:dyDescent="0.55000000000000004">
      <c r="A2262" t="s">
        <v>4941</v>
      </c>
      <c r="B2262" t="s">
        <v>10688</v>
      </c>
      <c r="C2262">
        <v>1</v>
      </c>
      <c r="D2262" t="s">
        <v>5105</v>
      </c>
    </row>
    <row r="2263" spans="1:4" x14ac:dyDescent="0.55000000000000004">
      <c r="A2263" t="s">
        <v>4941</v>
      </c>
      <c r="B2263" t="s">
        <v>10689</v>
      </c>
      <c r="C2263">
        <v>1</v>
      </c>
      <c r="D2263" t="s">
        <v>5105</v>
      </c>
    </row>
    <row r="2264" spans="1:4" x14ac:dyDescent="0.55000000000000004">
      <c r="A2264" t="s">
        <v>4941</v>
      </c>
      <c r="B2264" t="s">
        <v>9851</v>
      </c>
      <c r="C2264">
        <v>1</v>
      </c>
      <c r="D2264" t="s">
        <v>5105</v>
      </c>
    </row>
    <row r="2265" spans="1:4" x14ac:dyDescent="0.55000000000000004">
      <c r="A2265" t="s">
        <v>4941</v>
      </c>
      <c r="B2265" t="s">
        <v>9505</v>
      </c>
      <c r="C2265">
        <v>1</v>
      </c>
      <c r="D2265" t="s">
        <v>5105</v>
      </c>
    </row>
    <row r="2266" spans="1:4" x14ac:dyDescent="0.55000000000000004">
      <c r="A2266" t="s">
        <v>4941</v>
      </c>
      <c r="B2266" t="s">
        <v>10690</v>
      </c>
      <c r="C2266">
        <v>1</v>
      </c>
      <c r="D2266" t="s">
        <v>5105</v>
      </c>
    </row>
    <row r="2267" spans="1:4" x14ac:dyDescent="0.55000000000000004">
      <c r="A2267" t="s">
        <v>4941</v>
      </c>
      <c r="B2267" t="s">
        <v>9291</v>
      </c>
      <c r="C2267">
        <v>1</v>
      </c>
      <c r="D2267" t="s">
        <v>5105</v>
      </c>
    </row>
    <row r="2268" spans="1:4" x14ac:dyDescent="0.55000000000000004">
      <c r="A2268" t="s">
        <v>4941</v>
      </c>
      <c r="B2268" t="s">
        <v>10691</v>
      </c>
      <c r="C2268">
        <v>1</v>
      </c>
      <c r="D2268" t="s">
        <v>5105</v>
      </c>
    </row>
    <row r="2269" spans="1:4" x14ac:dyDescent="0.55000000000000004">
      <c r="A2269" t="s">
        <v>4941</v>
      </c>
      <c r="B2269" t="s">
        <v>10692</v>
      </c>
      <c r="C2269">
        <v>1</v>
      </c>
      <c r="D2269" t="s">
        <v>5105</v>
      </c>
    </row>
    <row r="2270" spans="1:4" x14ac:dyDescent="0.55000000000000004">
      <c r="A2270" t="s">
        <v>4941</v>
      </c>
      <c r="B2270" t="s">
        <v>10693</v>
      </c>
      <c r="C2270">
        <v>1</v>
      </c>
      <c r="D2270" t="s">
        <v>5105</v>
      </c>
    </row>
    <row r="2271" spans="1:4" x14ac:dyDescent="0.55000000000000004">
      <c r="A2271" t="s">
        <v>4941</v>
      </c>
      <c r="B2271" t="s">
        <v>10694</v>
      </c>
      <c r="C2271">
        <v>1</v>
      </c>
      <c r="D2271" t="s">
        <v>5105</v>
      </c>
    </row>
    <row r="2272" spans="1:4" x14ac:dyDescent="0.55000000000000004">
      <c r="A2272" t="s">
        <v>4941</v>
      </c>
      <c r="B2272" t="s">
        <v>9355</v>
      </c>
      <c r="C2272">
        <v>1</v>
      </c>
      <c r="D2272" t="s">
        <v>5105</v>
      </c>
    </row>
    <row r="2273" spans="1:4" x14ac:dyDescent="0.55000000000000004">
      <c r="A2273" t="s">
        <v>4941</v>
      </c>
      <c r="B2273" t="s">
        <v>9631</v>
      </c>
      <c r="C2273">
        <v>1</v>
      </c>
      <c r="D2273" t="s">
        <v>5105</v>
      </c>
    </row>
    <row r="2274" spans="1:4" x14ac:dyDescent="0.55000000000000004">
      <c r="A2274" t="s">
        <v>4941</v>
      </c>
      <c r="B2274" t="s">
        <v>9896</v>
      </c>
      <c r="C2274">
        <v>1</v>
      </c>
      <c r="D2274" t="s">
        <v>5105</v>
      </c>
    </row>
    <row r="2275" spans="1:4" x14ac:dyDescent="0.55000000000000004">
      <c r="A2275" t="s">
        <v>4941</v>
      </c>
      <c r="B2275" t="s">
        <v>10695</v>
      </c>
      <c r="C2275">
        <v>1</v>
      </c>
      <c r="D2275" t="s">
        <v>5105</v>
      </c>
    </row>
    <row r="2276" spans="1:4" x14ac:dyDescent="0.55000000000000004">
      <c r="A2276" t="s">
        <v>4941</v>
      </c>
      <c r="B2276" t="s">
        <v>10696</v>
      </c>
      <c r="C2276">
        <v>1</v>
      </c>
      <c r="D2276" t="s">
        <v>5105</v>
      </c>
    </row>
    <row r="2277" spans="1:4" x14ac:dyDescent="0.55000000000000004">
      <c r="A2277" t="s">
        <v>4941</v>
      </c>
      <c r="B2277" t="s">
        <v>10697</v>
      </c>
      <c r="C2277">
        <v>1</v>
      </c>
      <c r="D2277" t="s">
        <v>5105</v>
      </c>
    </row>
    <row r="2278" spans="1:4" x14ac:dyDescent="0.55000000000000004">
      <c r="A2278" t="s">
        <v>4941</v>
      </c>
      <c r="B2278" t="s">
        <v>10698</v>
      </c>
      <c r="C2278">
        <v>1</v>
      </c>
      <c r="D2278" t="s">
        <v>5105</v>
      </c>
    </row>
    <row r="2279" spans="1:4" x14ac:dyDescent="0.55000000000000004">
      <c r="A2279" t="s">
        <v>4941</v>
      </c>
      <c r="B2279" t="s">
        <v>10699</v>
      </c>
      <c r="C2279">
        <v>1</v>
      </c>
      <c r="D2279" t="s">
        <v>5105</v>
      </c>
    </row>
    <row r="2280" spans="1:4" x14ac:dyDescent="0.55000000000000004">
      <c r="A2280" t="s">
        <v>4941</v>
      </c>
      <c r="B2280" t="s">
        <v>9632</v>
      </c>
      <c r="C2280">
        <v>1</v>
      </c>
      <c r="D2280" t="s">
        <v>5105</v>
      </c>
    </row>
    <row r="2281" spans="1:4" x14ac:dyDescent="0.55000000000000004">
      <c r="A2281" t="s">
        <v>4941</v>
      </c>
      <c r="B2281" t="s">
        <v>10700</v>
      </c>
      <c r="C2281">
        <v>1</v>
      </c>
      <c r="D2281" t="s">
        <v>5105</v>
      </c>
    </row>
    <row r="2282" spans="1:4" x14ac:dyDescent="0.55000000000000004">
      <c r="A2282" t="s">
        <v>4941</v>
      </c>
      <c r="B2282" t="s">
        <v>9509</v>
      </c>
      <c r="C2282">
        <v>1</v>
      </c>
      <c r="D2282" t="s">
        <v>5105</v>
      </c>
    </row>
    <row r="2283" spans="1:4" x14ac:dyDescent="0.55000000000000004">
      <c r="A2283" t="s">
        <v>4941</v>
      </c>
      <c r="B2283" t="s">
        <v>10701</v>
      </c>
      <c r="C2283">
        <v>1</v>
      </c>
      <c r="D2283" t="s">
        <v>5105</v>
      </c>
    </row>
    <row r="2284" spans="1:4" x14ac:dyDescent="0.55000000000000004">
      <c r="A2284" t="s">
        <v>4941</v>
      </c>
      <c r="B2284" t="s">
        <v>9510</v>
      </c>
      <c r="C2284">
        <v>1</v>
      </c>
      <c r="D2284" t="s">
        <v>5105</v>
      </c>
    </row>
    <row r="2285" spans="1:4" x14ac:dyDescent="0.55000000000000004">
      <c r="A2285" t="s">
        <v>4941</v>
      </c>
      <c r="B2285" t="s">
        <v>9902</v>
      </c>
      <c r="C2285">
        <v>1</v>
      </c>
      <c r="D2285" t="s">
        <v>5105</v>
      </c>
    </row>
    <row r="2286" spans="1:4" x14ac:dyDescent="0.55000000000000004">
      <c r="A2286" t="s">
        <v>4941</v>
      </c>
      <c r="B2286" t="s">
        <v>9904</v>
      </c>
      <c r="C2286">
        <v>1</v>
      </c>
      <c r="D2286" t="s">
        <v>5105</v>
      </c>
    </row>
    <row r="2287" spans="1:4" x14ac:dyDescent="0.55000000000000004">
      <c r="A2287" t="s">
        <v>4941</v>
      </c>
      <c r="B2287" t="s">
        <v>10702</v>
      </c>
      <c r="C2287">
        <v>1</v>
      </c>
      <c r="D2287" t="s">
        <v>5105</v>
      </c>
    </row>
    <row r="2288" spans="1:4" x14ac:dyDescent="0.55000000000000004">
      <c r="A2288" t="s">
        <v>4941</v>
      </c>
      <c r="B2288" t="s">
        <v>10703</v>
      </c>
      <c r="C2288">
        <v>1</v>
      </c>
      <c r="D2288" t="s">
        <v>5105</v>
      </c>
    </row>
    <row r="2289" spans="1:4" x14ac:dyDescent="0.55000000000000004">
      <c r="A2289" t="s">
        <v>4941</v>
      </c>
      <c r="B2289" t="s">
        <v>10406</v>
      </c>
      <c r="C2289">
        <v>1</v>
      </c>
      <c r="D2289" t="s">
        <v>5105</v>
      </c>
    </row>
    <row r="2290" spans="1:4" x14ac:dyDescent="0.55000000000000004">
      <c r="A2290" t="s">
        <v>4941</v>
      </c>
      <c r="B2290" t="s">
        <v>10704</v>
      </c>
      <c r="C2290">
        <v>1</v>
      </c>
      <c r="D2290" t="s">
        <v>5105</v>
      </c>
    </row>
    <row r="2291" spans="1:4" x14ac:dyDescent="0.55000000000000004">
      <c r="A2291" t="s">
        <v>4941</v>
      </c>
      <c r="B2291" t="s">
        <v>10705</v>
      </c>
      <c r="C2291">
        <v>1</v>
      </c>
      <c r="D2291" t="s">
        <v>5105</v>
      </c>
    </row>
    <row r="2292" spans="1:4" x14ac:dyDescent="0.55000000000000004">
      <c r="A2292" t="s">
        <v>4941</v>
      </c>
      <c r="B2292" t="s">
        <v>10706</v>
      </c>
      <c r="C2292">
        <v>1</v>
      </c>
      <c r="D2292" t="s">
        <v>5105</v>
      </c>
    </row>
    <row r="2293" spans="1:4" x14ac:dyDescent="0.55000000000000004">
      <c r="A2293" t="s">
        <v>4941</v>
      </c>
      <c r="B2293" t="s">
        <v>9906</v>
      </c>
      <c r="C2293">
        <v>1</v>
      </c>
      <c r="D2293" t="s">
        <v>5105</v>
      </c>
    </row>
    <row r="2294" spans="1:4" x14ac:dyDescent="0.55000000000000004">
      <c r="A2294" t="s">
        <v>4941</v>
      </c>
      <c r="B2294" t="s">
        <v>10707</v>
      </c>
      <c r="C2294">
        <v>1</v>
      </c>
      <c r="D2294" t="s">
        <v>5105</v>
      </c>
    </row>
    <row r="2295" spans="1:4" x14ac:dyDescent="0.55000000000000004">
      <c r="A2295" t="s">
        <v>4941</v>
      </c>
      <c r="B2295" t="s">
        <v>10708</v>
      </c>
      <c r="C2295">
        <v>1</v>
      </c>
      <c r="D2295" t="s">
        <v>5105</v>
      </c>
    </row>
    <row r="2296" spans="1:4" x14ac:dyDescent="0.55000000000000004">
      <c r="A2296" t="s">
        <v>4941</v>
      </c>
      <c r="B2296" t="s">
        <v>10709</v>
      </c>
      <c r="C2296">
        <v>1</v>
      </c>
      <c r="D2296" t="s">
        <v>5105</v>
      </c>
    </row>
    <row r="2297" spans="1:4" x14ac:dyDescent="0.55000000000000004">
      <c r="A2297" t="s">
        <v>4941</v>
      </c>
      <c r="B2297" t="s">
        <v>9907</v>
      </c>
      <c r="C2297">
        <v>1</v>
      </c>
      <c r="D2297" t="s">
        <v>5105</v>
      </c>
    </row>
    <row r="2298" spans="1:4" x14ac:dyDescent="0.55000000000000004">
      <c r="A2298" t="s">
        <v>4941</v>
      </c>
      <c r="B2298" t="s">
        <v>10710</v>
      </c>
      <c r="C2298">
        <v>1</v>
      </c>
      <c r="D2298" t="s">
        <v>5105</v>
      </c>
    </row>
    <row r="2299" spans="1:4" x14ac:dyDescent="0.55000000000000004">
      <c r="A2299" t="s">
        <v>4941</v>
      </c>
      <c r="B2299" t="s">
        <v>10711</v>
      </c>
      <c r="C2299">
        <v>1</v>
      </c>
      <c r="D2299" t="s">
        <v>5105</v>
      </c>
    </row>
    <row r="2300" spans="1:4" x14ac:dyDescent="0.55000000000000004">
      <c r="A2300" t="s">
        <v>4941</v>
      </c>
      <c r="B2300" t="s">
        <v>10712</v>
      </c>
      <c r="C2300">
        <v>1</v>
      </c>
      <c r="D2300" t="s">
        <v>5105</v>
      </c>
    </row>
    <row r="2301" spans="1:4" x14ac:dyDescent="0.55000000000000004">
      <c r="A2301" t="s">
        <v>4941</v>
      </c>
      <c r="B2301" t="s">
        <v>9784</v>
      </c>
      <c r="C2301">
        <v>1</v>
      </c>
      <c r="D2301" t="s">
        <v>5105</v>
      </c>
    </row>
    <row r="2302" spans="1:4" x14ac:dyDescent="0.55000000000000004">
      <c r="A2302" t="s">
        <v>4941</v>
      </c>
      <c r="B2302" t="s">
        <v>10713</v>
      </c>
      <c r="C2302">
        <v>1</v>
      </c>
      <c r="D2302" t="s">
        <v>5105</v>
      </c>
    </row>
    <row r="2303" spans="1:4" x14ac:dyDescent="0.55000000000000004">
      <c r="A2303" t="s">
        <v>4941</v>
      </c>
      <c r="B2303" t="s">
        <v>10714</v>
      </c>
      <c r="C2303">
        <v>1</v>
      </c>
      <c r="D2303" t="s">
        <v>5105</v>
      </c>
    </row>
    <row r="2304" spans="1:4" x14ac:dyDescent="0.55000000000000004">
      <c r="A2304" t="s">
        <v>4941</v>
      </c>
      <c r="B2304" t="s">
        <v>10715</v>
      </c>
      <c r="C2304">
        <v>1</v>
      </c>
      <c r="D2304" t="s">
        <v>5105</v>
      </c>
    </row>
    <row r="2305" spans="1:4" x14ac:dyDescent="0.55000000000000004">
      <c r="A2305" t="s">
        <v>4941</v>
      </c>
      <c r="B2305" t="s">
        <v>10716</v>
      </c>
      <c r="C2305">
        <v>1</v>
      </c>
      <c r="D2305" t="s">
        <v>5105</v>
      </c>
    </row>
    <row r="2306" spans="1:4" x14ac:dyDescent="0.55000000000000004">
      <c r="A2306" t="s">
        <v>4941</v>
      </c>
      <c r="B2306" t="s">
        <v>10717</v>
      </c>
      <c r="C2306">
        <v>1</v>
      </c>
      <c r="D2306" t="s">
        <v>5105</v>
      </c>
    </row>
    <row r="2307" spans="1:4" x14ac:dyDescent="0.55000000000000004">
      <c r="A2307" t="s">
        <v>4941</v>
      </c>
      <c r="B2307" t="s">
        <v>9785</v>
      </c>
      <c r="C2307">
        <v>1</v>
      </c>
      <c r="D2307" t="s">
        <v>5105</v>
      </c>
    </row>
    <row r="2308" spans="1:4" x14ac:dyDescent="0.55000000000000004">
      <c r="A2308" t="s">
        <v>4941</v>
      </c>
      <c r="B2308" t="s">
        <v>9910</v>
      </c>
      <c r="C2308">
        <v>1</v>
      </c>
      <c r="D2308" t="s">
        <v>5105</v>
      </c>
    </row>
    <row r="2309" spans="1:4" x14ac:dyDescent="0.55000000000000004">
      <c r="A2309" t="s">
        <v>4941</v>
      </c>
      <c r="B2309" t="s">
        <v>10718</v>
      </c>
      <c r="C2309">
        <v>1</v>
      </c>
      <c r="D2309" t="s">
        <v>5105</v>
      </c>
    </row>
    <row r="2310" spans="1:4" x14ac:dyDescent="0.55000000000000004">
      <c r="A2310" t="s">
        <v>4941</v>
      </c>
      <c r="B2310" t="s">
        <v>10719</v>
      </c>
      <c r="C2310">
        <v>1</v>
      </c>
      <c r="D2310" t="s">
        <v>5105</v>
      </c>
    </row>
    <row r="2311" spans="1:4" x14ac:dyDescent="0.55000000000000004">
      <c r="A2311" t="s">
        <v>4941</v>
      </c>
      <c r="B2311" t="s">
        <v>10720</v>
      </c>
      <c r="C2311">
        <v>1</v>
      </c>
      <c r="D2311" t="s">
        <v>5105</v>
      </c>
    </row>
    <row r="2312" spans="1:4" x14ac:dyDescent="0.55000000000000004">
      <c r="A2312" t="s">
        <v>4941</v>
      </c>
      <c r="B2312" t="s">
        <v>10721</v>
      </c>
      <c r="C2312">
        <v>1</v>
      </c>
      <c r="D2312" t="s">
        <v>5105</v>
      </c>
    </row>
    <row r="2313" spans="1:4" x14ac:dyDescent="0.55000000000000004">
      <c r="A2313" t="s">
        <v>4941</v>
      </c>
      <c r="B2313" t="s">
        <v>10722</v>
      </c>
      <c r="C2313">
        <v>1</v>
      </c>
      <c r="D2313" t="s">
        <v>5105</v>
      </c>
    </row>
    <row r="2314" spans="1:4" x14ac:dyDescent="0.55000000000000004">
      <c r="A2314" t="s">
        <v>4941</v>
      </c>
      <c r="B2314" t="s">
        <v>10723</v>
      </c>
      <c r="C2314">
        <v>1</v>
      </c>
      <c r="D2314" t="s">
        <v>5105</v>
      </c>
    </row>
    <row r="2315" spans="1:4" x14ac:dyDescent="0.55000000000000004">
      <c r="A2315" t="s">
        <v>4941</v>
      </c>
      <c r="B2315" t="s">
        <v>10724</v>
      </c>
      <c r="C2315">
        <v>1</v>
      </c>
      <c r="D2315" t="s">
        <v>5105</v>
      </c>
    </row>
    <row r="2316" spans="1:4" x14ac:dyDescent="0.55000000000000004">
      <c r="A2316" t="s">
        <v>4941</v>
      </c>
      <c r="B2316" t="s">
        <v>9913</v>
      </c>
      <c r="C2316">
        <v>1</v>
      </c>
      <c r="D2316" t="s">
        <v>5105</v>
      </c>
    </row>
    <row r="2317" spans="1:4" x14ac:dyDescent="0.55000000000000004">
      <c r="A2317" t="s">
        <v>4941</v>
      </c>
      <c r="B2317" t="s">
        <v>10725</v>
      </c>
      <c r="C2317">
        <v>1</v>
      </c>
      <c r="D2317" t="s">
        <v>5105</v>
      </c>
    </row>
    <row r="2318" spans="1:4" x14ac:dyDescent="0.55000000000000004">
      <c r="A2318" t="s">
        <v>4941</v>
      </c>
      <c r="B2318" t="s">
        <v>9787</v>
      </c>
      <c r="C2318">
        <v>1</v>
      </c>
      <c r="D2318" t="s">
        <v>5105</v>
      </c>
    </row>
    <row r="2319" spans="1:4" x14ac:dyDescent="0.55000000000000004">
      <c r="A2319" t="s">
        <v>4941</v>
      </c>
      <c r="B2319" t="s">
        <v>9788</v>
      </c>
      <c r="C2319">
        <v>1</v>
      </c>
      <c r="D2319" t="s">
        <v>5105</v>
      </c>
    </row>
    <row r="2320" spans="1:4" x14ac:dyDescent="0.55000000000000004">
      <c r="A2320" t="s">
        <v>4941</v>
      </c>
      <c r="B2320" t="s">
        <v>9914</v>
      </c>
      <c r="C2320">
        <v>1</v>
      </c>
      <c r="D2320" t="s">
        <v>5105</v>
      </c>
    </row>
    <row r="2321" spans="1:4" x14ac:dyDescent="0.55000000000000004">
      <c r="A2321" t="s">
        <v>4941</v>
      </c>
      <c r="B2321" t="s">
        <v>10726</v>
      </c>
      <c r="C2321">
        <v>1</v>
      </c>
      <c r="D2321" t="s">
        <v>5105</v>
      </c>
    </row>
    <row r="2322" spans="1:4" x14ac:dyDescent="0.55000000000000004">
      <c r="A2322" t="s">
        <v>4941</v>
      </c>
      <c r="B2322" t="s">
        <v>10727</v>
      </c>
      <c r="C2322">
        <v>1</v>
      </c>
      <c r="D2322" t="s">
        <v>5105</v>
      </c>
    </row>
    <row r="2323" spans="1:4" x14ac:dyDescent="0.55000000000000004">
      <c r="A2323" t="s">
        <v>4941</v>
      </c>
      <c r="B2323" t="s">
        <v>10728</v>
      </c>
      <c r="C2323">
        <v>1</v>
      </c>
      <c r="D2323" t="s">
        <v>5105</v>
      </c>
    </row>
    <row r="2324" spans="1:4" x14ac:dyDescent="0.55000000000000004">
      <c r="A2324" t="s">
        <v>4941</v>
      </c>
      <c r="B2324" t="s">
        <v>10729</v>
      </c>
      <c r="C2324">
        <v>1</v>
      </c>
      <c r="D2324" t="s">
        <v>5105</v>
      </c>
    </row>
    <row r="2325" spans="1:4" x14ac:dyDescent="0.55000000000000004">
      <c r="A2325" t="s">
        <v>4941</v>
      </c>
      <c r="B2325" t="s">
        <v>10730</v>
      </c>
      <c r="C2325">
        <v>1</v>
      </c>
      <c r="D2325" t="s">
        <v>5105</v>
      </c>
    </row>
    <row r="2326" spans="1:4" x14ac:dyDescent="0.55000000000000004">
      <c r="A2326" t="s">
        <v>4941</v>
      </c>
      <c r="B2326" t="s">
        <v>9270</v>
      </c>
      <c r="C2326">
        <v>1</v>
      </c>
      <c r="D2326" t="s">
        <v>5105</v>
      </c>
    </row>
    <row r="2327" spans="1:4" x14ac:dyDescent="0.55000000000000004">
      <c r="A2327" t="s">
        <v>4941</v>
      </c>
      <c r="B2327" t="s">
        <v>10731</v>
      </c>
      <c r="C2327">
        <v>1</v>
      </c>
      <c r="D2327" t="s">
        <v>5105</v>
      </c>
    </row>
    <row r="2328" spans="1:4" x14ac:dyDescent="0.55000000000000004">
      <c r="A2328" t="s">
        <v>4941</v>
      </c>
      <c r="B2328" t="s">
        <v>9518</v>
      </c>
      <c r="C2328">
        <v>1</v>
      </c>
      <c r="D2328" t="s">
        <v>5105</v>
      </c>
    </row>
    <row r="2329" spans="1:4" x14ac:dyDescent="0.55000000000000004">
      <c r="A2329" t="s">
        <v>4941</v>
      </c>
      <c r="B2329" t="s">
        <v>9366</v>
      </c>
      <c r="C2329">
        <v>1</v>
      </c>
      <c r="D2329" t="s">
        <v>5105</v>
      </c>
    </row>
    <row r="2330" spans="1:4" x14ac:dyDescent="0.55000000000000004">
      <c r="A2330" t="s">
        <v>4941</v>
      </c>
      <c r="B2330" t="s">
        <v>10732</v>
      </c>
      <c r="C2330">
        <v>1</v>
      </c>
      <c r="D2330" t="s">
        <v>5105</v>
      </c>
    </row>
    <row r="2331" spans="1:4" x14ac:dyDescent="0.55000000000000004">
      <c r="A2331" t="s">
        <v>4941</v>
      </c>
      <c r="B2331" t="s">
        <v>10733</v>
      </c>
      <c r="C2331">
        <v>1</v>
      </c>
      <c r="D2331" t="s">
        <v>5105</v>
      </c>
    </row>
    <row r="2332" spans="1:4" x14ac:dyDescent="0.55000000000000004">
      <c r="A2332" t="s">
        <v>4941</v>
      </c>
      <c r="B2332" t="s">
        <v>10734</v>
      </c>
      <c r="C2332">
        <v>1</v>
      </c>
      <c r="D2332" t="s">
        <v>5105</v>
      </c>
    </row>
    <row r="2333" spans="1:4" x14ac:dyDescent="0.55000000000000004">
      <c r="A2333" t="s">
        <v>4941</v>
      </c>
      <c r="B2333" t="s">
        <v>10735</v>
      </c>
      <c r="C2333">
        <v>1</v>
      </c>
      <c r="D2333" t="s">
        <v>5105</v>
      </c>
    </row>
    <row r="2334" spans="1:4" x14ac:dyDescent="0.55000000000000004">
      <c r="A2334" t="s">
        <v>4941</v>
      </c>
      <c r="B2334" t="s">
        <v>10736</v>
      </c>
      <c r="C2334">
        <v>1</v>
      </c>
      <c r="D2334" t="s">
        <v>5105</v>
      </c>
    </row>
    <row r="2335" spans="1:4" x14ac:dyDescent="0.55000000000000004">
      <c r="A2335" t="s">
        <v>4941</v>
      </c>
      <c r="B2335" t="s">
        <v>10737</v>
      </c>
      <c r="C2335">
        <v>1</v>
      </c>
      <c r="D2335" t="s">
        <v>5105</v>
      </c>
    </row>
    <row r="2336" spans="1:4" x14ac:dyDescent="0.55000000000000004">
      <c r="A2336" t="s">
        <v>4941</v>
      </c>
      <c r="B2336" t="s">
        <v>10738</v>
      </c>
      <c r="C2336">
        <v>1</v>
      </c>
      <c r="D2336" t="s">
        <v>5105</v>
      </c>
    </row>
    <row r="2337" spans="1:4" x14ac:dyDescent="0.55000000000000004">
      <c r="A2337" t="s">
        <v>4941</v>
      </c>
      <c r="B2337" t="s">
        <v>10739</v>
      </c>
      <c r="C2337">
        <v>1</v>
      </c>
      <c r="D2337" t="s">
        <v>5105</v>
      </c>
    </row>
    <row r="2338" spans="1:4" x14ac:dyDescent="0.55000000000000004">
      <c r="A2338" t="s">
        <v>4941</v>
      </c>
      <c r="B2338" t="s">
        <v>9751</v>
      </c>
      <c r="C2338">
        <v>1</v>
      </c>
      <c r="D2338" t="s">
        <v>5105</v>
      </c>
    </row>
    <row r="2339" spans="1:4" x14ac:dyDescent="0.55000000000000004">
      <c r="A2339" t="s">
        <v>4941</v>
      </c>
      <c r="B2339" t="s">
        <v>10740</v>
      </c>
      <c r="C2339">
        <v>1</v>
      </c>
      <c r="D2339" t="s">
        <v>5105</v>
      </c>
    </row>
    <row r="2340" spans="1:4" x14ac:dyDescent="0.55000000000000004">
      <c r="A2340" t="s">
        <v>4941</v>
      </c>
      <c r="B2340" t="s">
        <v>10741</v>
      </c>
      <c r="C2340">
        <v>1</v>
      </c>
      <c r="D2340" t="s">
        <v>5105</v>
      </c>
    </row>
    <row r="2341" spans="1:4" x14ac:dyDescent="0.55000000000000004">
      <c r="A2341" t="s">
        <v>4941</v>
      </c>
      <c r="B2341" t="s">
        <v>9921</v>
      </c>
      <c r="C2341">
        <v>1</v>
      </c>
      <c r="D2341" t="s">
        <v>5105</v>
      </c>
    </row>
    <row r="2342" spans="1:4" x14ac:dyDescent="0.55000000000000004">
      <c r="A2342" t="s">
        <v>4941</v>
      </c>
      <c r="B2342" t="s">
        <v>10742</v>
      </c>
      <c r="C2342">
        <v>1</v>
      </c>
      <c r="D2342" t="s">
        <v>5105</v>
      </c>
    </row>
    <row r="2343" spans="1:4" x14ac:dyDescent="0.55000000000000004">
      <c r="A2343" t="s">
        <v>4941</v>
      </c>
      <c r="B2343" t="s">
        <v>10743</v>
      </c>
      <c r="C2343">
        <v>1</v>
      </c>
      <c r="D2343" t="s">
        <v>5105</v>
      </c>
    </row>
    <row r="2344" spans="1:4" x14ac:dyDescent="0.55000000000000004">
      <c r="A2344" t="s">
        <v>4941</v>
      </c>
      <c r="B2344" t="s">
        <v>10744</v>
      </c>
      <c r="C2344">
        <v>1</v>
      </c>
      <c r="D2344" t="s">
        <v>5105</v>
      </c>
    </row>
    <row r="2345" spans="1:4" x14ac:dyDescent="0.55000000000000004">
      <c r="A2345" t="s">
        <v>4941</v>
      </c>
      <c r="B2345" t="s">
        <v>10745</v>
      </c>
      <c r="C2345">
        <v>1</v>
      </c>
      <c r="D2345" t="s">
        <v>5105</v>
      </c>
    </row>
    <row r="2346" spans="1:4" x14ac:dyDescent="0.55000000000000004">
      <c r="A2346" t="s">
        <v>4941</v>
      </c>
      <c r="B2346" t="s">
        <v>10746</v>
      </c>
      <c r="C2346">
        <v>1</v>
      </c>
      <c r="D2346" t="s">
        <v>5105</v>
      </c>
    </row>
    <row r="2347" spans="1:4" x14ac:dyDescent="0.55000000000000004">
      <c r="A2347" t="s">
        <v>4941</v>
      </c>
      <c r="B2347" t="s">
        <v>10747</v>
      </c>
      <c r="C2347">
        <v>1</v>
      </c>
      <c r="D2347" t="s">
        <v>5105</v>
      </c>
    </row>
    <row r="2348" spans="1:4" x14ac:dyDescent="0.55000000000000004">
      <c r="A2348" t="s">
        <v>4941</v>
      </c>
      <c r="B2348" t="s">
        <v>10748</v>
      </c>
      <c r="C2348">
        <v>1</v>
      </c>
      <c r="D2348" t="s">
        <v>5105</v>
      </c>
    </row>
    <row r="2349" spans="1:4" x14ac:dyDescent="0.55000000000000004">
      <c r="A2349" t="s">
        <v>4941</v>
      </c>
      <c r="B2349" t="s">
        <v>10749</v>
      </c>
      <c r="C2349">
        <v>1</v>
      </c>
      <c r="D2349" t="s">
        <v>5105</v>
      </c>
    </row>
    <row r="2350" spans="1:4" x14ac:dyDescent="0.55000000000000004">
      <c r="A2350" t="s">
        <v>4941</v>
      </c>
      <c r="B2350" t="s">
        <v>9923</v>
      </c>
      <c r="C2350">
        <v>1</v>
      </c>
      <c r="D2350" t="s">
        <v>5105</v>
      </c>
    </row>
    <row r="2351" spans="1:4" x14ac:dyDescent="0.55000000000000004">
      <c r="A2351" t="s">
        <v>4941</v>
      </c>
      <c r="B2351" t="s">
        <v>10750</v>
      </c>
      <c r="C2351">
        <v>1</v>
      </c>
      <c r="D2351" t="s">
        <v>5105</v>
      </c>
    </row>
    <row r="2352" spans="1:4" x14ac:dyDescent="0.55000000000000004">
      <c r="A2352" t="s">
        <v>4941</v>
      </c>
      <c r="B2352" t="s">
        <v>10751</v>
      </c>
      <c r="C2352">
        <v>1</v>
      </c>
      <c r="D2352" t="s">
        <v>5105</v>
      </c>
    </row>
    <row r="2353" spans="1:4" x14ac:dyDescent="0.55000000000000004">
      <c r="A2353" t="s">
        <v>4941</v>
      </c>
      <c r="B2353" t="s">
        <v>10752</v>
      </c>
      <c r="C2353">
        <v>1</v>
      </c>
      <c r="D2353" t="s">
        <v>5105</v>
      </c>
    </row>
    <row r="2354" spans="1:4" x14ac:dyDescent="0.55000000000000004">
      <c r="A2354" t="s">
        <v>4941</v>
      </c>
      <c r="B2354" t="s">
        <v>10753</v>
      </c>
      <c r="C2354">
        <v>1</v>
      </c>
      <c r="D2354" t="s">
        <v>5105</v>
      </c>
    </row>
    <row r="2355" spans="1:4" x14ac:dyDescent="0.55000000000000004">
      <c r="A2355" t="s">
        <v>4941</v>
      </c>
      <c r="B2355" t="s">
        <v>10754</v>
      </c>
      <c r="C2355">
        <v>1</v>
      </c>
      <c r="D2355" t="s">
        <v>5105</v>
      </c>
    </row>
    <row r="2356" spans="1:4" x14ac:dyDescent="0.55000000000000004">
      <c r="A2356" t="s">
        <v>4941</v>
      </c>
      <c r="B2356" t="s">
        <v>10755</v>
      </c>
      <c r="C2356">
        <v>1</v>
      </c>
      <c r="D2356" t="s">
        <v>5105</v>
      </c>
    </row>
    <row r="2357" spans="1:4" x14ac:dyDescent="0.55000000000000004">
      <c r="A2357" t="s">
        <v>4941</v>
      </c>
      <c r="B2357" t="s">
        <v>10756</v>
      </c>
      <c r="C2357">
        <v>1</v>
      </c>
      <c r="D2357" t="s">
        <v>5105</v>
      </c>
    </row>
    <row r="2358" spans="1:4" x14ac:dyDescent="0.55000000000000004">
      <c r="A2358" t="s">
        <v>4941</v>
      </c>
      <c r="B2358" t="s">
        <v>9792</v>
      </c>
      <c r="C2358">
        <v>1</v>
      </c>
      <c r="D2358" t="s">
        <v>5105</v>
      </c>
    </row>
    <row r="2359" spans="1:4" x14ac:dyDescent="0.55000000000000004">
      <c r="A2359" t="s">
        <v>4941</v>
      </c>
      <c r="B2359" t="s">
        <v>9928</v>
      </c>
      <c r="C2359">
        <v>1</v>
      </c>
      <c r="D2359" t="s">
        <v>5105</v>
      </c>
    </row>
    <row r="2360" spans="1:4" x14ac:dyDescent="0.55000000000000004">
      <c r="A2360" t="s">
        <v>4941</v>
      </c>
      <c r="B2360" t="s">
        <v>10757</v>
      </c>
      <c r="C2360">
        <v>1</v>
      </c>
      <c r="D2360" t="s">
        <v>5105</v>
      </c>
    </row>
    <row r="2361" spans="1:4" x14ac:dyDescent="0.55000000000000004">
      <c r="A2361" t="s">
        <v>4941</v>
      </c>
      <c r="B2361" t="s">
        <v>10758</v>
      </c>
      <c r="C2361">
        <v>1</v>
      </c>
      <c r="D2361" t="s">
        <v>5105</v>
      </c>
    </row>
    <row r="2362" spans="1:4" x14ac:dyDescent="0.55000000000000004">
      <c r="A2362" t="s">
        <v>4941</v>
      </c>
      <c r="B2362" t="s">
        <v>9929</v>
      </c>
      <c r="C2362">
        <v>1</v>
      </c>
      <c r="D2362" t="s">
        <v>5105</v>
      </c>
    </row>
    <row r="2363" spans="1:4" x14ac:dyDescent="0.55000000000000004">
      <c r="A2363" t="s">
        <v>4941</v>
      </c>
      <c r="B2363" t="s">
        <v>10759</v>
      </c>
      <c r="C2363">
        <v>1</v>
      </c>
      <c r="D2363" t="s">
        <v>5105</v>
      </c>
    </row>
    <row r="2364" spans="1:4" x14ac:dyDescent="0.55000000000000004">
      <c r="A2364" t="s">
        <v>4941</v>
      </c>
      <c r="B2364" t="s">
        <v>10760</v>
      </c>
      <c r="C2364">
        <v>1</v>
      </c>
      <c r="D2364" t="s">
        <v>5105</v>
      </c>
    </row>
    <row r="2365" spans="1:4" x14ac:dyDescent="0.55000000000000004">
      <c r="A2365" t="s">
        <v>4941</v>
      </c>
      <c r="B2365" t="s">
        <v>9524</v>
      </c>
      <c r="C2365">
        <v>1</v>
      </c>
      <c r="D2365" t="s">
        <v>5105</v>
      </c>
    </row>
    <row r="2366" spans="1:4" x14ac:dyDescent="0.55000000000000004">
      <c r="A2366" t="s">
        <v>4941</v>
      </c>
      <c r="B2366" t="s">
        <v>10761</v>
      </c>
      <c r="C2366">
        <v>1</v>
      </c>
      <c r="D2366" t="s">
        <v>5105</v>
      </c>
    </row>
    <row r="2367" spans="1:4" x14ac:dyDescent="0.55000000000000004">
      <c r="A2367" t="s">
        <v>4941</v>
      </c>
      <c r="B2367" t="s">
        <v>10762</v>
      </c>
      <c r="C2367">
        <v>1</v>
      </c>
      <c r="D2367" t="s">
        <v>5105</v>
      </c>
    </row>
    <row r="2368" spans="1:4" x14ac:dyDescent="0.55000000000000004">
      <c r="A2368" t="s">
        <v>4941</v>
      </c>
      <c r="B2368" t="s">
        <v>10763</v>
      </c>
      <c r="C2368">
        <v>1</v>
      </c>
      <c r="D2368" t="s">
        <v>5105</v>
      </c>
    </row>
    <row r="2369" spans="1:4" x14ac:dyDescent="0.55000000000000004">
      <c r="A2369" t="s">
        <v>4941</v>
      </c>
      <c r="B2369" t="s">
        <v>10764</v>
      </c>
      <c r="C2369">
        <v>1</v>
      </c>
      <c r="D2369" t="s">
        <v>5105</v>
      </c>
    </row>
    <row r="2370" spans="1:4" x14ac:dyDescent="0.55000000000000004">
      <c r="A2370" t="s">
        <v>4941</v>
      </c>
      <c r="B2370" t="s">
        <v>9932</v>
      </c>
      <c r="C2370">
        <v>1</v>
      </c>
      <c r="D2370" t="s">
        <v>5105</v>
      </c>
    </row>
    <row r="2371" spans="1:4" x14ac:dyDescent="0.55000000000000004">
      <c r="A2371" t="s">
        <v>4941</v>
      </c>
      <c r="B2371" t="s">
        <v>10765</v>
      </c>
      <c r="C2371">
        <v>1</v>
      </c>
      <c r="D2371" t="s">
        <v>5105</v>
      </c>
    </row>
    <row r="2372" spans="1:4" x14ac:dyDescent="0.55000000000000004">
      <c r="A2372" t="s">
        <v>4941</v>
      </c>
      <c r="B2372" t="s">
        <v>10766</v>
      </c>
      <c r="C2372">
        <v>1</v>
      </c>
      <c r="D2372" t="s">
        <v>5105</v>
      </c>
    </row>
    <row r="2373" spans="1:4" x14ac:dyDescent="0.55000000000000004">
      <c r="A2373" t="s">
        <v>4941</v>
      </c>
      <c r="B2373" t="s">
        <v>9526</v>
      </c>
      <c r="C2373">
        <v>1</v>
      </c>
      <c r="D2373" t="s">
        <v>5105</v>
      </c>
    </row>
    <row r="2374" spans="1:4" x14ac:dyDescent="0.55000000000000004">
      <c r="A2374" t="s">
        <v>4941</v>
      </c>
      <c r="B2374" t="s">
        <v>10767</v>
      </c>
      <c r="C2374">
        <v>1</v>
      </c>
      <c r="D2374" t="s">
        <v>5105</v>
      </c>
    </row>
    <row r="2375" spans="1:4" x14ac:dyDescent="0.55000000000000004">
      <c r="A2375" t="s">
        <v>4941</v>
      </c>
      <c r="B2375" t="s">
        <v>10768</v>
      </c>
      <c r="C2375">
        <v>1</v>
      </c>
      <c r="D2375" t="s">
        <v>5105</v>
      </c>
    </row>
    <row r="2376" spans="1:4" x14ac:dyDescent="0.55000000000000004">
      <c r="A2376" t="s">
        <v>4941</v>
      </c>
      <c r="B2376" t="s">
        <v>10769</v>
      </c>
      <c r="C2376">
        <v>1</v>
      </c>
      <c r="D2376" t="s">
        <v>5105</v>
      </c>
    </row>
    <row r="2377" spans="1:4" x14ac:dyDescent="0.55000000000000004">
      <c r="A2377" t="s">
        <v>4941</v>
      </c>
      <c r="B2377" t="s">
        <v>10770</v>
      </c>
      <c r="C2377">
        <v>1</v>
      </c>
      <c r="D2377" t="s">
        <v>5105</v>
      </c>
    </row>
    <row r="2378" spans="1:4" x14ac:dyDescent="0.55000000000000004">
      <c r="A2378" t="s">
        <v>4941</v>
      </c>
      <c r="B2378" t="s">
        <v>9275</v>
      </c>
      <c r="C2378">
        <v>1</v>
      </c>
      <c r="D2378" t="s">
        <v>5105</v>
      </c>
    </row>
    <row r="2379" spans="1:4" x14ac:dyDescent="0.55000000000000004">
      <c r="A2379" t="s">
        <v>4941</v>
      </c>
      <c r="B2379" t="s">
        <v>9527</v>
      </c>
      <c r="C2379">
        <v>1</v>
      </c>
      <c r="D2379" t="s">
        <v>5105</v>
      </c>
    </row>
    <row r="2380" spans="1:4" x14ac:dyDescent="0.55000000000000004">
      <c r="A2380" t="s">
        <v>4941</v>
      </c>
      <c r="B2380" t="s">
        <v>10771</v>
      </c>
      <c r="C2380">
        <v>1</v>
      </c>
      <c r="D2380" t="s">
        <v>5105</v>
      </c>
    </row>
    <row r="2381" spans="1:4" x14ac:dyDescent="0.55000000000000004">
      <c r="A2381" t="s">
        <v>4941</v>
      </c>
      <c r="B2381" t="s">
        <v>9640</v>
      </c>
      <c r="C2381">
        <v>1</v>
      </c>
      <c r="D2381" t="s">
        <v>5105</v>
      </c>
    </row>
    <row r="2382" spans="1:4" x14ac:dyDescent="0.55000000000000004">
      <c r="A2382" t="s">
        <v>4941</v>
      </c>
      <c r="B2382" t="s">
        <v>10772</v>
      </c>
      <c r="C2382">
        <v>1</v>
      </c>
      <c r="D2382" t="s">
        <v>5105</v>
      </c>
    </row>
    <row r="2383" spans="1:4" x14ac:dyDescent="0.55000000000000004">
      <c r="A2383" t="s">
        <v>4941</v>
      </c>
      <c r="B2383" t="s">
        <v>9938</v>
      </c>
      <c r="C2383">
        <v>1</v>
      </c>
      <c r="D2383" t="s">
        <v>5105</v>
      </c>
    </row>
    <row r="2384" spans="1:4" x14ac:dyDescent="0.55000000000000004">
      <c r="A2384" t="s">
        <v>4941</v>
      </c>
      <c r="B2384" t="s">
        <v>10773</v>
      </c>
      <c r="C2384">
        <v>1</v>
      </c>
      <c r="D2384" t="s">
        <v>5105</v>
      </c>
    </row>
    <row r="2385" spans="1:4" x14ac:dyDescent="0.55000000000000004">
      <c r="A2385" t="s">
        <v>4941</v>
      </c>
      <c r="B2385" t="s">
        <v>10774</v>
      </c>
      <c r="C2385">
        <v>1</v>
      </c>
      <c r="D2385" t="s">
        <v>5105</v>
      </c>
    </row>
    <row r="2386" spans="1:4" x14ac:dyDescent="0.55000000000000004">
      <c r="A2386" t="s">
        <v>4941</v>
      </c>
      <c r="B2386" t="s">
        <v>10775</v>
      </c>
      <c r="C2386">
        <v>1</v>
      </c>
      <c r="D2386" t="s">
        <v>5105</v>
      </c>
    </row>
    <row r="2387" spans="1:4" x14ac:dyDescent="0.55000000000000004">
      <c r="A2387" t="s">
        <v>4941</v>
      </c>
      <c r="B2387" t="s">
        <v>9939</v>
      </c>
      <c r="C2387">
        <v>1</v>
      </c>
      <c r="D2387" t="s">
        <v>5105</v>
      </c>
    </row>
    <row r="2388" spans="1:4" x14ac:dyDescent="0.55000000000000004">
      <c r="A2388" t="s">
        <v>4941</v>
      </c>
      <c r="B2388" t="s">
        <v>10776</v>
      </c>
      <c r="C2388">
        <v>1</v>
      </c>
      <c r="D2388" t="s">
        <v>5105</v>
      </c>
    </row>
    <row r="2389" spans="1:4" x14ac:dyDescent="0.55000000000000004">
      <c r="A2389" t="s">
        <v>4941</v>
      </c>
      <c r="B2389" t="s">
        <v>10777</v>
      </c>
      <c r="C2389">
        <v>1</v>
      </c>
      <c r="D2389" t="s">
        <v>5105</v>
      </c>
    </row>
    <row r="2390" spans="1:4" x14ac:dyDescent="0.55000000000000004">
      <c r="A2390" t="s">
        <v>4941</v>
      </c>
      <c r="B2390" t="s">
        <v>10778</v>
      </c>
      <c r="C2390">
        <v>1</v>
      </c>
      <c r="D2390" t="s">
        <v>5105</v>
      </c>
    </row>
    <row r="2391" spans="1:4" x14ac:dyDescent="0.55000000000000004">
      <c r="A2391" t="s">
        <v>4941</v>
      </c>
      <c r="B2391" t="s">
        <v>10779</v>
      </c>
      <c r="C2391">
        <v>1</v>
      </c>
      <c r="D2391" t="s">
        <v>5105</v>
      </c>
    </row>
    <row r="2392" spans="1:4" x14ac:dyDescent="0.55000000000000004">
      <c r="A2392" t="s">
        <v>4941</v>
      </c>
      <c r="B2392" t="s">
        <v>10780</v>
      </c>
      <c r="C2392">
        <v>1</v>
      </c>
      <c r="D2392" t="s">
        <v>5105</v>
      </c>
    </row>
    <row r="2393" spans="1:4" x14ac:dyDescent="0.55000000000000004">
      <c r="A2393" t="s">
        <v>4941</v>
      </c>
      <c r="B2393" t="s">
        <v>10781</v>
      </c>
      <c r="C2393">
        <v>1</v>
      </c>
      <c r="D2393" t="s">
        <v>5105</v>
      </c>
    </row>
    <row r="2394" spans="1:4" x14ac:dyDescent="0.55000000000000004">
      <c r="A2394" t="s">
        <v>4941</v>
      </c>
      <c r="B2394" t="s">
        <v>10782</v>
      </c>
      <c r="C2394">
        <v>1</v>
      </c>
      <c r="D2394" t="s">
        <v>5105</v>
      </c>
    </row>
    <row r="2395" spans="1:4" x14ac:dyDescent="0.55000000000000004">
      <c r="A2395" t="s">
        <v>4941</v>
      </c>
      <c r="B2395" t="s">
        <v>10783</v>
      </c>
      <c r="C2395">
        <v>1</v>
      </c>
      <c r="D2395" t="s">
        <v>5105</v>
      </c>
    </row>
    <row r="2396" spans="1:4" x14ac:dyDescent="0.55000000000000004">
      <c r="A2396" t="s">
        <v>4941</v>
      </c>
      <c r="B2396" t="s">
        <v>10784</v>
      </c>
      <c r="C2396">
        <v>1</v>
      </c>
      <c r="D2396" t="s">
        <v>5105</v>
      </c>
    </row>
    <row r="2397" spans="1:4" x14ac:dyDescent="0.55000000000000004">
      <c r="A2397" t="s">
        <v>4941</v>
      </c>
      <c r="B2397" t="s">
        <v>10785</v>
      </c>
      <c r="C2397">
        <v>1</v>
      </c>
      <c r="D2397" t="s">
        <v>5105</v>
      </c>
    </row>
    <row r="2398" spans="1:4" x14ac:dyDescent="0.55000000000000004">
      <c r="A2398" t="s">
        <v>4941</v>
      </c>
      <c r="B2398" t="s">
        <v>10786</v>
      </c>
      <c r="C2398">
        <v>1</v>
      </c>
      <c r="D2398" t="s">
        <v>5105</v>
      </c>
    </row>
    <row r="2399" spans="1:4" x14ac:dyDescent="0.55000000000000004">
      <c r="A2399" t="s">
        <v>4941</v>
      </c>
      <c r="B2399" t="s">
        <v>10787</v>
      </c>
      <c r="C2399">
        <v>1</v>
      </c>
      <c r="D2399" t="s">
        <v>5105</v>
      </c>
    </row>
    <row r="2400" spans="1:4" x14ac:dyDescent="0.55000000000000004">
      <c r="A2400" t="s">
        <v>4941</v>
      </c>
      <c r="B2400" t="s">
        <v>10788</v>
      </c>
      <c r="C2400">
        <v>1</v>
      </c>
      <c r="D2400" t="s">
        <v>5105</v>
      </c>
    </row>
    <row r="2401" spans="1:4" x14ac:dyDescent="0.55000000000000004">
      <c r="A2401" t="s">
        <v>4941</v>
      </c>
      <c r="B2401" t="s">
        <v>10789</v>
      </c>
      <c r="C2401">
        <v>1</v>
      </c>
      <c r="D2401" t="s">
        <v>5105</v>
      </c>
    </row>
    <row r="2402" spans="1:4" x14ac:dyDescent="0.55000000000000004">
      <c r="A2402" t="s">
        <v>4941</v>
      </c>
      <c r="B2402" t="s">
        <v>10790</v>
      </c>
      <c r="C2402">
        <v>1</v>
      </c>
      <c r="D2402" t="s">
        <v>5105</v>
      </c>
    </row>
    <row r="2403" spans="1:4" x14ac:dyDescent="0.55000000000000004">
      <c r="A2403" t="s">
        <v>4941</v>
      </c>
      <c r="B2403" t="s">
        <v>10791</v>
      </c>
      <c r="C2403">
        <v>1</v>
      </c>
      <c r="D2403" t="s">
        <v>5105</v>
      </c>
    </row>
    <row r="2404" spans="1:4" x14ac:dyDescent="0.55000000000000004">
      <c r="A2404" t="s">
        <v>4941</v>
      </c>
      <c r="B2404" t="s">
        <v>9945</v>
      </c>
      <c r="C2404">
        <v>1</v>
      </c>
      <c r="D2404" t="s">
        <v>5105</v>
      </c>
    </row>
    <row r="2405" spans="1:4" x14ac:dyDescent="0.55000000000000004">
      <c r="A2405" t="s">
        <v>4941</v>
      </c>
      <c r="B2405" t="s">
        <v>10792</v>
      </c>
      <c r="C2405">
        <v>1</v>
      </c>
      <c r="D2405" t="s">
        <v>5105</v>
      </c>
    </row>
    <row r="2406" spans="1:4" x14ac:dyDescent="0.55000000000000004">
      <c r="A2406" t="s">
        <v>4941</v>
      </c>
      <c r="B2406" t="s">
        <v>10793</v>
      </c>
      <c r="C2406">
        <v>1</v>
      </c>
      <c r="D2406" t="s">
        <v>5105</v>
      </c>
    </row>
    <row r="2407" spans="1:4" x14ac:dyDescent="0.55000000000000004">
      <c r="A2407" t="s">
        <v>4941</v>
      </c>
      <c r="B2407" t="s">
        <v>9618</v>
      </c>
      <c r="C2407">
        <v>1</v>
      </c>
      <c r="D2407" t="s">
        <v>5105</v>
      </c>
    </row>
    <row r="2408" spans="1:4" x14ac:dyDescent="0.55000000000000004">
      <c r="A2408" t="s">
        <v>4941</v>
      </c>
      <c r="B2408" t="s">
        <v>9378</v>
      </c>
      <c r="C2408">
        <v>1</v>
      </c>
      <c r="D2408" t="s">
        <v>5105</v>
      </c>
    </row>
    <row r="2409" spans="1:4" x14ac:dyDescent="0.55000000000000004">
      <c r="A2409" t="s">
        <v>4941</v>
      </c>
      <c r="B2409" t="s">
        <v>9951</v>
      </c>
      <c r="C2409">
        <v>1</v>
      </c>
      <c r="D2409" t="s">
        <v>5105</v>
      </c>
    </row>
    <row r="2410" spans="1:4" x14ac:dyDescent="0.55000000000000004">
      <c r="A2410" t="s">
        <v>4941</v>
      </c>
      <c r="B2410" t="s">
        <v>9952</v>
      </c>
      <c r="C2410">
        <v>1</v>
      </c>
      <c r="D2410" t="s">
        <v>5105</v>
      </c>
    </row>
    <row r="2411" spans="1:4" x14ac:dyDescent="0.55000000000000004">
      <c r="A2411" t="s">
        <v>4941</v>
      </c>
      <c r="B2411" t="s">
        <v>9284</v>
      </c>
      <c r="C2411">
        <v>1</v>
      </c>
      <c r="D2411" t="s">
        <v>5105</v>
      </c>
    </row>
    <row r="2412" spans="1:4" x14ac:dyDescent="0.55000000000000004">
      <c r="A2412" t="s">
        <v>4941</v>
      </c>
      <c r="B2412" t="s">
        <v>10794</v>
      </c>
      <c r="C2412">
        <v>1</v>
      </c>
      <c r="D2412" t="s">
        <v>5105</v>
      </c>
    </row>
    <row r="2413" spans="1:4" x14ac:dyDescent="0.55000000000000004">
      <c r="A2413" t="s">
        <v>4941</v>
      </c>
      <c r="B2413" t="s">
        <v>9643</v>
      </c>
      <c r="C2413">
        <v>1</v>
      </c>
      <c r="D2413" t="s">
        <v>5105</v>
      </c>
    </row>
    <row r="2414" spans="1:4" x14ac:dyDescent="0.55000000000000004">
      <c r="A2414" t="s">
        <v>4941</v>
      </c>
      <c r="B2414" t="s">
        <v>10795</v>
      </c>
      <c r="C2414">
        <v>1</v>
      </c>
      <c r="D2414" t="s">
        <v>5105</v>
      </c>
    </row>
    <row r="2415" spans="1:4" x14ac:dyDescent="0.55000000000000004">
      <c r="A2415" t="s">
        <v>4941</v>
      </c>
      <c r="B2415" t="s">
        <v>10796</v>
      </c>
      <c r="C2415">
        <v>1</v>
      </c>
      <c r="D2415" t="s">
        <v>5105</v>
      </c>
    </row>
    <row r="2416" spans="1:4" x14ac:dyDescent="0.55000000000000004">
      <c r="A2416" t="s">
        <v>4941</v>
      </c>
      <c r="B2416" t="s">
        <v>10797</v>
      </c>
      <c r="C2416">
        <v>1</v>
      </c>
      <c r="D2416" t="s">
        <v>5105</v>
      </c>
    </row>
    <row r="2417" spans="1:4" x14ac:dyDescent="0.55000000000000004">
      <c r="A2417" t="s">
        <v>4941</v>
      </c>
      <c r="B2417" t="s">
        <v>10798</v>
      </c>
      <c r="C2417">
        <v>1</v>
      </c>
      <c r="D2417" t="s">
        <v>5105</v>
      </c>
    </row>
    <row r="2418" spans="1:4" x14ac:dyDescent="0.55000000000000004">
      <c r="A2418" t="s">
        <v>4941</v>
      </c>
      <c r="B2418" t="s">
        <v>10799</v>
      </c>
      <c r="C2418">
        <v>1</v>
      </c>
      <c r="D2418" t="s">
        <v>5105</v>
      </c>
    </row>
    <row r="2419" spans="1:4" x14ac:dyDescent="0.55000000000000004">
      <c r="A2419" t="s">
        <v>4941</v>
      </c>
      <c r="B2419" t="s">
        <v>10800</v>
      </c>
      <c r="C2419">
        <v>1</v>
      </c>
      <c r="D2419" t="s">
        <v>5105</v>
      </c>
    </row>
    <row r="2420" spans="1:4" x14ac:dyDescent="0.55000000000000004">
      <c r="A2420" t="s">
        <v>4941</v>
      </c>
      <c r="B2420" t="s">
        <v>10801</v>
      </c>
      <c r="C2420">
        <v>1</v>
      </c>
      <c r="D2420" t="s">
        <v>5105</v>
      </c>
    </row>
    <row r="2421" spans="1:4" x14ac:dyDescent="0.55000000000000004">
      <c r="A2421" t="s">
        <v>4941</v>
      </c>
      <c r="B2421" t="s">
        <v>10802</v>
      </c>
      <c r="C2421">
        <v>1</v>
      </c>
      <c r="D2421" t="s">
        <v>5105</v>
      </c>
    </row>
    <row r="2422" spans="1:4" x14ac:dyDescent="0.55000000000000004">
      <c r="A2422" t="s">
        <v>4941</v>
      </c>
      <c r="B2422" t="s">
        <v>9718</v>
      </c>
      <c r="C2422">
        <v>1</v>
      </c>
      <c r="D2422" t="s">
        <v>5105</v>
      </c>
    </row>
    <row r="2423" spans="1:4" x14ac:dyDescent="0.55000000000000004">
      <c r="A2423" t="s">
        <v>4941</v>
      </c>
      <c r="B2423" t="s">
        <v>10803</v>
      </c>
      <c r="C2423">
        <v>1</v>
      </c>
      <c r="D2423" t="s">
        <v>5105</v>
      </c>
    </row>
    <row r="2424" spans="1:4" x14ac:dyDescent="0.55000000000000004">
      <c r="A2424" t="s">
        <v>4941</v>
      </c>
      <c r="B2424" t="s">
        <v>10804</v>
      </c>
      <c r="C2424">
        <v>1</v>
      </c>
      <c r="D2424" t="s">
        <v>5105</v>
      </c>
    </row>
    <row r="2425" spans="1:4" x14ac:dyDescent="0.55000000000000004">
      <c r="A2425" t="s">
        <v>4941</v>
      </c>
      <c r="B2425" t="s">
        <v>10805</v>
      </c>
      <c r="C2425">
        <v>1</v>
      </c>
      <c r="D2425" t="s">
        <v>5105</v>
      </c>
    </row>
    <row r="2426" spans="1:4" x14ac:dyDescent="0.55000000000000004">
      <c r="A2426" t="s">
        <v>4941</v>
      </c>
      <c r="B2426" t="s">
        <v>10806</v>
      </c>
      <c r="C2426">
        <v>1</v>
      </c>
      <c r="D2426" t="s">
        <v>5105</v>
      </c>
    </row>
    <row r="2427" spans="1:4" x14ac:dyDescent="0.55000000000000004">
      <c r="A2427" t="s">
        <v>4941</v>
      </c>
      <c r="B2427" t="s">
        <v>10807</v>
      </c>
      <c r="C2427">
        <v>1</v>
      </c>
      <c r="D2427" t="s">
        <v>5105</v>
      </c>
    </row>
    <row r="2428" spans="1:4" x14ac:dyDescent="0.55000000000000004">
      <c r="A2428" t="s">
        <v>4941</v>
      </c>
      <c r="B2428" t="s">
        <v>10808</v>
      </c>
      <c r="C2428">
        <v>1</v>
      </c>
      <c r="D2428" t="s">
        <v>5105</v>
      </c>
    </row>
    <row r="2429" spans="1:4" x14ac:dyDescent="0.55000000000000004">
      <c r="A2429" t="s">
        <v>4941</v>
      </c>
      <c r="B2429" t="s">
        <v>10809</v>
      </c>
      <c r="C2429">
        <v>1</v>
      </c>
      <c r="D2429" t="s">
        <v>5105</v>
      </c>
    </row>
    <row r="2430" spans="1:4" x14ac:dyDescent="0.55000000000000004">
      <c r="A2430" t="s">
        <v>4941</v>
      </c>
      <c r="B2430" t="s">
        <v>10810</v>
      </c>
      <c r="C2430">
        <v>1</v>
      </c>
      <c r="D2430" t="s">
        <v>5105</v>
      </c>
    </row>
    <row r="2431" spans="1:4" x14ac:dyDescent="0.55000000000000004">
      <c r="A2431" t="s">
        <v>4941</v>
      </c>
      <c r="B2431" t="s">
        <v>10811</v>
      </c>
      <c r="C2431">
        <v>1</v>
      </c>
      <c r="D2431" t="s">
        <v>5105</v>
      </c>
    </row>
    <row r="2432" spans="1:4" x14ac:dyDescent="0.55000000000000004">
      <c r="A2432" t="s">
        <v>4941</v>
      </c>
      <c r="B2432" t="s">
        <v>10812</v>
      </c>
      <c r="C2432">
        <v>1</v>
      </c>
      <c r="D2432" t="s">
        <v>5105</v>
      </c>
    </row>
    <row r="2433" spans="1:4" x14ac:dyDescent="0.55000000000000004">
      <c r="A2433" t="s">
        <v>4941</v>
      </c>
      <c r="B2433" t="s">
        <v>10813</v>
      </c>
      <c r="C2433">
        <v>1</v>
      </c>
      <c r="D2433" t="s">
        <v>5105</v>
      </c>
    </row>
    <row r="2434" spans="1:4" x14ac:dyDescent="0.55000000000000004">
      <c r="A2434" t="s">
        <v>4941</v>
      </c>
      <c r="B2434" t="s">
        <v>9957</v>
      </c>
      <c r="C2434">
        <v>1</v>
      </c>
      <c r="D2434" t="s">
        <v>5105</v>
      </c>
    </row>
    <row r="2435" spans="1:4" x14ac:dyDescent="0.55000000000000004">
      <c r="A2435" t="s">
        <v>4941</v>
      </c>
      <c r="B2435" t="s">
        <v>10814</v>
      </c>
      <c r="C2435">
        <v>1</v>
      </c>
      <c r="D2435" t="s">
        <v>5105</v>
      </c>
    </row>
    <row r="2436" spans="1:4" x14ac:dyDescent="0.55000000000000004">
      <c r="A2436" t="s">
        <v>4941</v>
      </c>
      <c r="B2436" t="s">
        <v>10815</v>
      </c>
      <c r="C2436">
        <v>1</v>
      </c>
      <c r="D2436" t="s">
        <v>5105</v>
      </c>
    </row>
    <row r="2437" spans="1:4" x14ac:dyDescent="0.55000000000000004">
      <c r="A2437" t="s">
        <v>4941</v>
      </c>
      <c r="B2437" t="s">
        <v>10816</v>
      </c>
      <c r="C2437">
        <v>1</v>
      </c>
      <c r="D2437" t="s">
        <v>5105</v>
      </c>
    </row>
    <row r="2438" spans="1:4" x14ac:dyDescent="0.55000000000000004">
      <c r="A2438" t="s">
        <v>4941</v>
      </c>
      <c r="B2438" t="s">
        <v>9237</v>
      </c>
      <c r="C2438">
        <v>1</v>
      </c>
      <c r="D2438" t="s">
        <v>5105</v>
      </c>
    </row>
    <row r="2439" spans="1:4" x14ac:dyDescent="0.55000000000000004">
      <c r="A2439" t="s">
        <v>4941</v>
      </c>
      <c r="B2439" t="s">
        <v>10817</v>
      </c>
      <c r="C2439">
        <v>1</v>
      </c>
      <c r="D2439" t="s">
        <v>5105</v>
      </c>
    </row>
    <row r="2440" spans="1:4" x14ac:dyDescent="0.55000000000000004">
      <c r="A2440" t="s">
        <v>4941</v>
      </c>
      <c r="B2440" t="s">
        <v>10818</v>
      </c>
      <c r="C2440">
        <v>1</v>
      </c>
      <c r="D2440" t="s">
        <v>5105</v>
      </c>
    </row>
    <row r="2441" spans="1:4" x14ac:dyDescent="0.55000000000000004">
      <c r="A2441" t="s">
        <v>4941</v>
      </c>
      <c r="B2441" t="s">
        <v>10819</v>
      </c>
      <c r="C2441">
        <v>1</v>
      </c>
      <c r="D2441" t="s">
        <v>5105</v>
      </c>
    </row>
    <row r="2442" spans="1:4" x14ac:dyDescent="0.55000000000000004">
      <c r="A2442" t="s">
        <v>4941</v>
      </c>
      <c r="B2442" t="s">
        <v>10820</v>
      </c>
      <c r="C2442">
        <v>1</v>
      </c>
      <c r="D2442" t="s">
        <v>5105</v>
      </c>
    </row>
    <row r="2443" spans="1:4" x14ac:dyDescent="0.55000000000000004">
      <c r="A2443" t="s">
        <v>4941</v>
      </c>
      <c r="B2443" t="s">
        <v>9960</v>
      </c>
      <c r="C2443">
        <v>1</v>
      </c>
      <c r="D2443" t="s">
        <v>5105</v>
      </c>
    </row>
    <row r="2444" spans="1:4" x14ac:dyDescent="0.55000000000000004">
      <c r="A2444" t="s">
        <v>4941</v>
      </c>
      <c r="B2444" t="s">
        <v>10821</v>
      </c>
      <c r="C2444">
        <v>1</v>
      </c>
      <c r="D2444" t="s">
        <v>5105</v>
      </c>
    </row>
    <row r="2445" spans="1:4" x14ac:dyDescent="0.55000000000000004">
      <c r="A2445" t="s">
        <v>4941</v>
      </c>
      <c r="B2445" t="s">
        <v>9649</v>
      </c>
      <c r="C2445">
        <v>1</v>
      </c>
      <c r="D2445" t="s">
        <v>5105</v>
      </c>
    </row>
    <row r="2446" spans="1:4" x14ac:dyDescent="0.55000000000000004">
      <c r="A2446" t="s">
        <v>4941</v>
      </c>
      <c r="B2446" t="s">
        <v>10822</v>
      </c>
      <c r="C2446">
        <v>1</v>
      </c>
      <c r="D2446" t="s">
        <v>5105</v>
      </c>
    </row>
    <row r="2447" spans="1:4" x14ac:dyDescent="0.55000000000000004">
      <c r="A2447" t="s">
        <v>4941</v>
      </c>
      <c r="B2447" t="s">
        <v>10823</v>
      </c>
      <c r="C2447">
        <v>1</v>
      </c>
      <c r="D2447" t="s">
        <v>5105</v>
      </c>
    </row>
    <row r="2448" spans="1:4" x14ac:dyDescent="0.55000000000000004">
      <c r="A2448" t="s">
        <v>4941</v>
      </c>
      <c r="B2448" t="s">
        <v>9961</v>
      </c>
      <c r="C2448">
        <v>1</v>
      </c>
      <c r="D2448" t="s">
        <v>5105</v>
      </c>
    </row>
    <row r="2449" spans="1:4" x14ac:dyDescent="0.55000000000000004">
      <c r="A2449" t="s">
        <v>4941</v>
      </c>
      <c r="B2449" t="s">
        <v>10824</v>
      </c>
      <c r="C2449">
        <v>1</v>
      </c>
      <c r="D2449" t="s">
        <v>5105</v>
      </c>
    </row>
    <row r="2450" spans="1:4" x14ac:dyDescent="0.55000000000000004">
      <c r="A2450" t="s">
        <v>4941</v>
      </c>
      <c r="B2450" t="s">
        <v>10825</v>
      </c>
      <c r="C2450">
        <v>1</v>
      </c>
      <c r="D2450" t="s">
        <v>5105</v>
      </c>
    </row>
    <row r="2451" spans="1:4" x14ac:dyDescent="0.55000000000000004">
      <c r="A2451" t="s">
        <v>4941</v>
      </c>
      <c r="B2451" t="s">
        <v>9799</v>
      </c>
      <c r="C2451">
        <v>1</v>
      </c>
      <c r="D2451" t="s">
        <v>5105</v>
      </c>
    </row>
    <row r="2452" spans="1:4" x14ac:dyDescent="0.55000000000000004">
      <c r="A2452" t="s">
        <v>4941</v>
      </c>
      <c r="B2452" t="s">
        <v>9962</v>
      </c>
      <c r="C2452">
        <v>1</v>
      </c>
      <c r="D2452" t="s">
        <v>5105</v>
      </c>
    </row>
    <row r="2453" spans="1:4" x14ac:dyDescent="0.55000000000000004">
      <c r="A2453" t="s">
        <v>4941</v>
      </c>
      <c r="B2453" t="s">
        <v>10826</v>
      </c>
      <c r="C2453">
        <v>1</v>
      </c>
      <c r="D2453" t="s">
        <v>5105</v>
      </c>
    </row>
    <row r="2454" spans="1:4" x14ac:dyDescent="0.55000000000000004">
      <c r="A2454" t="s">
        <v>4941</v>
      </c>
      <c r="B2454" t="s">
        <v>10827</v>
      </c>
      <c r="C2454">
        <v>1</v>
      </c>
      <c r="D2454" t="s">
        <v>5105</v>
      </c>
    </row>
    <row r="2455" spans="1:4" x14ac:dyDescent="0.55000000000000004">
      <c r="A2455" t="s">
        <v>4941</v>
      </c>
      <c r="B2455" t="s">
        <v>10828</v>
      </c>
      <c r="C2455">
        <v>1</v>
      </c>
      <c r="D2455" t="s">
        <v>5105</v>
      </c>
    </row>
    <row r="2456" spans="1:4" x14ac:dyDescent="0.55000000000000004">
      <c r="A2456" t="s">
        <v>4941</v>
      </c>
      <c r="B2456" t="s">
        <v>9963</v>
      </c>
      <c r="C2456">
        <v>1</v>
      </c>
      <c r="D2456" t="s">
        <v>5105</v>
      </c>
    </row>
    <row r="2457" spans="1:4" x14ac:dyDescent="0.55000000000000004">
      <c r="A2457" t="s">
        <v>4941</v>
      </c>
      <c r="B2457" t="s">
        <v>10829</v>
      </c>
      <c r="C2457">
        <v>1</v>
      </c>
      <c r="D2457" t="s">
        <v>5105</v>
      </c>
    </row>
    <row r="2458" spans="1:4" x14ac:dyDescent="0.55000000000000004">
      <c r="A2458" t="s">
        <v>4941</v>
      </c>
      <c r="B2458" t="s">
        <v>10830</v>
      </c>
      <c r="C2458">
        <v>1</v>
      </c>
      <c r="D2458" t="s">
        <v>5105</v>
      </c>
    </row>
    <row r="2459" spans="1:4" x14ac:dyDescent="0.55000000000000004">
      <c r="A2459" t="s">
        <v>4941</v>
      </c>
      <c r="B2459" t="s">
        <v>10831</v>
      </c>
      <c r="C2459">
        <v>1</v>
      </c>
      <c r="D2459" t="s">
        <v>5105</v>
      </c>
    </row>
    <row r="2460" spans="1:4" x14ac:dyDescent="0.55000000000000004">
      <c r="A2460" t="s">
        <v>4941</v>
      </c>
      <c r="B2460" t="s">
        <v>9650</v>
      </c>
      <c r="C2460">
        <v>1</v>
      </c>
      <c r="D2460" t="s">
        <v>5105</v>
      </c>
    </row>
    <row r="2461" spans="1:4" x14ac:dyDescent="0.55000000000000004">
      <c r="A2461" t="s">
        <v>4941</v>
      </c>
      <c r="B2461" t="s">
        <v>10832</v>
      </c>
      <c r="C2461">
        <v>1</v>
      </c>
      <c r="D2461" t="s">
        <v>5105</v>
      </c>
    </row>
    <row r="2462" spans="1:4" x14ac:dyDescent="0.55000000000000004">
      <c r="A2462" t="s">
        <v>4941</v>
      </c>
      <c r="B2462" t="s">
        <v>10833</v>
      </c>
      <c r="C2462">
        <v>1</v>
      </c>
      <c r="D2462" t="s">
        <v>5105</v>
      </c>
    </row>
    <row r="2463" spans="1:4" x14ac:dyDescent="0.55000000000000004">
      <c r="A2463" t="s">
        <v>4941</v>
      </c>
      <c r="B2463" t="s">
        <v>10834</v>
      </c>
      <c r="C2463">
        <v>1</v>
      </c>
      <c r="D2463" t="s">
        <v>5105</v>
      </c>
    </row>
    <row r="2464" spans="1:4" x14ac:dyDescent="0.55000000000000004">
      <c r="A2464" t="s">
        <v>4941</v>
      </c>
      <c r="B2464" t="s">
        <v>10835</v>
      </c>
      <c r="C2464">
        <v>1</v>
      </c>
      <c r="D2464" t="s">
        <v>5105</v>
      </c>
    </row>
    <row r="2465" spans="1:4" x14ac:dyDescent="0.55000000000000004">
      <c r="A2465" t="s">
        <v>4941</v>
      </c>
      <c r="B2465" t="s">
        <v>10836</v>
      </c>
      <c r="C2465">
        <v>1</v>
      </c>
      <c r="D2465" t="s">
        <v>5105</v>
      </c>
    </row>
    <row r="2466" spans="1:4" x14ac:dyDescent="0.55000000000000004">
      <c r="A2466" t="s">
        <v>4941</v>
      </c>
      <c r="B2466" t="s">
        <v>10837</v>
      </c>
      <c r="C2466">
        <v>1</v>
      </c>
      <c r="D2466" t="s">
        <v>5105</v>
      </c>
    </row>
    <row r="2467" spans="1:4" x14ac:dyDescent="0.55000000000000004">
      <c r="A2467" t="s">
        <v>4941</v>
      </c>
      <c r="B2467" t="s">
        <v>10838</v>
      </c>
      <c r="C2467">
        <v>1</v>
      </c>
      <c r="D2467" t="s">
        <v>5105</v>
      </c>
    </row>
    <row r="2468" spans="1:4" x14ac:dyDescent="0.55000000000000004">
      <c r="A2468" t="s">
        <v>4941</v>
      </c>
      <c r="B2468" t="s">
        <v>10839</v>
      </c>
      <c r="C2468">
        <v>1</v>
      </c>
      <c r="D2468" t="s">
        <v>5105</v>
      </c>
    </row>
    <row r="2469" spans="1:4" x14ac:dyDescent="0.55000000000000004">
      <c r="A2469" t="s">
        <v>4941</v>
      </c>
      <c r="B2469" t="s">
        <v>10840</v>
      </c>
      <c r="C2469">
        <v>1</v>
      </c>
      <c r="D2469" t="s">
        <v>5105</v>
      </c>
    </row>
    <row r="2470" spans="1:4" x14ac:dyDescent="0.55000000000000004">
      <c r="A2470" t="s">
        <v>4941</v>
      </c>
      <c r="B2470" t="s">
        <v>10841</v>
      </c>
      <c r="C2470">
        <v>1</v>
      </c>
      <c r="D2470" t="s">
        <v>5105</v>
      </c>
    </row>
    <row r="2471" spans="1:4" x14ac:dyDescent="0.55000000000000004">
      <c r="A2471" t="s">
        <v>4941</v>
      </c>
      <c r="B2471" t="s">
        <v>10842</v>
      </c>
      <c r="C2471">
        <v>1</v>
      </c>
      <c r="D2471" t="s">
        <v>5105</v>
      </c>
    </row>
    <row r="2472" spans="1:4" x14ac:dyDescent="0.55000000000000004">
      <c r="A2472" t="s">
        <v>4941</v>
      </c>
      <c r="B2472" t="s">
        <v>10843</v>
      </c>
      <c r="C2472">
        <v>1</v>
      </c>
      <c r="D2472" t="s">
        <v>5105</v>
      </c>
    </row>
    <row r="2473" spans="1:4" x14ac:dyDescent="0.55000000000000004">
      <c r="A2473" t="s">
        <v>4941</v>
      </c>
      <c r="B2473" t="s">
        <v>9976</v>
      </c>
      <c r="C2473">
        <v>1</v>
      </c>
      <c r="D2473" t="s">
        <v>5105</v>
      </c>
    </row>
    <row r="2474" spans="1:4" x14ac:dyDescent="0.55000000000000004">
      <c r="A2474" t="s">
        <v>4941</v>
      </c>
      <c r="B2474" t="s">
        <v>10844</v>
      </c>
      <c r="C2474">
        <v>1</v>
      </c>
      <c r="D2474" t="s">
        <v>5105</v>
      </c>
    </row>
    <row r="2475" spans="1:4" x14ac:dyDescent="0.55000000000000004">
      <c r="A2475" t="s">
        <v>4941</v>
      </c>
      <c r="B2475" t="s">
        <v>10845</v>
      </c>
      <c r="C2475">
        <v>1</v>
      </c>
      <c r="D2475" t="s">
        <v>5105</v>
      </c>
    </row>
    <row r="2476" spans="1:4" x14ac:dyDescent="0.55000000000000004">
      <c r="A2476" t="s">
        <v>4941</v>
      </c>
      <c r="B2476" t="s">
        <v>10846</v>
      </c>
      <c r="C2476">
        <v>1</v>
      </c>
      <c r="D2476" t="s">
        <v>5105</v>
      </c>
    </row>
    <row r="2477" spans="1:4" x14ac:dyDescent="0.55000000000000004">
      <c r="A2477" t="s">
        <v>4941</v>
      </c>
      <c r="B2477" t="s">
        <v>10847</v>
      </c>
      <c r="C2477">
        <v>1</v>
      </c>
      <c r="D2477" t="s">
        <v>5105</v>
      </c>
    </row>
    <row r="2478" spans="1:4" x14ac:dyDescent="0.55000000000000004">
      <c r="A2478" t="s">
        <v>4941</v>
      </c>
      <c r="B2478" t="s">
        <v>10848</v>
      </c>
      <c r="C2478">
        <v>1</v>
      </c>
      <c r="D2478" t="s">
        <v>5105</v>
      </c>
    </row>
    <row r="2479" spans="1:4" x14ac:dyDescent="0.55000000000000004">
      <c r="A2479" t="s">
        <v>4941</v>
      </c>
      <c r="B2479" t="s">
        <v>9979</v>
      </c>
      <c r="C2479">
        <v>1</v>
      </c>
      <c r="D2479" t="s">
        <v>5105</v>
      </c>
    </row>
    <row r="2480" spans="1:4" x14ac:dyDescent="0.55000000000000004">
      <c r="A2480" t="s">
        <v>4941</v>
      </c>
      <c r="B2480" t="s">
        <v>10849</v>
      </c>
      <c r="C2480">
        <v>1</v>
      </c>
      <c r="D2480" t="s">
        <v>5105</v>
      </c>
    </row>
    <row r="2481" spans="1:4" x14ac:dyDescent="0.55000000000000004">
      <c r="A2481" t="s">
        <v>4941</v>
      </c>
      <c r="B2481" t="s">
        <v>9538</v>
      </c>
      <c r="C2481">
        <v>1</v>
      </c>
      <c r="D2481" t="s">
        <v>5105</v>
      </c>
    </row>
    <row r="2482" spans="1:4" x14ac:dyDescent="0.55000000000000004">
      <c r="A2482" t="s">
        <v>4941</v>
      </c>
      <c r="B2482" t="s">
        <v>10850</v>
      </c>
      <c r="C2482">
        <v>1</v>
      </c>
      <c r="D2482" t="s">
        <v>5105</v>
      </c>
    </row>
    <row r="2483" spans="1:4" x14ac:dyDescent="0.55000000000000004">
      <c r="A2483" t="s">
        <v>4941</v>
      </c>
      <c r="B2483" t="s">
        <v>10851</v>
      </c>
      <c r="C2483">
        <v>1</v>
      </c>
      <c r="D2483" t="s">
        <v>5105</v>
      </c>
    </row>
    <row r="2484" spans="1:4" x14ac:dyDescent="0.55000000000000004">
      <c r="A2484" t="s">
        <v>4941</v>
      </c>
      <c r="B2484" t="s">
        <v>10852</v>
      </c>
      <c r="C2484">
        <v>1</v>
      </c>
      <c r="D2484" t="s">
        <v>5105</v>
      </c>
    </row>
    <row r="2485" spans="1:4" x14ac:dyDescent="0.55000000000000004">
      <c r="A2485" t="s">
        <v>4941</v>
      </c>
      <c r="B2485" t="s">
        <v>10853</v>
      </c>
      <c r="C2485">
        <v>1</v>
      </c>
      <c r="D2485" t="s">
        <v>5105</v>
      </c>
    </row>
    <row r="2486" spans="1:4" x14ac:dyDescent="0.55000000000000004">
      <c r="A2486" t="s">
        <v>4941</v>
      </c>
      <c r="B2486" t="s">
        <v>10854</v>
      </c>
      <c r="C2486">
        <v>1</v>
      </c>
      <c r="D2486" t="s">
        <v>5105</v>
      </c>
    </row>
    <row r="2487" spans="1:4" x14ac:dyDescent="0.55000000000000004">
      <c r="A2487" t="s">
        <v>4941</v>
      </c>
      <c r="B2487" t="s">
        <v>10855</v>
      </c>
      <c r="C2487">
        <v>1</v>
      </c>
      <c r="D2487" t="s">
        <v>5105</v>
      </c>
    </row>
    <row r="2488" spans="1:4" x14ac:dyDescent="0.55000000000000004">
      <c r="A2488" t="s">
        <v>4941</v>
      </c>
      <c r="B2488" t="s">
        <v>10856</v>
      </c>
      <c r="C2488">
        <v>1</v>
      </c>
      <c r="D2488" t="s">
        <v>5105</v>
      </c>
    </row>
    <row r="2489" spans="1:4" x14ac:dyDescent="0.55000000000000004">
      <c r="A2489" t="s">
        <v>4941</v>
      </c>
      <c r="B2489" t="s">
        <v>10857</v>
      </c>
      <c r="C2489">
        <v>1</v>
      </c>
      <c r="D2489" t="s">
        <v>5105</v>
      </c>
    </row>
    <row r="2490" spans="1:4" x14ac:dyDescent="0.55000000000000004">
      <c r="A2490" t="s">
        <v>4941</v>
      </c>
      <c r="B2490" t="s">
        <v>10858</v>
      </c>
      <c r="C2490">
        <v>1</v>
      </c>
      <c r="D2490" t="s">
        <v>5105</v>
      </c>
    </row>
    <row r="2491" spans="1:4" x14ac:dyDescent="0.55000000000000004">
      <c r="A2491" t="s">
        <v>4941</v>
      </c>
      <c r="B2491" t="s">
        <v>9388</v>
      </c>
      <c r="C2491">
        <v>1</v>
      </c>
      <c r="D2491" t="s">
        <v>5105</v>
      </c>
    </row>
    <row r="2492" spans="1:4" x14ac:dyDescent="0.55000000000000004">
      <c r="A2492" t="s">
        <v>4941</v>
      </c>
      <c r="B2492" t="s">
        <v>10859</v>
      </c>
      <c r="C2492">
        <v>1</v>
      </c>
      <c r="D2492" t="s">
        <v>5105</v>
      </c>
    </row>
    <row r="2493" spans="1:4" x14ac:dyDescent="0.55000000000000004">
      <c r="A2493" t="s">
        <v>4941</v>
      </c>
      <c r="B2493" t="s">
        <v>10860</v>
      </c>
      <c r="C2493">
        <v>1</v>
      </c>
      <c r="D2493" t="s">
        <v>5105</v>
      </c>
    </row>
    <row r="2494" spans="1:4" x14ac:dyDescent="0.55000000000000004">
      <c r="A2494" t="s">
        <v>4941</v>
      </c>
      <c r="B2494" t="s">
        <v>10861</v>
      </c>
      <c r="C2494">
        <v>1</v>
      </c>
      <c r="D2494" t="s">
        <v>5105</v>
      </c>
    </row>
    <row r="2495" spans="1:4" x14ac:dyDescent="0.55000000000000004">
      <c r="A2495" t="s">
        <v>4941</v>
      </c>
      <c r="B2495" t="s">
        <v>9808</v>
      </c>
      <c r="C2495">
        <v>1</v>
      </c>
      <c r="D2495" t="s">
        <v>5105</v>
      </c>
    </row>
    <row r="2496" spans="1:4" x14ac:dyDescent="0.55000000000000004">
      <c r="A2496" t="s">
        <v>4941</v>
      </c>
      <c r="B2496" t="s">
        <v>10862</v>
      </c>
      <c r="C2496">
        <v>1</v>
      </c>
      <c r="D2496" t="s">
        <v>5105</v>
      </c>
    </row>
    <row r="2497" spans="1:4" x14ac:dyDescent="0.55000000000000004">
      <c r="A2497" t="s">
        <v>4941</v>
      </c>
      <c r="B2497" t="s">
        <v>10863</v>
      </c>
      <c r="C2497">
        <v>1</v>
      </c>
      <c r="D2497" t="s">
        <v>5105</v>
      </c>
    </row>
    <row r="2498" spans="1:4" x14ac:dyDescent="0.55000000000000004">
      <c r="A2498" t="s">
        <v>4941</v>
      </c>
      <c r="B2498" t="s">
        <v>9988</v>
      </c>
      <c r="C2498">
        <v>1</v>
      </c>
      <c r="D2498" t="s">
        <v>5105</v>
      </c>
    </row>
    <row r="2499" spans="1:4" x14ac:dyDescent="0.55000000000000004">
      <c r="A2499" t="s">
        <v>4941</v>
      </c>
      <c r="B2499" t="s">
        <v>9989</v>
      </c>
      <c r="C2499">
        <v>1</v>
      </c>
      <c r="D2499" t="s">
        <v>5105</v>
      </c>
    </row>
    <row r="2500" spans="1:4" x14ac:dyDescent="0.55000000000000004">
      <c r="A2500" t="s">
        <v>4941</v>
      </c>
      <c r="B2500" t="s">
        <v>10864</v>
      </c>
      <c r="C2500">
        <v>1</v>
      </c>
      <c r="D2500" t="s">
        <v>5105</v>
      </c>
    </row>
    <row r="2501" spans="1:4" x14ac:dyDescent="0.55000000000000004">
      <c r="A2501" t="s">
        <v>4941</v>
      </c>
      <c r="B2501" t="s">
        <v>10865</v>
      </c>
      <c r="C2501">
        <v>1</v>
      </c>
      <c r="D2501" t="s">
        <v>5105</v>
      </c>
    </row>
    <row r="2502" spans="1:4" x14ac:dyDescent="0.55000000000000004">
      <c r="A2502" t="s">
        <v>4941</v>
      </c>
      <c r="B2502" t="s">
        <v>9990</v>
      </c>
      <c r="C2502">
        <v>1</v>
      </c>
      <c r="D2502" t="s">
        <v>5105</v>
      </c>
    </row>
    <row r="2503" spans="1:4" x14ac:dyDescent="0.55000000000000004">
      <c r="A2503" t="s">
        <v>4941</v>
      </c>
      <c r="B2503" t="s">
        <v>9314</v>
      </c>
      <c r="C2503">
        <v>1</v>
      </c>
      <c r="D2503" t="s">
        <v>5105</v>
      </c>
    </row>
    <row r="2504" spans="1:4" x14ac:dyDescent="0.55000000000000004">
      <c r="A2504" t="s">
        <v>4941</v>
      </c>
      <c r="B2504" t="s">
        <v>10866</v>
      </c>
      <c r="C2504">
        <v>1</v>
      </c>
      <c r="D2504" t="s">
        <v>5105</v>
      </c>
    </row>
    <row r="2505" spans="1:4" x14ac:dyDescent="0.55000000000000004">
      <c r="A2505" t="s">
        <v>4941</v>
      </c>
      <c r="B2505" t="s">
        <v>9389</v>
      </c>
      <c r="C2505">
        <v>1</v>
      </c>
      <c r="D2505" t="s">
        <v>5105</v>
      </c>
    </row>
    <row r="2506" spans="1:4" x14ac:dyDescent="0.55000000000000004">
      <c r="A2506" t="s">
        <v>4941</v>
      </c>
      <c r="B2506" t="s">
        <v>10867</v>
      </c>
      <c r="C2506">
        <v>1</v>
      </c>
      <c r="D2506" t="s">
        <v>5105</v>
      </c>
    </row>
    <row r="2507" spans="1:4" x14ac:dyDescent="0.55000000000000004">
      <c r="A2507" t="s">
        <v>4941</v>
      </c>
      <c r="B2507" t="s">
        <v>10868</v>
      </c>
      <c r="C2507">
        <v>1</v>
      </c>
      <c r="D2507" t="s">
        <v>5105</v>
      </c>
    </row>
    <row r="2508" spans="1:4" x14ac:dyDescent="0.55000000000000004">
      <c r="A2508" t="s">
        <v>4941</v>
      </c>
      <c r="B2508" t="s">
        <v>10869</v>
      </c>
      <c r="C2508">
        <v>1</v>
      </c>
      <c r="D2508" t="s">
        <v>5105</v>
      </c>
    </row>
    <row r="2509" spans="1:4" x14ac:dyDescent="0.55000000000000004">
      <c r="A2509" t="s">
        <v>4941</v>
      </c>
      <c r="B2509" t="s">
        <v>10870</v>
      </c>
      <c r="C2509">
        <v>1</v>
      </c>
      <c r="D2509" t="s">
        <v>5105</v>
      </c>
    </row>
    <row r="2510" spans="1:4" x14ac:dyDescent="0.55000000000000004">
      <c r="A2510" t="s">
        <v>4941</v>
      </c>
      <c r="B2510" t="s">
        <v>10871</v>
      </c>
      <c r="C2510">
        <v>1</v>
      </c>
      <c r="D2510" t="s">
        <v>5105</v>
      </c>
    </row>
    <row r="2511" spans="1:4" x14ac:dyDescent="0.55000000000000004">
      <c r="A2511" t="s">
        <v>4941</v>
      </c>
      <c r="B2511" t="s">
        <v>10872</v>
      </c>
      <c r="C2511">
        <v>1</v>
      </c>
      <c r="D2511" t="s">
        <v>5105</v>
      </c>
    </row>
    <row r="2512" spans="1:4" x14ac:dyDescent="0.55000000000000004">
      <c r="A2512" t="s">
        <v>4941</v>
      </c>
      <c r="B2512" t="s">
        <v>10873</v>
      </c>
      <c r="C2512">
        <v>1</v>
      </c>
      <c r="D2512" t="s">
        <v>5105</v>
      </c>
    </row>
    <row r="2513" spans="1:4" x14ac:dyDescent="0.55000000000000004">
      <c r="A2513" t="s">
        <v>4941</v>
      </c>
      <c r="B2513" t="s">
        <v>10874</v>
      </c>
      <c r="C2513">
        <v>1</v>
      </c>
      <c r="D2513" t="s">
        <v>5105</v>
      </c>
    </row>
    <row r="2514" spans="1:4" x14ac:dyDescent="0.55000000000000004">
      <c r="A2514" t="s">
        <v>4941</v>
      </c>
      <c r="B2514" t="s">
        <v>9996</v>
      </c>
      <c r="C2514">
        <v>1</v>
      </c>
      <c r="D2514" t="s">
        <v>5105</v>
      </c>
    </row>
    <row r="2515" spans="1:4" x14ac:dyDescent="0.55000000000000004">
      <c r="A2515" t="s">
        <v>4941</v>
      </c>
      <c r="B2515" t="s">
        <v>10875</v>
      </c>
      <c r="C2515">
        <v>1</v>
      </c>
      <c r="D2515" t="s">
        <v>5105</v>
      </c>
    </row>
    <row r="2516" spans="1:4" x14ac:dyDescent="0.55000000000000004">
      <c r="A2516" t="s">
        <v>4941</v>
      </c>
      <c r="B2516" t="s">
        <v>9771</v>
      </c>
      <c r="C2516">
        <v>1</v>
      </c>
      <c r="D2516" t="s">
        <v>5105</v>
      </c>
    </row>
    <row r="2517" spans="1:4" x14ac:dyDescent="0.55000000000000004">
      <c r="A2517" t="s">
        <v>4941</v>
      </c>
      <c r="B2517" t="s">
        <v>10876</v>
      </c>
      <c r="C2517">
        <v>1</v>
      </c>
      <c r="D2517" t="s">
        <v>5105</v>
      </c>
    </row>
    <row r="2518" spans="1:4" x14ac:dyDescent="0.55000000000000004">
      <c r="A2518" t="s">
        <v>4941</v>
      </c>
      <c r="B2518" t="s">
        <v>10877</v>
      </c>
      <c r="C2518">
        <v>1</v>
      </c>
      <c r="D2518" t="s">
        <v>5105</v>
      </c>
    </row>
    <row r="2519" spans="1:4" x14ac:dyDescent="0.55000000000000004">
      <c r="A2519" t="s">
        <v>4941</v>
      </c>
      <c r="B2519" t="s">
        <v>10878</v>
      </c>
      <c r="C2519">
        <v>1</v>
      </c>
      <c r="D2519" t="s">
        <v>5105</v>
      </c>
    </row>
    <row r="2520" spans="1:4" x14ac:dyDescent="0.55000000000000004">
      <c r="A2520" t="s">
        <v>4941</v>
      </c>
      <c r="B2520" t="s">
        <v>10879</v>
      </c>
      <c r="C2520">
        <v>1</v>
      </c>
      <c r="D2520" t="s">
        <v>5105</v>
      </c>
    </row>
    <row r="2521" spans="1:4" x14ac:dyDescent="0.55000000000000004">
      <c r="A2521" t="s">
        <v>4941</v>
      </c>
      <c r="B2521" t="s">
        <v>9542</v>
      </c>
      <c r="C2521">
        <v>1</v>
      </c>
      <c r="D2521" t="s">
        <v>5105</v>
      </c>
    </row>
    <row r="2522" spans="1:4" x14ac:dyDescent="0.55000000000000004">
      <c r="A2522" t="s">
        <v>4941</v>
      </c>
      <c r="B2522" t="s">
        <v>10880</v>
      </c>
      <c r="C2522">
        <v>1</v>
      </c>
      <c r="D2522" t="s">
        <v>5105</v>
      </c>
    </row>
    <row r="2523" spans="1:4" x14ac:dyDescent="0.55000000000000004">
      <c r="A2523" t="s">
        <v>4941</v>
      </c>
      <c r="B2523" t="s">
        <v>10881</v>
      </c>
      <c r="C2523">
        <v>1</v>
      </c>
      <c r="D2523" t="s">
        <v>5105</v>
      </c>
    </row>
    <row r="2524" spans="1:4" x14ac:dyDescent="0.55000000000000004">
      <c r="A2524" t="s">
        <v>4941</v>
      </c>
      <c r="B2524" t="s">
        <v>10882</v>
      </c>
      <c r="C2524">
        <v>1</v>
      </c>
      <c r="D2524" t="s">
        <v>5105</v>
      </c>
    </row>
    <row r="2525" spans="1:4" x14ac:dyDescent="0.55000000000000004">
      <c r="A2525" t="s">
        <v>4941</v>
      </c>
      <c r="B2525" t="s">
        <v>10883</v>
      </c>
      <c r="C2525">
        <v>1</v>
      </c>
      <c r="D2525" t="s">
        <v>5105</v>
      </c>
    </row>
    <row r="2526" spans="1:4" x14ac:dyDescent="0.55000000000000004">
      <c r="A2526" t="s">
        <v>4941</v>
      </c>
      <c r="B2526" t="s">
        <v>9392</v>
      </c>
      <c r="C2526">
        <v>1</v>
      </c>
      <c r="D2526" t="s">
        <v>5105</v>
      </c>
    </row>
    <row r="2527" spans="1:4" x14ac:dyDescent="0.55000000000000004">
      <c r="A2527" t="s">
        <v>4941</v>
      </c>
      <c r="B2527" t="s">
        <v>10884</v>
      </c>
      <c r="C2527">
        <v>1</v>
      </c>
      <c r="D2527" t="s">
        <v>5105</v>
      </c>
    </row>
    <row r="2528" spans="1:4" x14ac:dyDescent="0.55000000000000004">
      <c r="A2528" t="s">
        <v>4941</v>
      </c>
      <c r="B2528" t="s">
        <v>10885</v>
      </c>
      <c r="C2528">
        <v>1</v>
      </c>
      <c r="D2528" t="s">
        <v>5105</v>
      </c>
    </row>
    <row r="2529" spans="1:4" x14ac:dyDescent="0.55000000000000004">
      <c r="A2529" t="s">
        <v>4941</v>
      </c>
      <c r="B2529" t="s">
        <v>10886</v>
      </c>
      <c r="C2529">
        <v>1</v>
      </c>
      <c r="D2529" t="s">
        <v>5105</v>
      </c>
    </row>
    <row r="2530" spans="1:4" x14ac:dyDescent="0.55000000000000004">
      <c r="A2530" t="s">
        <v>4941</v>
      </c>
      <c r="B2530" t="s">
        <v>10887</v>
      </c>
      <c r="C2530">
        <v>1</v>
      </c>
      <c r="D2530" t="s">
        <v>5105</v>
      </c>
    </row>
    <row r="2531" spans="1:4" x14ac:dyDescent="0.55000000000000004">
      <c r="A2531" t="s">
        <v>4941</v>
      </c>
      <c r="B2531" t="s">
        <v>10888</v>
      </c>
      <c r="C2531">
        <v>1</v>
      </c>
      <c r="D2531" t="s">
        <v>5105</v>
      </c>
    </row>
    <row r="2532" spans="1:4" x14ac:dyDescent="0.55000000000000004">
      <c r="A2532" t="s">
        <v>4941</v>
      </c>
      <c r="B2532" t="s">
        <v>10889</v>
      </c>
      <c r="C2532">
        <v>1</v>
      </c>
      <c r="D2532" t="s">
        <v>5105</v>
      </c>
    </row>
    <row r="2533" spans="1:4" x14ac:dyDescent="0.55000000000000004">
      <c r="A2533" t="s">
        <v>4941</v>
      </c>
      <c r="B2533" t="s">
        <v>10007</v>
      </c>
      <c r="C2533">
        <v>1</v>
      </c>
      <c r="D2533" t="s">
        <v>5105</v>
      </c>
    </row>
    <row r="2534" spans="1:4" x14ac:dyDescent="0.55000000000000004">
      <c r="A2534" t="s">
        <v>4941</v>
      </c>
      <c r="B2534" t="s">
        <v>10890</v>
      </c>
      <c r="C2534">
        <v>1</v>
      </c>
      <c r="D2534" t="s">
        <v>5105</v>
      </c>
    </row>
    <row r="2535" spans="1:4" x14ac:dyDescent="0.55000000000000004">
      <c r="A2535" t="s">
        <v>4941</v>
      </c>
      <c r="B2535" t="s">
        <v>10891</v>
      </c>
      <c r="C2535">
        <v>1</v>
      </c>
      <c r="D2535" t="s">
        <v>5105</v>
      </c>
    </row>
    <row r="2536" spans="1:4" x14ac:dyDescent="0.55000000000000004">
      <c r="A2536" t="s">
        <v>4941</v>
      </c>
      <c r="B2536" t="s">
        <v>10892</v>
      </c>
      <c r="C2536">
        <v>1</v>
      </c>
      <c r="D2536" t="s">
        <v>5105</v>
      </c>
    </row>
    <row r="2537" spans="1:4" x14ac:dyDescent="0.55000000000000004">
      <c r="A2537" t="s">
        <v>4941</v>
      </c>
      <c r="B2537" t="s">
        <v>10893</v>
      </c>
      <c r="C2537">
        <v>1</v>
      </c>
      <c r="D2537" t="s">
        <v>5105</v>
      </c>
    </row>
    <row r="2538" spans="1:4" x14ac:dyDescent="0.55000000000000004">
      <c r="A2538" t="s">
        <v>4941</v>
      </c>
      <c r="B2538" t="s">
        <v>9812</v>
      </c>
      <c r="C2538">
        <v>1</v>
      </c>
      <c r="D2538" t="s">
        <v>5105</v>
      </c>
    </row>
    <row r="2539" spans="1:4" x14ac:dyDescent="0.55000000000000004">
      <c r="A2539" t="s">
        <v>4941</v>
      </c>
      <c r="B2539" t="s">
        <v>10894</v>
      </c>
      <c r="C2539">
        <v>1</v>
      </c>
      <c r="D2539" t="s">
        <v>5105</v>
      </c>
    </row>
    <row r="2540" spans="1:4" x14ac:dyDescent="0.55000000000000004">
      <c r="A2540" t="s">
        <v>4941</v>
      </c>
      <c r="B2540" t="s">
        <v>10895</v>
      </c>
      <c r="C2540">
        <v>1</v>
      </c>
      <c r="D2540" t="s">
        <v>5105</v>
      </c>
    </row>
    <row r="2541" spans="1:4" x14ac:dyDescent="0.55000000000000004">
      <c r="A2541" t="s">
        <v>4941</v>
      </c>
      <c r="B2541" t="s">
        <v>9658</v>
      </c>
      <c r="C2541">
        <v>1</v>
      </c>
      <c r="D2541" t="s">
        <v>5105</v>
      </c>
    </row>
    <row r="2542" spans="1:4" x14ac:dyDescent="0.55000000000000004">
      <c r="A2542" t="s">
        <v>4941</v>
      </c>
      <c r="B2542" t="s">
        <v>10013</v>
      </c>
      <c r="C2542">
        <v>1</v>
      </c>
      <c r="D2542" t="s">
        <v>5105</v>
      </c>
    </row>
    <row r="2543" spans="1:4" x14ac:dyDescent="0.55000000000000004">
      <c r="A2543" t="s">
        <v>4941</v>
      </c>
      <c r="B2543" t="s">
        <v>10015</v>
      </c>
      <c r="C2543">
        <v>1</v>
      </c>
      <c r="D2543" t="s">
        <v>5105</v>
      </c>
    </row>
    <row r="2544" spans="1:4" x14ac:dyDescent="0.55000000000000004">
      <c r="A2544" t="s">
        <v>4941</v>
      </c>
      <c r="B2544" t="s">
        <v>10896</v>
      </c>
      <c r="C2544">
        <v>1</v>
      </c>
      <c r="D2544" t="s">
        <v>5105</v>
      </c>
    </row>
    <row r="2545" spans="1:4" x14ac:dyDescent="0.55000000000000004">
      <c r="A2545" t="s">
        <v>4941</v>
      </c>
      <c r="B2545" t="s">
        <v>9755</v>
      </c>
      <c r="C2545">
        <v>1</v>
      </c>
      <c r="D2545" t="s">
        <v>5105</v>
      </c>
    </row>
    <row r="2546" spans="1:4" x14ac:dyDescent="0.55000000000000004">
      <c r="A2546" t="s">
        <v>4941</v>
      </c>
      <c r="B2546" t="s">
        <v>10897</v>
      </c>
      <c r="C2546">
        <v>1</v>
      </c>
      <c r="D2546" t="s">
        <v>5105</v>
      </c>
    </row>
    <row r="2547" spans="1:4" x14ac:dyDescent="0.55000000000000004">
      <c r="A2547" t="s">
        <v>4941</v>
      </c>
      <c r="B2547" t="s">
        <v>10898</v>
      </c>
      <c r="C2547">
        <v>1</v>
      </c>
      <c r="D2547" t="s">
        <v>5105</v>
      </c>
    </row>
    <row r="2548" spans="1:4" x14ac:dyDescent="0.55000000000000004">
      <c r="A2548" t="s">
        <v>4941</v>
      </c>
      <c r="B2548" t="s">
        <v>9396</v>
      </c>
      <c r="C2548">
        <v>1</v>
      </c>
      <c r="D2548" t="s">
        <v>5105</v>
      </c>
    </row>
    <row r="2549" spans="1:4" x14ac:dyDescent="0.55000000000000004">
      <c r="A2549" t="s">
        <v>4941</v>
      </c>
      <c r="B2549" t="s">
        <v>10899</v>
      </c>
      <c r="C2549">
        <v>1</v>
      </c>
      <c r="D2549" t="s">
        <v>5105</v>
      </c>
    </row>
    <row r="2550" spans="1:4" x14ac:dyDescent="0.55000000000000004">
      <c r="A2550" t="s">
        <v>4941</v>
      </c>
      <c r="B2550" t="s">
        <v>10900</v>
      </c>
      <c r="C2550">
        <v>1</v>
      </c>
      <c r="D2550" t="s">
        <v>5105</v>
      </c>
    </row>
    <row r="2551" spans="1:4" x14ac:dyDescent="0.55000000000000004">
      <c r="A2551" t="s">
        <v>4941</v>
      </c>
      <c r="B2551" t="s">
        <v>10901</v>
      </c>
      <c r="C2551">
        <v>1</v>
      </c>
      <c r="D2551" t="s">
        <v>5105</v>
      </c>
    </row>
    <row r="2552" spans="1:4" x14ac:dyDescent="0.55000000000000004">
      <c r="A2552" t="s">
        <v>4941</v>
      </c>
      <c r="B2552" t="s">
        <v>10902</v>
      </c>
      <c r="C2552">
        <v>1</v>
      </c>
      <c r="D2552" t="s">
        <v>5105</v>
      </c>
    </row>
    <row r="2553" spans="1:4" x14ac:dyDescent="0.55000000000000004">
      <c r="A2553" t="s">
        <v>4941</v>
      </c>
      <c r="B2553" t="s">
        <v>10903</v>
      </c>
      <c r="C2553">
        <v>1</v>
      </c>
      <c r="D2553" t="s">
        <v>5105</v>
      </c>
    </row>
    <row r="2554" spans="1:4" x14ac:dyDescent="0.55000000000000004">
      <c r="A2554" t="s">
        <v>4941</v>
      </c>
      <c r="B2554" t="s">
        <v>9816</v>
      </c>
      <c r="C2554">
        <v>1</v>
      </c>
      <c r="D2554" t="s">
        <v>5105</v>
      </c>
    </row>
    <row r="2555" spans="1:4" x14ac:dyDescent="0.55000000000000004">
      <c r="A2555" t="s">
        <v>4941</v>
      </c>
      <c r="B2555" t="s">
        <v>10022</v>
      </c>
      <c r="C2555">
        <v>1</v>
      </c>
      <c r="D2555" t="s">
        <v>5105</v>
      </c>
    </row>
    <row r="2556" spans="1:4" x14ac:dyDescent="0.55000000000000004">
      <c r="A2556" t="s">
        <v>4941</v>
      </c>
      <c r="B2556" t="s">
        <v>10024</v>
      </c>
      <c r="C2556">
        <v>1</v>
      </c>
      <c r="D2556" t="s">
        <v>5105</v>
      </c>
    </row>
    <row r="2557" spans="1:4" x14ac:dyDescent="0.55000000000000004">
      <c r="A2557" t="s">
        <v>4941</v>
      </c>
      <c r="B2557" t="s">
        <v>10904</v>
      </c>
      <c r="C2557">
        <v>1</v>
      </c>
      <c r="D2557" t="s">
        <v>5105</v>
      </c>
    </row>
    <row r="2558" spans="1:4" x14ac:dyDescent="0.55000000000000004">
      <c r="A2558" t="s">
        <v>4941</v>
      </c>
      <c r="B2558" t="s">
        <v>10905</v>
      </c>
      <c r="C2558">
        <v>1</v>
      </c>
      <c r="D2558" t="s">
        <v>5105</v>
      </c>
    </row>
    <row r="2559" spans="1:4" x14ac:dyDescent="0.55000000000000004">
      <c r="A2559" t="s">
        <v>4941</v>
      </c>
      <c r="B2559" t="s">
        <v>10906</v>
      </c>
      <c r="C2559">
        <v>1</v>
      </c>
      <c r="D2559" t="s">
        <v>5105</v>
      </c>
    </row>
    <row r="2560" spans="1:4" x14ac:dyDescent="0.55000000000000004">
      <c r="A2560" t="s">
        <v>4941</v>
      </c>
      <c r="B2560" t="s">
        <v>10907</v>
      </c>
      <c r="C2560">
        <v>1</v>
      </c>
      <c r="D2560" t="s">
        <v>5105</v>
      </c>
    </row>
    <row r="2561" spans="1:4" x14ac:dyDescent="0.55000000000000004">
      <c r="A2561" t="s">
        <v>4941</v>
      </c>
      <c r="B2561" t="s">
        <v>10027</v>
      </c>
      <c r="C2561">
        <v>1</v>
      </c>
      <c r="D2561" t="s">
        <v>5105</v>
      </c>
    </row>
    <row r="2562" spans="1:4" x14ac:dyDescent="0.55000000000000004">
      <c r="A2562" t="s">
        <v>4941</v>
      </c>
      <c r="B2562" t="s">
        <v>10908</v>
      </c>
      <c r="C2562">
        <v>1</v>
      </c>
      <c r="D2562" t="s">
        <v>5105</v>
      </c>
    </row>
    <row r="2563" spans="1:4" x14ac:dyDescent="0.55000000000000004">
      <c r="A2563" t="s">
        <v>4941</v>
      </c>
      <c r="B2563" t="s">
        <v>10909</v>
      </c>
      <c r="C2563">
        <v>1</v>
      </c>
      <c r="D2563" t="s">
        <v>5105</v>
      </c>
    </row>
    <row r="2564" spans="1:4" x14ac:dyDescent="0.55000000000000004">
      <c r="A2564" t="s">
        <v>4941</v>
      </c>
      <c r="B2564" t="s">
        <v>10910</v>
      </c>
      <c r="C2564">
        <v>1</v>
      </c>
      <c r="D2564" t="s">
        <v>5105</v>
      </c>
    </row>
    <row r="2565" spans="1:4" x14ac:dyDescent="0.55000000000000004">
      <c r="A2565" t="s">
        <v>4941</v>
      </c>
      <c r="B2565" t="s">
        <v>9548</v>
      </c>
      <c r="C2565">
        <v>1</v>
      </c>
      <c r="D2565" t="s">
        <v>5105</v>
      </c>
    </row>
    <row r="2566" spans="1:4" x14ac:dyDescent="0.55000000000000004">
      <c r="A2566" t="s">
        <v>4941</v>
      </c>
      <c r="B2566" t="s">
        <v>10911</v>
      </c>
      <c r="C2566">
        <v>1</v>
      </c>
      <c r="D2566" t="s">
        <v>5105</v>
      </c>
    </row>
    <row r="2567" spans="1:4" x14ac:dyDescent="0.55000000000000004">
      <c r="A2567" t="s">
        <v>4941</v>
      </c>
      <c r="B2567" t="s">
        <v>10029</v>
      </c>
      <c r="C2567">
        <v>1</v>
      </c>
      <c r="D2567" t="s">
        <v>5105</v>
      </c>
    </row>
    <row r="2568" spans="1:4" x14ac:dyDescent="0.55000000000000004">
      <c r="A2568" t="s">
        <v>4941</v>
      </c>
      <c r="B2568" t="s">
        <v>10912</v>
      </c>
      <c r="C2568">
        <v>1</v>
      </c>
      <c r="D2568" t="s">
        <v>5105</v>
      </c>
    </row>
    <row r="2569" spans="1:4" x14ac:dyDescent="0.55000000000000004">
      <c r="A2569" t="s">
        <v>4941</v>
      </c>
      <c r="B2569" t="s">
        <v>10913</v>
      </c>
      <c r="C2569">
        <v>1</v>
      </c>
      <c r="D2569" t="s">
        <v>5105</v>
      </c>
    </row>
    <row r="2570" spans="1:4" x14ac:dyDescent="0.55000000000000004">
      <c r="A2570" t="s">
        <v>4941</v>
      </c>
      <c r="B2570" t="s">
        <v>10914</v>
      </c>
      <c r="C2570">
        <v>1</v>
      </c>
      <c r="D2570" t="s">
        <v>5105</v>
      </c>
    </row>
    <row r="2571" spans="1:4" x14ac:dyDescent="0.55000000000000004">
      <c r="A2571" t="s">
        <v>4941</v>
      </c>
      <c r="B2571" t="s">
        <v>10915</v>
      </c>
      <c r="C2571">
        <v>1</v>
      </c>
      <c r="D2571" t="s">
        <v>5105</v>
      </c>
    </row>
    <row r="2572" spans="1:4" x14ac:dyDescent="0.55000000000000004">
      <c r="A2572" t="s">
        <v>4941</v>
      </c>
      <c r="B2572" t="s">
        <v>9819</v>
      </c>
      <c r="C2572">
        <v>1</v>
      </c>
      <c r="D2572" t="s">
        <v>5105</v>
      </c>
    </row>
    <row r="2573" spans="1:4" x14ac:dyDescent="0.55000000000000004">
      <c r="A2573" t="s">
        <v>4941</v>
      </c>
      <c r="B2573" t="s">
        <v>10916</v>
      </c>
      <c r="C2573">
        <v>1</v>
      </c>
      <c r="D2573" t="s">
        <v>5105</v>
      </c>
    </row>
    <row r="2574" spans="1:4" x14ac:dyDescent="0.55000000000000004">
      <c r="A2574" t="s">
        <v>4941</v>
      </c>
      <c r="B2574" t="s">
        <v>10031</v>
      </c>
      <c r="C2574">
        <v>1</v>
      </c>
      <c r="D2574" t="s">
        <v>5105</v>
      </c>
    </row>
    <row r="2575" spans="1:4" x14ac:dyDescent="0.55000000000000004">
      <c r="A2575" t="s">
        <v>4941</v>
      </c>
      <c r="B2575" t="s">
        <v>10032</v>
      </c>
      <c r="C2575">
        <v>1</v>
      </c>
      <c r="D2575" t="s">
        <v>5105</v>
      </c>
    </row>
    <row r="2576" spans="1:4" x14ac:dyDescent="0.55000000000000004">
      <c r="A2576" t="s">
        <v>4941</v>
      </c>
      <c r="B2576" t="s">
        <v>10917</v>
      </c>
      <c r="C2576">
        <v>1</v>
      </c>
      <c r="D2576" t="s">
        <v>5105</v>
      </c>
    </row>
    <row r="2577" spans="1:4" x14ac:dyDescent="0.55000000000000004">
      <c r="A2577" t="s">
        <v>4941</v>
      </c>
      <c r="B2577" t="s">
        <v>10918</v>
      </c>
      <c r="C2577">
        <v>1</v>
      </c>
      <c r="D2577" t="s">
        <v>5105</v>
      </c>
    </row>
    <row r="2578" spans="1:4" x14ac:dyDescent="0.55000000000000004">
      <c r="A2578" t="s">
        <v>4941</v>
      </c>
      <c r="B2578" t="s">
        <v>9552</v>
      </c>
      <c r="C2578">
        <v>1</v>
      </c>
      <c r="D2578" t="s">
        <v>5105</v>
      </c>
    </row>
    <row r="2579" spans="1:4" x14ac:dyDescent="0.55000000000000004">
      <c r="A2579" t="s">
        <v>4941</v>
      </c>
      <c r="B2579" t="s">
        <v>10919</v>
      </c>
      <c r="C2579">
        <v>1</v>
      </c>
      <c r="D2579" t="s">
        <v>5105</v>
      </c>
    </row>
    <row r="2580" spans="1:4" x14ac:dyDescent="0.55000000000000004">
      <c r="A2580" t="s">
        <v>4941</v>
      </c>
      <c r="B2580" t="s">
        <v>10033</v>
      </c>
      <c r="C2580">
        <v>1</v>
      </c>
      <c r="D2580" t="s">
        <v>5105</v>
      </c>
    </row>
    <row r="2581" spans="1:4" x14ac:dyDescent="0.55000000000000004">
      <c r="A2581" t="s">
        <v>4941</v>
      </c>
      <c r="B2581" t="s">
        <v>10920</v>
      </c>
      <c r="C2581">
        <v>1</v>
      </c>
      <c r="D2581" t="s">
        <v>5105</v>
      </c>
    </row>
    <row r="2582" spans="1:4" x14ac:dyDescent="0.55000000000000004">
      <c r="A2582" t="s">
        <v>4941</v>
      </c>
      <c r="B2582" t="s">
        <v>10921</v>
      </c>
      <c r="C2582">
        <v>1</v>
      </c>
      <c r="D2582" t="s">
        <v>5105</v>
      </c>
    </row>
    <row r="2583" spans="1:4" x14ac:dyDescent="0.55000000000000004">
      <c r="A2583" t="s">
        <v>4941</v>
      </c>
      <c r="B2583" t="s">
        <v>10922</v>
      </c>
      <c r="C2583">
        <v>1</v>
      </c>
      <c r="D2583" t="s">
        <v>5105</v>
      </c>
    </row>
    <row r="2584" spans="1:4" x14ac:dyDescent="0.55000000000000004">
      <c r="A2584" t="s">
        <v>4941</v>
      </c>
      <c r="B2584" t="s">
        <v>10923</v>
      </c>
      <c r="C2584">
        <v>1</v>
      </c>
      <c r="D2584" t="s">
        <v>5105</v>
      </c>
    </row>
    <row r="2585" spans="1:4" x14ac:dyDescent="0.55000000000000004">
      <c r="A2585" t="s">
        <v>4941</v>
      </c>
      <c r="B2585" t="s">
        <v>10034</v>
      </c>
      <c r="C2585">
        <v>1</v>
      </c>
      <c r="D2585" t="s">
        <v>5105</v>
      </c>
    </row>
    <row r="2586" spans="1:4" x14ac:dyDescent="0.55000000000000004">
      <c r="A2586" t="s">
        <v>4941</v>
      </c>
      <c r="B2586" t="s">
        <v>10924</v>
      </c>
      <c r="C2586">
        <v>1</v>
      </c>
      <c r="D2586" t="s">
        <v>5105</v>
      </c>
    </row>
    <row r="2587" spans="1:4" x14ac:dyDescent="0.55000000000000004">
      <c r="A2587" t="s">
        <v>4941</v>
      </c>
      <c r="B2587" t="s">
        <v>10925</v>
      </c>
      <c r="C2587">
        <v>1</v>
      </c>
      <c r="D2587" t="s">
        <v>5105</v>
      </c>
    </row>
    <row r="2588" spans="1:4" x14ac:dyDescent="0.55000000000000004">
      <c r="A2588" t="s">
        <v>4941</v>
      </c>
      <c r="B2588" t="s">
        <v>10926</v>
      </c>
      <c r="C2588">
        <v>1</v>
      </c>
      <c r="D2588" t="s">
        <v>5105</v>
      </c>
    </row>
    <row r="2589" spans="1:4" x14ac:dyDescent="0.55000000000000004">
      <c r="A2589" t="s">
        <v>4941</v>
      </c>
      <c r="B2589" t="s">
        <v>10927</v>
      </c>
      <c r="C2589">
        <v>1</v>
      </c>
      <c r="D2589" t="s">
        <v>5105</v>
      </c>
    </row>
    <row r="2590" spans="1:4" x14ac:dyDescent="0.55000000000000004">
      <c r="A2590" t="s">
        <v>4941</v>
      </c>
      <c r="B2590" t="s">
        <v>10928</v>
      </c>
      <c r="C2590">
        <v>1</v>
      </c>
      <c r="D2590" t="s">
        <v>5105</v>
      </c>
    </row>
    <row r="2591" spans="1:4" x14ac:dyDescent="0.55000000000000004">
      <c r="A2591" t="s">
        <v>4941</v>
      </c>
      <c r="B2591" t="s">
        <v>9821</v>
      </c>
      <c r="C2591">
        <v>1</v>
      </c>
      <c r="D2591" t="s">
        <v>5105</v>
      </c>
    </row>
    <row r="2592" spans="1:4" x14ac:dyDescent="0.55000000000000004">
      <c r="A2592" t="s">
        <v>4941</v>
      </c>
      <c r="B2592" t="s">
        <v>9553</v>
      </c>
      <c r="C2592">
        <v>1</v>
      </c>
      <c r="D2592" t="s">
        <v>5105</v>
      </c>
    </row>
    <row r="2593" spans="1:4" x14ac:dyDescent="0.55000000000000004">
      <c r="A2593" t="s">
        <v>4941</v>
      </c>
      <c r="B2593" t="s">
        <v>10036</v>
      </c>
      <c r="C2593">
        <v>1</v>
      </c>
      <c r="D2593" t="s">
        <v>5105</v>
      </c>
    </row>
    <row r="2594" spans="1:4" x14ac:dyDescent="0.55000000000000004">
      <c r="A2594" t="s">
        <v>4941</v>
      </c>
      <c r="B2594" t="s">
        <v>10929</v>
      </c>
      <c r="C2594">
        <v>1</v>
      </c>
      <c r="D2594" t="s">
        <v>5105</v>
      </c>
    </row>
    <row r="2595" spans="1:4" x14ac:dyDescent="0.55000000000000004">
      <c r="A2595" t="s">
        <v>4941</v>
      </c>
      <c r="B2595" t="s">
        <v>9400</v>
      </c>
      <c r="C2595">
        <v>1</v>
      </c>
      <c r="D2595" t="s">
        <v>5105</v>
      </c>
    </row>
    <row r="2596" spans="1:4" x14ac:dyDescent="0.55000000000000004">
      <c r="A2596" t="s">
        <v>4941</v>
      </c>
      <c r="B2596" t="s">
        <v>10930</v>
      </c>
      <c r="C2596">
        <v>1</v>
      </c>
      <c r="D2596" t="s">
        <v>5105</v>
      </c>
    </row>
    <row r="2597" spans="1:4" x14ac:dyDescent="0.55000000000000004">
      <c r="A2597" t="s">
        <v>4941</v>
      </c>
      <c r="B2597" t="s">
        <v>10931</v>
      </c>
      <c r="C2597">
        <v>1</v>
      </c>
      <c r="D2597" t="s">
        <v>5105</v>
      </c>
    </row>
    <row r="2598" spans="1:4" x14ac:dyDescent="0.55000000000000004">
      <c r="A2598" t="s">
        <v>4941</v>
      </c>
      <c r="B2598" t="s">
        <v>9664</v>
      </c>
      <c r="C2598">
        <v>1</v>
      </c>
      <c r="D2598" t="s">
        <v>5105</v>
      </c>
    </row>
    <row r="2599" spans="1:4" x14ac:dyDescent="0.55000000000000004">
      <c r="A2599" t="s">
        <v>4941</v>
      </c>
      <c r="B2599" t="s">
        <v>10932</v>
      </c>
      <c r="C2599">
        <v>1</v>
      </c>
      <c r="D2599" t="s">
        <v>5105</v>
      </c>
    </row>
    <row r="2600" spans="1:4" x14ac:dyDescent="0.55000000000000004">
      <c r="A2600" t="s">
        <v>4941</v>
      </c>
      <c r="B2600" t="s">
        <v>10933</v>
      </c>
      <c r="C2600">
        <v>1</v>
      </c>
      <c r="D2600" t="s">
        <v>5105</v>
      </c>
    </row>
    <row r="2601" spans="1:4" x14ac:dyDescent="0.55000000000000004">
      <c r="A2601" t="s">
        <v>4941</v>
      </c>
      <c r="B2601" t="s">
        <v>10934</v>
      </c>
      <c r="C2601">
        <v>1</v>
      </c>
      <c r="D2601" t="s">
        <v>5105</v>
      </c>
    </row>
    <row r="2602" spans="1:4" x14ac:dyDescent="0.55000000000000004">
      <c r="A2602" t="s">
        <v>4941</v>
      </c>
      <c r="B2602" t="s">
        <v>10935</v>
      </c>
      <c r="C2602">
        <v>1</v>
      </c>
      <c r="D2602" t="s">
        <v>5105</v>
      </c>
    </row>
    <row r="2603" spans="1:4" x14ac:dyDescent="0.55000000000000004">
      <c r="A2603" t="s">
        <v>4941</v>
      </c>
      <c r="B2603" t="s">
        <v>10936</v>
      </c>
      <c r="C2603">
        <v>1</v>
      </c>
      <c r="D2603" t="s">
        <v>5105</v>
      </c>
    </row>
    <row r="2604" spans="1:4" x14ac:dyDescent="0.55000000000000004">
      <c r="A2604" t="s">
        <v>4941</v>
      </c>
      <c r="B2604" t="s">
        <v>10937</v>
      </c>
      <c r="C2604">
        <v>1</v>
      </c>
      <c r="D2604" t="s">
        <v>5105</v>
      </c>
    </row>
    <row r="2605" spans="1:4" x14ac:dyDescent="0.55000000000000004">
      <c r="A2605" t="s">
        <v>4941</v>
      </c>
      <c r="B2605" t="s">
        <v>10938</v>
      </c>
      <c r="C2605">
        <v>1</v>
      </c>
      <c r="D2605" t="s">
        <v>5105</v>
      </c>
    </row>
    <row r="2606" spans="1:4" x14ac:dyDescent="0.55000000000000004">
      <c r="A2606" t="s">
        <v>4941</v>
      </c>
      <c r="B2606" t="s">
        <v>10939</v>
      </c>
      <c r="C2606">
        <v>1</v>
      </c>
      <c r="D2606" t="s">
        <v>5105</v>
      </c>
    </row>
    <row r="2607" spans="1:4" x14ac:dyDescent="0.55000000000000004">
      <c r="A2607" t="s">
        <v>4941</v>
      </c>
      <c r="B2607" t="s">
        <v>10940</v>
      </c>
      <c r="C2607">
        <v>1</v>
      </c>
      <c r="D2607" t="s">
        <v>5105</v>
      </c>
    </row>
    <row r="2608" spans="1:4" x14ac:dyDescent="0.55000000000000004">
      <c r="A2608" t="s">
        <v>4941</v>
      </c>
      <c r="B2608" t="s">
        <v>10941</v>
      </c>
      <c r="C2608">
        <v>1</v>
      </c>
      <c r="D2608" t="s">
        <v>5105</v>
      </c>
    </row>
    <row r="2609" spans="1:4" x14ac:dyDescent="0.55000000000000004">
      <c r="A2609" t="s">
        <v>4941</v>
      </c>
      <c r="B2609" t="s">
        <v>10942</v>
      </c>
      <c r="C2609">
        <v>1</v>
      </c>
      <c r="D2609" t="s">
        <v>5105</v>
      </c>
    </row>
    <row r="2610" spans="1:4" x14ac:dyDescent="0.55000000000000004">
      <c r="A2610" t="s">
        <v>4941</v>
      </c>
      <c r="B2610" t="s">
        <v>10042</v>
      </c>
      <c r="C2610">
        <v>1</v>
      </c>
      <c r="D2610" t="s">
        <v>5105</v>
      </c>
    </row>
    <row r="2611" spans="1:4" x14ac:dyDescent="0.55000000000000004">
      <c r="A2611" t="s">
        <v>4941</v>
      </c>
      <c r="B2611" t="s">
        <v>10943</v>
      </c>
      <c r="C2611">
        <v>1</v>
      </c>
      <c r="D2611" t="s">
        <v>5105</v>
      </c>
    </row>
    <row r="2612" spans="1:4" x14ac:dyDescent="0.55000000000000004">
      <c r="A2612" t="s">
        <v>4941</v>
      </c>
      <c r="B2612" t="s">
        <v>10944</v>
      </c>
      <c r="C2612">
        <v>1</v>
      </c>
      <c r="D2612" t="s">
        <v>5105</v>
      </c>
    </row>
    <row r="2613" spans="1:4" x14ac:dyDescent="0.55000000000000004">
      <c r="A2613" t="s">
        <v>4941</v>
      </c>
      <c r="B2613" t="s">
        <v>10945</v>
      </c>
      <c r="C2613">
        <v>1</v>
      </c>
      <c r="D2613" t="s">
        <v>5105</v>
      </c>
    </row>
    <row r="2614" spans="1:4" x14ac:dyDescent="0.55000000000000004">
      <c r="A2614" t="s">
        <v>4941</v>
      </c>
      <c r="B2614" t="s">
        <v>10043</v>
      </c>
      <c r="C2614">
        <v>1</v>
      </c>
      <c r="D2614" t="s">
        <v>5105</v>
      </c>
    </row>
    <row r="2615" spans="1:4" x14ac:dyDescent="0.55000000000000004">
      <c r="A2615" t="s">
        <v>4941</v>
      </c>
      <c r="B2615" t="s">
        <v>10946</v>
      </c>
      <c r="C2615">
        <v>1</v>
      </c>
      <c r="D2615" t="s">
        <v>5105</v>
      </c>
    </row>
    <row r="2616" spans="1:4" x14ac:dyDescent="0.55000000000000004">
      <c r="A2616" t="s">
        <v>4941</v>
      </c>
      <c r="B2616" t="s">
        <v>10947</v>
      </c>
      <c r="C2616">
        <v>1</v>
      </c>
      <c r="D2616" t="s">
        <v>5105</v>
      </c>
    </row>
    <row r="2617" spans="1:4" x14ac:dyDescent="0.55000000000000004">
      <c r="A2617" t="s">
        <v>4941</v>
      </c>
      <c r="B2617" t="s">
        <v>10948</v>
      </c>
      <c r="C2617">
        <v>1</v>
      </c>
      <c r="D2617" t="s">
        <v>5105</v>
      </c>
    </row>
    <row r="2618" spans="1:4" x14ac:dyDescent="0.55000000000000004">
      <c r="A2618" t="s">
        <v>4941</v>
      </c>
      <c r="B2618" t="s">
        <v>10949</v>
      </c>
      <c r="C2618">
        <v>1</v>
      </c>
      <c r="D2618" t="s">
        <v>5105</v>
      </c>
    </row>
    <row r="2619" spans="1:4" x14ac:dyDescent="0.55000000000000004">
      <c r="A2619" t="s">
        <v>4941</v>
      </c>
      <c r="B2619" t="s">
        <v>10950</v>
      </c>
      <c r="C2619">
        <v>1</v>
      </c>
      <c r="D2619" t="s">
        <v>5105</v>
      </c>
    </row>
    <row r="2620" spans="1:4" x14ac:dyDescent="0.55000000000000004">
      <c r="A2620" t="s">
        <v>4941</v>
      </c>
      <c r="B2620" t="s">
        <v>10045</v>
      </c>
      <c r="C2620">
        <v>1</v>
      </c>
      <c r="D2620" t="s">
        <v>5105</v>
      </c>
    </row>
    <row r="2621" spans="1:4" x14ac:dyDescent="0.55000000000000004">
      <c r="A2621" t="s">
        <v>4941</v>
      </c>
      <c r="B2621" t="s">
        <v>9668</v>
      </c>
      <c r="C2621">
        <v>1</v>
      </c>
      <c r="D2621" t="s">
        <v>5105</v>
      </c>
    </row>
    <row r="2622" spans="1:4" x14ac:dyDescent="0.55000000000000004">
      <c r="A2622" t="s">
        <v>4941</v>
      </c>
      <c r="B2622" t="s">
        <v>10951</v>
      </c>
      <c r="C2622">
        <v>1</v>
      </c>
      <c r="D2622" t="s">
        <v>5105</v>
      </c>
    </row>
    <row r="2623" spans="1:4" x14ac:dyDescent="0.55000000000000004">
      <c r="A2623" t="s">
        <v>4941</v>
      </c>
      <c r="B2623" t="s">
        <v>9824</v>
      </c>
      <c r="C2623">
        <v>1</v>
      </c>
      <c r="D2623" t="s">
        <v>5105</v>
      </c>
    </row>
    <row r="2624" spans="1:4" x14ac:dyDescent="0.55000000000000004">
      <c r="A2624" t="s">
        <v>4941</v>
      </c>
      <c r="B2624" t="s">
        <v>10046</v>
      </c>
      <c r="C2624">
        <v>1</v>
      </c>
      <c r="D2624" t="s">
        <v>5105</v>
      </c>
    </row>
    <row r="2625" spans="1:4" x14ac:dyDescent="0.55000000000000004">
      <c r="A2625" t="s">
        <v>4941</v>
      </c>
      <c r="B2625" t="s">
        <v>10048</v>
      </c>
      <c r="C2625">
        <v>1</v>
      </c>
      <c r="D2625" t="s">
        <v>5105</v>
      </c>
    </row>
    <row r="2626" spans="1:4" x14ac:dyDescent="0.55000000000000004">
      <c r="A2626" t="s">
        <v>4941</v>
      </c>
      <c r="B2626" t="s">
        <v>10952</v>
      </c>
      <c r="C2626">
        <v>1</v>
      </c>
      <c r="D2626" t="s">
        <v>5105</v>
      </c>
    </row>
    <row r="2627" spans="1:4" x14ac:dyDescent="0.55000000000000004">
      <c r="A2627" t="s">
        <v>4941</v>
      </c>
      <c r="B2627" t="s">
        <v>10953</v>
      </c>
      <c r="C2627">
        <v>1</v>
      </c>
      <c r="D2627" t="s">
        <v>5105</v>
      </c>
    </row>
    <row r="2628" spans="1:4" x14ac:dyDescent="0.55000000000000004">
      <c r="A2628" t="s">
        <v>4941</v>
      </c>
      <c r="B2628" t="s">
        <v>10954</v>
      </c>
      <c r="C2628">
        <v>1</v>
      </c>
      <c r="D2628" t="s">
        <v>5105</v>
      </c>
    </row>
    <row r="2629" spans="1:4" x14ac:dyDescent="0.55000000000000004">
      <c r="A2629" t="s">
        <v>4941</v>
      </c>
      <c r="B2629" t="s">
        <v>10955</v>
      </c>
      <c r="C2629">
        <v>1</v>
      </c>
      <c r="D2629" t="s">
        <v>5105</v>
      </c>
    </row>
    <row r="2630" spans="1:4" x14ac:dyDescent="0.55000000000000004">
      <c r="A2630" t="s">
        <v>4941</v>
      </c>
      <c r="B2630" t="s">
        <v>10050</v>
      </c>
      <c r="C2630">
        <v>1</v>
      </c>
      <c r="D2630" t="s">
        <v>5105</v>
      </c>
    </row>
    <row r="2631" spans="1:4" x14ac:dyDescent="0.55000000000000004">
      <c r="A2631" t="s">
        <v>4941</v>
      </c>
      <c r="B2631" t="s">
        <v>10956</v>
      </c>
      <c r="C2631">
        <v>1</v>
      </c>
      <c r="D2631" t="s">
        <v>5105</v>
      </c>
    </row>
    <row r="2632" spans="1:4" x14ac:dyDescent="0.55000000000000004">
      <c r="A2632" t="s">
        <v>4941</v>
      </c>
      <c r="B2632" t="s">
        <v>10957</v>
      </c>
      <c r="C2632">
        <v>1</v>
      </c>
      <c r="D2632" t="s">
        <v>5105</v>
      </c>
    </row>
    <row r="2633" spans="1:4" x14ac:dyDescent="0.55000000000000004">
      <c r="A2633" t="s">
        <v>4941</v>
      </c>
      <c r="B2633" t="s">
        <v>10958</v>
      </c>
      <c r="C2633">
        <v>1</v>
      </c>
      <c r="D2633" t="s">
        <v>5105</v>
      </c>
    </row>
    <row r="2634" spans="1:4" x14ac:dyDescent="0.55000000000000004">
      <c r="A2634" t="s">
        <v>4941</v>
      </c>
      <c r="B2634" t="s">
        <v>10959</v>
      </c>
      <c r="C2634">
        <v>1</v>
      </c>
      <c r="D2634" t="s">
        <v>5105</v>
      </c>
    </row>
    <row r="2635" spans="1:4" x14ac:dyDescent="0.55000000000000004">
      <c r="A2635" t="s">
        <v>4941</v>
      </c>
      <c r="B2635" t="s">
        <v>10960</v>
      </c>
      <c r="C2635">
        <v>1</v>
      </c>
      <c r="D2635" t="s">
        <v>5105</v>
      </c>
    </row>
    <row r="2636" spans="1:4" x14ac:dyDescent="0.55000000000000004">
      <c r="A2636" t="s">
        <v>4941</v>
      </c>
      <c r="B2636" t="s">
        <v>10961</v>
      </c>
      <c r="C2636">
        <v>1</v>
      </c>
      <c r="D2636" t="s">
        <v>5105</v>
      </c>
    </row>
    <row r="2637" spans="1:4" x14ac:dyDescent="0.55000000000000004">
      <c r="A2637" t="s">
        <v>4941</v>
      </c>
      <c r="B2637" t="s">
        <v>10962</v>
      </c>
      <c r="C2637">
        <v>1</v>
      </c>
      <c r="D2637" t="s">
        <v>5105</v>
      </c>
    </row>
    <row r="2638" spans="1:4" x14ac:dyDescent="0.55000000000000004">
      <c r="A2638" t="s">
        <v>4941</v>
      </c>
      <c r="B2638" t="s">
        <v>10963</v>
      </c>
      <c r="C2638">
        <v>1</v>
      </c>
      <c r="D2638" t="s">
        <v>5105</v>
      </c>
    </row>
    <row r="2639" spans="1:4" x14ac:dyDescent="0.55000000000000004">
      <c r="A2639" t="s">
        <v>4941</v>
      </c>
      <c r="B2639" t="s">
        <v>10964</v>
      </c>
      <c r="C2639">
        <v>1</v>
      </c>
      <c r="D2639" t="s">
        <v>5105</v>
      </c>
    </row>
    <row r="2640" spans="1:4" x14ac:dyDescent="0.55000000000000004">
      <c r="A2640" t="s">
        <v>4941</v>
      </c>
      <c r="B2640" t="s">
        <v>10965</v>
      </c>
      <c r="C2640">
        <v>1</v>
      </c>
      <c r="D2640" t="s">
        <v>5105</v>
      </c>
    </row>
    <row r="2641" spans="1:4" x14ac:dyDescent="0.55000000000000004">
      <c r="A2641" t="s">
        <v>4941</v>
      </c>
      <c r="B2641" t="s">
        <v>10966</v>
      </c>
      <c r="C2641">
        <v>1</v>
      </c>
      <c r="D2641" t="s">
        <v>5105</v>
      </c>
    </row>
    <row r="2642" spans="1:4" x14ac:dyDescent="0.55000000000000004">
      <c r="A2642" t="s">
        <v>4941</v>
      </c>
      <c r="B2642" t="s">
        <v>10967</v>
      </c>
      <c r="C2642">
        <v>1</v>
      </c>
      <c r="D2642" t="s">
        <v>5105</v>
      </c>
    </row>
    <row r="2643" spans="1:4" x14ac:dyDescent="0.55000000000000004">
      <c r="A2643" t="s">
        <v>4941</v>
      </c>
      <c r="B2643" t="s">
        <v>10968</v>
      </c>
      <c r="C2643">
        <v>1</v>
      </c>
      <c r="D2643" t="s">
        <v>5105</v>
      </c>
    </row>
    <row r="2644" spans="1:4" x14ac:dyDescent="0.55000000000000004">
      <c r="A2644" t="s">
        <v>4941</v>
      </c>
      <c r="B2644" t="s">
        <v>10969</v>
      </c>
      <c r="C2644">
        <v>1</v>
      </c>
      <c r="D2644" t="s">
        <v>5105</v>
      </c>
    </row>
    <row r="2645" spans="1:4" x14ac:dyDescent="0.55000000000000004">
      <c r="A2645" t="s">
        <v>4941</v>
      </c>
      <c r="B2645" t="s">
        <v>10970</v>
      </c>
      <c r="C2645">
        <v>1</v>
      </c>
      <c r="D2645" t="s">
        <v>5105</v>
      </c>
    </row>
    <row r="2646" spans="1:4" x14ac:dyDescent="0.55000000000000004">
      <c r="A2646" t="s">
        <v>4941</v>
      </c>
      <c r="B2646" t="s">
        <v>10971</v>
      </c>
      <c r="C2646">
        <v>1</v>
      </c>
      <c r="D2646" t="s">
        <v>5105</v>
      </c>
    </row>
    <row r="2647" spans="1:4" x14ac:dyDescent="0.55000000000000004">
      <c r="A2647" t="s">
        <v>4941</v>
      </c>
      <c r="B2647" t="s">
        <v>9562</v>
      </c>
      <c r="C2647">
        <v>1</v>
      </c>
      <c r="D2647" t="s">
        <v>5105</v>
      </c>
    </row>
    <row r="2648" spans="1:4" x14ac:dyDescent="0.55000000000000004">
      <c r="A2648" t="s">
        <v>4941</v>
      </c>
      <c r="B2648" t="s">
        <v>10972</v>
      </c>
      <c r="C2648">
        <v>1</v>
      </c>
      <c r="D2648" t="s">
        <v>5105</v>
      </c>
    </row>
    <row r="2649" spans="1:4" x14ac:dyDescent="0.55000000000000004">
      <c r="A2649" t="s">
        <v>4941</v>
      </c>
      <c r="B2649" t="s">
        <v>10973</v>
      </c>
      <c r="C2649">
        <v>1</v>
      </c>
      <c r="D2649" t="s">
        <v>5105</v>
      </c>
    </row>
    <row r="2650" spans="1:4" x14ac:dyDescent="0.55000000000000004">
      <c r="A2650" t="s">
        <v>4941</v>
      </c>
      <c r="B2650" t="s">
        <v>10974</v>
      </c>
      <c r="C2650">
        <v>1</v>
      </c>
      <c r="D2650" t="s">
        <v>5105</v>
      </c>
    </row>
    <row r="2651" spans="1:4" x14ac:dyDescent="0.55000000000000004">
      <c r="A2651" t="s">
        <v>4941</v>
      </c>
      <c r="B2651" t="s">
        <v>10056</v>
      </c>
      <c r="C2651">
        <v>1</v>
      </c>
      <c r="D2651" t="s">
        <v>5105</v>
      </c>
    </row>
    <row r="2652" spans="1:4" x14ac:dyDescent="0.55000000000000004">
      <c r="A2652" t="s">
        <v>4941</v>
      </c>
      <c r="B2652" t="s">
        <v>10975</v>
      </c>
      <c r="C2652">
        <v>1</v>
      </c>
      <c r="D2652" t="s">
        <v>5105</v>
      </c>
    </row>
    <row r="2653" spans="1:4" x14ac:dyDescent="0.55000000000000004">
      <c r="A2653" t="s">
        <v>4941</v>
      </c>
      <c r="B2653" t="s">
        <v>9315</v>
      </c>
      <c r="C2653">
        <v>1</v>
      </c>
      <c r="D2653" t="s">
        <v>5105</v>
      </c>
    </row>
    <row r="2654" spans="1:4" x14ac:dyDescent="0.55000000000000004">
      <c r="A2654" t="s">
        <v>4941</v>
      </c>
      <c r="B2654" t="s">
        <v>10059</v>
      </c>
      <c r="C2654">
        <v>1</v>
      </c>
      <c r="D2654" t="s">
        <v>5105</v>
      </c>
    </row>
    <row r="2655" spans="1:4" x14ac:dyDescent="0.55000000000000004">
      <c r="A2655" t="s">
        <v>4941</v>
      </c>
      <c r="B2655" t="s">
        <v>10976</v>
      </c>
      <c r="C2655">
        <v>1</v>
      </c>
      <c r="D2655" t="s">
        <v>5105</v>
      </c>
    </row>
    <row r="2656" spans="1:4" x14ac:dyDescent="0.55000000000000004">
      <c r="A2656" t="s">
        <v>4941</v>
      </c>
      <c r="B2656" t="s">
        <v>10977</v>
      </c>
      <c r="C2656">
        <v>1</v>
      </c>
      <c r="D2656" t="s">
        <v>5105</v>
      </c>
    </row>
    <row r="2657" spans="1:4" x14ac:dyDescent="0.55000000000000004">
      <c r="A2657" t="s">
        <v>4941</v>
      </c>
      <c r="B2657" t="s">
        <v>10978</v>
      </c>
      <c r="C2657">
        <v>1</v>
      </c>
      <c r="D2657" t="s">
        <v>5105</v>
      </c>
    </row>
    <row r="2658" spans="1:4" x14ac:dyDescent="0.55000000000000004">
      <c r="A2658" t="s">
        <v>4941</v>
      </c>
      <c r="B2658" t="s">
        <v>10979</v>
      </c>
      <c r="C2658">
        <v>1</v>
      </c>
      <c r="D2658" t="s">
        <v>5105</v>
      </c>
    </row>
    <row r="2659" spans="1:4" x14ac:dyDescent="0.55000000000000004">
      <c r="A2659" t="s">
        <v>4941</v>
      </c>
      <c r="B2659" t="s">
        <v>10980</v>
      </c>
      <c r="C2659">
        <v>1</v>
      </c>
      <c r="D2659" t="s">
        <v>5105</v>
      </c>
    </row>
    <row r="2660" spans="1:4" x14ac:dyDescent="0.55000000000000004">
      <c r="A2660" t="s">
        <v>4941</v>
      </c>
      <c r="B2660" t="s">
        <v>10981</v>
      </c>
      <c r="C2660">
        <v>1</v>
      </c>
      <c r="D2660" t="s">
        <v>5105</v>
      </c>
    </row>
    <row r="2661" spans="1:4" x14ac:dyDescent="0.55000000000000004">
      <c r="A2661" t="s">
        <v>4941</v>
      </c>
      <c r="B2661" t="s">
        <v>10982</v>
      </c>
      <c r="C2661">
        <v>1</v>
      </c>
      <c r="D2661" t="s">
        <v>5105</v>
      </c>
    </row>
    <row r="2662" spans="1:4" x14ac:dyDescent="0.55000000000000004">
      <c r="A2662" t="s">
        <v>4941</v>
      </c>
      <c r="B2662" t="s">
        <v>10065</v>
      </c>
      <c r="C2662">
        <v>1</v>
      </c>
      <c r="D2662" t="s">
        <v>5105</v>
      </c>
    </row>
    <row r="2663" spans="1:4" x14ac:dyDescent="0.55000000000000004">
      <c r="A2663" t="s">
        <v>4941</v>
      </c>
      <c r="B2663" t="s">
        <v>10983</v>
      </c>
      <c r="C2663">
        <v>1</v>
      </c>
      <c r="D2663" t="s">
        <v>5105</v>
      </c>
    </row>
    <row r="2664" spans="1:4" x14ac:dyDescent="0.55000000000000004">
      <c r="A2664" t="s">
        <v>4941</v>
      </c>
      <c r="B2664" t="s">
        <v>9672</v>
      </c>
      <c r="C2664">
        <v>1</v>
      </c>
      <c r="D2664" t="s">
        <v>5105</v>
      </c>
    </row>
    <row r="2665" spans="1:4" x14ac:dyDescent="0.55000000000000004">
      <c r="A2665" t="s">
        <v>4941</v>
      </c>
      <c r="B2665" t="s">
        <v>10984</v>
      </c>
      <c r="C2665">
        <v>1</v>
      </c>
      <c r="D2665" t="s">
        <v>5105</v>
      </c>
    </row>
    <row r="2666" spans="1:4" x14ac:dyDescent="0.55000000000000004">
      <c r="A2666" t="s">
        <v>4941</v>
      </c>
      <c r="B2666" t="s">
        <v>10067</v>
      </c>
      <c r="C2666">
        <v>1</v>
      </c>
      <c r="D2666" t="s">
        <v>5105</v>
      </c>
    </row>
    <row r="2667" spans="1:4" x14ac:dyDescent="0.55000000000000004">
      <c r="A2667" t="s">
        <v>4941</v>
      </c>
      <c r="B2667" t="s">
        <v>10985</v>
      </c>
      <c r="C2667">
        <v>1</v>
      </c>
      <c r="D2667" t="s">
        <v>5105</v>
      </c>
    </row>
    <row r="2668" spans="1:4" x14ac:dyDescent="0.55000000000000004">
      <c r="A2668" t="s">
        <v>4941</v>
      </c>
      <c r="B2668" t="s">
        <v>10986</v>
      </c>
      <c r="C2668">
        <v>1</v>
      </c>
      <c r="D2668" t="s">
        <v>5105</v>
      </c>
    </row>
    <row r="2669" spans="1:4" x14ac:dyDescent="0.55000000000000004">
      <c r="A2669" t="s">
        <v>4941</v>
      </c>
      <c r="B2669" t="s">
        <v>10987</v>
      </c>
      <c r="C2669">
        <v>1</v>
      </c>
      <c r="D2669" t="s">
        <v>5105</v>
      </c>
    </row>
    <row r="2670" spans="1:4" x14ac:dyDescent="0.55000000000000004">
      <c r="A2670" t="s">
        <v>4941</v>
      </c>
      <c r="B2670" t="s">
        <v>10988</v>
      </c>
      <c r="C2670">
        <v>1</v>
      </c>
      <c r="D2670" t="s">
        <v>5105</v>
      </c>
    </row>
    <row r="2671" spans="1:4" x14ac:dyDescent="0.55000000000000004">
      <c r="A2671" t="s">
        <v>4941</v>
      </c>
      <c r="B2671" t="s">
        <v>10989</v>
      </c>
      <c r="C2671">
        <v>1</v>
      </c>
      <c r="D2671" t="s">
        <v>5105</v>
      </c>
    </row>
    <row r="2672" spans="1:4" x14ac:dyDescent="0.55000000000000004">
      <c r="A2672" t="s">
        <v>4941</v>
      </c>
      <c r="B2672" t="s">
        <v>10990</v>
      </c>
      <c r="C2672">
        <v>1</v>
      </c>
      <c r="D2672" t="s">
        <v>5105</v>
      </c>
    </row>
    <row r="2673" spans="1:4" x14ac:dyDescent="0.55000000000000004">
      <c r="A2673" t="s">
        <v>4941</v>
      </c>
      <c r="B2673" t="s">
        <v>10072</v>
      </c>
      <c r="C2673">
        <v>1</v>
      </c>
      <c r="D2673" t="s">
        <v>5105</v>
      </c>
    </row>
    <row r="2674" spans="1:4" x14ac:dyDescent="0.55000000000000004">
      <c r="A2674" t="s">
        <v>4941</v>
      </c>
      <c r="B2674" t="s">
        <v>10991</v>
      </c>
      <c r="C2674">
        <v>1</v>
      </c>
      <c r="D2674" t="s">
        <v>5105</v>
      </c>
    </row>
    <row r="2675" spans="1:4" x14ac:dyDescent="0.55000000000000004">
      <c r="A2675" t="s">
        <v>4941</v>
      </c>
      <c r="B2675" t="s">
        <v>10992</v>
      </c>
      <c r="C2675">
        <v>1</v>
      </c>
      <c r="D2675" t="s">
        <v>5105</v>
      </c>
    </row>
    <row r="2676" spans="1:4" x14ac:dyDescent="0.55000000000000004">
      <c r="A2676" t="s">
        <v>4941</v>
      </c>
      <c r="B2676" t="s">
        <v>10993</v>
      </c>
      <c r="C2676">
        <v>1</v>
      </c>
      <c r="D2676" t="s">
        <v>5105</v>
      </c>
    </row>
    <row r="2677" spans="1:4" x14ac:dyDescent="0.55000000000000004">
      <c r="A2677" t="s">
        <v>4941</v>
      </c>
      <c r="B2677" t="s">
        <v>10994</v>
      </c>
      <c r="C2677">
        <v>1</v>
      </c>
      <c r="D2677" t="s">
        <v>5105</v>
      </c>
    </row>
    <row r="2678" spans="1:4" x14ac:dyDescent="0.55000000000000004">
      <c r="A2678" t="s">
        <v>4941</v>
      </c>
      <c r="B2678" t="s">
        <v>9826</v>
      </c>
      <c r="C2678">
        <v>1</v>
      </c>
      <c r="D2678" t="s">
        <v>5105</v>
      </c>
    </row>
    <row r="2679" spans="1:4" x14ac:dyDescent="0.55000000000000004">
      <c r="A2679" t="s">
        <v>4941</v>
      </c>
      <c r="B2679" t="s">
        <v>10995</v>
      </c>
      <c r="C2679">
        <v>1</v>
      </c>
      <c r="D2679" t="s">
        <v>5105</v>
      </c>
    </row>
    <row r="2680" spans="1:4" x14ac:dyDescent="0.55000000000000004">
      <c r="A2680" t="s">
        <v>4941</v>
      </c>
      <c r="B2680" t="s">
        <v>10996</v>
      </c>
      <c r="C2680">
        <v>1</v>
      </c>
      <c r="D2680" t="s">
        <v>5105</v>
      </c>
    </row>
    <row r="2681" spans="1:4" x14ac:dyDescent="0.55000000000000004">
      <c r="A2681" t="s">
        <v>4941</v>
      </c>
      <c r="B2681" t="s">
        <v>10997</v>
      </c>
      <c r="C2681">
        <v>1</v>
      </c>
      <c r="D2681" t="s">
        <v>5105</v>
      </c>
    </row>
    <row r="2682" spans="1:4" x14ac:dyDescent="0.55000000000000004">
      <c r="A2682" t="s">
        <v>4941</v>
      </c>
      <c r="B2682" t="s">
        <v>10998</v>
      </c>
      <c r="C2682">
        <v>1</v>
      </c>
      <c r="D2682" t="s">
        <v>5105</v>
      </c>
    </row>
    <row r="2683" spans="1:4" x14ac:dyDescent="0.55000000000000004">
      <c r="A2683" t="s">
        <v>4941</v>
      </c>
      <c r="B2683" t="s">
        <v>9407</v>
      </c>
      <c r="C2683">
        <v>1</v>
      </c>
      <c r="D2683" t="s">
        <v>5105</v>
      </c>
    </row>
    <row r="2684" spans="1:4" x14ac:dyDescent="0.55000000000000004">
      <c r="A2684" t="s">
        <v>4941</v>
      </c>
      <c r="B2684" t="s">
        <v>10999</v>
      </c>
      <c r="C2684">
        <v>1</v>
      </c>
      <c r="D2684" t="s">
        <v>5105</v>
      </c>
    </row>
    <row r="2685" spans="1:4" x14ac:dyDescent="0.55000000000000004">
      <c r="A2685" t="s">
        <v>4941</v>
      </c>
      <c r="B2685" t="s">
        <v>11000</v>
      </c>
      <c r="C2685">
        <v>1</v>
      </c>
      <c r="D2685" t="s">
        <v>5105</v>
      </c>
    </row>
    <row r="2686" spans="1:4" x14ac:dyDescent="0.55000000000000004">
      <c r="A2686" t="s">
        <v>4941</v>
      </c>
      <c r="B2686" t="s">
        <v>11001</v>
      </c>
      <c r="C2686">
        <v>1</v>
      </c>
      <c r="D2686" t="s">
        <v>5105</v>
      </c>
    </row>
    <row r="2687" spans="1:4" x14ac:dyDescent="0.55000000000000004">
      <c r="A2687" t="s">
        <v>4941</v>
      </c>
      <c r="B2687" t="s">
        <v>9343</v>
      </c>
      <c r="C2687">
        <v>1</v>
      </c>
      <c r="D2687" t="s">
        <v>5105</v>
      </c>
    </row>
    <row r="2688" spans="1:4" x14ac:dyDescent="0.55000000000000004">
      <c r="A2688" t="s">
        <v>4941</v>
      </c>
      <c r="B2688" t="s">
        <v>11002</v>
      </c>
      <c r="C2688">
        <v>1</v>
      </c>
      <c r="D2688" t="s">
        <v>5105</v>
      </c>
    </row>
    <row r="2689" spans="1:4" x14ac:dyDescent="0.55000000000000004">
      <c r="A2689" t="s">
        <v>4941</v>
      </c>
      <c r="B2689" t="s">
        <v>11003</v>
      </c>
      <c r="C2689">
        <v>1</v>
      </c>
      <c r="D2689" t="s">
        <v>5105</v>
      </c>
    </row>
    <row r="2690" spans="1:4" x14ac:dyDescent="0.55000000000000004">
      <c r="A2690" t="s">
        <v>4941</v>
      </c>
      <c r="B2690" t="s">
        <v>11004</v>
      </c>
      <c r="C2690">
        <v>1</v>
      </c>
      <c r="D2690" t="s">
        <v>5105</v>
      </c>
    </row>
    <row r="2691" spans="1:4" x14ac:dyDescent="0.55000000000000004">
      <c r="A2691" t="s">
        <v>4941</v>
      </c>
      <c r="B2691" t="s">
        <v>11005</v>
      </c>
      <c r="C2691">
        <v>1</v>
      </c>
      <c r="D2691" t="s">
        <v>5105</v>
      </c>
    </row>
    <row r="2692" spans="1:4" x14ac:dyDescent="0.55000000000000004">
      <c r="A2692" t="s">
        <v>4941</v>
      </c>
      <c r="B2692" t="s">
        <v>10344</v>
      </c>
      <c r="C2692">
        <v>1</v>
      </c>
      <c r="D2692" t="s">
        <v>5105</v>
      </c>
    </row>
    <row r="2693" spans="1:4" x14ac:dyDescent="0.55000000000000004">
      <c r="A2693" t="s">
        <v>4941</v>
      </c>
      <c r="B2693" t="s">
        <v>11006</v>
      </c>
      <c r="C2693">
        <v>1</v>
      </c>
      <c r="D2693" t="s">
        <v>5105</v>
      </c>
    </row>
    <row r="2694" spans="1:4" x14ac:dyDescent="0.55000000000000004">
      <c r="A2694" t="s">
        <v>4941</v>
      </c>
      <c r="B2694" t="s">
        <v>11007</v>
      </c>
      <c r="C2694">
        <v>1</v>
      </c>
      <c r="D2694" t="s">
        <v>5105</v>
      </c>
    </row>
    <row r="2695" spans="1:4" x14ac:dyDescent="0.55000000000000004">
      <c r="A2695" t="s">
        <v>4941</v>
      </c>
      <c r="B2695" t="s">
        <v>9289</v>
      </c>
      <c r="C2695">
        <v>1</v>
      </c>
      <c r="D2695" t="s">
        <v>5105</v>
      </c>
    </row>
    <row r="2696" spans="1:4" x14ac:dyDescent="0.55000000000000004">
      <c r="A2696" t="s">
        <v>4941</v>
      </c>
      <c r="B2696" t="s">
        <v>11008</v>
      </c>
      <c r="C2696">
        <v>1</v>
      </c>
      <c r="D2696" t="s">
        <v>5105</v>
      </c>
    </row>
    <row r="2697" spans="1:4" x14ac:dyDescent="0.55000000000000004">
      <c r="A2697" t="s">
        <v>4941</v>
      </c>
      <c r="B2697" t="s">
        <v>10080</v>
      </c>
      <c r="C2697">
        <v>1</v>
      </c>
      <c r="D2697" t="s">
        <v>5105</v>
      </c>
    </row>
    <row r="2698" spans="1:4" x14ac:dyDescent="0.55000000000000004">
      <c r="A2698" t="s">
        <v>4941</v>
      </c>
      <c r="B2698" t="s">
        <v>11009</v>
      </c>
      <c r="C2698">
        <v>1</v>
      </c>
      <c r="D2698" t="s">
        <v>5105</v>
      </c>
    </row>
    <row r="2699" spans="1:4" x14ac:dyDescent="0.55000000000000004">
      <c r="A2699" t="s">
        <v>4941</v>
      </c>
      <c r="B2699" t="s">
        <v>11010</v>
      </c>
      <c r="C2699">
        <v>1</v>
      </c>
      <c r="D2699" t="s">
        <v>5105</v>
      </c>
    </row>
    <row r="2700" spans="1:4" x14ac:dyDescent="0.55000000000000004">
      <c r="A2700" t="s">
        <v>4941</v>
      </c>
      <c r="B2700" t="s">
        <v>11011</v>
      </c>
      <c r="C2700">
        <v>1</v>
      </c>
      <c r="D2700" t="s">
        <v>5105</v>
      </c>
    </row>
    <row r="2701" spans="1:4" x14ac:dyDescent="0.55000000000000004">
      <c r="A2701" t="s">
        <v>4941</v>
      </c>
      <c r="B2701" t="s">
        <v>9829</v>
      </c>
      <c r="C2701">
        <v>1</v>
      </c>
      <c r="D2701" t="s">
        <v>5105</v>
      </c>
    </row>
    <row r="2702" spans="1:4" x14ac:dyDescent="0.55000000000000004">
      <c r="A2702" t="s">
        <v>4941</v>
      </c>
      <c r="B2702" t="s">
        <v>11012</v>
      </c>
      <c r="C2702">
        <v>1</v>
      </c>
      <c r="D2702" t="s">
        <v>5105</v>
      </c>
    </row>
    <row r="2703" spans="1:4" x14ac:dyDescent="0.55000000000000004">
      <c r="A2703" t="s">
        <v>4941</v>
      </c>
      <c r="B2703" t="s">
        <v>11013</v>
      </c>
      <c r="C2703">
        <v>1</v>
      </c>
      <c r="D2703" t="s">
        <v>5105</v>
      </c>
    </row>
    <row r="2704" spans="1:4" x14ac:dyDescent="0.55000000000000004">
      <c r="A2704" t="s">
        <v>4941</v>
      </c>
      <c r="B2704" t="s">
        <v>11014</v>
      </c>
      <c r="C2704">
        <v>1</v>
      </c>
      <c r="D2704" t="s">
        <v>5105</v>
      </c>
    </row>
    <row r="2705" spans="1:4" x14ac:dyDescent="0.55000000000000004">
      <c r="A2705" t="s">
        <v>4941</v>
      </c>
      <c r="B2705" t="s">
        <v>11015</v>
      </c>
      <c r="C2705">
        <v>1</v>
      </c>
      <c r="D2705" t="s">
        <v>5105</v>
      </c>
    </row>
    <row r="2706" spans="1:4" x14ac:dyDescent="0.55000000000000004">
      <c r="A2706" t="s">
        <v>4941</v>
      </c>
      <c r="B2706" t="s">
        <v>11016</v>
      </c>
      <c r="C2706">
        <v>1</v>
      </c>
      <c r="D2706" t="s">
        <v>5105</v>
      </c>
    </row>
    <row r="2707" spans="1:4" x14ac:dyDescent="0.55000000000000004">
      <c r="A2707" t="s">
        <v>4941</v>
      </c>
      <c r="B2707" t="s">
        <v>11017</v>
      </c>
      <c r="C2707">
        <v>1</v>
      </c>
      <c r="D2707" t="s">
        <v>5105</v>
      </c>
    </row>
    <row r="2708" spans="1:4" x14ac:dyDescent="0.55000000000000004">
      <c r="A2708" t="s">
        <v>4941</v>
      </c>
      <c r="B2708" t="s">
        <v>11018</v>
      </c>
      <c r="C2708">
        <v>1</v>
      </c>
      <c r="D2708" t="s">
        <v>5105</v>
      </c>
    </row>
    <row r="2709" spans="1:4" x14ac:dyDescent="0.55000000000000004">
      <c r="A2709" t="s">
        <v>4941</v>
      </c>
      <c r="B2709" t="s">
        <v>11019</v>
      </c>
      <c r="C2709">
        <v>1</v>
      </c>
      <c r="D2709" t="s">
        <v>5105</v>
      </c>
    </row>
    <row r="2710" spans="1:4" x14ac:dyDescent="0.55000000000000004">
      <c r="A2710" t="s">
        <v>4941</v>
      </c>
      <c r="B2710" t="s">
        <v>11020</v>
      </c>
      <c r="C2710">
        <v>1</v>
      </c>
      <c r="D2710" t="s">
        <v>5105</v>
      </c>
    </row>
    <row r="2711" spans="1:4" x14ac:dyDescent="0.55000000000000004">
      <c r="A2711" t="s">
        <v>4941</v>
      </c>
      <c r="B2711" t="s">
        <v>10081</v>
      </c>
      <c r="C2711">
        <v>1</v>
      </c>
      <c r="D2711" t="s">
        <v>5105</v>
      </c>
    </row>
    <row r="2712" spans="1:4" x14ac:dyDescent="0.55000000000000004">
      <c r="A2712" t="s">
        <v>4941</v>
      </c>
      <c r="B2712" t="s">
        <v>10082</v>
      </c>
      <c r="C2712">
        <v>1</v>
      </c>
      <c r="D2712" t="s">
        <v>5105</v>
      </c>
    </row>
    <row r="2713" spans="1:4" x14ac:dyDescent="0.55000000000000004">
      <c r="A2713" t="s">
        <v>4941</v>
      </c>
      <c r="B2713" t="s">
        <v>11021</v>
      </c>
      <c r="C2713">
        <v>1</v>
      </c>
      <c r="D2713" t="s">
        <v>5105</v>
      </c>
    </row>
    <row r="2714" spans="1:4" x14ac:dyDescent="0.55000000000000004">
      <c r="A2714" t="s">
        <v>4941</v>
      </c>
      <c r="B2714" t="s">
        <v>11022</v>
      </c>
      <c r="C2714">
        <v>1</v>
      </c>
      <c r="D2714" t="s">
        <v>5105</v>
      </c>
    </row>
    <row r="2715" spans="1:4" x14ac:dyDescent="0.55000000000000004">
      <c r="A2715" t="s">
        <v>4941</v>
      </c>
      <c r="B2715" t="s">
        <v>11023</v>
      </c>
      <c r="C2715">
        <v>1</v>
      </c>
      <c r="D2715" t="s">
        <v>5105</v>
      </c>
    </row>
    <row r="2716" spans="1:4" x14ac:dyDescent="0.55000000000000004">
      <c r="A2716" t="s">
        <v>4941</v>
      </c>
      <c r="B2716" t="s">
        <v>11024</v>
      </c>
      <c r="C2716">
        <v>1</v>
      </c>
      <c r="D2716" t="s">
        <v>5105</v>
      </c>
    </row>
    <row r="2717" spans="1:4" x14ac:dyDescent="0.55000000000000004">
      <c r="A2717" t="s">
        <v>4941</v>
      </c>
      <c r="B2717" t="s">
        <v>9835</v>
      </c>
      <c r="C2717">
        <v>1</v>
      </c>
      <c r="D2717" t="s">
        <v>5105</v>
      </c>
    </row>
    <row r="2718" spans="1:4" x14ac:dyDescent="0.55000000000000004">
      <c r="A2718" t="s">
        <v>4941</v>
      </c>
      <c r="B2718" t="s">
        <v>11025</v>
      </c>
      <c r="C2718">
        <v>1</v>
      </c>
      <c r="D2718" t="s">
        <v>5105</v>
      </c>
    </row>
    <row r="2719" spans="1:4" x14ac:dyDescent="0.55000000000000004">
      <c r="A2719" t="s">
        <v>4941</v>
      </c>
      <c r="B2719" t="s">
        <v>11026</v>
      </c>
      <c r="C2719">
        <v>1</v>
      </c>
      <c r="D2719" t="s">
        <v>5105</v>
      </c>
    </row>
    <row r="2720" spans="1:4" x14ac:dyDescent="0.55000000000000004">
      <c r="A2720" t="s">
        <v>4941</v>
      </c>
      <c r="B2720" t="s">
        <v>11027</v>
      </c>
      <c r="C2720">
        <v>1</v>
      </c>
      <c r="D2720" t="s">
        <v>5105</v>
      </c>
    </row>
    <row r="2721" spans="1:4" x14ac:dyDescent="0.55000000000000004">
      <c r="A2721" t="s">
        <v>4941</v>
      </c>
      <c r="B2721" t="s">
        <v>11028</v>
      </c>
      <c r="C2721">
        <v>1</v>
      </c>
      <c r="D2721" t="s">
        <v>5105</v>
      </c>
    </row>
    <row r="2722" spans="1:4" x14ac:dyDescent="0.55000000000000004">
      <c r="A2722" t="s">
        <v>4941</v>
      </c>
      <c r="B2722" t="s">
        <v>10088</v>
      </c>
      <c r="C2722">
        <v>1</v>
      </c>
      <c r="D2722" t="s">
        <v>5105</v>
      </c>
    </row>
    <row r="2723" spans="1:4" x14ac:dyDescent="0.55000000000000004">
      <c r="A2723" t="s">
        <v>4941</v>
      </c>
      <c r="B2723" t="s">
        <v>11029</v>
      </c>
      <c r="C2723">
        <v>1</v>
      </c>
      <c r="D2723" t="s">
        <v>5105</v>
      </c>
    </row>
    <row r="2724" spans="1:4" x14ac:dyDescent="0.55000000000000004">
      <c r="A2724" t="s">
        <v>4941</v>
      </c>
      <c r="B2724" t="s">
        <v>9414</v>
      </c>
      <c r="C2724">
        <v>1</v>
      </c>
      <c r="D2724" t="s">
        <v>5105</v>
      </c>
    </row>
    <row r="2725" spans="1:4" x14ac:dyDescent="0.55000000000000004">
      <c r="A2725" t="s">
        <v>4941</v>
      </c>
      <c r="B2725" t="s">
        <v>11030</v>
      </c>
      <c r="C2725">
        <v>1</v>
      </c>
      <c r="D2725" t="s">
        <v>5105</v>
      </c>
    </row>
    <row r="2726" spans="1:4" x14ac:dyDescent="0.55000000000000004">
      <c r="A2726" t="s">
        <v>4941</v>
      </c>
      <c r="B2726" t="s">
        <v>9345</v>
      </c>
      <c r="C2726">
        <v>1</v>
      </c>
      <c r="D2726" t="s">
        <v>5105</v>
      </c>
    </row>
    <row r="2727" spans="1:4" x14ac:dyDescent="0.55000000000000004">
      <c r="A2727" t="s">
        <v>4941</v>
      </c>
      <c r="B2727" t="s">
        <v>11031</v>
      </c>
      <c r="C2727">
        <v>1</v>
      </c>
      <c r="D2727" t="s">
        <v>5105</v>
      </c>
    </row>
    <row r="2728" spans="1:4" x14ac:dyDescent="0.55000000000000004">
      <c r="A2728" t="s">
        <v>4941</v>
      </c>
      <c r="B2728" t="s">
        <v>11032</v>
      </c>
      <c r="C2728">
        <v>1</v>
      </c>
      <c r="D2728" t="s">
        <v>5105</v>
      </c>
    </row>
    <row r="2729" spans="1:4" x14ac:dyDescent="0.55000000000000004">
      <c r="A2729" t="s">
        <v>4941</v>
      </c>
      <c r="B2729" t="s">
        <v>11033</v>
      </c>
      <c r="C2729">
        <v>1</v>
      </c>
      <c r="D2729" t="s">
        <v>5105</v>
      </c>
    </row>
    <row r="2730" spans="1:4" x14ac:dyDescent="0.55000000000000004">
      <c r="A2730" t="s">
        <v>4941</v>
      </c>
      <c r="B2730" t="s">
        <v>11034</v>
      </c>
      <c r="C2730">
        <v>1</v>
      </c>
      <c r="D2730" t="s">
        <v>5105</v>
      </c>
    </row>
    <row r="2731" spans="1:4" x14ac:dyDescent="0.55000000000000004">
      <c r="A2731" t="s">
        <v>4941</v>
      </c>
      <c r="B2731" t="s">
        <v>11035</v>
      </c>
      <c r="C2731">
        <v>1</v>
      </c>
      <c r="D2731" t="s">
        <v>5105</v>
      </c>
    </row>
    <row r="2732" spans="1:4" x14ac:dyDescent="0.55000000000000004">
      <c r="A2732" t="s">
        <v>4941</v>
      </c>
      <c r="B2732" t="s">
        <v>10094</v>
      </c>
      <c r="C2732">
        <v>1</v>
      </c>
      <c r="D2732" t="s">
        <v>5105</v>
      </c>
    </row>
    <row r="2733" spans="1:4" x14ac:dyDescent="0.55000000000000004">
      <c r="A2733" t="s">
        <v>4941</v>
      </c>
      <c r="B2733" t="s">
        <v>11036</v>
      </c>
      <c r="C2733">
        <v>1</v>
      </c>
      <c r="D2733" t="s">
        <v>5105</v>
      </c>
    </row>
    <row r="2734" spans="1:4" x14ac:dyDescent="0.55000000000000004">
      <c r="A2734" t="s">
        <v>4941</v>
      </c>
      <c r="B2734" t="s">
        <v>11037</v>
      </c>
      <c r="C2734">
        <v>1</v>
      </c>
      <c r="D2734" t="s">
        <v>5105</v>
      </c>
    </row>
    <row r="2735" spans="1:4" x14ac:dyDescent="0.55000000000000004">
      <c r="A2735" t="s">
        <v>4941</v>
      </c>
      <c r="B2735" t="s">
        <v>11038</v>
      </c>
      <c r="C2735">
        <v>1</v>
      </c>
      <c r="D2735" t="s">
        <v>5105</v>
      </c>
    </row>
    <row r="2736" spans="1:4" x14ac:dyDescent="0.55000000000000004">
      <c r="A2736" t="s">
        <v>4941</v>
      </c>
      <c r="B2736" t="s">
        <v>11039</v>
      </c>
      <c r="C2736">
        <v>1</v>
      </c>
      <c r="D2736" t="s">
        <v>5105</v>
      </c>
    </row>
    <row r="2737" spans="1:4" x14ac:dyDescent="0.55000000000000004">
      <c r="A2737" t="s">
        <v>4941</v>
      </c>
      <c r="B2737" t="s">
        <v>11040</v>
      </c>
      <c r="C2737">
        <v>1</v>
      </c>
      <c r="D2737" t="s">
        <v>5105</v>
      </c>
    </row>
    <row r="2738" spans="1:4" x14ac:dyDescent="0.55000000000000004">
      <c r="A2738" t="s">
        <v>4941</v>
      </c>
      <c r="B2738" t="s">
        <v>9569</v>
      </c>
      <c r="C2738">
        <v>1</v>
      </c>
      <c r="D2738" t="s">
        <v>5105</v>
      </c>
    </row>
    <row r="2739" spans="1:4" x14ac:dyDescent="0.55000000000000004">
      <c r="A2739" t="s">
        <v>4941</v>
      </c>
      <c r="B2739" t="s">
        <v>11041</v>
      </c>
      <c r="C2739">
        <v>1</v>
      </c>
      <c r="D2739" t="s">
        <v>5105</v>
      </c>
    </row>
    <row r="2740" spans="1:4" x14ac:dyDescent="0.55000000000000004">
      <c r="A2740" t="s">
        <v>4941</v>
      </c>
      <c r="B2740" t="s">
        <v>11042</v>
      </c>
      <c r="C2740">
        <v>1</v>
      </c>
      <c r="D2740" t="s">
        <v>5105</v>
      </c>
    </row>
    <row r="2741" spans="1:4" x14ac:dyDescent="0.55000000000000004">
      <c r="A2741" t="s">
        <v>4941</v>
      </c>
      <c r="B2741" t="s">
        <v>11043</v>
      </c>
      <c r="C2741">
        <v>1</v>
      </c>
      <c r="D2741" t="s">
        <v>5105</v>
      </c>
    </row>
    <row r="2742" spans="1:4" x14ac:dyDescent="0.55000000000000004">
      <c r="A2742" t="s">
        <v>4941</v>
      </c>
      <c r="B2742" t="s">
        <v>11044</v>
      </c>
      <c r="C2742">
        <v>1</v>
      </c>
      <c r="D2742" t="s">
        <v>5105</v>
      </c>
    </row>
    <row r="2743" spans="1:4" x14ac:dyDescent="0.55000000000000004">
      <c r="A2743" t="s">
        <v>4941</v>
      </c>
      <c r="B2743" t="s">
        <v>11045</v>
      </c>
      <c r="C2743">
        <v>1</v>
      </c>
      <c r="D2743" t="s">
        <v>5105</v>
      </c>
    </row>
    <row r="2744" spans="1:4" x14ac:dyDescent="0.55000000000000004">
      <c r="A2744" t="s">
        <v>4941</v>
      </c>
      <c r="B2744" t="s">
        <v>11046</v>
      </c>
      <c r="C2744">
        <v>1</v>
      </c>
      <c r="D2744" t="s">
        <v>5105</v>
      </c>
    </row>
    <row r="2745" spans="1:4" x14ac:dyDescent="0.55000000000000004">
      <c r="A2745" t="s">
        <v>4941</v>
      </c>
      <c r="B2745" t="s">
        <v>9570</v>
      </c>
      <c r="C2745">
        <v>1</v>
      </c>
      <c r="D2745" t="s">
        <v>5105</v>
      </c>
    </row>
    <row r="2746" spans="1:4" x14ac:dyDescent="0.55000000000000004">
      <c r="A2746" t="s">
        <v>4941</v>
      </c>
      <c r="B2746" t="s">
        <v>11047</v>
      </c>
      <c r="C2746">
        <v>1</v>
      </c>
      <c r="D2746" t="s">
        <v>5105</v>
      </c>
    </row>
    <row r="2747" spans="1:4" x14ac:dyDescent="0.55000000000000004">
      <c r="A2747" t="s">
        <v>4941</v>
      </c>
      <c r="B2747" t="s">
        <v>11048</v>
      </c>
      <c r="C2747">
        <v>1</v>
      </c>
      <c r="D2747" t="s">
        <v>5105</v>
      </c>
    </row>
    <row r="2748" spans="1:4" x14ac:dyDescent="0.55000000000000004">
      <c r="A2748" t="s">
        <v>4941</v>
      </c>
      <c r="B2748" t="s">
        <v>11049</v>
      </c>
      <c r="C2748">
        <v>1</v>
      </c>
      <c r="D2748" t="s">
        <v>5105</v>
      </c>
    </row>
    <row r="2749" spans="1:4" x14ac:dyDescent="0.55000000000000004">
      <c r="A2749" t="s">
        <v>4941</v>
      </c>
      <c r="B2749" t="s">
        <v>11050</v>
      </c>
      <c r="C2749">
        <v>1</v>
      </c>
      <c r="D2749" t="s">
        <v>5105</v>
      </c>
    </row>
    <row r="2750" spans="1:4" x14ac:dyDescent="0.55000000000000004">
      <c r="A2750" t="s">
        <v>4941</v>
      </c>
      <c r="B2750" t="s">
        <v>11051</v>
      </c>
      <c r="C2750">
        <v>1</v>
      </c>
      <c r="D2750" t="s">
        <v>5105</v>
      </c>
    </row>
    <row r="2751" spans="1:4" x14ac:dyDescent="0.55000000000000004">
      <c r="A2751" t="s">
        <v>4941</v>
      </c>
      <c r="B2751" t="s">
        <v>11052</v>
      </c>
      <c r="C2751">
        <v>1</v>
      </c>
      <c r="D2751" t="s">
        <v>5105</v>
      </c>
    </row>
    <row r="2752" spans="1:4" x14ac:dyDescent="0.55000000000000004">
      <c r="A2752" t="s">
        <v>4941</v>
      </c>
      <c r="B2752" t="s">
        <v>11053</v>
      </c>
      <c r="C2752">
        <v>1</v>
      </c>
      <c r="D2752" t="s">
        <v>5105</v>
      </c>
    </row>
    <row r="2753" spans="1:4" x14ac:dyDescent="0.55000000000000004">
      <c r="A2753" t="s">
        <v>4941</v>
      </c>
      <c r="B2753" t="s">
        <v>11054</v>
      </c>
      <c r="C2753">
        <v>1</v>
      </c>
      <c r="D2753" t="s">
        <v>5105</v>
      </c>
    </row>
    <row r="2754" spans="1:4" x14ac:dyDescent="0.55000000000000004">
      <c r="A2754" t="s">
        <v>4941</v>
      </c>
      <c r="B2754" t="s">
        <v>11055</v>
      </c>
      <c r="C2754">
        <v>1</v>
      </c>
      <c r="D2754" t="s">
        <v>5105</v>
      </c>
    </row>
    <row r="2755" spans="1:4" x14ac:dyDescent="0.55000000000000004">
      <c r="A2755" t="s">
        <v>4941</v>
      </c>
      <c r="B2755" t="s">
        <v>9682</v>
      </c>
      <c r="C2755">
        <v>1</v>
      </c>
      <c r="D2755" t="s">
        <v>5105</v>
      </c>
    </row>
    <row r="2756" spans="1:4" x14ac:dyDescent="0.55000000000000004">
      <c r="A2756" t="s">
        <v>4941</v>
      </c>
      <c r="B2756" t="s">
        <v>11056</v>
      </c>
      <c r="C2756">
        <v>1</v>
      </c>
      <c r="D2756" t="s">
        <v>5105</v>
      </c>
    </row>
    <row r="2757" spans="1:4" x14ac:dyDescent="0.55000000000000004">
      <c r="A2757" t="s">
        <v>4941</v>
      </c>
      <c r="B2757" t="s">
        <v>9841</v>
      </c>
      <c r="C2757">
        <v>1</v>
      </c>
      <c r="D2757" t="s">
        <v>5105</v>
      </c>
    </row>
    <row r="2758" spans="1:4" x14ac:dyDescent="0.55000000000000004">
      <c r="A2758" t="s">
        <v>4941</v>
      </c>
      <c r="B2758" t="s">
        <v>11057</v>
      </c>
      <c r="C2758">
        <v>1</v>
      </c>
      <c r="D2758" t="s">
        <v>5105</v>
      </c>
    </row>
    <row r="2759" spans="1:4" x14ac:dyDescent="0.55000000000000004">
      <c r="A2759" t="s">
        <v>4941</v>
      </c>
      <c r="B2759" t="s">
        <v>11058</v>
      </c>
      <c r="C2759">
        <v>1</v>
      </c>
      <c r="D2759" t="s">
        <v>5105</v>
      </c>
    </row>
    <row r="2760" spans="1:4" x14ac:dyDescent="0.55000000000000004">
      <c r="A2760" t="s">
        <v>4941</v>
      </c>
      <c r="B2760" t="s">
        <v>9842</v>
      </c>
      <c r="C2760">
        <v>1</v>
      </c>
      <c r="D2760" t="s">
        <v>5105</v>
      </c>
    </row>
    <row r="2761" spans="1:4" x14ac:dyDescent="0.55000000000000004">
      <c r="A2761" t="s">
        <v>4941</v>
      </c>
      <c r="B2761" t="s">
        <v>9843</v>
      </c>
      <c r="C2761">
        <v>1</v>
      </c>
      <c r="D2761" t="s">
        <v>5105</v>
      </c>
    </row>
    <row r="2762" spans="1:4" x14ac:dyDescent="0.55000000000000004">
      <c r="A2762" t="s">
        <v>4941</v>
      </c>
      <c r="B2762" t="s">
        <v>11059</v>
      </c>
      <c r="C2762">
        <v>1</v>
      </c>
      <c r="D2762" t="s">
        <v>5105</v>
      </c>
    </row>
    <row r="2763" spans="1:4" x14ac:dyDescent="0.55000000000000004">
      <c r="A2763" t="s">
        <v>4941</v>
      </c>
      <c r="B2763" t="s">
        <v>9496</v>
      </c>
      <c r="C2763">
        <v>1</v>
      </c>
      <c r="D2763" t="s">
        <v>5105</v>
      </c>
    </row>
    <row r="2764" spans="1:4" x14ac:dyDescent="0.55000000000000004">
      <c r="A2764" t="s">
        <v>4941</v>
      </c>
      <c r="B2764" t="s">
        <v>11060</v>
      </c>
      <c r="C2764">
        <v>1</v>
      </c>
      <c r="D2764" t="s">
        <v>5105</v>
      </c>
    </row>
    <row r="2765" spans="1:4" x14ac:dyDescent="0.55000000000000004">
      <c r="A2765" t="s">
        <v>4941</v>
      </c>
      <c r="B2765" t="s">
        <v>11061</v>
      </c>
      <c r="C2765">
        <v>1</v>
      </c>
      <c r="D2765" t="s">
        <v>5105</v>
      </c>
    </row>
    <row r="2766" spans="1:4" x14ac:dyDescent="0.55000000000000004">
      <c r="A2766" t="s">
        <v>4941</v>
      </c>
      <c r="B2766" t="s">
        <v>11062</v>
      </c>
      <c r="C2766">
        <v>1</v>
      </c>
      <c r="D2766" t="s">
        <v>5105</v>
      </c>
    </row>
    <row r="2767" spans="1:4" x14ac:dyDescent="0.55000000000000004">
      <c r="A2767" t="s">
        <v>4941</v>
      </c>
      <c r="B2767" t="s">
        <v>11063</v>
      </c>
      <c r="C2767">
        <v>1</v>
      </c>
      <c r="D2767" t="s">
        <v>5105</v>
      </c>
    </row>
    <row r="2768" spans="1:4" x14ac:dyDescent="0.55000000000000004">
      <c r="A2768" t="s">
        <v>4941</v>
      </c>
      <c r="B2768" t="s">
        <v>11064</v>
      </c>
      <c r="C2768">
        <v>1</v>
      </c>
      <c r="D2768" t="s">
        <v>5105</v>
      </c>
    </row>
    <row r="2769" spans="1:4" x14ac:dyDescent="0.55000000000000004">
      <c r="A2769" t="s">
        <v>4941</v>
      </c>
      <c r="B2769" t="s">
        <v>11065</v>
      </c>
      <c r="C2769">
        <v>1</v>
      </c>
      <c r="D2769" t="s">
        <v>5105</v>
      </c>
    </row>
    <row r="2770" spans="1:4" x14ac:dyDescent="0.55000000000000004">
      <c r="A2770" t="s">
        <v>4941</v>
      </c>
      <c r="B2770" t="s">
        <v>11066</v>
      </c>
      <c r="C2770">
        <v>1</v>
      </c>
      <c r="D2770" t="s">
        <v>5105</v>
      </c>
    </row>
    <row r="2771" spans="1:4" x14ac:dyDescent="0.55000000000000004">
      <c r="A2771" t="s">
        <v>4941</v>
      </c>
      <c r="B2771" t="s">
        <v>11067</v>
      </c>
      <c r="C2771">
        <v>1</v>
      </c>
      <c r="D2771" t="s">
        <v>5105</v>
      </c>
    </row>
    <row r="2772" spans="1:4" x14ac:dyDescent="0.55000000000000004">
      <c r="A2772" t="s">
        <v>4941</v>
      </c>
      <c r="B2772" t="s">
        <v>9497</v>
      </c>
      <c r="C2772">
        <v>1</v>
      </c>
      <c r="D2772" t="s">
        <v>5105</v>
      </c>
    </row>
    <row r="2773" spans="1:4" x14ac:dyDescent="0.55000000000000004">
      <c r="A2773" t="s">
        <v>4941</v>
      </c>
      <c r="B2773" t="s">
        <v>10110</v>
      </c>
      <c r="C2773">
        <v>1</v>
      </c>
      <c r="D2773" t="s">
        <v>5105</v>
      </c>
    </row>
    <row r="2774" spans="1:4" x14ac:dyDescent="0.55000000000000004">
      <c r="A2774" t="s">
        <v>4941</v>
      </c>
      <c r="B2774" t="s">
        <v>11068</v>
      </c>
      <c r="C2774">
        <v>1</v>
      </c>
      <c r="D2774" t="s">
        <v>5105</v>
      </c>
    </row>
    <row r="2775" spans="1:4" x14ac:dyDescent="0.55000000000000004">
      <c r="A2775" t="s">
        <v>4941</v>
      </c>
      <c r="B2775" t="s">
        <v>11069</v>
      </c>
      <c r="C2775">
        <v>1</v>
      </c>
      <c r="D2775" t="s">
        <v>5105</v>
      </c>
    </row>
    <row r="2776" spans="1:4" x14ac:dyDescent="0.55000000000000004">
      <c r="A2776" t="s">
        <v>4941</v>
      </c>
      <c r="B2776" t="s">
        <v>10112</v>
      </c>
      <c r="C2776">
        <v>1</v>
      </c>
      <c r="D2776" t="s">
        <v>5105</v>
      </c>
    </row>
    <row r="2777" spans="1:4" x14ac:dyDescent="0.55000000000000004">
      <c r="A2777" t="s">
        <v>4941</v>
      </c>
      <c r="B2777" t="s">
        <v>11070</v>
      </c>
      <c r="C2777">
        <v>1</v>
      </c>
      <c r="D2777" t="s">
        <v>5105</v>
      </c>
    </row>
    <row r="2778" spans="1:4" x14ac:dyDescent="0.55000000000000004">
      <c r="A2778" t="s">
        <v>4941</v>
      </c>
      <c r="B2778" t="s">
        <v>11071</v>
      </c>
      <c r="C2778">
        <v>1</v>
      </c>
      <c r="D2778" t="s">
        <v>5105</v>
      </c>
    </row>
    <row r="2779" spans="1:4" x14ac:dyDescent="0.55000000000000004">
      <c r="A2779" t="s">
        <v>4941</v>
      </c>
      <c r="B2779" t="s">
        <v>9684</v>
      </c>
      <c r="C2779">
        <v>1</v>
      </c>
      <c r="D2779" t="s">
        <v>5105</v>
      </c>
    </row>
    <row r="2780" spans="1:4" x14ac:dyDescent="0.55000000000000004">
      <c r="A2780" t="s">
        <v>4941</v>
      </c>
      <c r="B2780" t="s">
        <v>11072</v>
      </c>
      <c r="C2780">
        <v>1</v>
      </c>
      <c r="D2780" t="s">
        <v>5105</v>
      </c>
    </row>
    <row r="2781" spans="1:4" x14ac:dyDescent="0.55000000000000004">
      <c r="A2781" t="s">
        <v>4941</v>
      </c>
      <c r="B2781" t="s">
        <v>11073</v>
      </c>
      <c r="C2781">
        <v>1</v>
      </c>
      <c r="D2781" t="s">
        <v>5105</v>
      </c>
    </row>
    <row r="2782" spans="1:4" x14ac:dyDescent="0.55000000000000004">
      <c r="A2782" t="s">
        <v>4941</v>
      </c>
      <c r="B2782" t="s">
        <v>9714</v>
      </c>
      <c r="C2782">
        <v>1</v>
      </c>
      <c r="D2782" t="s">
        <v>5105</v>
      </c>
    </row>
    <row r="2783" spans="1:4" x14ac:dyDescent="0.55000000000000004">
      <c r="A2783" t="s">
        <v>4941</v>
      </c>
      <c r="B2783" t="s">
        <v>11074</v>
      </c>
      <c r="C2783">
        <v>1</v>
      </c>
      <c r="D2783" t="s">
        <v>5105</v>
      </c>
    </row>
    <row r="2784" spans="1:4" x14ac:dyDescent="0.55000000000000004">
      <c r="A2784" t="s">
        <v>4941</v>
      </c>
      <c r="B2784" t="s">
        <v>11075</v>
      </c>
      <c r="C2784">
        <v>1</v>
      </c>
      <c r="D2784" t="s">
        <v>5105</v>
      </c>
    </row>
    <row r="2785" spans="1:4" x14ac:dyDescent="0.55000000000000004">
      <c r="A2785" t="s">
        <v>4941</v>
      </c>
      <c r="B2785" t="s">
        <v>11076</v>
      </c>
      <c r="C2785">
        <v>1</v>
      </c>
      <c r="D2785" t="s">
        <v>5105</v>
      </c>
    </row>
    <row r="2786" spans="1:4" x14ac:dyDescent="0.55000000000000004">
      <c r="A2786" t="s">
        <v>4941</v>
      </c>
      <c r="B2786" t="s">
        <v>11077</v>
      </c>
      <c r="C2786">
        <v>1</v>
      </c>
      <c r="D2786" t="s">
        <v>5105</v>
      </c>
    </row>
    <row r="2787" spans="1:4" x14ac:dyDescent="0.55000000000000004">
      <c r="A2787" t="s">
        <v>4941</v>
      </c>
      <c r="B2787" t="s">
        <v>11078</v>
      </c>
      <c r="C2787">
        <v>1</v>
      </c>
      <c r="D2787" t="s">
        <v>5105</v>
      </c>
    </row>
    <row r="2788" spans="1:4" x14ac:dyDescent="0.55000000000000004">
      <c r="A2788" t="s">
        <v>4941</v>
      </c>
      <c r="B2788" t="s">
        <v>11079</v>
      </c>
      <c r="C2788">
        <v>1</v>
      </c>
      <c r="D2788" t="s">
        <v>5105</v>
      </c>
    </row>
    <row r="2789" spans="1:4" x14ac:dyDescent="0.55000000000000004">
      <c r="A2789" t="s">
        <v>4941</v>
      </c>
      <c r="B2789" t="s">
        <v>10121</v>
      </c>
      <c r="C2789">
        <v>1</v>
      </c>
      <c r="D2789" t="s">
        <v>5105</v>
      </c>
    </row>
    <row r="2790" spans="1:4" x14ac:dyDescent="0.55000000000000004">
      <c r="A2790" t="s">
        <v>4941</v>
      </c>
      <c r="B2790" t="s">
        <v>11080</v>
      </c>
      <c r="C2790">
        <v>1</v>
      </c>
      <c r="D2790" t="s">
        <v>5105</v>
      </c>
    </row>
    <row r="2791" spans="1:4" x14ac:dyDescent="0.55000000000000004">
      <c r="A2791" t="s">
        <v>4941</v>
      </c>
      <c r="B2791" t="s">
        <v>11081</v>
      </c>
      <c r="C2791">
        <v>1</v>
      </c>
      <c r="D2791" t="s">
        <v>5105</v>
      </c>
    </row>
    <row r="2792" spans="1:4" x14ac:dyDescent="0.55000000000000004">
      <c r="A2792" t="s">
        <v>4941</v>
      </c>
      <c r="B2792" t="s">
        <v>11082</v>
      </c>
      <c r="C2792">
        <v>1</v>
      </c>
      <c r="D2792" t="s">
        <v>5105</v>
      </c>
    </row>
    <row r="2793" spans="1:4" x14ac:dyDescent="0.55000000000000004">
      <c r="A2793" t="s">
        <v>4941</v>
      </c>
      <c r="B2793" t="s">
        <v>11083</v>
      </c>
      <c r="C2793">
        <v>1</v>
      </c>
      <c r="D2793" t="s">
        <v>5105</v>
      </c>
    </row>
    <row r="2794" spans="1:4" x14ac:dyDescent="0.55000000000000004">
      <c r="A2794" t="s">
        <v>4941</v>
      </c>
      <c r="B2794" t="s">
        <v>11084</v>
      </c>
      <c r="C2794">
        <v>1</v>
      </c>
      <c r="D2794" t="s">
        <v>5105</v>
      </c>
    </row>
    <row r="2795" spans="1:4" x14ac:dyDescent="0.55000000000000004">
      <c r="A2795" t="s">
        <v>4941</v>
      </c>
      <c r="B2795" t="s">
        <v>11085</v>
      </c>
      <c r="C2795">
        <v>1</v>
      </c>
      <c r="D2795" t="s">
        <v>5105</v>
      </c>
    </row>
    <row r="2796" spans="1:4" x14ac:dyDescent="0.55000000000000004">
      <c r="A2796" t="s">
        <v>4941</v>
      </c>
      <c r="B2796" t="s">
        <v>11086</v>
      </c>
      <c r="C2796">
        <v>1</v>
      </c>
      <c r="D2796" t="s">
        <v>5105</v>
      </c>
    </row>
    <row r="2797" spans="1:4" x14ac:dyDescent="0.55000000000000004">
      <c r="A2797" t="s">
        <v>4941</v>
      </c>
      <c r="B2797" t="s">
        <v>11087</v>
      </c>
      <c r="C2797">
        <v>1</v>
      </c>
      <c r="D2797" t="s">
        <v>5105</v>
      </c>
    </row>
    <row r="2798" spans="1:4" x14ac:dyDescent="0.55000000000000004">
      <c r="A2798" t="s">
        <v>4941</v>
      </c>
      <c r="B2798" t="s">
        <v>11088</v>
      </c>
      <c r="C2798">
        <v>1</v>
      </c>
      <c r="D2798" t="s">
        <v>5105</v>
      </c>
    </row>
    <row r="2799" spans="1:4" x14ac:dyDescent="0.55000000000000004">
      <c r="A2799" t="s">
        <v>4941</v>
      </c>
      <c r="B2799" t="s">
        <v>11089</v>
      </c>
      <c r="C2799">
        <v>1</v>
      </c>
      <c r="D2799" t="s">
        <v>5105</v>
      </c>
    </row>
    <row r="2800" spans="1:4" x14ac:dyDescent="0.55000000000000004">
      <c r="A2800" t="s">
        <v>4941</v>
      </c>
      <c r="B2800" t="s">
        <v>11090</v>
      </c>
      <c r="C2800">
        <v>1</v>
      </c>
      <c r="D2800" t="s">
        <v>5105</v>
      </c>
    </row>
    <row r="2801" spans="1:4" x14ac:dyDescent="0.55000000000000004">
      <c r="A2801" t="s">
        <v>4941</v>
      </c>
      <c r="B2801" t="s">
        <v>11091</v>
      </c>
      <c r="C2801">
        <v>1</v>
      </c>
      <c r="D2801" t="s">
        <v>5105</v>
      </c>
    </row>
    <row r="2802" spans="1:4" x14ac:dyDescent="0.55000000000000004">
      <c r="A2802" t="s">
        <v>4941</v>
      </c>
      <c r="B2802" t="s">
        <v>11092</v>
      </c>
      <c r="C2802">
        <v>1</v>
      </c>
      <c r="D2802" t="s">
        <v>5105</v>
      </c>
    </row>
    <row r="2803" spans="1:4" x14ac:dyDescent="0.55000000000000004">
      <c r="A2803" t="s">
        <v>4941</v>
      </c>
      <c r="B2803" t="s">
        <v>10132</v>
      </c>
      <c r="C2803">
        <v>1</v>
      </c>
      <c r="D2803" t="s">
        <v>5105</v>
      </c>
    </row>
    <row r="2804" spans="1:4" x14ac:dyDescent="0.55000000000000004">
      <c r="A2804" t="s">
        <v>4941</v>
      </c>
      <c r="B2804" t="s">
        <v>9844</v>
      </c>
      <c r="C2804">
        <v>1</v>
      </c>
      <c r="D2804" t="s">
        <v>5105</v>
      </c>
    </row>
    <row r="2805" spans="1:4" x14ac:dyDescent="0.55000000000000004">
      <c r="A2805" t="s">
        <v>4941</v>
      </c>
      <c r="B2805" t="s">
        <v>11093</v>
      </c>
      <c r="C2805">
        <v>1</v>
      </c>
      <c r="D2805" t="s">
        <v>5105</v>
      </c>
    </row>
    <row r="2806" spans="1:4" x14ac:dyDescent="0.55000000000000004">
      <c r="A2806" t="s">
        <v>4941</v>
      </c>
      <c r="B2806" t="s">
        <v>11094</v>
      </c>
      <c r="C2806">
        <v>1</v>
      </c>
      <c r="D2806" t="s">
        <v>5105</v>
      </c>
    </row>
    <row r="2807" spans="1:4" x14ac:dyDescent="0.55000000000000004">
      <c r="A2807" t="s">
        <v>4941</v>
      </c>
      <c r="B2807" t="s">
        <v>11095</v>
      </c>
      <c r="C2807">
        <v>1</v>
      </c>
      <c r="D2807" t="s">
        <v>5105</v>
      </c>
    </row>
    <row r="2808" spans="1:4" x14ac:dyDescent="0.55000000000000004">
      <c r="A2808" t="s">
        <v>4941</v>
      </c>
      <c r="B2808" t="s">
        <v>10133</v>
      </c>
      <c r="C2808">
        <v>1</v>
      </c>
      <c r="D2808" t="s">
        <v>5105</v>
      </c>
    </row>
    <row r="2809" spans="1:4" x14ac:dyDescent="0.55000000000000004">
      <c r="A2809" t="s">
        <v>4941</v>
      </c>
      <c r="B2809" t="s">
        <v>10134</v>
      </c>
      <c r="C2809">
        <v>1</v>
      </c>
      <c r="D2809" t="s">
        <v>5105</v>
      </c>
    </row>
    <row r="2810" spans="1:4" x14ac:dyDescent="0.55000000000000004">
      <c r="A2810" t="s">
        <v>4941</v>
      </c>
      <c r="B2810" t="s">
        <v>10135</v>
      </c>
      <c r="C2810">
        <v>1</v>
      </c>
      <c r="D2810" t="s">
        <v>5105</v>
      </c>
    </row>
    <row r="2811" spans="1:4" x14ac:dyDescent="0.55000000000000004">
      <c r="A2811" t="s">
        <v>4941</v>
      </c>
      <c r="B2811" t="s">
        <v>11096</v>
      </c>
      <c r="C2811">
        <v>1</v>
      </c>
      <c r="D2811" t="s">
        <v>5105</v>
      </c>
    </row>
    <row r="2812" spans="1:4" x14ac:dyDescent="0.55000000000000004">
      <c r="A2812" t="s">
        <v>4941</v>
      </c>
      <c r="B2812" t="s">
        <v>11097</v>
      </c>
      <c r="C2812">
        <v>1</v>
      </c>
      <c r="D2812" t="s">
        <v>5105</v>
      </c>
    </row>
    <row r="2813" spans="1:4" x14ac:dyDescent="0.55000000000000004">
      <c r="A2813" t="s">
        <v>4941</v>
      </c>
      <c r="B2813" t="s">
        <v>11098</v>
      </c>
      <c r="C2813">
        <v>1</v>
      </c>
      <c r="D2813" t="s">
        <v>5105</v>
      </c>
    </row>
    <row r="2814" spans="1:4" x14ac:dyDescent="0.55000000000000004">
      <c r="A2814" t="s">
        <v>4941</v>
      </c>
      <c r="B2814" t="s">
        <v>11099</v>
      </c>
      <c r="C2814">
        <v>1</v>
      </c>
      <c r="D2814" t="s">
        <v>5105</v>
      </c>
    </row>
    <row r="2815" spans="1:4" x14ac:dyDescent="0.55000000000000004">
      <c r="A2815" t="s">
        <v>4941</v>
      </c>
      <c r="B2815" t="s">
        <v>11100</v>
      </c>
      <c r="C2815">
        <v>1</v>
      </c>
      <c r="D2815" t="s">
        <v>5105</v>
      </c>
    </row>
    <row r="2816" spans="1:4" x14ac:dyDescent="0.55000000000000004">
      <c r="A2816" t="s">
        <v>4941</v>
      </c>
      <c r="B2816" t="s">
        <v>11101</v>
      </c>
      <c r="C2816">
        <v>1</v>
      </c>
      <c r="D2816" t="s">
        <v>5105</v>
      </c>
    </row>
    <row r="2817" spans="1:4" x14ac:dyDescent="0.55000000000000004">
      <c r="A2817" t="s">
        <v>4941</v>
      </c>
      <c r="B2817" t="s">
        <v>11102</v>
      </c>
      <c r="C2817">
        <v>1</v>
      </c>
      <c r="D2817" t="s">
        <v>5105</v>
      </c>
    </row>
    <row r="2818" spans="1:4" x14ac:dyDescent="0.55000000000000004">
      <c r="A2818" t="s">
        <v>4941</v>
      </c>
      <c r="B2818" t="s">
        <v>11103</v>
      </c>
      <c r="C2818">
        <v>1</v>
      </c>
      <c r="D2818" t="s">
        <v>5105</v>
      </c>
    </row>
    <row r="2819" spans="1:4" x14ac:dyDescent="0.55000000000000004">
      <c r="A2819" t="s">
        <v>4941</v>
      </c>
      <c r="B2819" t="s">
        <v>9580</v>
      </c>
      <c r="C2819">
        <v>1</v>
      </c>
      <c r="D2819" t="s">
        <v>5105</v>
      </c>
    </row>
    <row r="2820" spans="1:4" x14ac:dyDescent="0.55000000000000004">
      <c r="A2820" t="s">
        <v>4941</v>
      </c>
      <c r="B2820" t="s">
        <v>10140</v>
      </c>
      <c r="C2820">
        <v>1</v>
      </c>
      <c r="D2820" t="s">
        <v>5105</v>
      </c>
    </row>
    <row r="2821" spans="1:4" x14ac:dyDescent="0.55000000000000004">
      <c r="A2821" t="s">
        <v>4941</v>
      </c>
      <c r="B2821" t="s">
        <v>11104</v>
      </c>
      <c r="C2821">
        <v>1</v>
      </c>
      <c r="D2821" t="s">
        <v>5105</v>
      </c>
    </row>
    <row r="2822" spans="1:4" x14ac:dyDescent="0.55000000000000004">
      <c r="A2822" t="s">
        <v>4941</v>
      </c>
      <c r="B2822" t="s">
        <v>11105</v>
      </c>
      <c r="C2822">
        <v>1</v>
      </c>
      <c r="D2822" t="s">
        <v>5105</v>
      </c>
    </row>
    <row r="2823" spans="1:4" x14ac:dyDescent="0.55000000000000004">
      <c r="A2823" t="s">
        <v>4941</v>
      </c>
      <c r="B2823" t="s">
        <v>9427</v>
      </c>
      <c r="C2823">
        <v>1</v>
      </c>
      <c r="D2823" t="s">
        <v>5105</v>
      </c>
    </row>
    <row r="2824" spans="1:4" x14ac:dyDescent="0.55000000000000004">
      <c r="A2824" t="s">
        <v>4941</v>
      </c>
      <c r="B2824" t="s">
        <v>11106</v>
      </c>
      <c r="C2824">
        <v>1</v>
      </c>
      <c r="D2824" t="s">
        <v>5105</v>
      </c>
    </row>
    <row r="2825" spans="1:4" x14ac:dyDescent="0.55000000000000004">
      <c r="A2825" t="s">
        <v>4941</v>
      </c>
      <c r="B2825" t="s">
        <v>11107</v>
      </c>
      <c r="C2825">
        <v>1</v>
      </c>
      <c r="D2825" t="s">
        <v>5105</v>
      </c>
    </row>
    <row r="2826" spans="1:4" x14ac:dyDescent="0.55000000000000004">
      <c r="A2826" t="s">
        <v>4941</v>
      </c>
      <c r="B2826" t="s">
        <v>9689</v>
      </c>
      <c r="C2826">
        <v>1</v>
      </c>
      <c r="D2826" t="s">
        <v>5105</v>
      </c>
    </row>
    <row r="2827" spans="1:4" x14ac:dyDescent="0.55000000000000004">
      <c r="A2827" t="s">
        <v>4941</v>
      </c>
      <c r="B2827" t="s">
        <v>11108</v>
      </c>
      <c r="C2827">
        <v>1</v>
      </c>
      <c r="D2827" t="s">
        <v>5105</v>
      </c>
    </row>
    <row r="2828" spans="1:4" x14ac:dyDescent="0.55000000000000004">
      <c r="A2828" t="s">
        <v>4941</v>
      </c>
      <c r="B2828" t="s">
        <v>11109</v>
      </c>
      <c r="C2828">
        <v>1</v>
      </c>
      <c r="D2828" t="s">
        <v>5105</v>
      </c>
    </row>
    <row r="2829" spans="1:4" x14ac:dyDescent="0.55000000000000004">
      <c r="A2829" t="s">
        <v>4941</v>
      </c>
      <c r="B2829" t="s">
        <v>11110</v>
      </c>
      <c r="C2829">
        <v>1</v>
      </c>
      <c r="D2829" t="s">
        <v>5105</v>
      </c>
    </row>
    <row r="2830" spans="1:4" x14ac:dyDescent="0.55000000000000004">
      <c r="A2830" t="s">
        <v>4941</v>
      </c>
      <c r="B2830" t="s">
        <v>11111</v>
      </c>
      <c r="C2830">
        <v>1</v>
      </c>
      <c r="D2830" t="s">
        <v>5105</v>
      </c>
    </row>
    <row r="2831" spans="1:4" x14ac:dyDescent="0.55000000000000004">
      <c r="A2831" t="s">
        <v>4941</v>
      </c>
      <c r="B2831" t="s">
        <v>11112</v>
      </c>
      <c r="C2831">
        <v>1</v>
      </c>
      <c r="D2831" t="s">
        <v>5105</v>
      </c>
    </row>
    <row r="2832" spans="1:4" x14ac:dyDescent="0.55000000000000004">
      <c r="A2832" t="s">
        <v>4941</v>
      </c>
      <c r="B2832" t="s">
        <v>11113</v>
      </c>
      <c r="C2832">
        <v>1</v>
      </c>
      <c r="D2832" t="s">
        <v>5105</v>
      </c>
    </row>
    <row r="2833" spans="1:4" x14ac:dyDescent="0.55000000000000004">
      <c r="A2833" t="s">
        <v>4941</v>
      </c>
      <c r="B2833" t="s">
        <v>10671</v>
      </c>
      <c r="C2833">
        <v>1</v>
      </c>
      <c r="D2833" t="s">
        <v>5105</v>
      </c>
    </row>
    <row r="2834" spans="1:4" x14ac:dyDescent="0.55000000000000004">
      <c r="A2834" t="s">
        <v>4941</v>
      </c>
      <c r="B2834" t="s">
        <v>11114</v>
      </c>
      <c r="C2834">
        <v>1</v>
      </c>
      <c r="D2834" t="s">
        <v>5105</v>
      </c>
    </row>
    <row r="2835" spans="1:4" x14ac:dyDescent="0.55000000000000004">
      <c r="A2835" t="s">
        <v>4941</v>
      </c>
      <c r="B2835" t="s">
        <v>11115</v>
      </c>
      <c r="C2835">
        <v>1</v>
      </c>
      <c r="D2835" t="s">
        <v>9261</v>
      </c>
    </row>
    <row r="2836" spans="1:4" x14ac:dyDescent="0.55000000000000004">
      <c r="A2836" t="s">
        <v>4941</v>
      </c>
      <c r="B2836" t="e">
        <f>-hydroxy--methylglutaryl-coa lyase deficiency</f>
        <v>#NAME?</v>
      </c>
      <c r="C2836">
        <v>1</v>
      </c>
      <c r="D2836" t="s">
        <v>9261</v>
      </c>
    </row>
    <row r="2837" spans="1:4" x14ac:dyDescent="0.55000000000000004">
      <c r="A2837" t="s">
        <v>4941</v>
      </c>
      <c r="B2837" t="s">
        <v>11116</v>
      </c>
      <c r="C2837">
        <v>1</v>
      </c>
      <c r="D2837" t="s">
        <v>9261</v>
      </c>
    </row>
    <row r="2838" spans="1:4" x14ac:dyDescent="0.55000000000000004">
      <c r="A2838" t="s">
        <v>4941</v>
      </c>
      <c r="B2838" t="e">
        <f>-m syndrome</f>
        <v>#NAME?</v>
      </c>
      <c r="C2838">
        <v>1</v>
      </c>
      <c r="D2838" t="s">
        <v>9261</v>
      </c>
    </row>
    <row r="2839" spans="1:4" x14ac:dyDescent="0.55000000000000004">
      <c r="A2839" t="s">
        <v>4941</v>
      </c>
      <c r="B2839" t="e">
        <f>-m syndrome</f>
        <v>#NAME?</v>
      </c>
      <c r="C2839">
        <v>1</v>
      </c>
      <c r="D2839" t="s">
        <v>9261</v>
      </c>
    </row>
    <row r="2840" spans="1:4" x14ac:dyDescent="0.55000000000000004">
      <c r="A2840" t="s">
        <v>4941</v>
      </c>
      <c r="B2840" t="e">
        <f>-methylcrotonyl-coa carboxylase  deficiency</f>
        <v>#NAME?</v>
      </c>
      <c r="C2840">
        <v>1</v>
      </c>
      <c r="D2840" t="s">
        <v>9261</v>
      </c>
    </row>
    <row r="2841" spans="1:4" x14ac:dyDescent="0.55000000000000004">
      <c r="A2841" t="s">
        <v>4941</v>
      </c>
      <c r="B2841" t="s">
        <v>11117</v>
      </c>
      <c r="C2841">
        <v>1</v>
      </c>
      <c r="D2841" t="s">
        <v>9261</v>
      </c>
    </row>
    <row r="2842" spans="1:4" x14ac:dyDescent="0.55000000000000004">
      <c r="A2842" t="s">
        <v>4941</v>
      </c>
      <c r="B2842" t="e">
        <f>-methylcrotonyl-coa carboxylase deficiency</f>
        <v>#NAME?</v>
      </c>
      <c r="C2842">
        <v>1</v>
      </c>
      <c r="D2842" t="s">
        <v>9261</v>
      </c>
    </row>
    <row r="2843" spans="1:4" x14ac:dyDescent="0.55000000000000004">
      <c r="A2843" t="s">
        <v>4941</v>
      </c>
      <c r="B2843" t="e">
        <f>-methylglutaconic aciduria type</f>
        <v>#NAME?</v>
      </c>
      <c r="C2843">
        <v>1</v>
      </c>
      <c r="D2843" t="s">
        <v>9261</v>
      </c>
    </row>
    <row r="2844" spans="1:4" x14ac:dyDescent="0.55000000000000004">
      <c r="A2844" t="s">
        <v>4941</v>
      </c>
      <c r="B2844" t="s">
        <v>11118</v>
      </c>
      <c r="C2844">
        <v>1</v>
      </c>
      <c r="D2844" t="s">
        <v>9261</v>
      </c>
    </row>
    <row r="2845" spans="1:4" x14ac:dyDescent="0.55000000000000004">
      <c r="A2845" t="s">
        <v>4941</v>
      </c>
      <c r="B2845" t="s">
        <v>11119</v>
      </c>
      <c r="C2845">
        <v>1</v>
      </c>
      <c r="D2845" t="s">
        <v>9261</v>
      </c>
    </row>
    <row r="2846" spans="1:4" x14ac:dyDescent="0.55000000000000004">
      <c r="A2846" t="s">
        <v>4941</v>
      </c>
      <c r="B2846" t="s">
        <v>11120</v>
      </c>
      <c r="C2846">
        <v>1</v>
      </c>
      <c r="D2846" t="s">
        <v>9261</v>
      </c>
    </row>
    <row r="2847" spans="1:4" x14ac:dyDescent="0.55000000000000004">
      <c r="A2847" t="s">
        <v>4941</v>
      </c>
      <c r="B2847" t="s">
        <v>11121</v>
      </c>
      <c r="C2847">
        <v>1</v>
      </c>
      <c r="D2847" t="s">
        <v>9261</v>
      </c>
    </row>
    <row r="2848" spans="1:4" x14ac:dyDescent="0.55000000000000004">
      <c r="A2848" t="s">
        <v>4941</v>
      </c>
      <c r="B2848" t="s">
        <v>9847</v>
      </c>
      <c r="C2848">
        <v>1</v>
      </c>
      <c r="D2848" t="s">
        <v>9261</v>
      </c>
    </row>
    <row r="2849" spans="1:4" x14ac:dyDescent="0.55000000000000004">
      <c r="A2849" t="s">
        <v>4941</v>
      </c>
      <c r="B2849" t="s">
        <v>11122</v>
      </c>
      <c r="C2849">
        <v>1</v>
      </c>
      <c r="D2849" t="s">
        <v>9261</v>
      </c>
    </row>
    <row r="2850" spans="1:4" x14ac:dyDescent="0.55000000000000004">
      <c r="A2850" t="s">
        <v>4941</v>
      </c>
      <c r="B2850" t="s">
        <v>11123</v>
      </c>
      <c r="C2850">
        <v>1</v>
      </c>
      <c r="D2850" t="s">
        <v>9261</v>
      </c>
    </row>
    <row r="2851" spans="1:4" x14ac:dyDescent="0.55000000000000004">
      <c r="A2851" t="s">
        <v>4941</v>
      </c>
      <c r="B2851" t="s">
        <v>11124</v>
      </c>
      <c r="C2851">
        <v>1</v>
      </c>
      <c r="D2851" t="s">
        <v>9261</v>
      </c>
    </row>
    <row r="2852" spans="1:4" x14ac:dyDescent="0.55000000000000004">
      <c r="A2852" t="s">
        <v>4941</v>
      </c>
      <c r="B2852" t="s">
        <v>11125</v>
      </c>
      <c r="C2852">
        <v>1</v>
      </c>
      <c r="D2852" t="s">
        <v>9261</v>
      </c>
    </row>
    <row r="2853" spans="1:4" x14ac:dyDescent="0.55000000000000004">
      <c r="A2853" t="s">
        <v>4941</v>
      </c>
      <c r="B2853" t="s">
        <v>11126</v>
      </c>
      <c r="C2853">
        <v>1</v>
      </c>
      <c r="D2853" t="s">
        <v>9261</v>
      </c>
    </row>
    <row r="2854" spans="1:4" x14ac:dyDescent="0.55000000000000004">
      <c r="A2854" t="s">
        <v>4941</v>
      </c>
      <c r="B2854" t="s">
        <v>11127</v>
      </c>
      <c r="C2854">
        <v>1</v>
      </c>
      <c r="D2854" t="s">
        <v>9261</v>
      </c>
    </row>
    <row r="2855" spans="1:4" x14ac:dyDescent="0.55000000000000004">
      <c r="A2855" t="s">
        <v>4941</v>
      </c>
      <c r="B2855" t="s">
        <v>11128</v>
      </c>
      <c r="C2855">
        <v>1</v>
      </c>
      <c r="D2855" t="s">
        <v>9261</v>
      </c>
    </row>
    <row r="2856" spans="1:4" x14ac:dyDescent="0.55000000000000004">
      <c r="A2856" t="s">
        <v>4941</v>
      </c>
      <c r="B2856" t="s">
        <v>11129</v>
      </c>
      <c r="C2856">
        <v>1</v>
      </c>
      <c r="D2856" t="s">
        <v>9261</v>
      </c>
    </row>
    <row r="2857" spans="1:4" x14ac:dyDescent="0.55000000000000004">
      <c r="A2857" t="s">
        <v>4941</v>
      </c>
      <c r="B2857" t="s">
        <v>11130</v>
      </c>
      <c r="C2857">
        <v>1</v>
      </c>
      <c r="D2857" t="s">
        <v>9261</v>
      </c>
    </row>
    <row r="2858" spans="1:4" x14ac:dyDescent="0.55000000000000004">
      <c r="A2858" t="s">
        <v>4941</v>
      </c>
      <c r="B2858" t="s">
        <v>11131</v>
      </c>
      <c r="C2858">
        <v>1</v>
      </c>
      <c r="D2858" t="s">
        <v>9261</v>
      </c>
    </row>
    <row r="2859" spans="1:4" x14ac:dyDescent="0.55000000000000004">
      <c r="A2859" t="s">
        <v>4941</v>
      </c>
      <c r="B2859" t="s">
        <v>11132</v>
      </c>
      <c r="C2859">
        <v>1</v>
      </c>
      <c r="D2859" t="s">
        <v>9261</v>
      </c>
    </row>
    <row r="2860" spans="1:4" x14ac:dyDescent="0.55000000000000004">
      <c r="A2860" t="s">
        <v>4941</v>
      </c>
      <c r="B2860" t="s">
        <v>11133</v>
      </c>
      <c r="C2860">
        <v>1</v>
      </c>
      <c r="D2860" t="s">
        <v>9261</v>
      </c>
    </row>
    <row r="2861" spans="1:4" x14ac:dyDescent="0.55000000000000004">
      <c r="A2861" t="s">
        <v>4941</v>
      </c>
      <c r="B2861" t="s">
        <v>11134</v>
      </c>
      <c r="C2861">
        <v>1</v>
      </c>
      <c r="D2861" t="s">
        <v>9261</v>
      </c>
    </row>
    <row r="2862" spans="1:4" x14ac:dyDescent="0.55000000000000004">
      <c r="A2862" t="s">
        <v>4941</v>
      </c>
      <c r="B2862" t="s">
        <v>9430</v>
      </c>
      <c r="C2862">
        <v>1</v>
      </c>
      <c r="D2862" t="s">
        <v>9261</v>
      </c>
    </row>
    <row r="2863" spans="1:4" x14ac:dyDescent="0.55000000000000004">
      <c r="A2863" t="s">
        <v>4941</v>
      </c>
      <c r="B2863" t="s">
        <v>10150</v>
      </c>
      <c r="C2863">
        <v>1</v>
      </c>
      <c r="D2863" t="s">
        <v>9261</v>
      </c>
    </row>
    <row r="2864" spans="1:4" x14ac:dyDescent="0.55000000000000004">
      <c r="A2864" t="s">
        <v>4941</v>
      </c>
      <c r="B2864" t="s">
        <v>11135</v>
      </c>
      <c r="C2864">
        <v>1</v>
      </c>
      <c r="D2864" t="s">
        <v>9261</v>
      </c>
    </row>
    <row r="2865" spans="1:4" x14ac:dyDescent="0.55000000000000004">
      <c r="A2865" t="s">
        <v>4941</v>
      </c>
      <c r="B2865" t="s">
        <v>11136</v>
      </c>
      <c r="C2865">
        <v>1</v>
      </c>
      <c r="D2865" t="s">
        <v>9261</v>
      </c>
    </row>
    <row r="2866" spans="1:4" x14ac:dyDescent="0.55000000000000004">
      <c r="A2866" t="s">
        <v>4941</v>
      </c>
      <c r="B2866" t="s">
        <v>11137</v>
      </c>
      <c r="C2866">
        <v>1</v>
      </c>
      <c r="D2866" t="s">
        <v>9261</v>
      </c>
    </row>
    <row r="2867" spans="1:4" x14ac:dyDescent="0.55000000000000004">
      <c r="A2867" t="s">
        <v>4941</v>
      </c>
      <c r="B2867" t="s">
        <v>11138</v>
      </c>
      <c r="C2867">
        <v>1</v>
      </c>
      <c r="D2867" t="s">
        <v>9261</v>
      </c>
    </row>
    <row r="2868" spans="1:4" x14ac:dyDescent="0.55000000000000004">
      <c r="A2868" t="s">
        <v>4941</v>
      </c>
      <c r="B2868" t="s">
        <v>11139</v>
      </c>
      <c r="C2868">
        <v>1</v>
      </c>
      <c r="D2868" t="s">
        <v>9261</v>
      </c>
    </row>
    <row r="2869" spans="1:4" x14ac:dyDescent="0.55000000000000004">
      <c r="A2869" t="s">
        <v>4941</v>
      </c>
      <c r="B2869" t="s">
        <v>12157</v>
      </c>
      <c r="C2869">
        <v>1</v>
      </c>
      <c r="D2869" t="s">
        <v>9261</v>
      </c>
    </row>
    <row r="2870" spans="1:4" x14ac:dyDescent="0.55000000000000004">
      <c r="A2870" t="s">
        <v>4941</v>
      </c>
      <c r="B2870" t="s">
        <v>11140</v>
      </c>
      <c r="C2870">
        <v>1</v>
      </c>
      <c r="D2870" t="s">
        <v>9261</v>
      </c>
    </row>
    <row r="2871" spans="1:4" x14ac:dyDescent="0.55000000000000004">
      <c r="A2871" t="s">
        <v>4941</v>
      </c>
      <c r="B2871" t="s">
        <v>11141</v>
      </c>
      <c r="C2871">
        <v>1</v>
      </c>
      <c r="D2871" t="s">
        <v>9261</v>
      </c>
    </row>
    <row r="2872" spans="1:4" x14ac:dyDescent="0.55000000000000004">
      <c r="A2872" t="s">
        <v>4941</v>
      </c>
      <c r="B2872" t="s">
        <v>11142</v>
      </c>
      <c r="C2872">
        <v>1</v>
      </c>
      <c r="D2872" t="s">
        <v>9261</v>
      </c>
    </row>
    <row r="2873" spans="1:4" x14ac:dyDescent="0.55000000000000004">
      <c r="A2873" t="s">
        <v>4941</v>
      </c>
      <c r="B2873" t="s">
        <v>11143</v>
      </c>
      <c r="C2873">
        <v>1</v>
      </c>
      <c r="D2873" t="s">
        <v>9261</v>
      </c>
    </row>
    <row r="2874" spans="1:4" x14ac:dyDescent="0.55000000000000004">
      <c r="A2874" t="s">
        <v>4941</v>
      </c>
      <c r="B2874" t="s">
        <v>11144</v>
      </c>
      <c r="C2874">
        <v>1</v>
      </c>
      <c r="D2874" t="s">
        <v>9261</v>
      </c>
    </row>
    <row r="2875" spans="1:4" x14ac:dyDescent="0.55000000000000004">
      <c r="A2875" t="s">
        <v>4941</v>
      </c>
      <c r="B2875" t="s">
        <v>11145</v>
      </c>
      <c r="C2875">
        <v>1</v>
      </c>
      <c r="D2875" t="s">
        <v>9261</v>
      </c>
    </row>
    <row r="2876" spans="1:4" x14ac:dyDescent="0.55000000000000004">
      <c r="A2876" t="s">
        <v>4941</v>
      </c>
      <c r="B2876" t="s">
        <v>11146</v>
      </c>
      <c r="C2876">
        <v>1</v>
      </c>
      <c r="D2876" t="s">
        <v>9261</v>
      </c>
    </row>
    <row r="2877" spans="1:4" x14ac:dyDescent="0.55000000000000004">
      <c r="A2877" t="s">
        <v>4941</v>
      </c>
      <c r="B2877" t="s">
        <v>11147</v>
      </c>
      <c r="C2877">
        <v>1</v>
      </c>
      <c r="D2877" t="s">
        <v>9261</v>
      </c>
    </row>
    <row r="2878" spans="1:4" x14ac:dyDescent="0.55000000000000004">
      <c r="A2878" t="s">
        <v>4941</v>
      </c>
      <c r="B2878" t="s">
        <v>11148</v>
      </c>
      <c r="C2878">
        <v>1</v>
      </c>
      <c r="D2878" t="s">
        <v>9261</v>
      </c>
    </row>
    <row r="2879" spans="1:4" x14ac:dyDescent="0.55000000000000004">
      <c r="A2879" t="s">
        <v>4941</v>
      </c>
      <c r="B2879" t="s">
        <v>11149</v>
      </c>
      <c r="C2879">
        <v>1</v>
      </c>
      <c r="D2879" t="s">
        <v>9261</v>
      </c>
    </row>
    <row r="2880" spans="1:4" x14ac:dyDescent="0.55000000000000004">
      <c r="A2880" t="s">
        <v>4941</v>
      </c>
      <c r="B2880" t="s">
        <v>11150</v>
      </c>
      <c r="C2880">
        <v>1</v>
      </c>
      <c r="D2880" t="s">
        <v>9261</v>
      </c>
    </row>
    <row r="2881" spans="1:4" x14ac:dyDescent="0.55000000000000004">
      <c r="A2881" t="s">
        <v>4941</v>
      </c>
      <c r="B2881" t="s">
        <v>11151</v>
      </c>
      <c r="C2881">
        <v>1</v>
      </c>
      <c r="D2881" t="s">
        <v>9261</v>
      </c>
    </row>
    <row r="2882" spans="1:4" x14ac:dyDescent="0.55000000000000004">
      <c r="A2882" t="s">
        <v>4941</v>
      </c>
      <c r="B2882" t="s">
        <v>11152</v>
      </c>
      <c r="C2882">
        <v>1</v>
      </c>
      <c r="D2882" t="s">
        <v>9261</v>
      </c>
    </row>
    <row r="2883" spans="1:4" x14ac:dyDescent="0.55000000000000004">
      <c r="A2883" t="s">
        <v>4941</v>
      </c>
      <c r="B2883" t="s">
        <v>11153</v>
      </c>
      <c r="C2883">
        <v>1</v>
      </c>
      <c r="D2883" t="s">
        <v>9261</v>
      </c>
    </row>
    <row r="2884" spans="1:4" x14ac:dyDescent="0.55000000000000004">
      <c r="A2884" t="s">
        <v>4941</v>
      </c>
      <c r="B2884" t="s">
        <v>11154</v>
      </c>
      <c r="C2884">
        <v>1</v>
      </c>
      <c r="D2884" t="s">
        <v>9261</v>
      </c>
    </row>
    <row r="2885" spans="1:4" x14ac:dyDescent="0.55000000000000004">
      <c r="A2885" t="s">
        <v>4941</v>
      </c>
      <c r="B2885" t="s">
        <v>11155</v>
      </c>
      <c r="C2885">
        <v>1</v>
      </c>
      <c r="D2885" t="s">
        <v>9261</v>
      </c>
    </row>
    <row r="2886" spans="1:4" x14ac:dyDescent="0.55000000000000004">
      <c r="A2886" t="s">
        <v>4941</v>
      </c>
      <c r="B2886" t="s">
        <v>10155</v>
      </c>
      <c r="C2886">
        <v>1</v>
      </c>
      <c r="D2886" t="s">
        <v>9261</v>
      </c>
    </row>
    <row r="2887" spans="1:4" x14ac:dyDescent="0.55000000000000004">
      <c r="A2887" t="s">
        <v>4941</v>
      </c>
      <c r="B2887" t="s">
        <v>11156</v>
      </c>
      <c r="C2887">
        <v>1</v>
      </c>
      <c r="D2887" t="s">
        <v>9261</v>
      </c>
    </row>
    <row r="2888" spans="1:4" x14ac:dyDescent="0.55000000000000004">
      <c r="A2888" t="s">
        <v>4941</v>
      </c>
      <c r="B2888" t="s">
        <v>11157</v>
      </c>
      <c r="C2888">
        <v>1</v>
      </c>
      <c r="D2888" t="s">
        <v>9261</v>
      </c>
    </row>
    <row r="2889" spans="1:4" x14ac:dyDescent="0.55000000000000004">
      <c r="A2889" t="s">
        <v>4941</v>
      </c>
      <c r="B2889" t="s">
        <v>11158</v>
      </c>
      <c r="C2889">
        <v>1</v>
      </c>
      <c r="D2889" t="s">
        <v>9261</v>
      </c>
    </row>
    <row r="2890" spans="1:4" x14ac:dyDescent="0.55000000000000004">
      <c r="A2890" t="s">
        <v>4941</v>
      </c>
      <c r="B2890" t="s">
        <v>11159</v>
      </c>
      <c r="C2890">
        <v>1</v>
      </c>
      <c r="D2890" t="s">
        <v>9261</v>
      </c>
    </row>
    <row r="2891" spans="1:4" x14ac:dyDescent="0.55000000000000004">
      <c r="A2891" t="s">
        <v>4941</v>
      </c>
      <c r="B2891" t="s">
        <v>11160</v>
      </c>
      <c r="C2891">
        <v>1</v>
      </c>
      <c r="D2891" t="s">
        <v>9261</v>
      </c>
    </row>
    <row r="2892" spans="1:4" x14ac:dyDescent="0.55000000000000004">
      <c r="A2892" t="s">
        <v>4941</v>
      </c>
      <c r="B2892" t="s">
        <v>11161</v>
      </c>
      <c r="C2892">
        <v>1</v>
      </c>
      <c r="D2892" t="s">
        <v>9261</v>
      </c>
    </row>
    <row r="2893" spans="1:4" x14ac:dyDescent="0.55000000000000004">
      <c r="A2893" t="s">
        <v>4941</v>
      </c>
      <c r="B2893" t="s">
        <v>11162</v>
      </c>
      <c r="C2893">
        <v>1</v>
      </c>
      <c r="D2893" t="s">
        <v>9261</v>
      </c>
    </row>
    <row r="2894" spans="1:4" x14ac:dyDescent="0.55000000000000004">
      <c r="A2894" t="s">
        <v>4941</v>
      </c>
      <c r="B2894" t="s">
        <v>11163</v>
      </c>
      <c r="C2894">
        <v>1</v>
      </c>
      <c r="D2894" t="s">
        <v>9261</v>
      </c>
    </row>
    <row r="2895" spans="1:4" x14ac:dyDescent="0.55000000000000004">
      <c r="A2895" t="s">
        <v>4941</v>
      </c>
      <c r="B2895" t="s">
        <v>11164</v>
      </c>
      <c r="C2895">
        <v>1</v>
      </c>
      <c r="D2895" t="s">
        <v>9261</v>
      </c>
    </row>
    <row r="2896" spans="1:4" x14ac:dyDescent="0.55000000000000004">
      <c r="A2896" t="s">
        <v>4941</v>
      </c>
      <c r="B2896" t="s">
        <v>11165</v>
      </c>
      <c r="C2896">
        <v>1</v>
      </c>
      <c r="D2896" t="s">
        <v>9261</v>
      </c>
    </row>
    <row r="2897" spans="1:4" x14ac:dyDescent="0.55000000000000004">
      <c r="A2897" t="s">
        <v>4941</v>
      </c>
      <c r="B2897" t="s">
        <v>11166</v>
      </c>
      <c r="C2897">
        <v>1</v>
      </c>
      <c r="D2897" t="s">
        <v>9261</v>
      </c>
    </row>
    <row r="2898" spans="1:4" x14ac:dyDescent="0.55000000000000004">
      <c r="A2898" t="s">
        <v>4941</v>
      </c>
      <c r="B2898" t="s">
        <v>11167</v>
      </c>
      <c r="C2898">
        <v>1</v>
      </c>
      <c r="D2898" t="s">
        <v>9261</v>
      </c>
    </row>
    <row r="2899" spans="1:4" x14ac:dyDescent="0.55000000000000004">
      <c r="A2899" t="s">
        <v>4941</v>
      </c>
      <c r="B2899" t="s">
        <v>11168</v>
      </c>
      <c r="C2899">
        <v>1</v>
      </c>
      <c r="D2899" t="s">
        <v>9261</v>
      </c>
    </row>
    <row r="2900" spans="1:4" x14ac:dyDescent="0.55000000000000004">
      <c r="A2900" t="s">
        <v>4941</v>
      </c>
      <c r="B2900" t="s">
        <v>11169</v>
      </c>
      <c r="C2900">
        <v>1</v>
      </c>
      <c r="D2900" t="s">
        <v>9261</v>
      </c>
    </row>
    <row r="2901" spans="1:4" x14ac:dyDescent="0.55000000000000004">
      <c r="A2901" t="s">
        <v>4941</v>
      </c>
      <c r="B2901" t="s">
        <v>11170</v>
      </c>
      <c r="C2901">
        <v>1</v>
      </c>
      <c r="D2901" t="s">
        <v>9261</v>
      </c>
    </row>
    <row r="2902" spans="1:4" x14ac:dyDescent="0.55000000000000004">
      <c r="A2902" t="s">
        <v>4941</v>
      </c>
      <c r="B2902" t="s">
        <v>11171</v>
      </c>
      <c r="C2902">
        <v>1</v>
      </c>
      <c r="D2902" t="s">
        <v>9261</v>
      </c>
    </row>
    <row r="2903" spans="1:4" x14ac:dyDescent="0.55000000000000004">
      <c r="A2903" t="s">
        <v>4941</v>
      </c>
      <c r="B2903" t="s">
        <v>11172</v>
      </c>
      <c r="C2903">
        <v>1</v>
      </c>
      <c r="D2903" t="s">
        <v>9261</v>
      </c>
    </row>
    <row r="2904" spans="1:4" x14ac:dyDescent="0.55000000000000004">
      <c r="A2904" t="s">
        <v>4941</v>
      </c>
      <c r="B2904" t="s">
        <v>11173</v>
      </c>
      <c r="C2904">
        <v>1</v>
      </c>
      <c r="D2904" t="s">
        <v>9261</v>
      </c>
    </row>
    <row r="2905" spans="1:4" x14ac:dyDescent="0.55000000000000004">
      <c r="A2905" t="s">
        <v>4941</v>
      </c>
      <c r="B2905" t="s">
        <v>11174</v>
      </c>
      <c r="C2905">
        <v>1</v>
      </c>
      <c r="D2905" t="s">
        <v>9261</v>
      </c>
    </row>
    <row r="2906" spans="1:4" x14ac:dyDescent="0.55000000000000004">
      <c r="A2906" t="s">
        <v>4941</v>
      </c>
      <c r="B2906" t="s">
        <v>9850</v>
      </c>
      <c r="C2906">
        <v>1</v>
      </c>
      <c r="D2906" t="s">
        <v>9261</v>
      </c>
    </row>
    <row r="2907" spans="1:4" x14ac:dyDescent="0.55000000000000004">
      <c r="A2907" t="s">
        <v>4941</v>
      </c>
      <c r="B2907" t="s">
        <v>11175</v>
      </c>
      <c r="C2907">
        <v>1</v>
      </c>
      <c r="D2907" t="s">
        <v>9261</v>
      </c>
    </row>
    <row r="2908" spans="1:4" x14ac:dyDescent="0.55000000000000004">
      <c r="A2908" t="s">
        <v>4941</v>
      </c>
      <c r="B2908" t="s">
        <v>11176</v>
      </c>
      <c r="C2908">
        <v>1</v>
      </c>
      <c r="D2908" t="s">
        <v>9261</v>
      </c>
    </row>
    <row r="2909" spans="1:4" x14ac:dyDescent="0.55000000000000004">
      <c r="A2909" t="s">
        <v>4941</v>
      </c>
      <c r="B2909" t="s">
        <v>11177</v>
      </c>
      <c r="C2909">
        <v>1</v>
      </c>
      <c r="D2909" t="s">
        <v>9261</v>
      </c>
    </row>
    <row r="2910" spans="1:4" x14ac:dyDescent="0.55000000000000004">
      <c r="A2910" t="s">
        <v>4941</v>
      </c>
      <c r="B2910" t="s">
        <v>11178</v>
      </c>
      <c r="C2910">
        <v>1</v>
      </c>
      <c r="D2910" t="s">
        <v>9261</v>
      </c>
    </row>
    <row r="2911" spans="1:4" x14ac:dyDescent="0.55000000000000004">
      <c r="A2911" t="s">
        <v>4941</v>
      </c>
      <c r="B2911" t="s">
        <v>11179</v>
      </c>
      <c r="C2911">
        <v>1</v>
      </c>
      <c r="D2911" t="s">
        <v>9261</v>
      </c>
    </row>
    <row r="2912" spans="1:4" x14ac:dyDescent="0.55000000000000004">
      <c r="A2912" t="s">
        <v>4941</v>
      </c>
      <c r="B2912" t="s">
        <v>11180</v>
      </c>
      <c r="C2912">
        <v>1</v>
      </c>
      <c r="D2912" t="s">
        <v>9261</v>
      </c>
    </row>
    <row r="2913" spans="1:4" x14ac:dyDescent="0.55000000000000004">
      <c r="A2913" t="s">
        <v>4941</v>
      </c>
      <c r="B2913" t="s">
        <v>11181</v>
      </c>
      <c r="C2913">
        <v>1</v>
      </c>
      <c r="D2913" t="s">
        <v>9261</v>
      </c>
    </row>
    <row r="2914" spans="1:4" x14ac:dyDescent="0.55000000000000004">
      <c r="A2914" t="s">
        <v>4941</v>
      </c>
      <c r="B2914" t="s">
        <v>11182</v>
      </c>
      <c r="C2914">
        <v>1</v>
      </c>
      <c r="D2914" t="s">
        <v>9261</v>
      </c>
    </row>
    <row r="2915" spans="1:4" x14ac:dyDescent="0.55000000000000004">
      <c r="A2915" t="s">
        <v>4941</v>
      </c>
      <c r="B2915" t="s">
        <v>11183</v>
      </c>
      <c r="C2915">
        <v>1</v>
      </c>
      <c r="D2915" t="s">
        <v>9261</v>
      </c>
    </row>
    <row r="2916" spans="1:4" x14ac:dyDescent="0.55000000000000004">
      <c r="A2916" t="s">
        <v>4941</v>
      </c>
      <c r="B2916" t="s">
        <v>11184</v>
      </c>
      <c r="C2916">
        <v>1</v>
      </c>
      <c r="D2916" t="s">
        <v>9261</v>
      </c>
    </row>
    <row r="2917" spans="1:4" x14ac:dyDescent="0.55000000000000004">
      <c r="A2917" t="s">
        <v>4941</v>
      </c>
      <c r="B2917" t="s">
        <v>11185</v>
      </c>
      <c r="C2917">
        <v>1</v>
      </c>
      <c r="D2917" t="s">
        <v>9261</v>
      </c>
    </row>
    <row r="2918" spans="1:4" x14ac:dyDescent="0.55000000000000004">
      <c r="A2918" t="s">
        <v>4941</v>
      </c>
      <c r="B2918" t="s">
        <v>11186</v>
      </c>
      <c r="C2918">
        <v>1</v>
      </c>
      <c r="D2918" t="s">
        <v>9261</v>
      </c>
    </row>
    <row r="2919" spans="1:4" x14ac:dyDescent="0.55000000000000004">
      <c r="A2919" t="s">
        <v>4941</v>
      </c>
      <c r="B2919" t="s">
        <v>11187</v>
      </c>
      <c r="C2919">
        <v>1</v>
      </c>
      <c r="D2919" t="s">
        <v>9261</v>
      </c>
    </row>
    <row r="2920" spans="1:4" x14ac:dyDescent="0.55000000000000004">
      <c r="A2920" t="s">
        <v>4941</v>
      </c>
      <c r="B2920" t="s">
        <v>11188</v>
      </c>
      <c r="C2920">
        <v>1</v>
      </c>
      <c r="D2920" t="s">
        <v>9261</v>
      </c>
    </row>
    <row r="2921" spans="1:4" x14ac:dyDescent="0.55000000000000004">
      <c r="A2921" t="s">
        <v>4941</v>
      </c>
      <c r="B2921" t="s">
        <v>11189</v>
      </c>
      <c r="C2921">
        <v>1</v>
      </c>
      <c r="D2921" t="s">
        <v>9261</v>
      </c>
    </row>
    <row r="2922" spans="1:4" x14ac:dyDescent="0.55000000000000004">
      <c r="A2922" t="s">
        <v>4941</v>
      </c>
      <c r="B2922" t="s">
        <v>11190</v>
      </c>
      <c r="C2922">
        <v>1</v>
      </c>
      <c r="D2922" t="s">
        <v>9261</v>
      </c>
    </row>
    <row r="2923" spans="1:4" x14ac:dyDescent="0.55000000000000004">
      <c r="A2923" t="s">
        <v>4941</v>
      </c>
      <c r="B2923" t="s">
        <v>11191</v>
      </c>
      <c r="C2923">
        <v>1</v>
      </c>
      <c r="D2923" t="s">
        <v>9261</v>
      </c>
    </row>
    <row r="2924" spans="1:4" x14ac:dyDescent="0.55000000000000004">
      <c r="A2924" t="s">
        <v>4941</v>
      </c>
      <c r="B2924" t="s">
        <v>11192</v>
      </c>
      <c r="C2924">
        <v>1</v>
      </c>
      <c r="D2924" t="s">
        <v>9261</v>
      </c>
    </row>
    <row r="2925" spans="1:4" x14ac:dyDescent="0.55000000000000004">
      <c r="A2925" t="s">
        <v>4941</v>
      </c>
      <c r="B2925" t="s">
        <v>11193</v>
      </c>
      <c r="C2925">
        <v>1</v>
      </c>
      <c r="D2925" t="s">
        <v>9261</v>
      </c>
    </row>
    <row r="2926" spans="1:4" x14ac:dyDescent="0.55000000000000004">
      <c r="A2926" t="s">
        <v>4941</v>
      </c>
      <c r="B2926" t="s">
        <v>11194</v>
      </c>
      <c r="C2926">
        <v>1</v>
      </c>
      <c r="D2926" t="s">
        <v>9261</v>
      </c>
    </row>
    <row r="2927" spans="1:4" x14ac:dyDescent="0.55000000000000004">
      <c r="A2927" t="s">
        <v>4941</v>
      </c>
      <c r="B2927" t="s">
        <v>11195</v>
      </c>
      <c r="C2927">
        <v>1</v>
      </c>
      <c r="D2927" t="s">
        <v>9261</v>
      </c>
    </row>
    <row r="2928" spans="1:4" x14ac:dyDescent="0.55000000000000004">
      <c r="A2928" t="s">
        <v>4941</v>
      </c>
      <c r="B2928" t="s">
        <v>11196</v>
      </c>
      <c r="C2928">
        <v>1</v>
      </c>
      <c r="D2928" t="s">
        <v>9261</v>
      </c>
    </row>
    <row r="2929" spans="1:4" x14ac:dyDescent="0.55000000000000004">
      <c r="A2929" t="s">
        <v>4941</v>
      </c>
      <c r="B2929" t="s">
        <v>11197</v>
      </c>
      <c r="C2929">
        <v>1</v>
      </c>
      <c r="D2929" t="s">
        <v>9261</v>
      </c>
    </row>
    <row r="2930" spans="1:4" x14ac:dyDescent="0.55000000000000004">
      <c r="A2930" t="s">
        <v>4941</v>
      </c>
      <c r="B2930" t="s">
        <v>11198</v>
      </c>
      <c r="C2930">
        <v>1</v>
      </c>
      <c r="D2930" t="s">
        <v>9261</v>
      </c>
    </row>
    <row r="2931" spans="1:4" x14ac:dyDescent="0.55000000000000004">
      <c r="A2931" t="s">
        <v>4941</v>
      </c>
      <c r="B2931" t="s">
        <v>11199</v>
      </c>
      <c r="C2931">
        <v>1</v>
      </c>
      <c r="D2931" t="s">
        <v>9261</v>
      </c>
    </row>
    <row r="2932" spans="1:4" x14ac:dyDescent="0.55000000000000004">
      <c r="A2932" t="s">
        <v>4941</v>
      </c>
      <c r="B2932" t="s">
        <v>11200</v>
      </c>
      <c r="C2932">
        <v>1</v>
      </c>
      <c r="D2932" t="s">
        <v>9261</v>
      </c>
    </row>
    <row r="2933" spans="1:4" x14ac:dyDescent="0.55000000000000004">
      <c r="A2933" t="s">
        <v>4941</v>
      </c>
      <c r="B2933" t="s">
        <v>11201</v>
      </c>
      <c r="C2933">
        <v>1</v>
      </c>
      <c r="D2933" t="s">
        <v>9261</v>
      </c>
    </row>
    <row r="2934" spans="1:4" x14ac:dyDescent="0.55000000000000004">
      <c r="A2934" t="s">
        <v>4941</v>
      </c>
      <c r="B2934" t="s">
        <v>9235</v>
      </c>
      <c r="C2934">
        <v>1</v>
      </c>
      <c r="D2934" t="s">
        <v>9261</v>
      </c>
    </row>
    <row r="2935" spans="1:4" x14ac:dyDescent="0.55000000000000004">
      <c r="A2935" t="s">
        <v>4941</v>
      </c>
      <c r="B2935" t="s">
        <v>11202</v>
      </c>
      <c r="C2935">
        <v>1</v>
      </c>
      <c r="D2935" t="s">
        <v>9261</v>
      </c>
    </row>
    <row r="2936" spans="1:4" x14ac:dyDescent="0.55000000000000004">
      <c r="A2936" t="s">
        <v>4941</v>
      </c>
      <c r="B2936" t="s">
        <v>11203</v>
      </c>
      <c r="C2936">
        <v>1</v>
      </c>
      <c r="D2936" t="s">
        <v>9261</v>
      </c>
    </row>
    <row r="2937" spans="1:4" x14ac:dyDescent="0.55000000000000004">
      <c r="A2937" t="s">
        <v>4941</v>
      </c>
      <c r="B2937" t="s">
        <v>11204</v>
      </c>
      <c r="C2937">
        <v>1</v>
      </c>
      <c r="D2937" t="s">
        <v>9261</v>
      </c>
    </row>
    <row r="2938" spans="1:4" x14ac:dyDescent="0.55000000000000004">
      <c r="A2938" t="s">
        <v>4941</v>
      </c>
      <c r="B2938" t="s">
        <v>11205</v>
      </c>
      <c r="C2938">
        <v>1</v>
      </c>
      <c r="D2938" t="s">
        <v>9261</v>
      </c>
    </row>
    <row r="2939" spans="1:4" x14ac:dyDescent="0.55000000000000004">
      <c r="A2939" t="s">
        <v>4941</v>
      </c>
      <c r="B2939" t="s">
        <v>11206</v>
      </c>
      <c r="C2939">
        <v>1</v>
      </c>
      <c r="D2939" t="s">
        <v>9261</v>
      </c>
    </row>
    <row r="2940" spans="1:4" x14ac:dyDescent="0.55000000000000004">
      <c r="A2940" t="s">
        <v>4941</v>
      </c>
      <c r="B2940" t="s">
        <v>11207</v>
      </c>
      <c r="C2940">
        <v>1</v>
      </c>
      <c r="D2940" t="s">
        <v>9261</v>
      </c>
    </row>
    <row r="2941" spans="1:4" x14ac:dyDescent="0.55000000000000004">
      <c r="A2941" t="s">
        <v>4941</v>
      </c>
      <c r="B2941" t="s">
        <v>11208</v>
      </c>
      <c r="C2941">
        <v>1</v>
      </c>
      <c r="D2941" t="s">
        <v>9261</v>
      </c>
    </row>
    <row r="2942" spans="1:4" x14ac:dyDescent="0.55000000000000004">
      <c r="A2942" t="s">
        <v>4941</v>
      </c>
      <c r="B2942" t="s">
        <v>11209</v>
      </c>
      <c r="C2942">
        <v>1</v>
      </c>
      <c r="D2942" t="s">
        <v>9261</v>
      </c>
    </row>
    <row r="2943" spans="1:4" x14ac:dyDescent="0.55000000000000004">
      <c r="A2943" t="s">
        <v>4941</v>
      </c>
      <c r="B2943" t="s">
        <v>11210</v>
      </c>
      <c r="C2943">
        <v>1</v>
      </c>
      <c r="D2943" t="s">
        <v>9261</v>
      </c>
    </row>
    <row r="2944" spans="1:4" x14ac:dyDescent="0.55000000000000004">
      <c r="A2944" t="s">
        <v>4941</v>
      </c>
      <c r="B2944" t="s">
        <v>11211</v>
      </c>
      <c r="C2944">
        <v>1</v>
      </c>
      <c r="D2944" t="s">
        <v>9261</v>
      </c>
    </row>
    <row r="2945" spans="1:4" x14ac:dyDescent="0.55000000000000004">
      <c r="A2945" t="s">
        <v>4941</v>
      </c>
      <c r="B2945" t="s">
        <v>11212</v>
      </c>
      <c r="C2945">
        <v>1</v>
      </c>
      <c r="D2945" t="s">
        <v>9261</v>
      </c>
    </row>
    <row r="2946" spans="1:4" x14ac:dyDescent="0.55000000000000004">
      <c r="A2946" t="s">
        <v>4941</v>
      </c>
      <c r="B2946" t="s">
        <v>10166</v>
      </c>
      <c r="C2946">
        <v>1</v>
      </c>
      <c r="D2946" t="s">
        <v>9261</v>
      </c>
    </row>
    <row r="2947" spans="1:4" x14ac:dyDescent="0.55000000000000004">
      <c r="A2947" t="s">
        <v>4941</v>
      </c>
      <c r="B2947" t="s">
        <v>11213</v>
      </c>
      <c r="C2947">
        <v>1</v>
      </c>
      <c r="D2947" t="s">
        <v>9261</v>
      </c>
    </row>
    <row r="2948" spans="1:4" x14ac:dyDescent="0.55000000000000004">
      <c r="A2948" t="s">
        <v>4941</v>
      </c>
      <c r="B2948" t="s">
        <v>11214</v>
      </c>
      <c r="C2948">
        <v>1</v>
      </c>
      <c r="D2948" t="s">
        <v>9261</v>
      </c>
    </row>
    <row r="2949" spans="1:4" x14ac:dyDescent="0.55000000000000004">
      <c r="A2949" t="s">
        <v>4941</v>
      </c>
      <c r="B2949" t="s">
        <v>11215</v>
      </c>
      <c r="C2949">
        <v>1</v>
      </c>
      <c r="D2949" t="s">
        <v>9261</v>
      </c>
    </row>
    <row r="2950" spans="1:4" x14ac:dyDescent="0.55000000000000004">
      <c r="A2950" t="s">
        <v>4941</v>
      </c>
      <c r="B2950" t="s">
        <v>11216</v>
      </c>
      <c r="C2950">
        <v>1</v>
      </c>
      <c r="D2950" t="s">
        <v>9261</v>
      </c>
    </row>
    <row r="2951" spans="1:4" x14ac:dyDescent="0.55000000000000004">
      <c r="A2951" t="s">
        <v>4941</v>
      </c>
      <c r="B2951" t="s">
        <v>11217</v>
      </c>
      <c r="C2951">
        <v>1</v>
      </c>
      <c r="D2951" t="s">
        <v>9261</v>
      </c>
    </row>
    <row r="2952" spans="1:4" x14ac:dyDescent="0.55000000000000004">
      <c r="A2952" t="s">
        <v>4941</v>
      </c>
      <c r="B2952" t="s">
        <v>11218</v>
      </c>
      <c r="C2952">
        <v>1</v>
      </c>
      <c r="D2952" t="s">
        <v>9261</v>
      </c>
    </row>
    <row r="2953" spans="1:4" x14ac:dyDescent="0.55000000000000004">
      <c r="A2953" t="s">
        <v>4941</v>
      </c>
      <c r="B2953" t="s">
        <v>11219</v>
      </c>
      <c r="C2953">
        <v>1</v>
      </c>
      <c r="D2953" t="s">
        <v>9261</v>
      </c>
    </row>
    <row r="2954" spans="1:4" x14ac:dyDescent="0.55000000000000004">
      <c r="A2954" t="s">
        <v>4941</v>
      </c>
      <c r="B2954" t="s">
        <v>11220</v>
      </c>
      <c r="C2954">
        <v>1</v>
      </c>
      <c r="D2954" t="s">
        <v>9261</v>
      </c>
    </row>
    <row r="2955" spans="1:4" x14ac:dyDescent="0.55000000000000004">
      <c r="A2955" t="s">
        <v>4941</v>
      </c>
      <c r="B2955" t="s">
        <v>11221</v>
      </c>
      <c r="C2955">
        <v>1</v>
      </c>
      <c r="D2955" t="s">
        <v>9261</v>
      </c>
    </row>
    <row r="2956" spans="1:4" x14ac:dyDescent="0.55000000000000004">
      <c r="A2956" t="s">
        <v>4941</v>
      </c>
      <c r="B2956" t="s">
        <v>11222</v>
      </c>
      <c r="C2956">
        <v>1</v>
      </c>
      <c r="D2956" t="s">
        <v>9261</v>
      </c>
    </row>
    <row r="2957" spans="1:4" x14ac:dyDescent="0.55000000000000004">
      <c r="A2957" t="s">
        <v>4941</v>
      </c>
      <c r="B2957" t="s">
        <v>10168</v>
      </c>
      <c r="C2957">
        <v>1</v>
      </c>
      <c r="D2957" t="s">
        <v>9261</v>
      </c>
    </row>
    <row r="2958" spans="1:4" x14ac:dyDescent="0.55000000000000004">
      <c r="A2958" t="s">
        <v>4941</v>
      </c>
      <c r="B2958" t="s">
        <v>11223</v>
      </c>
      <c r="C2958">
        <v>1</v>
      </c>
      <c r="D2958" t="s">
        <v>9261</v>
      </c>
    </row>
    <row r="2959" spans="1:4" x14ac:dyDescent="0.55000000000000004">
      <c r="A2959" t="s">
        <v>4941</v>
      </c>
      <c r="B2959" t="s">
        <v>11224</v>
      </c>
      <c r="C2959">
        <v>1</v>
      </c>
      <c r="D2959" t="s">
        <v>9261</v>
      </c>
    </row>
    <row r="2960" spans="1:4" x14ac:dyDescent="0.55000000000000004">
      <c r="A2960" t="s">
        <v>4941</v>
      </c>
      <c r="B2960" t="s">
        <v>11225</v>
      </c>
      <c r="C2960">
        <v>1</v>
      </c>
      <c r="D2960" t="s">
        <v>9261</v>
      </c>
    </row>
    <row r="2961" spans="1:4" x14ac:dyDescent="0.55000000000000004">
      <c r="A2961" t="s">
        <v>4941</v>
      </c>
      <c r="B2961" t="s">
        <v>11226</v>
      </c>
      <c r="C2961">
        <v>1</v>
      </c>
      <c r="D2961" t="s">
        <v>9261</v>
      </c>
    </row>
    <row r="2962" spans="1:4" x14ac:dyDescent="0.55000000000000004">
      <c r="A2962" t="s">
        <v>4941</v>
      </c>
      <c r="B2962" t="s">
        <v>11227</v>
      </c>
      <c r="C2962">
        <v>1</v>
      </c>
      <c r="D2962" t="s">
        <v>9261</v>
      </c>
    </row>
    <row r="2963" spans="1:4" x14ac:dyDescent="0.55000000000000004">
      <c r="A2963" t="s">
        <v>4941</v>
      </c>
      <c r="B2963" t="s">
        <v>11228</v>
      </c>
      <c r="C2963">
        <v>1</v>
      </c>
      <c r="D2963" t="s">
        <v>9261</v>
      </c>
    </row>
    <row r="2964" spans="1:4" x14ac:dyDescent="0.55000000000000004">
      <c r="A2964" t="s">
        <v>4941</v>
      </c>
      <c r="B2964" t="s">
        <v>11229</v>
      </c>
      <c r="C2964">
        <v>1</v>
      </c>
      <c r="D2964" t="s">
        <v>9261</v>
      </c>
    </row>
    <row r="2965" spans="1:4" x14ac:dyDescent="0.55000000000000004">
      <c r="A2965" t="s">
        <v>4941</v>
      </c>
      <c r="B2965" t="s">
        <v>11230</v>
      </c>
      <c r="C2965">
        <v>1</v>
      </c>
      <c r="D2965" t="s">
        <v>9261</v>
      </c>
    </row>
    <row r="2966" spans="1:4" x14ac:dyDescent="0.55000000000000004">
      <c r="A2966" t="s">
        <v>4941</v>
      </c>
      <c r="B2966" t="s">
        <v>11231</v>
      </c>
      <c r="C2966">
        <v>1</v>
      </c>
      <c r="D2966" t="s">
        <v>9261</v>
      </c>
    </row>
    <row r="2967" spans="1:4" x14ac:dyDescent="0.55000000000000004">
      <c r="A2967" t="s">
        <v>4941</v>
      </c>
      <c r="B2967" t="s">
        <v>11232</v>
      </c>
      <c r="C2967">
        <v>1</v>
      </c>
      <c r="D2967" t="s">
        <v>9261</v>
      </c>
    </row>
    <row r="2968" spans="1:4" x14ac:dyDescent="0.55000000000000004">
      <c r="A2968" t="s">
        <v>4941</v>
      </c>
      <c r="B2968" t="s">
        <v>11233</v>
      </c>
      <c r="C2968">
        <v>1</v>
      </c>
      <c r="D2968" t="s">
        <v>9261</v>
      </c>
    </row>
    <row r="2969" spans="1:4" x14ac:dyDescent="0.55000000000000004">
      <c r="A2969" t="s">
        <v>4941</v>
      </c>
      <c r="B2969" t="s">
        <v>11234</v>
      </c>
      <c r="C2969">
        <v>1</v>
      </c>
      <c r="D2969" t="s">
        <v>9261</v>
      </c>
    </row>
    <row r="2970" spans="1:4" x14ac:dyDescent="0.55000000000000004">
      <c r="A2970" t="s">
        <v>4941</v>
      </c>
      <c r="B2970" t="s">
        <v>9750</v>
      </c>
      <c r="C2970">
        <v>1</v>
      </c>
      <c r="D2970" t="s">
        <v>9261</v>
      </c>
    </row>
    <row r="2971" spans="1:4" x14ac:dyDescent="0.55000000000000004">
      <c r="A2971" t="s">
        <v>4941</v>
      </c>
      <c r="B2971" t="s">
        <v>11235</v>
      </c>
      <c r="C2971">
        <v>1</v>
      </c>
      <c r="D2971" t="s">
        <v>9261</v>
      </c>
    </row>
    <row r="2972" spans="1:4" x14ac:dyDescent="0.55000000000000004">
      <c r="A2972" t="s">
        <v>4941</v>
      </c>
      <c r="B2972" t="s">
        <v>11236</v>
      </c>
      <c r="C2972">
        <v>1</v>
      </c>
      <c r="D2972" t="s">
        <v>9261</v>
      </c>
    </row>
    <row r="2973" spans="1:4" x14ac:dyDescent="0.55000000000000004">
      <c r="A2973" t="s">
        <v>4941</v>
      </c>
      <c r="B2973" t="s">
        <v>11237</v>
      </c>
      <c r="C2973">
        <v>1</v>
      </c>
      <c r="D2973" t="s">
        <v>9261</v>
      </c>
    </row>
    <row r="2974" spans="1:4" x14ac:dyDescent="0.55000000000000004">
      <c r="A2974" t="s">
        <v>4941</v>
      </c>
      <c r="B2974" t="s">
        <v>11238</v>
      </c>
      <c r="C2974">
        <v>1</v>
      </c>
      <c r="D2974" t="s">
        <v>9261</v>
      </c>
    </row>
    <row r="2975" spans="1:4" x14ac:dyDescent="0.55000000000000004">
      <c r="A2975" t="s">
        <v>4941</v>
      </c>
      <c r="B2975" t="s">
        <v>11239</v>
      </c>
      <c r="C2975">
        <v>1</v>
      </c>
      <c r="D2975" t="s">
        <v>9261</v>
      </c>
    </row>
    <row r="2976" spans="1:4" x14ac:dyDescent="0.55000000000000004">
      <c r="A2976" t="s">
        <v>4941</v>
      </c>
      <c r="B2976" t="s">
        <v>11240</v>
      </c>
      <c r="C2976">
        <v>1</v>
      </c>
      <c r="D2976" t="s">
        <v>9261</v>
      </c>
    </row>
    <row r="2977" spans="1:4" x14ac:dyDescent="0.55000000000000004">
      <c r="A2977" t="s">
        <v>4941</v>
      </c>
      <c r="B2977" t="s">
        <v>11241</v>
      </c>
      <c r="C2977">
        <v>1</v>
      </c>
      <c r="D2977" t="s">
        <v>9261</v>
      </c>
    </row>
    <row r="2978" spans="1:4" x14ac:dyDescent="0.55000000000000004">
      <c r="A2978" t="s">
        <v>4941</v>
      </c>
      <c r="B2978" t="s">
        <v>11242</v>
      </c>
      <c r="C2978">
        <v>1</v>
      </c>
      <c r="D2978" t="s">
        <v>9261</v>
      </c>
    </row>
    <row r="2979" spans="1:4" x14ac:dyDescent="0.55000000000000004">
      <c r="A2979" t="s">
        <v>4941</v>
      </c>
      <c r="B2979" t="s">
        <v>11243</v>
      </c>
      <c r="C2979">
        <v>1</v>
      </c>
      <c r="D2979" t="s">
        <v>9261</v>
      </c>
    </row>
    <row r="2980" spans="1:4" x14ac:dyDescent="0.55000000000000004">
      <c r="A2980" t="s">
        <v>4941</v>
      </c>
      <c r="B2980" t="s">
        <v>10176</v>
      </c>
      <c r="C2980">
        <v>1</v>
      </c>
      <c r="D2980" t="s">
        <v>9261</v>
      </c>
    </row>
    <row r="2981" spans="1:4" x14ac:dyDescent="0.55000000000000004">
      <c r="A2981" t="s">
        <v>4941</v>
      </c>
      <c r="B2981" t="s">
        <v>9635</v>
      </c>
      <c r="C2981">
        <v>1</v>
      </c>
      <c r="D2981" t="s">
        <v>9261</v>
      </c>
    </row>
    <row r="2982" spans="1:4" x14ac:dyDescent="0.55000000000000004">
      <c r="A2982" t="s">
        <v>4941</v>
      </c>
      <c r="B2982" t="s">
        <v>11244</v>
      </c>
      <c r="C2982">
        <v>1</v>
      </c>
      <c r="D2982" t="s">
        <v>9261</v>
      </c>
    </row>
    <row r="2983" spans="1:4" x14ac:dyDescent="0.55000000000000004">
      <c r="A2983" t="s">
        <v>4941</v>
      </c>
      <c r="B2983" t="s">
        <v>11245</v>
      </c>
      <c r="C2983">
        <v>1</v>
      </c>
      <c r="D2983" t="s">
        <v>9261</v>
      </c>
    </row>
    <row r="2984" spans="1:4" x14ac:dyDescent="0.55000000000000004">
      <c r="A2984" t="s">
        <v>4941</v>
      </c>
      <c r="B2984" t="s">
        <v>11246</v>
      </c>
      <c r="C2984">
        <v>1</v>
      </c>
      <c r="D2984" t="s">
        <v>9261</v>
      </c>
    </row>
    <row r="2985" spans="1:4" x14ac:dyDescent="0.55000000000000004">
      <c r="A2985" t="s">
        <v>4941</v>
      </c>
      <c r="B2985" t="s">
        <v>10178</v>
      </c>
      <c r="C2985">
        <v>1</v>
      </c>
      <c r="D2985" t="s">
        <v>9261</v>
      </c>
    </row>
    <row r="2986" spans="1:4" x14ac:dyDescent="0.55000000000000004">
      <c r="A2986" t="s">
        <v>4941</v>
      </c>
      <c r="B2986" t="s">
        <v>11247</v>
      </c>
      <c r="C2986">
        <v>1</v>
      </c>
      <c r="D2986" t="s">
        <v>9261</v>
      </c>
    </row>
    <row r="2987" spans="1:4" x14ac:dyDescent="0.55000000000000004">
      <c r="A2987" t="s">
        <v>4941</v>
      </c>
      <c r="B2987" t="s">
        <v>11248</v>
      </c>
      <c r="C2987">
        <v>1</v>
      </c>
      <c r="D2987" t="s">
        <v>9261</v>
      </c>
    </row>
    <row r="2988" spans="1:4" x14ac:dyDescent="0.55000000000000004">
      <c r="A2988" t="s">
        <v>4941</v>
      </c>
      <c r="B2988" t="s">
        <v>11249</v>
      </c>
      <c r="C2988">
        <v>1</v>
      </c>
      <c r="D2988" t="s">
        <v>9261</v>
      </c>
    </row>
    <row r="2989" spans="1:4" x14ac:dyDescent="0.55000000000000004">
      <c r="A2989" t="s">
        <v>4941</v>
      </c>
      <c r="B2989" t="s">
        <v>11250</v>
      </c>
      <c r="C2989">
        <v>1</v>
      </c>
      <c r="D2989" t="s">
        <v>9261</v>
      </c>
    </row>
    <row r="2990" spans="1:4" x14ac:dyDescent="0.55000000000000004">
      <c r="A2990" t="s">
        <v>4941</v>
      </c>
      <c r="B2990" t="s">
        <v>11251</v>
      </c>
      <c r="C2990">
        <v>1</v>
      </c>
      <c r="D2990" t="s">
        <v>9261</v>
      </c>
    </row>
    <row r="2991" spans="1:4" x14ac:dyDescent="0.55000000000000004">
      <c r="A2991" t="s">
        <v>4941</v>
      </c>
      <c r="B2991" t="s">
        <v>11252</v>
      </c>
      <c r="C2991">
        <v>1</v>
      </c>
      <c r="D2991" t="s">
        <v>9261</v>
      </c>
    </row>
    <row r="2992" spans="1:4" x14ac:dyDescent="0.55000000000000004">
      <c r="A2992" t="s">
        <v>4941</v>
      </c>
      <c r="B2992" t="s">
        <v>11253</v>
      </c>
      <c r="C2992">
        <v>1</v>
      </c>
      <c r="D2992" t="s">
        <v>9261</v>
      </c>
    </row>
    <row r="2993" spans="1:4" x14ac:dyDescent="0.55000000000000004">
      <c r="A2993" t="s">
        <v>4941</v>
      </c>
      <c r="B2993" t="s">
        <v>11254</v>
      </c>
      <c r="C2993">
        <v>1</v>
      </c>
      <c r="D2993" t="s">
        <v>9261</v>
      </c>
    </row>
    <row r="2994" spans="1:4" x14ac:dyDescent="0.55000000000000004">
      <c r="A2994" t="s">
        <v>4941</v>
      </c>
      <c r="B2994" t="s">
        <v>11255</v>
      </c>
      <c r="C2994">
        <v>1</v>
      </c>
      <c r="D2994" t="s">
        <v>9261</v>
      </c>
    </row>
    <row r="2995" spans="1:4" x14ac:dyDescent="0.55000000000000004">
      <c r="A2995" t="s">
        <v>4941</v>
      </c>
      <c r="B2995" t="s">
        <v>11256</v>
      </c>
      <c r="C2995">
        <v>1</v>
      </c>
      <c r="D2995" t="s">
        <v>9261</v>
      </c>
    </row>
    <row r="2996" spans="1:4" x14ac:dyDescent="0.55000000000000004">
      <c r="A2996" t="s">
        <v>4941</v>
      </c>
      <c r="B2996" t="s">
        <v>10180</v>
      </c>
      <c r="C2996">
        <v>1</v>
      </c>
      <c r="D2996" t="s">
        <v>9261</v>
      </c>
    </row>
    <row r="2997" spans="1:4" x14ac:dyDescent="0.55000000000000004">
      <c r="A2997" t="s">
        <v>4941</v>
      </c>
      <c r="B2997" t="s">
        <v>9312</v>
      </c>
      <c r="C2997">
        <v>1</v>
      </c>
      <c r="D2997" t="s">
        <v>9261</v>
      </c>
    </row>
    <row r="2998" spans="1:4" x14ac:dyDescent="0.55000000000000004">
      <c r="A2998" t="s">
        <v>4941</v>
      </c>
      <c r="B2998" t="s">
        <v>11257</v>
      </c>
      <c r="C2998">
        <v>1</v>
      </c>
      <c r="D2998" t="s">
        <v>9261</v>
      </c>
    </row>
    <row r="2999" spans="1:4" x14ac:dyDescent="0.55000000000000004">
      <c r="A2999" t="s">
        <v>4941</v>
      </c>
      <c r="B2999" t="s">
        <v>11258</v>
      </c>
      <c r="C2999">
        <v>1</v>
      </c>
      <c r="D2999" t="s">
        <v>9261</v>
      </c>
    </row>
    <row r="3000" spans="1:4" x14ac:dyDescent="0.55000000000000004">
      <c r="A3000" t="s">
        <v>4941</v>
      </c>
      <c r="B3000" t="s">
        <v>11259</v>
      </c>
      <c r="C3000">
        <v>1</v>
      </c>
      <c r="D3000" t="s">
        <v>9261</v>
      </c>
    </row>
    <row r="3001" spans="1:4" x14ac:dyDescent="0.55000000000000004">
      <c r="A3001" t="s">
        <v>4941</v>
      </c>
      <c r="B3001" t="s">
        <v>11260</v>
      </c>
      <c r="C3001">
        <v>1</v>
      </c>
      <c r="D3001" t="s">
        <v>9261</v>
      </c>
    </row>
    <row r="3002" spans="1:4" x14ac:dyDescent="0.55000000000000004">
      <c r="A3002" t="s">
        <v>4941</v>
      </c>
      <c r="B3002" t="s">
        <v>11261</v>
      </c>
      <c r="C3002">
        <v>1</v>
      </c>
      <c r="D3002" t="s">
        <v>9261</v>
      </c>
    </row>
    <row r="3003" spans="1:4" x14ac:dyDescent="0.55000000000000004">
      <c r="A3003" t="s">
        <v>4941</v>
      </c>
      <c r="B3003" t="s">
        <v>11262</v>
      </c>
      <c r="C3003">
        <v>1</v>
      </c>
      <c r="D3003" t="s">
        <v>9261</v>
      </c>
    </row>
    <row r="3004" spans="1:4" x14ac:dyDescent="0.55000000000000004">
      <c r="A3004" t="s">
        <v>4941</v>
      </c>
      <c r="B3004" t="s">
        <v>11263</v>
      </c>
      <c r="C3004">
        <v>1</v>
      </c>
      <c r="D3004" t="s">
        <v>9261</v>
      </c>
    </row>
    <row r="3005" spans="1:4" x14ac:dyDescent="0.55000000000000004">
      <c r="A3005" t="s">
        <v>4941</v>
      </c>
      <c r="B3005" t="s">
        <v>9920</v>
      </c>
      <c r="C3005">
        <v>1</v>
      </c>
      <c r="D3005" t="s">
        <v>9261</v>
      </c>
    </row>
    <row r="3006" spans="1:4" x14ac:dyDescent="0.55000000000000004">
      <c r="A3006" t="s">
        <v>4941</v>
      </c>
      <c r="B3006" t="s">
        <v>9438</v>
      </c>
      <c r="C3006">
        <v>1</v>
      </c>
      <c r="D3006" t="s">
        <v>9261</v>
      </c>
    </row>
    <row r="3007" spans="1:4" x14ac:dyDescent="0.55000000000000004">
      <c r="A3007" t="s">
        <v>4941</v>
      </c>
      <c r="B3007" t="s">
        <v>9853</v>
      </c>
      <c r="C3007">
        <v>1</v>
      </c>
      <c r="D3007" t="s">
        <v>9261</v>
      </c>
    </row>
    <row r="3008" spans="1:4" x14ac:dyDescent="0.55000000000000004">
      <c r="A3008" t="s">
        <v>4941</v>
      </c>
      <c r="B3008" t="s">
        <v>11264</v>
      </c>
      <c r="C3008">
        <v>1</v>
      </c>
      <c r="D3008" t="s">
        <v>9261</v>
      </c>
    </row>
    <row r="3009" spans="1:4" x14ac:dyDescent="0.55000000000000004">
      <c r="A3009" t="s">
        <v>4941</v>
      </c>
      <c r="B3009" t="s">
        <v>11265</v>
      </c>
      <c r="C3009">
        <v>1</v>
      </c>
      <c r="D3009" t="s">
        <v>9261</v>
      </c>
    </row>
    <row r="3010" spans="1:4" x14ac:dyDescent="0.55000000000000004">
      <c r="A3010" t="s">
        <v>4941</v>
      </c>
      <c r="B3010" t="s">
        <v>11266</v>
      </c>
      <c r="C3010">
        <v>1</v>
      </c>
      <c r="D3010" t="s">
        <v>9261</v>
      </c>
    </row>
    <row r="3011" spans="1:4" x14ac:dyDescent="0.55000000000000004">
      <c r="A3011" t="s">
        <v>4941</v>
      </c>
      <c r="B3011" t="s">
        <v>9636</v>
      </c>
      <c r="C3011">
        <v>1</v>
      </c>
      <c r="D3011" t="s">
        <v>9261</v>
      </c>
    </row>
    <row r="3012" spans="1:4" x14ac:dyDescent="0.55000000000000004">
      <c r="A3012" t="s">
        <v>4941</v>
      </c>
      <c r="B3012" t="s">
        <v>11267</v>
      </c>
      <c r="C3012">
        <v>1</v>
      </c>
      <c r="D3012" t="s">
        <v>9261</v>
      </c>
    </row>
    <row r="3013" spans="1:4" x14ac:dyDescent="0.55000000000000004">
      <c r="A3013" t="s">
        <v>4941</v>
      </c>
      <c r="B3013" t="s">
        <v>11268</v>
      </c>
      <c r="C3013">
        <v>1</v>
      </c>
      <c r="D3013" t="s">
        <v>9261</v>
      </c>
    </row>
    <row r="3014" spans="1:4" x14ac:dyDescent="0.55000000000000004">
      <c r="A3014" t="s">
        <v>4941</v>
      </c>
      <c r="B3014" t="s">
        <v>11269</v>
      </c>
      <c r="C3014">
        <v>1</v>
      </c>
      <c r="D3014" t="s">
        <v>9261</v>
      </c>
    </row>
    <row r="3015" spans="1:4" x14ac:dyDescent="0.55000000000000004">
      <c r="A3015" t="s">
        <v>4941</v>
      </c>
      <c r="B3015" t="s">
        <v>10184</v>
      </c>
      <c r="C3015">
        <v>1</v>
      </c>
      <c r="D3015" t="s">
        <v>9261</v>
      </c>
    </row>
    <row r="3016" spans="1:4" x14ac:dyDescent="0.55000000000000004">
      <c r="A3016" t="s">
        <v>4941</v>
      </c>
      <c r="B3016" t="s">
        <v>11270</v>
      </c>
      <c r="C3016">
        <v>1</v>
      </c>
      <c r="D3016" t="s">
        <v>9261</v>
      </c>
    </row>
    <row r="3017" spans="1:4" x14ac:dyDescent="0.55000000000000004">
      <c r="A3017" t="s">
        <v>4941</v>
      </c>
      <c r="B3017" t="s">
        <v>11271</v>
      </c>
      <c r="C3017">
        <v>1</v>
      </c>
      <c r="D3017" t="s">
        <v>9261</v>
      </c>
    </row>
    <row r="3018" spans="1:4" x14ac:dyDescent="0.55000000000000004">
      <c r="A3018" t="s">
        <v>4941</v>
      </c>
      <c r="B3018" t="s">
        <v>11272</v>
      </c>
      <c r="C3018">
        <v>1</v>
      </c>
      <c r="D3018" t="s">
        <v>9261</v>
      </c>
    </row>
    <row r="3019" spans="1:4" x14ac:dyDescent="0.55000000000000004">
      <c r="A3019" t="s">
        <v>4941</v>
      </c>
      <c r="B3019" t="s">
        <v>11273</v>
      </c>
      <c r="C3019">
        <v>1</v>
      </c>
      <c r="D3019" t="s">
        <v>9261</v>
      </c>
    </row>
    <row r="3020" spans="1:4" x14ac:dyDescent="0.55000000000000004">
      <c r="A3020" t="s">
        <v>4941</v>
      </c>
      <c r="B3020" t="s">
        <v>11274</v>
      </c>
      <c r="C3020">
        <v>1</v>
      </c>
      <c r="D3020" t="s">
        <v>9261</v>
      </c>
    </row>
    <row r="3021" spans="1:4" x14ac:dyDescent="0.55000000000000004">
      <c r="A3021" t="s">
        <v>4941</v>
      </c>
      <c r="B3021" t="s">
        <v>11275</v>
      </c>
      <c r="C3021">
        <v>1</v>
      </c>
      <c r="D3021" t="s">
        <v>9261</v>
      </c>
    </row>
    <row r="3022" spans="1:4" x14ac:dyDescent="0.55000000000000004">
      <c r="A3022" t="s">
        <v>4941</v>
      </c>
      <c r="B3022" t="s">
        <v>11276</v>
      </c>
      <c r="C3022">
        <v>1</v>
      </c>
      <c r="D3022" t="s">
        <v>9261</v>
      </c>
    </row>
    <row r="3023" spans="1:4" x14ac:dyDescent="0.55000000000000004">
      <c r="A3023" t="s">
        <v>4941</v>
      </c>
      <c r="B3023" t="s">
        <v>11277</v>
      </c>
      <c r="C3023">
        <v>1</v>
      </c>
      <c r="D3023" t="s">
        <v>9261</v>
      </c>
    </row>
    <row r="3024" spans="1:4" x14ac:dyDescent="0.55000000000000004">
      <c r="A3024" t="s">
        <v>4941</v>
      </c>
      <c r="B3024" t="s">
        <v>11278</v>
      </c>
      <c r="C3024">
        <v>1</v>
      </c>
      <c r="D3024" t="s">
        <v>9261</v>
      </c>
    </row>
    <row r="3025" spans="1:4" x14ac:dyDescent="0.55000000000000004">
      <c r="A3025" t="s">
        <v>4941</v>
      </c>
      <c r="B3025" t="s">
        <v>11279</v>
      </c>
      <c r="C3025">
        <v>1</v>
      </c>
      <c r="D3025" t="s">
        <v>9261</v>
      </c>
    </row>
    <row r="3026" spans="1:4" x14ac:dyDescent="0.55000000000000004">
      <c r="A3026" t="s">
        <v>4941</v>
      </c>
      <c r="B3026" t="s">
        <v>11280</v>
      </c>
      <c r="C3026">
        <v>1</v>
      </c>
      <c r="D3026" t="s">
        <v>9261</v>
      </c>
    </row>
    <row r="3027" spans="1:4" x14ac:dyDescent="0.55000000000000004">
      <c r="A3027" t="s">
        <v>4941</v>
      </c>
      <c r="B3027" t="s">
        <v>11281</v>
      </c>
      <c r="C3027">
        <v>1</v>
      </c>
      <c r="D3027" t="s">
        <v>9261</v>
      </c>
    </row>
    <row r="3028" spans="1:4" x14ac:dyDescent="0.55000000000000004">
      <c r="A3028" t="s">
        <v>4941</v>
      </c>
      <c r="B3028" t="s">
        <v>11282</v>
      </c>
      <c r="C3028">
        <v>1</v>
      </c>
      <c r="D3028" t="s">
        <v>9261</v>
      </c>
    </row>
    <row r="3029" spans="1:4" x14ac:dyDescent="0.55000000000000004">
      <c r="A3029" t="s">
        <v>4941</v>
      </c>
      <c r="B3029" t="s">
        <v>10188</v>
      </c>
      <c r="C3029">
        <v>1</v>
      </c>
      <c r="D3029" t="s">
        <v>9261</v>
      </c>
    </row>
    <row r="3030" spans="1:4" x14ac:dyDescent="0.55000000000000004">
      <c r="A3030" t="s">
        <v>4941</v>
      </c>
      <c r="B3030" t="s">
        <v>9369</v>
      </c>
      <c r="C3030">
        <v>1</v>
      </c>
      <c r="D3030" t="s">
        <v>9261</v>
      </c>
    </row>
    <row r="3031" spans="1:4" x14ac:dyDescent="0.55000000000000004">
      <c r="A3031" t="s">
        <v>4941</v>
      </c>
      <c r="B3031" t="s">
        <v>11283</v>
      </c>
      <c r="C3031">
        <v>1</v>
      </c>
      <c r="D3031" t="s">
        <v>9261</v>
      </c>
    </row>
    <row r="3032" spans="1:4" x14ac:dyDescent="0.55000000000000004">
      <c r="A3032" t="s">
        <v>4941</v>
      </c>
      <c r="B3032" t="s">
        <v>11284</v>
      </c>
      <c r="C3032">
        <v>1</v>
      </c>
      <c r="D3032" t="s">
        <v>9261</v>
      </c>
    </row>
    <row r="3033" spans="1:4" x14ac:dyDescent="0.55000000000000004">
      <c r="A3033" t="s">
        <v>4941</v>
      </c>
      <c r="B3033" t="s">
        <v>11285</v>
      </c>
      <c r="C3033">
        <v>1</v>
      </c>
      <c r="D3033" t="s">
        <v>9261</v>
      </c>
    </row>
    <row r="3034" spans="1:4" x14ac:dyDescent="0.55000000000000004">
      <c r="A3034" t="s">
        <v>4941</v>
      </c>
      <c r="B3034" t="s">
        <v>10190</v>
      </c>
      <c r="C3034">
        <v>1</v>
      </c>
      <c r="D3034" t="s">
        <v>9261</v>
      </c>
    </row>
    <row r="3035" spans="1:4" x14ac:dyDescent="0.55000000000000004">
      <c r="A3035" t="s">
        <v>4941</v>
      </c>
      <c r="B3035" t="s">
        <v>11286</v>
      </c>
      <c r="C3035">
        <v>1</v>
      </c>
      <c r="D3035" t="s">
        <v>9261</v>
      </c>
    </row>
    <row r="3036" spans="1:4" x14ac:dyDescent="0.55000000000000004">
      <c r="A3036" t="s">
        <v>4941</v>
      </c>
      <c r="B3036" t="s">
        <v>11287</v>
      </c>
      <c r="C3036">
        <v>1</v>
      </c>
      <c r="D3036" t="s">
        <v>9261</v>
      </c>
    </row>
    <row r="3037" spans="1:4" x14ac:dyDescent="0.55000000000000004">
      <c r="A3037" t="s">
        <v>4941</v>
      </c>
      <c r="B3037" t="s">
        <v>11288</v>
      </c>
      <c r="C3037">
        <v>1</v>
      </c>
      <c r="D3037" t="s">
        <v>9261</v>
      </c>
    </row>
    <row r="3038" spans="1:4" x14ac:dyDescent="0.55000000000000004">
      <c r="A3038" t="s">
        <v>4941</v>
      </c>
      <c r="B3038" t="s">
        <v>11289</v>
      </c>
      <c r="C3038">
        <v>1</v>
      </c>
      <c r="D3038" t="s">
        <v>9261</v>
      </c>
    </row>
    <row r="3039" spans="1:4" x14ac:dyDescent="0.55000000000000004">
      <c r="A3039" t="s">
        <v>4941</v>
      </c>
      <c r="B3039" t="s">
        <v>10199</v>
      </c>
      <c r="C3039">
        <v>1</v>
      </c>
      <c r="D3039" t="s">
        <v>9261</v>
      </c>
    </row>
    <row r="3040" spans="1:4" x14ac:dyDescent="0.55000000000000004">
      <c r="A3040" t="s">
        <v>4941</v>
      </c>
      <c r="B3040" t="s">
        <v>9260</v>
      </c>
      <c r="C3040">
        <v>1</v>
      </c>
      <c r="D3040" t="s">
        <v>9261</v>
      </c>
    </row>
    <row r="3041" spans="1:4" x14ac:dyDescent="0.55000000000000004">
      <c r="A3041" t="s">
        <v>4941</v>
      </c>
      <c r="B3041" t="s">
        <v>11290</v>
      </c>
      <c r="C3041">
        <v>1</v>
      </c>
      <c r="D3041" t="s">
        <v>9261</v>
      </c>
    </row>
    <row r="3042" spans="1:4" x14ac:dyDescent="0.55000000000000004">
      <c r="A3042" t="s">
        <v>4941</v>
      </c>
      <c r="B3042" t="s">
        <v>11291</v>
      </c>
      <c r="C3042">
        <v>1</v>
      </c>
      <c r="D3042" t="s">
        <v>9261</v>
      </c>
    </row>
    <row r="3043" spans="1:4" x14ac:dyDescent="0.55000000000000004">
      <c r="A3043" t="s">
        <v>4941</v>
      </c>
      <c r="B3043" t="s">
        <v>11292</v>
      </c>
      <c r="C3043">
        <v>1</v>
      </c>
      <c r="D3043" t="s">
        <v>9261</v>
      </c>
    </row>
    <row r="3044" spans="1:4" x14ac:dyDescent="0.55000000000000004">
      <c r="A3044" t="s">
        <v>4941</v>
      </c>
      <c r="B3044" t="s">
        <v>11293</v>
      </c>
      <c r="C3044">
        <v>1</v>
      </c>
      <c r="D3044" t="s">
        <v>9261</v>
      </c>
    </row>
    <row r="3045" spans="1:4" x14ac:dyDescent="0.55000000000000004">
      <c r="A3045" t="s">
        <v>4941</v>
      </c>
      <c r="B3045" t="s">
        <v>11294</v>
      </c>
      <c r="C3045">
        <v>1</v>
      </c>
      <c r="D3045" t="s">
        <v>9261</v>
      </c>
    </row>
    <row r="3046" spans="1:4" x14ac:dyDescent="0.55000000000000004">
      <c r="A3046" t="s">
        <v>4941</v>
      </c>
      <c r="B3046" t="s">
        <v>11295</v>
      </c>
      <c r="C3046">
        <v>1</v>
      </c>
      <c r="D3046" t="s">
        <v>9261</v>
      </c>
    </row>
    <row r="3047" spans="1:4" x14ac:dyDescent="0.55000000000000004">
      <c r="A3047" t="s">
        <v>4941</v>
      </c>
      <c r="B3047" t="s">
        <v>11296</v>
      </c>
      <c r="C3047">
        <v>1</v>
      </c>
      <c r="D3047" t="s">
        <v>9261</v>
      </c>
    </row>
    <row r="3048" spans="1:4" x14ac:dyDescent="0.55000000000000004">
      <c r="A3048" t="s">
        <v>4941</v>
      </c>
      <c r="B3048" t="s">
        <v>11297</v>
      </c>
      <c r="C3048">
        <v>1</v>
      </c>
      <c r="D3048" t="s">
        <v>9261</v>
      </c>
    </row>
    <row r="3049" spans="1:4" x14ac:dyDescent="0.55000000000000004">
      <c r="A3049" t="s">
        <v>4941</v>
      </c>
      <c r="B3049" t="s">
        <v>11298</v>
      </c>
      <c r="C3049">
        <v>1</v>
      </c>
      <c r="D3049" t="s">
        <v>9261</v>
      </c>
    </row>
    <row r="3050" spans="1:4" x14ac:dyDescent="0.55000000000000004">
      <c r="A3050" t="s">
        <v>4941</v>
      </c>
      <c r="B3050" t="s">
        <v>10204</v>
      </c>
      <c r="C3050">
        <v>1</v>
      </c>
      <c r="D3050" t="s">
        <v>9261</v>
      </c>
    </row>
    <row r="3051" spans="1:4" x14ac:dyDescent="0.55000000000000004">
      <c r="A3051" t="s">
        <v>4941</v>
      </c>
      <c r="B3051" t="s">
        <v>11299</v>
      </c>
      <c r="C3051">
        <v>1</v>
      </c>
      <c r="D3051" t="s">
        <v>9261</v>
      </c>
    </row>
    <row r="3052" spans="1:4" x14ac:dyDescent="0.55000000000000004">
      <c r="A3052" t="s">
        <v>4941</v>
      </c>
      <c r="B3052" t="s">
        <v>11300</v>
      </c>
      <c r="C3052">
        <v>1</v>
      </c>
      <c r="D3052" t="s">
        <v>9261</v>
      </c>
    </row>
    <row r="3053" spans="1:4" x14ac:dyDescent="0.55000000000000004">
      <c r="A3053" t="s">
        <v>4941</v>
      </c>
      <c r="B3053" t="s">
        <v>11301</v>
      </c>
      <c r="C3053">
        <v>1</v>
      </c>
      <c r="D3053" t="s">
        <v>9261</v>
      </c>
    </row>
    <row r="3054" spans="1:4" x14ac:dyDescent="0.55000000000000004">
      <c r="A3054" t="s">
        <v>4941</v>
      </c>
      <c r="B3054" t="s">
        <v>11302</v>
      </c>
      <c r="C3054">
        <v>1</v>
      </c>
      <c r="D3054" t="s">
        <v>9261</v>
      </c>
    </row>
    <row r="3055" spans="1:4" x14ac:dyDescent="0.55000000000000004">
      <c r="A3055" t="s">
        <v>4941</v>
      </c>
      <c r="B3055" t="s">
        <v>11303</v>
      </c>
      <c r="C3055">
        <v>1</v>
      </c>
      <c r="D3055" t="s">
        <v>9261</v>
      </c>
    </row>
    <row r="3056" spans="1:4" x14ac:dyDescent="0.55000000000000004">
      <c r="A3056" t="s">
        <v>4941</v>
      </c>
      <c r="B3056" t="s">
        <v>11304</v>
      </c>
      <c r="C3056">
        <v>1</v>
      </c>
      <c r="D3056" t="s">
        <v>9261</v>
      </c>
    </row>
    <row r="3057" spans="1:4" x14ac:dyDescent="0.55000000000000004">
      <c r="A3057" t="s">
        <v>4941</v>
      </c>
      <c r="B3057" t="s">
        <v>11305</v>
      </c>
      <c r="C3057">
        <v>1</v>
      </c>
      <c r="D3057" t="s">
        <v>9261</v>
      </c>
    </row>
    <row r="3058" spans="1:4" x14ac:dyDescent="0.55000000000000004">
      <c r="A3058" t="s">
        <v>4941</v>
      </c>
      <c r="B3058" t="s">
        <v>11306</v>
      </c>
      <c r="C3058">
        <v>1</v>
      </c>
      <c r="D3058" t="s">
        <v>9261</v>
      </c>
    </row>
    <row r="3059" spans="1:4" x14ac:dyDescent="0.55000000000000004">
      <c r="A3059" t="s">
        <v>4941</v>
      </c>
      <c r="B3059" t="s">
        <v>11307</v>
      </c>
      <c r="C3059">
        <v>1</v>
      </c>
      <c r="D3059" t="s">
        <v>9261</v>
      </c>
    </row>
    <row r="3060" spans="1:4" x14ac:dyDescent="0.55000000000000004">
      <c r="A3060" t="s">
        <v>4941</v>
      </c>
      <c r="B3060" t="s">
        <v>11308</v>
      </c>
      <c r="C3060">
        <v>1</v>
      </c>
      <c r="D3060" t="s">
        <v>9261</v>
      </c>
    </row>
    <row r="3061" spans="1:4" x14ac:dyDescent="0.55000000000000004">
      <c r="A3061" t="s">
        <v>4941</v>
      </c>
      <c r="B3061" t="s">
        <v>11309</v>
      </c>
      <c r="C3061">
        <v>1</v>
      </c>
      <c r="D3061" t="s">
        <v>9261</v>
      </c>
    </row>
    <row r="3062" spans="1:4" x14ac:dyDescent="0.55000000000000004">
      <c r="A3062" t="s">
        <v>4941</v>
      </c>
      <c r="B3062" t="s">
        <v>11310</v>
      </c>
      <c r="C3062">
        <v>1</v>
      </c>
      <c r="D3062" t="s">
        <v>9261</v>
      </c>
    </row>
    <row r="3063" spans="1:4" x14ac:dyDescent="0.55000000000000004">
      <c r="A3063" t="s">
        <v>4941</v>
      </c>
      <c r="B3063" t="s">
        <v>11311</v>
      </c>
      <c r="C3063">
        <v>1</v>
      </c>
      <c r="D3063" t="s">
        <v>9261</v>
      </c>
    </row>
    <row r="3064" spans="1:4" x14ac:dyDescent="0.55000000000000004">
      <c r="A3064" t="s">
        <v>4941</v>
      </c>
      <c r="B3064" t="s">
        <v>11312</v>
      </c>
      <c r="C3064">
        <v>1</v>
      </c>
      <c r="D3064" t="s">
        <v>9261</v>
      </c>
    </row>
    <row r="3065" spans="1:4" x14ac:dyDescent="0.55000000000000004">
      <c r="A3065" t="s">
        <v>4941</v>
      </c>
      <c r="B3065" t="s">
        <v>11313</v>
      </c>
      <c r="C3065">
        <v>1</v>
      </c>
      <c r="D3065" t="s">
        <v>9261</v>
      </c>
    </row>
    <row r="3066" spans="1:4" x14ac:dyDescent="0.55000000000000004">
      <c r="A3066" t="s">
        <v>4941</v>
      </c>
      <c r="B3066" t="s">
        <v>11314</v>
      </c>
      <c r="C3066">
        <v>1</v>
      </c>
      <c r="D3066" t="s">
        <v>9261</v>
      </c>
    </row>
    <row r="3067" spans="1:4" x14ac:dyDescent="0.55000000000000004">
      <c r="A3067" t="s">
        <v>4941</v>
      </c>
      <c r="B3067" t="s">
        <v>11315</v>
      </c>
      <c r="C3067">
        <v>1</v>
      </c>
      <c r="D3067" t="s">
        <v>9261</v>
      </c>
    </row>
    <row r="3068" spans="1:4" x14ac:dyDescent="0.55000000000000004">
      <c r="A3068" t="s">
        <v>4941</v>
      </c>
      <c r="B3068" t="s">
        <v>11316</v>
      </c>
      <c r="C3068">
        <v>1</v>
      </c>
      <c r="D3068" t="s">
        <v>9261</v>
      </c>
    </row>
    <row r="3069" spans="1:4" x14ac:dyDescent="0.55000000000000004">
      <c r="A3069" t="s">
        <v>4941</v>
      </c>
      <c r="B3069" t="s">
        <v>9857</v>
      </c>
      <c r="C3069">
        <v>1</v>
      </c>
      <c r="D3069" t="s">
        <v>9261</v>
      </c>
    </row>
    <row r="3070" spans="1:4" x14ac:dyDescent="0.55000000000000004">
      <c r="A3070" t="s">
        <v>4941</v>
      </c>
      <c r="B3070" t="s">
        <v>11317</v>
      </c>
      <c r="C3070">
        <v>1</v>
      </c>
      <c r="D3070" t="s">
        <v>9261</v>
      </c>
    </row>
    <row r="3071" spans="1:4" x14ac:dyDescent="0.55000000000000004">
      <c r="A3071" t="s">
        <v>4941</v>
      </c>
      <c r="B3071" t="s">
        <v>11318</v>
      </c>
      <c r="C3071">
        <v>1</v>
      </c>
      <c r="D3071" t="s">
        <v>9261</v>
      </c>
    </row>
    <row r="3072" spans="1:4" x14ac:dyDescent="0.55000000000000004">
      <c r="A3072" t="s">
        <v>4941</v>
      </c>
      <c r="B3072" t="s">
        <v>11319</v>
      </c>
      <c r="C3072">
        <v>1</v>
      </c>
      <c r="D3072" t="s">
        <v>9261</v>
      </c>
    </row>
    <row r="3073" spans="1:4" x14ac:dyDescent="0.55000000000000004">
      <c r="A3073" t="s">
        <v>4941</v>
      </c>
      <c r="B3073" t="s">
        <v>11320</v>
      </c>
      <c r="C3073">
        <v>1</v>
      </c>
      <c r="D3073" t="s">
        <v>9261</v>
      </c>
    </row>
    <row r="3074" spans="1:4" x14ac:dyDescent="0.55000000000000004">
      <c r="A3074" t="s">
        <v>4941</v>
      </c>
      <c r="B3074" t="s">
        <v>11321</v>
      </c>
      <c r="C3074">
        <v>1</v>
      </c>
      <c r="D3074" t="s">
        <v>9261</v>
      </c>
    </row>
    <row r="3075" spans="1:4" x14ac:dyDescent="0.55000000000000004">
      <c r="A3075" t="s">
        <v>4941</v>
      </c>
      <c r="B3075" t="s">
        <v>11322</v>
      </c>
      <c r="C3075">
        <v>1</v>
      </c>
      <c r="D3075" t="s">
        <v>9261</v>
      </c>
    </row>
    <row r="3076" spans="1:4" x14ac:dyDescent="0.55000000000000004">
      <c r="A3076" t="s">
        <v>4941</v>
      </c>
      <c r="B3076" t="s">
        <v>11323</v>
      </c>
      <c r="C3076">
        <v>1</v>
      </c>
      <c r="D3076" t="s">
        <v>9261</v>
      </c>
    </row>
    <row r="3077" spans="1:4" x14ac:dyDescent="0.55000000000000004">
      <c r="A3077" t="s">
        <v>4941</v>
      </c>
      <c r="B3077" t="s">
        <v>11324</v>
      </c>
      <c r="C3077">
        <v>1</v>
      </c>
      <c r="D3077" t="s">
        <v>9261</v>
      </c>
    </row>
    <row r="3078" spans="1:4" x14ac:dyDescent="0.55000000000000004">
      <c r="A3078" t="s">
        <v>4941</v>
      </c>
      <c r="B3078" t="s">
        <v>11325</v>
      </c>
      <c r="C3078">
        <v>1</v>
      </c>
      <c r="D3078" t="s">
        <v>9261</v>
      </c>
    </row>
    <row r="3079" spans="1:4" x14ac:dyDescent="0.55000000000000004">
      <c r="A3079" t="s">
        <v>4941</v>
      </c>
      <c r="B3079" t="s">
        <v>11326</v>
      </c>
      <c r="C3079">
        <v>1</v>
      </c>
      <c r="D3079" t="s">
        <v>9261</v>
      </c>
    </row>
    <row r="3080" spans="1:4" x14ac:dyDescent="0.55000000000000004">
      <c r="A3080" t="s">
        <v>4941</v>
      </c>
      <c r="B3080" t="s">
        <v>11327</v>
      </c>
      <c r="C3080">
        <v>1</v>
      </c>
      <c r="D3080" t="s">
        <v>9261</v>
      </c>
    </row>
    <row r="3081" spans="1:4" x14ac:dyDescent="0.55000000000000004">
      <c r="A3081" t="s">
        <v>4941</v>
      </c>
      <c r="B3081" t="s">
        <v>11328</v>
      </c>
      <c r="C3081">
        <v>1</v>
      </c>
      <c r="D3081" t="s">
        <v>9261</v>
      </c>
    </row>
    <row r="3082" spans="1:4" x14ac:dyDescent="0.55000000000000004">
      <c r="A3082" t="s">
        <v>4941</v>
      </c>
      <c r="B3082" t="s">
        <v>11329</v>
      </c>
      <c r="C3082">
        <v>1</v>
      </c>
      <c r="D3082" t="s">
        <v>9261</v>
      </c>
    </row>
    <row r="3083" spans="1:4" x14ac:dyDescent="0.55000000000000004">
      <c r="A3083" t="s">
        <v>4941</v>
      </c>
      <c r="B3083" t="s">
        <v>11330</v>
      </c>
      <c r="C3083">
        <v>1</v>
      </c>
      <c r="D3083" t="s">
        <v>9261</v>
      </c>
    </row>
    <row r="3084" spans="1:4" x14ac:dyDescent="0.55000000000000004">
      <c r="A3084" t="s">
        <v>4941</v>
      </c>
      <c r="B3084" t="s">
        <v>10408</v>
      </c>
      <c r="C3084">
        <v>1</v>
      </c>
      <c r="D3084" t="s">
        <v>9261</v>
      </c>
    </row>
    <row r="3085" spans="1:4" x14ac:dyDescent="0.55000000000000004">
      <c r="A3085" t="s">
        <v>4941</v>
      </c>
      <c r="B3085" t="s">
        <v>10212</v>
      </c>
      <c r="C3085">
        <v>1</v>
      </c>
      <c r="D3085" t="s">
        <v>9261</v>
      </c>
    </row>
    <row r="3086" spans="1:4" x14ac:dyDescent="0.55000000000000004">
      <c r="A3086" t="s">
        <v>4941</v>
      </c>
      <c r="B3086" t="s">
        <v>11331</v>
      </c>
      <c r="C3086">
        <v>1</v>
      </c>
      <c r="D3086" t="s">
        <v>9261</v>
      </c>
    </row>
    <row r="3087" spans="1:4" x14ac:dyDescent="0.55000000000000004">
      <c r="A3087" t="s">
        <v>4941</v>
      </c>
      <c r="B3087" t="s">
        <v>11332</v>
      </c>
      <c r="C3087">
        <v>1</v>
      </c>
      <c r="D3087" t="s">
        <v>9261</v>
      </c>
    </row>
    <row r="3088" spans="1:4" x14ac:dyDescent="0.55000000000000004">
      <c r="A3088" t="s">
        <v>4941</v>
      </c>
      <c r="B3088" t="s">
        <v>11333</v>
      </c>
      <c r="C3088">
        <v>1</v>
      </c>
      <c r="D3088" t="s">
        <v>9261</v>
      </c>
    </row>
    <row r="3089" spans="1:4" x14ac:dyDescent="0.55000000000000004">
      <c r="A3089" t="s">
        <v>4941</v>
      </c>
      <c r="B3089" t="s">
        <v>11334</v>
      </c>
      <c r="C3089">
        <v>1</v>
      </c>
      <c r="D3089" t="s">
        <v>9261</v>
      </c>
    </row>
    <row r="3090" spans="1:4" x14ac:dyDescent="0.55000000000000004">
      <c r="A3090" t="s">
        <v>4941</v>
      </c>
      <c r="B3090" t="s">
        <v>11335</v>
      </c>
      <c r="C3090">
        <v>1</v>
      </c>
      <c r="D3090" t="s">
        <v>9261</v>
      </c>
    </row>
    <row r="3091" spans="1:4" x14ac:dyDescent="0.55000000000000004">
      <c r="A3091" t="s">
        <v>4941</v>
      </c>
      <c r="B3091" t="s">
        <v>11336</v>
      </c>
      <c r="C3091">
        <v>1</v>
      </c>
      <c r="D3091" t="s">
        <v>9261</v>
      </c>
    </row>
    <row r="3092" spans="1:4" x14ac:dyDescent="0.55000000000000004">
      <c r="A3092" t="s">
        <v>4941</v>
      </c>
      <c r="B3092" t="s">
        <v>11337</v>
      </c>
      <c r="C3092">
        <v>1</v>
      </c>
      <c r="D3092" t="s">
        <v>9261</v>
      </c>
    </row>
    <row r="3093" spans="1:4" x14ac:dyDescent="0.55000000000000004">
      <c r="A3093" t="s">
        <v>4941</v>
      </c>
      <c r="B3093" t="s">
        <v>10215</v>
      </c>
      <c r="C3093">
        <v>1</v>
      </c>
      <c r="D3093" t="s">
        <v>9261</v>
      </c>
    </row>
    <row r="3094" spans="1:4" x14ac:dyDescent="0.55000000000000004">
      <c r="A3094" t="s">
        <v>4941</v>
      </c>
      <c r="B3094" t="s">
        <v>9490</v>
      </c>
      <c r="C3094">
        <v>1</v>
      </c>
      <c r="D3094" t="s">
        <v>9261</v>
      </c>
    </row>
    <row r="3095" spans="1:4" x14ac:dyDescent="0.55000000000000004">
      <c r="A3095" t="s">
        <v>4941</v>
      </c>
      <c r="B3095" t="s">
        <v>11338</v>
      </c>
      <c r="C3095">
        <v>1</v>
      </c>
      <c r="D3095" t="s">
        <v>9261</v>
      </c>
    </row>
    <row r="3096" spans="1:4" x14ac:dyDescent="0.55000000000000004">
      <c r="A3096" t="s">
        <v>4941</v>
      </c>
      <c r="B3096" t="s">
        <v>11339</v>
      </c>
      <c r="C3096">
        <v>1</v>
      </c>
      <c r="D3096" t="s">
        <v>9261</v>
      </c>
    </row>
    <row r="3097" spans="1:4" x14ac:dyDescent="0.55000000000000004">
      <c r="A3097" t="s">
        <v>4941</v>
      </c>
      <c r="B3097" t="s">
        <v>11340</v>
      </c>
      <c r="C3097">
        <v>1</v>
      </c>
      <c r="D3097" t="s">
        <v>9261</v>
      </c>
    </row>
    <row r="3098" spans="1:4" x14ac:dyDescent="0.55000000000000004">
      <c r="A3098" t="s">
        <v>4941</v>
      </c>
      <c r="B3098" t="s">
        <v>11341</v>
      </c>
      <c r="C3098">
        <v>1</v>
      </c>
      <c r="D3098" t="s">
        <v>9261</v>
      </c>
    </row>
    <row r="3099" spans="1:4" x14ac:dyDescent="0.55000000000000004">
      <c r="A3099" t="s">
        <v>4941</v>
      </c>
      <c r="B3099" t="s">
        <v>11342</v>
      </c>
      <c r="C3099">
        <v>1</v>
      </c>
      <c r="D3099" t="s">
        <v>9261</v>
      </c>
    </row>
    <row r="3100" spans="1:4" x14ac:dyDescent="0.55000000000000004">
      <c r="A3100" t="s">
        <v>4941</v>
      </c>
      <c r="B3100" t="s">
        <v>11343</v>
      </c>
      <c r="C3100">
        <v>1</v>
      </c>
      <c r="D3100" t="s">
        <v>9261</v>
      </c>
    </row>
    <row r="3101" spans="1:4" x14ac:dyDescent="0.55000000000000004">
      <c r="A3101" t="s">
        <v>4941</v>
      </c>
      <c r="B3101" t="s">
        <v>11344</v>
      </c>
      <c r="C3101">
        <v>1</v>
      </c>
      <c r="D3101" t="s">
        <v>9261</v>
      </c>
    </row>
    <row r="3102" spans="1:4" x14ac:dyDescent="0.55000000000000004">
      <c r="A3102" t="s">
        <v>4941</v>
      </c>
      <c r="B3102" t="s">
        <v>11345</v>
      </c>
      <c r="C3102">
        <v>1</v>
      </c>
      <c r="D3102" t="s">
        <v>9261</v>
      </c>
    </row>
    <row r="3103" spans="1:4" x14ac:dyDescent="0.55000000000000004">
      <c r="A3103" t="s">
        <v>4941</v>
      </c>
      <c r="B3103" t="s">
        <v>11346</v>
      </c>
      <c r="C3103">
        <v>1</v>
      </c>
      <c r="D3103" t="s">
        <v>9261</v>
      </c>
    </row>
    <row r="3104" spans="1:4" x14ac:dyDescent="0.55000000000000004">
      <c r="A3104" t="s">
        <v>4941</v>
      </c>
      <c r="B3104" t="s">
        <v>11347</v>
      </c>
      <c r="C3104">
        <v>1</v>
      </c>
      <c r="D3104" t="s">
        <v>9261</v>
      </c>
    </row>
    <row r="3105" spans="1:4" x14ac:dyDescent="0.55000000000000004">
      <c r="A3105" t="s">
        <v>4941</v>
      </c>
      <c r="B3105" t="s">
        <v>11348</v>
      </c>
      <c r="C3105">
        <v>1</v>
      </c>
      <c r="D3105" t="s">
        <v>9261</v>
      </c>
    </row>
    <row r="3106" spans="1:4" x14ac:dyDescent="0.55000000000000004">
      <c r="A3106" t="s">
        <v>4941</v>
      </c>
      <c r="B3106" t="s">
        <v>11349</v>
      </c>
      <c r="C3106">
        <v>1</v>
      </c>
      <c r="D3106" t="s">
        <v>9261</v>
      </c>
    </row>
    <row r="3107" spans="1:4" x14ac:dyDescent="0.55000000000000004">
      <c r="A3107" t="s">
        <v>4941</v>
      </c>
      <c r="B3107" t="s">
        <v>11350</v>
      </c>
      <c r="C3107">
        <v>1</v>
      </c>
      <c r="D3107" t="s">
        <v>9261</v>
      </c>
    </row>
    <row r="3108" spans="1:4" x14ac:dyDescent="0.55000000000000004">
      <c r="A3108" t="s">
        <v>4941</v>
      </c>
      <c r="B3108" t="s">
        <v>11351</v>
      </c>
      <c r="C3108">
        <v>1</v>
      </c>
      <c r="D3108" t="s">
        <v>9261</v>
      </c>
    </row>
    <row r="3109" spans="1:4" x14ac:dyDescent="0.55000000000000004">
      <c r="A3109" t="s">
        <v>4941</v>
      </c>
      <c r="B3109" t="s">
        <v>11352</v>
      </c>
      <c r="C3109">
        <v>1</v>
      </c>
      <c r="D3109" t="s">
        <v>9261</v>
      </c>
    </row>
    <row r="3110" spans="1:4" x14ac:dyDescent="0.55000000000000004">
      <c r="A3110" t="s">
        <v>4941</v>
      </c>
      <c r="B3110" t="s">
        <v>11353</v>
      </c>
      <c r="C3110">
        <v>1</v>
      </c>
      <c r="D3110" t="s">
        <v>9261</v>
      </c>
    </row>
    <row r="3111" spans="1:4" x14ac:dyDescent="0.55000000000000004">
      <c r="A3111" t="s">
        <v>4941</v>
      </c>
      <c r="B3111" t="s">
        <v>11354</v>
      </c>
      <c r="C3111">
        <v>1</v>
      </c>
      <c r="D3111" t="s">
        <v>9261</v>
      </c>
    </row>
    <row r="3112" spans="1:4" x14ac:dyDescent="0.55000000000000004">
      <c r="A3112" t="s">
        <v>4941</v>
      </c>
      <c r="B3112" t="s">
        <v>11355</v>
      </c>
      <c r="C3112">
        <v>1</v>
      </c>
      <c r="D3112" t="s">
        <v>9261</v>
      </c>
    </row>
    <row r="3113" spans="1:4" x14ac:dyDescent="0.55000000000000004">
      <c r="A3113" t="s">
        <v>4941</v>
      </c>
      <c r="B3113" t="s">
        <v>11356</v>
      </c>
      <c r="C3113">
        <v>1</v>
      </c>
      <c r="D3113" t="s">
        <v>9261</v>
      </c>
    </row>
    <row r="3114" spans="1:4" x14ac:dyDescent="0.55000000000000004">
      <c r="A3114" t="s">
        <v>4941</v>
      </c>
      <c r="B3114" t="s">
        <v>11357</v>
      </c>
      <c r="C3114">
        <v>1</v>
      </c>
      <c r="D3114" t="s">
        <v>9261</v>
      </c>
    </row>
    <row r="3115" spans="1:4" x14ac:dyDescent="0.55000000000000004">
      <c r="A3115" t="s">
        <v>4941</v>
      </c>
      <c r="B3115" t="s">
        <v>11358</v>
      </c>
      <c r="C3115">
        <v>1</v>
      </c>
      <c r="D3115" t="s">
        <v>9261</v>
      </c>
    </row>
    <row r="3116" spans="1:4" x14ac:dyDescent="0.55000000000000004">
      <c r="A3116" t="s">
        <v>4941</v>
      </c>
      <c r="B3116" t="s">
        <v>11359</v>
      </c>
      <c r="C3116">
        <v>1</v>
      </c>
      <c r="D3116" t="s">
        <v>9261</v>
      </c>
    </row>
    <row r="3117" spans="1:4" x14ac:dyDescent="0.55000000000000004">
      <c r="A3117" t="s">
        <v>4941</v>
      </c>
      <c r="B3117" t="s">
        <v>9373</v>
      </c>
      <c r="C3117">
        <v>1</v>
      </c>
      <c r="D3117" t="s">
        <v>9261</v>
      </c>
    </row>
    <row r="3118" spans="1:4" x14ac:dyDescent="0.55000000000000004">
      <c r="A3118" t="s">
        <v>4941</v>
      </c>
      <c r="B3118" t="s">
        <v>11360</v>
      </c>
      <c r="C3118">
        <v>1</v>
      </c>
      <c r="D3118" t="s">
        <v>9261</v>
      </c>
    </row>
    <row r="3119" spans="1:4" x14ac:dyDescent="0.55000000000000004">
      <c r="A3119" t="s">
        <v>4941</v>
      </c>
      <c r="B3119" t="s">
        <v>11361</v>
      </c>
      <c r="C3119">
        <v>1</v>
      </c>
      <c r="D3119" t="s">
        <v>9261</v>
      </c>
    </row>
    <row r="3120" spans="1:4" x14ac:dyDescent="0.55000000000000004">
      <c r="A3120" t="s">
        <v>4941</v>
      </c>
      <c r="B3120" t="s">
        <v>11362</v>
      </c>
      <c r="C3120">
        <v>1</v>
      </c>
      <c r="D3120" t="s">
        <v>9261</v>
      </c>
    </row>
    <row r="3121" spans="1:4" x14ac:dyDescent="0.55000000000000004">
      <c r="A3121" t="s">
        <v>4941</v>
      </c>
      <c r="B3121" t="s">
        <v>11363</v>
      </c>
      <c r="C3121">
        <v>1</v>
      </c>
      <c r="D3121" t="s">
        <v>9261</v>
      </c>
    </row>
    <row r="3122" spans="1:4" x14ac:dyDescent="0.55000000000000004">
      <c r="A3122" t="s">
        <v>4941</v>
      </c>
      <c r="B3122" t="s">
        <v>11364</v>
      </c>
      <c r="C3122">
        <v>1</v>
      </c>
      <c r="D3122" t="s">
        <v>9261</v>
      </c>
    </row>
    <row r="3123" spans="1:4" x14ac:dyDescent="0.55000000000000004">
      <c r="A3123" t="s">
        <v>4941</v>
      </c>
      <c r="B3123" t="s">
        <v>11365</v>
      </c>
      <c r="C3123">
        <v>1</v>
      </c>
      <c r="D3123" t="s">
        <v>9261</v>
      </c>
    </row>
    <row r="3124" spans="1:4" x14ac:dyDescent="0.55000000000000004">
      <c r="A3124" t="s">
        <v>4941</v>
      </c>
      <c r="B3124" t="s">
        <v>11366</v>
      </c>
      <c r="C3124">
        <v>1</v>
      </c>
      <c r="D3124" t="s">
        <v>9261</v>
      </c>
    </row>
    <row r="3125" spans="1:4" x14ac:dyDescent="0.55000000000000004">
      <c r="A3125" t="s">
        <v>4941</v>
      </c>
      <c r="B3125" t="s">
        <v>11367</v>
      </c>
      <c r="C3125">
        <v>1</v>
      </c>
      <c r="D3125" t="s">
        <v>9261</v>
      </c>
    </row>
    <row r="3126" spans="1:4" x14ac:dyDescent="0.55000000000000004">
      <c r="A3126" t="s">
        <v>4941</v>
      </c>
      <c r="B3126" t="s">
        <v>11368</v>
      </c>
      <c r="C3126">
        <v>1</v>
      </c>
      <c r="D3126" t="s">
        <v>9261</v>
      </c>
    </row>
    <row r="3127" spans="1:4" x14ac:dyDescent="0.55000000000000004">
      <c r="A3127" t="s">
        <v>4941</v>
      </c>
      <c r="B3127" t="s">
        <v>11369</v>
      </c>
      <c r="C3127">
        <v>1</v>
      </c>
      <c r="D3127" t="s">
        <v>9261</v>
      </c>
    </row>
    <row r="3128" spans="1:4" x14ac:dyDescent="0.55000000000000004">
      <c r="A3128" t="s">
        <v>4941</v>
      </c>
      <c r="B3128" t="s">
        <v>9698</v>
      </c>
      <c r="C3128">
        <v>1</v>
      </c>
      <c r="D3128" t="s">
        <v>9261</v>
      </c>
    </row>
    <row r="3129" spans="1:4" x14ac:dyDescent="0.55000000000000004">
      <c r="A3129" t="s">
        <v>4941</v>
      </c>
      <c r="B3129" t="s">
        <v>11370</v>
      </c>
      <c r="C3129">
        <v>1</v>
      </c>
      <c r="D3129" t="s">
        <v>9261</v>
      </c>
    </row>
    <row r="3130" spans="1:4" x14ac:dyDescent="0.55000000000000004">
      <c r="A3130" t="s">
        <v>4941</v>
      </c>
      <c r="B3130" t="s">
        <v>11371</v>
      </c>
      <c r="C3130">
        <v>1</v>
      </c>
      <c r="D3130" t="s">
        <v>9261</v>
      </c>
    </row>
    <row r="3131" spans="1:4" x14ac:dyDescent="0.55000000000000004">
      <c r="A3131" t="s">
        <v>4941</v>
      </c>
      <c r="B3131" t="s">
        <v>11372</v>
      </c>
      <c r="C3131">
        <v>1</v>
      </c>
      <c r="D3131" t="s">
        <v>9261</v>
      </c>
    </row>
    <row r="3132" spans="1:4" x14ac:dyDescent="0.55000000000000004">
      <c r="A3132" t="s">
        <v>4941</v>
      </c>
      <c r="B3132" t="s">
        <v>11373</v>
      </c>
      <c r="C3132">
        <v>1</v>
      </c>
      <c r="D3132" t="s">
        <v>9261</v>
      </c>
    </row>
    <row r="3133" spans="1:4" x14ac:dyDescent="0.55000000000000004">
      <c r="A3133" t="s">
        <v>4941</v>
      </c>
      <c r="B3133" t="s">
        <v>11374</v>
      </c>
      <c r="C3133">
        <v>1</v>
      </c>
      <c r="D3133" t="s">
        <v>9261</v>
      </c>
    </row>
    <row r="3134" spans="1:4" x14ac:dyDescent="0.55000000000000004">
      <c r="A3134" t="s">
        <v>4941</v>
      </c>
      <c r="B3134" t="s">
        <v>9861</v>
      </c>
      <c r="C3134">
        <v>1</v>
      </c>
      <c r="D3134" t="s">
        <v>9261</v>
      </c>
    </row>
    <row r="3135" spans="1:4" x14ac:dyDescent="0.55000000000000004">
      <c r="A3135" t="s">
        <v>4941</v>
      </c>
      <c r="B3135" t="s">
        <v>11375</v>
      </c>
      <c r="C3135">
        <v>1</v>
      </c>
      <c r="D3135" t="s">
        <v>9261</v>
      </c>
    </row>
    <row r="3136" spans="1:4" x14ac:dyDescent="0.55000000000000004">
      <c r="A3136" t="s">
        <v>4941</v>
      </c>
      <c r="B3136" t="s">
        <v>11376</v>
      </c>
      <c r="C3136">
        <v>1</v>
      </c>
      <c r="D3136" t="s">
        <v>9261</v>
      </c>
    </row>
    <row r="3137" spans="1:4" x14ac:dyDescent="0.55000000000000004">
      <c r="A3137" t="s">
        <v>4941</v>
      </c>
      <c r="B3137" t="s">
        <v>11377</v>
      </c>
      <c r="C3137">
        <v>1</v>
      </c>
      <c r="D3137" t="s">
        <v>9261</v>
      </c>
    </row>
    <row r="3138" spans="1:4" x14ac:dyDescent="0.55000000000000004">
      <c r="A3138" t="s">
        <v>4941</v>
      </c>
      <c r="B3138" t="s">
        <v>11378</v>
      </c>
      <c r="C3138">
        <v>1</v>
      </c>
      <c r="D3138" t="s">
        <v>9261</v>
      </c>
    </row>
    <row r="3139" spans="1:4" x14ac:dyDescent="0.55000000000000004">
      <c r="A3139" t="s">
        <v>4941</v>
      </c>
      <c r="B3139" t="s">
        <v>11379</v>
      </c>
      <c r="C3139">
        <v>1</v>
      </c>
      <c r="D3139" t="s">
        <v>9261</v>
      </c>
    </row>
    <row r="3140" spans="1:4" x14ac:dyDescent="0.55000000000000004">
      <c r="A3140" t="s">
        <v>4941</v>
      </c>
      <c r="B3140" t="s">
        <v>9862</v>
      </c>
      <c r="C3140">
        <v>1</v>
      </c>
      <c r="D3140" t="s">
        <v>9261</v>
      </c>
    </row>
    <row r="3141" spans="1:4" x14ac:dyDescent="0.55000000000000004">
      <c r="A3141" t="s">
        <v>4941</v>
      </c>
      <c r="B3141" t="s">
        <v>11380</v>
      </c>
      <c r="C3141">
        <v>1</v>
      </c>
      <c r="D3141" t="s">
        <v>9261</v>
      </c>
    </row>
    <row r="3142" spans="1:4" x14ac:dyDescent="0.55000000000000004">
      <c r="A3142" t="s">
        <v>4941</v>
      </c>
      <c r="B3142" t="s">
        <v>9863</v>
      </c>
      <c r="C3142">
        <v>1</v>
      </c>
      <c r="D3142" t="s">
        <v>9261</v>
      </c>
    </row>
    <row r="3143" spans="1:4" x14ac:dyDescent="0.55000000000000004">
      <c r="A3143" t="s">
        <v>4941</v>
      </c>
      <c r="B3143" t="s">
        <v>11381</v>
      </c>
      <c r="C3143">
        <v>1</v>
      </c>
      <c r="D3143" t="s">
        <v>9261</v>
      </c>
    </row>
    <row r="3144" spans="1:4" x14ac:dyDescent="0.55000000000000004">
      <c r="A3144" t="s">
        <v>4941</v>
      </c>
      <c r="B3144" t="s">
        <v>11382</v>
      </c>
      <c r="C3144">
        <v>1</v>
      </c>
      <c r="D3144" t="s">
        <v>9261</v>
      </c>
    </row>
    <row r="3145" spans="1:4" x14ac:dyDescent="0.55000000000000004">
      <c r="A3145" t="s">
        <v>4941</v>
      </c>
      <c r="B3145" t="s">
        <v>11383</v>
      </c>
      <c r="C3145">
        <v>1</v>
      </c>
      <c r="D3145" t="s">
        <v>9261</v>
      </c>
    </row>
    <row r="3146" spans="1:4" x14ac:dyDescent="0.55000000000000004">
      <c r="A3146" t="s">
        <v>4941</v>
      </c>
      <c r="B3146" t="s">
        <v>10780</v>
      </c>
      <c r="C3146">
        <v>1</v>
      </c>
      <c r="D3146" t="s">
        <v>9261</v>
      </c>
    </row>
    <row r="3147" spans="1:4" x14ac:dyDescent="0.55000000000000004">
      <c r="A3147" t="s">
        <v>4941</v>
      </c>
      <c r="B3147" t="s">
        <v>11384</v>
      </c>
      <c r="C3147">
        <v>1</v>
      </c>
      <c r="D3147" t="s">
        <v>9261</v>
      </c>
    </row>
    <row r="3148" spans="1:4" x14ac:dyDescent="0.55000000000000004">
      <c r="A3148" t="s">
        <v>4941</v>
      </c>
      <c r="B3148" t="s">
        <v>11385</v>
      </c>
      <c r="C3148">
        <v>1</v>
      </c>
      <c r="D3148" t="s">
        <v>9261</v>
      </c>
    </row>
    <row r="3149" spans="1:4" x14ac:dyDescent="0.55000000000000004">
      <c r="A3149" t="s">
        <v>4941</v>
      </c>
      <c r="B3149" t="s">
        <v>11386</v>
      </c>
      <c r="C3149">
        <v>1</v>
      </c>
      <c r="D3149" t="s">
        <v>9261</v>
      </c>
    </row>
    <row r="3150" spans="1:4" x14ac:dyDescent="0.55000000000000004">
      <c r="A3150" t="s">
        <v>4941</v>
      </c>
      <c r="B3150" t="s">
        <v>11387</v>
      </c>
      <c r="C3150">
        <v>1</v>
      </c>
      <c r="D3150" t="s">
        <v>9261</v>
      </c>
    </row>
    <row r="3151" spans="1:4" x14ac:dyDescent="0.55000000000000004">
      <c r="A3151" t="s">
        <v>4941</v>
      </c>
      <c r="B3151" t="s">
        <v>10221</v>
      </c>
      <c r="C3151">
        <v>1</v>
      </c>
      <c r="D3151" t="s">
        <v>9261</v>
      </c>
    </row>
    <row r="3152" spans="1:4" x14ac:dyDescent="0.55000000000000004">
      <c r="A3152" t="s">
        <v>4941</v>
      </c>
      <c r="B3152" t="s">
        <v>11388</v>
      </c>
      <c r="C3152">
        <v>1</v>
      </c>
      <c r="D3152" t="s">
        <v>9261</v>
      </c>
    </row>
    <row r="3153" spans="1:4" x14ac:dyDescent="0.55000000000000004">
      <c r="A3153" t="s">
        <v>4941</v>
      </c>
      <c r="B3153" t="s">
        <v>11389</v>
      </c>
      <c r="C3153">
        <v>1</v>
      </c>
      <c r="D3153" t="s">
        <v>9261</v>
      </c>
    </row>
    <row r="3154" spans="1:4" x14ac:dyDescent="0.55000000000000004">
      <c r="A3154" t="s">
        <v>4941</v>
      </c>
      <c r="B3154" t="s">
        <v>11390</v>
      </c>
      <c r="C3154">
        <v>1</v>
      </c>
      <c r="D3154" t="s">
        <v>9261</v>
      </c>
    </row>
    <row r="3155" spans="1:4" x14ac:dyDescent="0.55000000000000004">
      <c r="A3155" t="s">
        <v>4941</v>
      </c>
      <c r="B3155" t="s">
        <v>11391</v>
      </c>
      <c r="C3155">
        <v>1</v>
      </c>
      <c r="D3155" t="s">
        <v>9261</v>
      </c>
    </row>
    <row r="3156" spans="1:4" x14ac:dyDescent="0.55000000000000004">
      <c r="A3156" t="s">
        <v>4941</v>
      </c>
      <c r="B3156" t="s">
        <v>10222</v>
      </c>
      <c r="C3156">
        <v>1</v>
      </c>
      <c r="D3156" t="s">
        <v>9261</v>
      </c>
    </row>
    <row r="3157" spans="1:4" x14ac:dyDescent="0.55000000000000004">
      <c r="A3157" t="s">
        <v>4941</v>
      </c>
      <c r="B3157" t="s">
        <v>11392</v>
      </c>
      <c r="C3157">
        <v>1</v>
      </c>
      <c r="D3157" t="s">
        <v>9261</v>
      </c>
    </row>
    <row r="3158" spans="1:4" x14ac:dyDescent="0.55000000000000004">
      <c r="A3158" t="s">
        <v>4941</v>
      </c>
      <c r="B3158" t="s">
        <v>11393</v>
      </c>
      <c r="C3158">
        <v>1</v>
      </c>
      <c r="D3158" t="s">
        <v>9261</v>
      </c>
    </row>
    <row r="3159" spans="1:4" x14ac:dyDescent="0.55000000000000004">
      <c r="A3159" t="s">
        <v>4941</v>
      </c>
      <c r="B3159" t="s">
        <v>11394</v>
      </c>
      <c r="C3159">
        <v>1</v>
      </c>
      <c r="D3159" t="s">
        <v>9261</v>
      </c>
    </row>
    <row r="3160" spans="1:4" x14ac:dyDescent="0.55000000000000004">
      <c r="A3160" t="s">
        <v>4941</v>
      </c>
      <c r="B3160" t="s">
        <v>11395</v>
      </c>
      <c r="C3160">
        <v>1</v>
      </c>
      <c r="D3160" t="s">
        <v>9261</v>
      </c>
    </row>
    <row r="3161" spans="1:4" x14ac:dyDescent="0.55000000000000004">
      <c r="A3161" t="s">
        <v>4941</v>
      </c>
      <c r="B3161" t="s">
        <v>11396</v>
      </c>
      <c r="C3161">
        <v>1</v>
      </c>
      <c r="D3161" t="s">
        <v>9261</v>
      </c>
    </row>
    <row r="3162" spans="1:4" x14ac:dyDescent="0.55000000000000004">
      <c r="A3162" t="s">
        <v>4941</v>
      </c>
      <c r="B3162" t="s">
        <v>11397</v>
      </c>
      <c r="C3162">
        <v>1</v>
      </c>
      <c r="D3162" t="s">
        <v>9261</v>
      </c>
    </row>
    <row r="3163" spans="1:4" x14ac:dyDescent="0.55000000000000004">
      <c r="A3163" t="s">
        <v>4941</v>
      </c>
      <c r="B3163" t="s">
        <v>11398</v>
      </c>
      <c r="C3163">
        <v>1</v>
      </c>
      <c r="D3163" t="s">
        <v>9261</v>
      </c>
    </row>
    <row r="3164" spans="1:4" x14ac:dyDescent="0.55000000000000004">
      <c r="A3164" t="s">
        <v>4941</v>
      </c>
      <c r="B3164" t="s">
        <v>9796</v>
      </c>
      <c r="C3164">
        <v>1</v>
      </c>
      <c r="D3164" t="s">
        <v>9261</v>
      </c>
    </row>
    <row r="3165" spans="1:4" x14ac:dyDescent="0.55000000000000004">
      <c r="A3165" t="s">
        <v>4941</v>
      </c>
      <c r="B3165" t="s">
        <v>11399</v>
      </c>
      <c r="C3165">
        <v>1</v>
      </c>
      <c r="D3165" t="s">
        <v>9261</v>
      </c>
    </row>
    <row r="3166" spans="1:4" x14ac:dyDescent="0.55000000000000004">
      <c r="A3166" t="s">
        <v>4941</v>
      </c>
      <c r="B3166" t="s">
        <v>11400</v>
      </c>
      <c r="C3166">
        <v>1</v>
      </c>
      <c r="D3166" t="s">
        <v>9261</v>
      </c>
    </row>
    <row r="3167" spans="1:4" x14ac:dyDescent="0.55000000000000004">
      <c r="A3167" t="s">
        <v>4941</v>
      </c>
      <c r="B3167" t="s">
        <v>9442</v>
      </c>
      <c r="C3167">
        <v>1</v>
      </c>
      <c r="D3167" t="s">
        <v>9261</v>
      </c>
    </row>
    <row r="3168" spans="1:4" x14ac:dyDescent="0.55000000000000004">
      <c r="A3168" t="s">
        <v>4941</v>
      </c>
      <c r="B3168" t="s">
        <v>11401</v>
      </c>
      <c r="C3168">
        <v>1</v>
      </c>
      <c r="D3168" t="s">
        <v>9261</v>
      </c>
    </row>
    <row r="3169" spans="1:4" x14ac:dyDescent="0.55000000000000004">
      <c r="A3169" t="s">
        <v>4941</v>
      </c>
      <c r="B3169" t="s">
        <v>10226</v>
      </c>
      <c r="C3169">
        <v>1</v>
      </c>
      <c r="D3169" t="s">
        <v>9261</v>
      </c>
    </row>
    <row r="3170" spans="1:4" x14ac:dyDescent="0.55000000000000004">
      <c r="A3170" t="s">
        <v>4941</v>
      </c>
      <c r="B3170" t="s">
        <v>11402</v>
      </c>
      <c r="C3170">
        <v>1</v>
      </c>
      <c r="D3170" t="s">
        <v>9261</v>
      </c>
    </row>
    <row r="3171" spans="1:4" x14ac:dyDescent="0.55000000000000004">
      <c r="A3171" t="s">
        <v>4941</v>
      </c>
      <c r="B3171" t="s">
        <v>11403</v>
      </c>
      <c r="C3171">
        <v>1</v>
      </c>
      <c r="D3171" t="s">
        <v>9261</v>
      </c>
    </row>
    <row r="3172" spans="1:4" x14ac:dyDescent="0.55000000000000004">
      <c r="A3172" t="s">
        <v>4941</v>
      </c>
      <c r="B3172" t="s">
        <v>10227</v>
      </c>
      <c r="C3172">
        <v>1</v>
      </c>
      <c r="D3172" t="s">
        <v>9261</v>
      </c>
    </row>
    <row r="3173" spans="1:4" x14ac:dyDescent="0.55000000000000004">
      <c r="A3173" t="s">
        <v>4941</v>
      </c>
      <c r="B3173" t="s">
        <v>11404</v>
      </c>
      <c r="C3173">
        <v>1</v>
      </c>
      <c r="D3173" t="s">
        <v>9261</v>
      </c>
    </row>
    <row r="3174" spans="1:4" x14ac:dyDescent="0.55000000000000004">
      <c r="A3174" t="s">
        <v>4941</v>
      </c>
      <c r="B3174" t="s">
        <v>11405</v>
      </c>
      <c r="C3174">
        <v>1</v>
      </c>
      <c r="D3174" t="s">
        <v>9261</v>
      </c>
    </row>
    <row r="3175" spans="1:4" x14ac:dyDescent="0.55000000000000004">
      <c r="A3175" t="s">
        <v>4941</v>
      </c>
      <c r="B3175" t="s">
        <v>11406</v>
      </c>
      <c r="C3175">
        <v>1</v>
      </c>
      <c r="D3175" t="s">
        <v>9261</v>
      </c>
    </row>
    <row r="3176" spans="1:4" x14ac:dyDescent="0.55000000000000004">
      <c r="A3176" t="s">
        <v>4941</v>
      </c>
      <c r="B3176" t="s">
        <v>11407</v>
      </c>
      <c r="C3176">
        <v>1</v>
      </c>
      <c r="D3176" t="s">
        <v>9261</v>
      </c>
    </row>
    <row r="3177" spans="1:4" x14ac:dyDescent="0.55000000000000004">
      <c r="A3177" t="s">
        <v>4941</v>
      </c>
      <c r="B3177" t="s">
        <v>11408</v>
      </c>
      <c r="C3177">
        <v>1</v>
      </c>
      <c r="D3177" t="s">
        <v>9261</v>
      </c>
    </row>
    <row r="3178" spans="1:4" x14ac:dyDescent="0.55000000000000004">
      <c r="A3178" t="s">
        <v>4941</v>
      </c>
      <c r="B3178" t="s">
        <v>11409</v>
      </c>
      <c r="C3178">
        <v>1</v>
      </c>
      <c r="D3178" t="s">
        <v>9261</v>
      </c>
    </row>
    <row r="3179" spans="1:4" x14ac:dyDescent="0.55000000000000004">
      <c r="A3179" t="s">
        <v>4941</v>
      </c>
      <c r="B3179" t="s">
        <v>11410</v>
      </c>
      <c r="C3179">
        <v>1</v>
      </c>
      <c r="D3179" t="s">
        <v>9261</v>
      </c>
    </row>
    <row r="3180" spans="1:4" x14ac:dyDescent="0.55000000000000004">
      <c r="A3180" t="s">
        <v>4941</v>
      </c>
      <c r="B3180" t="s">
        <v>11411</v>
      </c>
      <c r="C3180">
        <v>1</v>
      </c>
      <c r="D3180" t="s">
        <v>9261</v>
      </c>
    </row>
    <row r="3181" spans="1:4" x14ac:dyDescent="0.55000000000000004">
      <c r="A3181" t="s">
        <v>4941</v>
      </c>
      <c r="B3181" t="s">
        <v>11412</v>
      </c>
      <c r="C3181">
        <v>1</v>
      </c>
      <c r="D3181" t="s">
        <v>9261</v>
      </c>
    </row>
    <row r="3182" spans="1:4" x14ac:dyDescent="0.55000000000000004">
      <c r="A3182" t="s">
        <v>4941</v>
      </c>
      <c r="B3182" t="s">
        <v>11413</v>
      </c>
      <c r="C3182">
        <v>1</v>
      </c>
      <c r="D3182" t="s">
        <v>9261</v>
      </c>
    </row>
    <row r="3183" spans="1:4" x14ac:dyDescent="0.55000000000000004">
      <c r="A3183" t="s">
        <v>4941</v>
      </c>
      <c r="B3183" t="s">
        <v>9700</v>
      </c>
      <c r="C3183">
        <v>1</v>
      </c>
      <c r="D3183" t="s">
        <v>9261</v>
      </c>
    </row>
    <row r="3184" spans="1:4" x14ac:dyDescent="0.55000000000000004">
      <c r="A3184" t="s">
        <v>4941</v>
      </c>
      <c r="B3184" t="s">
        <v>11414</v>
      </c>
      <c r="C3184">
        <v>1</v>
      </c>
      <c r="D3184" t="s">
        <v>9261</v>
      </c>
    </row>
    <row r="3185" spans="1:4" x14ac:dyDescent="0.55000000000000004">
      <c r="A3185" t="s">
        <v>4941</v>
      </c>
      <c r="B3185" t="s">
        <v>11415</v>
      </c>
      <c r="C3185">
        <v>1</v>
      </c>
      <c r="D3185" t="s">
        <v>9261</v>
      </c>
    </row>
    <row r="3186" spans="1:4" x14ac:dyDescent="0.55000000000000004">
      <c r="A3186" t="s">
        <v>4941</v>
      </c>
      <c r="B3186" t="s">
        <v>11416</v>
      </c>
      <c r="C3186">
        <v>1</v>
      </c>
      <c r="D3186" t="s">
        <v>9261</v>
      </c>
    </row>
    <row r="3187" spans="1:4" x14ac:dyDescent="0.55000000000000004">
      <c r="A3187" t="s">
        <v>4941</v>
      </c>
      <c r="B3187" t="s">
        <v>11417</v>
      </c>
      <c r="C3187">
        <v>1</v>
      </c>
      <c r="D3187" t="s">
        <v>9261</v>
      </c>
    </row>
    <row r="3188" spans="1:4" x14ac:dyDescent="0.55000000000000004">
      <c r="A3188" t="s">
        <v>4941</v>
      </c>
      <c r="B3188" t="s">
        <v>11418</v>
      </c>
      <c r="C3188">
        <v>1</v>
      </c>
      <c r="D3188" t="s">
        <v>9261</v>
      </c>
    </row>
    <row r="3189" spans="1:4" x14ac:dyDescent="0.55000000000000004">
      <c r="A3189" t="s">
        <v>4941</v>
      </c>
      <c r="B3189" t="s">
        <v>11419</v>
      </c>
      <c r="C3189">
        <v>1</v>
      </c>
      <c r="D3189" t="s">
        <v>9261</v>
      </c>
    </row>
    <row r="3190" spans="1:4" x14ac:dyDescent="0.55000000000000004">
      <c r="A3190" t="s">
        <v>4941</v>
      </c>
      <c r="B3190" t="s">
        <v>11420</v>
      </c>
      <c r="C3190">
        <v>1</v>
      </c>
      <c r="D3190" t="s">
        <v>9261</v>
      </c>
    </row>
    <row r="3191" spans="1:4" x14ac:dyDescent="0.55000000000000004">
      <c r="A3191" t="s">
        <v>4941</v>
      </c>
      <c r="B3191" t="s">
        <v>11421</v>
      </c>
      <c r="C3191">
        <v>1</v>
      </c>
      <c r="D3191" t="s">
        <v>9261</v>
      </c>
    </row>
    <row r="3192" spans="1:4" x14ac:dyDescent="0.55000000000000004">
      <c r="A3192" t="s">
        <v>4941</v>
      </c>
      <c r="B3192" t="s">
        <v>11422</v>
      </c>
      <c r="C3192">
        <v>1</v>
      </c>
      <c r="D3192" t="s">
        <v>9261</v>
      </c>
    </row>
    <row r="3193" spans="1:4" x14ac:dyDescent="0.55000000000000004">
      <c r="A3193" t="s">
        <v>4941</v>
      </c>
      <c r="B3193" t="s">
        <v>11423</v>
      </c>
      <c r="C3193">
        <v>1</v>
      </c>
      <c r="D3193" t="s">
        <v>9261</v>
      </c>
    </row>
    <row r="3194" spans="1:4" x14ac:dyDescent="0.55000000000000004">
      <c r="A3194" t="s">
        <v>4941</v>
      </c>
      <c r="B3194" t="s">
        <v>11424</v>
      </c>
      <c r="C3194">
        <v>1</v>
      </c>
      <c r="D3194" t="s">
        <v>9261</v>
      </c>
    </row>
    <row r="3195" spans="1:4" x14ac:dyDescent="0.55000000000000004">
      <c r="A3195" t="s">
        <v>4941</v>
      </c>
      <c r="B3195" t="s">
        <v>11425</v>
      </c>
      <c r="C3195">
        <v>1</v>
      </c>
      <c r="D3195" t="s">
        <v>9261</v>
      </c>
    </row>
    <row r="3196" spans="1:4" x14ac:dyDescent="0.55000000000000004">
      <c r="A3196" t="s">
        <v>4941</v>
      </c>
      <c r="B3196" t="s">
        <v>11426</v>
      </c>
      <c r="C3196">
        <v>1</v>
      </c>
      <c r="D3196" t="s">
        <v>9261</v>
      </c>
    </row>
    <row r="3197" spans="1:4" x14ac:dyDescent="0.55000000000000004">
      <c r="A3197" t="s">
        <v>4941</v>
      </c>
      <c r="B3197" t="s">
        <v>11427</v>
      </c>
      <c r="C3197">
        <v>1</v>
      </c>
      <c r="D3197" t="s">
        <v>9261</v>
      </c>
    </row>
    <row r="3198" spans="1:4" x14ac:dyDescent="0.55000000000000004">
      <c r="A3198" t="s">
        <v>4941</v>
      </c>
      <c r="B3198" t="s">
        <v>10537</v>
      </c>
      <c r="C3198">
        <v>1</v>
      </c>
      <c r="D3198" t="s">
        <v>9261</v>
      </c>
    </row>
    <row r="3199" spans="1:4" x14ac:dyDescent="0.55000000000000004">
      <c r="A3199" t="s">
        <v>4941</v>
      </c>
      <c r="B3199" t="s">
        <v>11428</v>
      </c>
      <c r="C3199">
        <v>1</v>
      </c>
      <c r="D3199" t="s">
        <v>9261</v>
      </c>
    </row>
    <row r="3200" spans="1:4" x14ac:dyDescent="0.55000000000000004">
      <c r="A3200" t="s">
        <v>4941</v>
      </c>
      <c r="B3200" t="s">
        <v>11429</v>
      </c>
      <c r="C3200">
        <v>1</v>
      </c>
      <c r="D3200" t="s">
        <v>9261</v>
      </c>
    </row>
    <row r="3201" spans="1:4" x14ac:dyDescent="0.55000000000000004">
      <c r="A3201" t="s">
        <v>4941</v>
      </c>
      <c r="B3201" t="s">
        <v>11430</v>
      </c>
      <c r="C3201">
        <v>1</v>
      </c>
      <c r="D3201" t="s">
        <v>9261</v>
      </c>
    </row>
    <row r="3202" spans="1:4" x14ac:dyDescent="0.55000000000000004">
      <c r="A3202" t="s">
        <v>4941</v>
      </c>
      <c r="B3202" t="s">
        <v>9866</v>
      </c>
      <c r="C3202">
        <v>1</v>
      </c>
      <c r="D3202" t="s">
        <v>9261</v>
      </c>
    </row>
    <row r="3203" spans="1:4" x14ac:dyDescent="0.55000000000000004">
      <c r="A3203" t="s">
        <v>4941</v>
      </c>
      <c r="B3203" t="s">
        <v>11431</v>
      </c>
      <c r="C3203">
        <v>1</v>
      </c>
      <c r="D3203" t="s">
        <v>9261</v>
      </c>
    </row>
    <row r="3204" spans="1:4" x14ac:dyDescent="0.55000000000000004">
      <c r="A3204" t="s">
        <v>4941</v>
      </c>
      <c r="B3204" t="s">
        <v>11432</v>
      </c>
      <c r="C3204">
        <v>1</v>
      </c>
      <c r="D3204" t="s">
        <v>9261</v>
      </c>
    </row>
    <row r="3205" spans="1:4" x14ac:dyDescent="0.55000000000000004">
      <c r="A3205" t="s">
        <v>4941</v>
      </c>
      <c r="B3205" t="s">
        <v>11433</v>
      </c>
      <c r="C3205">
        <v>1</v>
      </c>
      <c r="D3205" t="s">
        <v>9261</v>
      </c>
    </row>
    <row r="3206" spans="1:4" x14ac:dyDescent="0.55000000000000004">
      <c r="A3206" t="s">
        <v>4941</v>
      </c>
      <c r="B3206" t="s">
        <v>11434</v>
      </c>
      <c r="C3206">
        <v>1</v>
      </c>
      <c r="D3206" t="s">
        <v>9261</v>
      </c>
    </row>
    <row r="3207" spans="1:4" x14ac:dyDescent="0.55000000000000004">
      <c r="A3207" t="s">
        <v>4941</v>
      </c>
      <c r="B3207" t="s">
        <v>10236</v>
      </c>
      <c r="C3207">
        <v>1</v>
      </c>
      <c r="D3207" t="s">
        <v>9261</v>
      </c>
    </row>
    <row r="3208" spans="1:4" x14ac:dyDescent="0.55000000000000004">
      <c r="A3208" t="s">
        <v>4941</v>
      </c>
      <c r="B3208" t="s">
        <v>11435</v>
      </c>
      <c r="C3208">
        <v>1</v>
      </c>
      <c r="D3208" t="s">
        <v>9261</v>
      </c>
    </row>
    <row r="3209" spans="1:4" x14ac:dyDescent="0.55000000000000004">
      <c r="A3209" t="s">
        <v>4941</v>
      </c>
      <c r="B3209" t="s">
        <v>11436</v>
      </c>
      <c r="C3209">
        <v>1</v>
      </c>
      <c r="D3209" t="s">
        <v>9261</v>
      </c>
    </row>
    <row r="3210" spans="1:4" x14ac:dyDescent="0.55000000000000004">
      <c r="A3210" t="s">
        <v>4941</v>
      </c>
      <c r="B3210" t="s">
        <v>11437</v>
      </c>
      <c r="C3210">
        <v>1</v>
      </c>
      <c r="D3210" t="s">
        <v>9261</v>
      </c>
    </row>
    <row r="3211" spans="1:4" x14ac:dyDescent="0.55000000000000004">
      <c r="A3211" t="s">
        <v>4941</v>
      </c>
      <c r="B3211" t="s">
        <v>9285</v>
      </c>
      <c r="C3211">
        <v>1</v>
      </c>
      <c r="D3211" t="s">
        <v>9261</v>
      </c>
    </row>
    <row r="3212" spans="1:4" x14ac:dyDescent="0.55000000000000004">
      <c r="A3212" t="s">
        <v>4941</v>
      </c>
      <c r="B3212" t="s">
        <v>12148</v>
      </c>
      <c r="C3212">
        <v>1</v>
      </c>
      <c r="D3212" t="s">
        <v>9261</v>
      </c>
    </row>
    <row r="3213" spans="1:4" x14ac:dyDescent="0.55000000000000004">
      <c r="A3213" t="s">
        <v>4941</v>
      </c>
      <c r="B3213" t="s">
        <v>11438</v>
      </c>
      <c r="C3213">
        <v>1</v>
      </c>
      <c r="D3213" t="s">
        <v>9261</v>
      </c>
    </row>
    <row r="3214" spans="1:4" x14ac:dyDescent="0.55000000000000004">
      <c r="A3214" t="s">
        <v>4941</v>
      </c>
      <c r="B3214" t="s">
        <v>10815</v>
      </c>
      <c r="C3214">
        <v>1</v>
      </c>
      <c r="D3214" t="s">
        <v>9261</v>
      </c>
    </row>
    <row r="3215" spans="1:4" x14ac:dyDescent="0.55000000000000004">
      <c r="A3215" t="s">
        <v>4941</v>
      </c>
      <c r="B3215" t="s">
        <v>11439</v>
      </c>
      <c r="C3215">
        <v>1</v>
      </c>
      <c r="D3215" t="s">
        <v>9261</v>
      </c>
    </row>
    <row r="3216" spans="1:4" x14ac:dyDescent="0.55000000000000004">
      <c r="A3216" t="s">
        <v>4941</v>
      </c>
      <c r="B3216" t="s">
        <v>11440</v>
      </c>
      <c r="C3216">
        <v>1</v>
      </c>
      <c r="D3216" t="s">
        <v>9261</v>
      </c>
    </row>
    <row r="3217" spans="1:4" x14ac:dyDescent="0.55000000000000004">
      <c r="A3217" t="s">
        <v>4941</v>
      </c>
      <c r="B3217" t="s">
        <v>11441</v>
      </c>
      <c r="C3217">
        <v>1</v>
      </c>
      <c r="D3217" t="s">
        <v>9261</v>
      </c>
    </row>
    <row r="3218" spans="1:4" x14ac:dyDescent="0.55000000000000004">
      <c r="A3218" t="s">
        <v>4941</v>
      </c>
      <c r="B3218" t="s">
        <v>11442</v>
      </c>
      <c r="C3218">
        <v>1</v>
      </c>
      <c r="D3218" t="s">
        <v>9261</v>
      </c>
    </row>
    <row r="3219" spans="1:4" x14ac:dyDescent="0.55000000000000004">
      <c r="A3219" t="s">
        <v>4941</v>
      </c>
      <c r="B3219" t="s">
        <v>11443</v>
      </c>
      <c r="C3219">
        <v>1</v>
      </c>
      <c r="D3219" t="s">
        <v>9261</v>
      </c>
    </row>
    <row r="3220" spans="1:4" x14ac:dyDescent="0.55000000000000004">
      <c r="A3220" t="s">
        <v>4941</v>
      </c>
      <c r="B3220" t="s">
        <v>9959</v>
      </c>
      <c r="C3220">
        <v>1</v>
      </c>
      <c r="D3220" t="s">
        <v>9261</v>
      </c>
    </row>
    <row r="3221" spans="1:4" x14ac:dyDescent="0.55000000000000004">
      <c r="A3221" t="s">
        <v>4941</v>
      </c>
      <c r="B3221" t="s">
        <v>11444</v>
      </c>
      <c r="C3221">
        <v>1</v>
      </c>
      <c r="D3221" t="s">
        <v>9261</v>
      </c>
    </row>
    <row r="3222" spans="1:4" x14ac:dyDescent="0.55000000000000004">
      <c r="A3222" t="s">
        <v>4941</v>
      </c>
      <c r="B3222" t="s">
        <v>9446</v>
      </c>
      <c r="C3222">
        <v>1</v>
      </c>
      <c r="D3222" t="s">
        <v>9261</v>
      </c>
    </row>
    <row r="3223" spans="1:4" x14ac:dyDescent="0.55000000000000004">
      <c r="A3223" t="s">
        <v>4941</v>
      </c>
      <c r="B3223" t="s">
        <v>11445</v>
      </c>
      <c r="C3223">
        <v>1</v>
      </c>
      <c r="D3223" t="s">
        <v>9261</v>
      </c>
    </row>
    <row r="3224" spans="1:4" x14ac:dyDescent="0.55000000000000004">
      <c r="A3224" t="s">
        <v>4941</v>
      </c>
      <c r="B3224" t="s">
        <v>10821</v>
      </c>
      <c r="C3224">
        <v>1</v>
      </c>
      <c r="D3224" t="s">
        <v>9261</v>
      </c>
    </row>
    <row r="3225" spans="1:4" x14ac:dyDescent="0.55000000000000004">
      <c r="A3225" t="s">
        <v>4941</v>
      </c>
      <c r="B3225" t="s">
        <v>11446</v>
      </c>
      <c r="C3225">
        <v>1</v>
      </c>
      <c r="D3225" t="s">
        <v>9261</v>
      </c>
    </row>
    <row r="3226" spans="1:4" x14ac:dyDescent="0.55000000000000004">
      <c r="A3226" t="s">
        <v>4941</v>
      </c>
      <c r="B3226" t="s">
        <v>11447</v>
      </c>
      <c r="C3226">
        <v>1</v>
      </c>
      <c r="D3226" t="s">
        <v>9261</v>
      </c>
    </row>
    <row r="3227" spans="1:4" x14ac:dyDescent="0.55000000000000004">
      <c r="A3227" t="s">
        <v>4941</v>
      </c>
      <c r="B3227" t="s">
        <v>11448</v>
      </c>
      <c r="C3227">
        <v>1</v>
      </c>
      <c r="D3227" t="s">
        <v>9261</v>
      </c>
    </row>
    <row r="3228" spans="1:4" x14ac:dyDescent="0.55000000000000004">
      <c r="A3228" t="s">
        <v>4941</v>
      </c>
      <c r="B3228" t="s">
        <v>11449</v>
      </c>
      <c r="C3228">
        <v>1</v>
      </c>
      <c r="D3228" t="s">
        <v>9261</v>
      </c>
    </row>
    <row r="3229" spans="1:4" x14ac:dyDescent="0.55000000000000004">
      <c r="A3229" t="s">
        <v>4941</v>
      </c>
      <c r="B3229" t="s">
        <v>11450</v>
      </c>
      <c r="C3229">
        <v>1</v>
      </c>
      <c r="D3229" t="s">
        <v>9261</v>
      </c>
    </row>
    <row r="3230" spans="1:4" x14ac:dyDescent="0.55000000000000004">
      <c r="A3230" t="s">
        <v>4941</v>
      </c>
      <c r="B3230" t="s">
        <v>11451</v>
      </c>
      <c r="C3230">
        <v>1</v>
      </c>
      <c r="D3230" t="s">
        <v>9261</v>
      </c>
    </row>
    <row r="3231" spans="1:4" x14ac:dyDescent="0.55000000000000004">
      <c r="A3231" t="s">
        <v>4941</v>
      </c>
      <c r="B3231" t="s">
        <v>11452</v>
      </c>
      <c r="C3231">
        <v>1</v>
      </c>
      <c r="D3231" t="s">
        <v>9261</v>
      </c>
    </row>
    <row r="3232" spans="1:4" x14ac:dyDescent="0.55000000000000004">
      <c r="A3232" t="s">
        <v>4941</v>
      </c>
      <c r="B3232" t="s">
        <v>11453</v>
      </c>
      <c r="C3232">
        <v>1</v>
      </c>
      <c r="D3232" t="s">
        <v>9261</v>
      </c>
    </row>
    <row r="3233" spans="1:4" x14ac:dyDescent="0.55000000000000004">
      <c r="A3233" t="s">
        <v>4941</v>
      </c>
      <c r="B3233" t="s">
        <v>11454</v>
      </c>
      <c r="C3233">
        <v>1</v>
      </c>
      <c r="D3233" t="s">
        <v>9261</v>
      </c>
    </row>
    <row r="3234" spans="1:4" x14ac:dyDescent="0.55000000000000004">
      <c r="A3234" t="s">
        <v>4941</v>
      </c>
      <c r="B3234" t="s">
        <v>11455</v>
      </c>
      <c r="C3234">
        <v>1</v>
      </c>
      <c r="D3234" t="s">
        <v>9261</v>
      </c>
    </row>
    <row r="3235" spans="1:4" x14ac:dyDescent="0.55000000000000004">
      <c r="A3235" t="s">
        <v>4941</v>
      </c>
      <c r="B3235" t="s">
        <v>11456</v>
      </c>
      <c r="C3235">
        <v>1</v>
      </c>
      <c r="D3235" t="s">
        <v>9261</v>
      </c>
    </row>
    <row r="3236" spans="1:4" x14ac:dyDescent="0.55000000000000004">
      <c r="A3236" t="s">
        <v>4941</v>
      </c>
      <c r="B3236" t="s">
        <v>9447</v>
      </c>
      <c r="C3236">
        <v>1</v>
      </c>
      <c r="D3236" t="s">
        <v>9261</v>
      </c>
    </row>
    <row r="3237" spans="1:4" x14ac:dyDescent="0.55000000000000004">
      <c r="A3237" t="s">
        <v>4941</v>
      </c>
      <c r="B3237" t="s">
        <v>11457</v>
      </c>
      <c r="C3237">
        <v>1</v>
      </c>
      <c r="D3237" t="s">
        <v>9261</v>
      </c>
    </row>
    <row r="3238" spans="1:4" x14ac:dyDescent="0.55000000000000004">
      <c r="A3238" t="s">
        <v>4941</v>
      </c>
      <c r="B3238" t="s">
        <v>11458</v>
      </c>
      <c r="C3238">
        <v>1</v>
      </c>
      <c r="D3238" t="s">
        <v>9261</v>
      </c>
    </row>
    <row r="3239" spans="1:4" x14ac:dyDescent="0.55000000000000004">
      <c r="A3239" t="s">
        <v>4941</v>
      </c>
      <c r="B3239" t="s">
        <v>11459</v>
      </c>
      <c r="C3239">
        <v>1</v>
      </c>
      <c r="D3239" t="s">
        <v>9261</v>
      </c>
    </row>
    <row r="3240" spans="1:4" x14ac:dyDescent="0.55000000000000004">
      <c r="A3240" t="s">
        <v>4941</v>
      </c>
      <c r="B3240" t="s">
        <v>11460</v>
      </c>
      <c r="C3240">
        <v>1</v>
      </c>
      <c r="D3240" t="s">
        <v>9261</v>
      </c>
    </row>
    <row r="3241" spans="1:4" x14ac:dyDescent="0.55000000000000004">
      <c r="A3241" t="s">
        <v>4941</v>
      </c>
      <c r="B3241" t="s">
        <v>11461</v>
      </c>
      <c r="C3241">
        <v>1</v>
      </c>
      <c r="D3241" t="s">
        <v>9261</v>
      </c>
    </row>
    <row r="3242" spans="1:4" x14ac:dyDescent="0.55000000000000004">
      <c r="A3242" t="s">
        <v>4941</v>
      </c>
      <c r="B3242" t="s">
        <v>4648</v>
      </c>
      <c r="C3242">
        <v>1</v>
      </c>
      <c r="D3242" t="s">
        <v>9261</v>
      </c>
    </row>
    <row r="3243" spans="1:4" x14ac:dyDescent="0.55000000000000004">
      <c r="A3243" t="s">
        <v>4941</v>
      </c>
      <c r="B3243" t="s">
        <v>11462</v>
      </c>
      <c r="C3243">
        <v>1</v>
      </c>
      <c r="D3243" t="s">
        <v>9261</v>
      </c>
    </row>
    <row r="3244" spans="1:4" x14ac:dyDescent="0.55000000000000004">
      <c r="A3244" t="s">
        <v>4941</v>
      </c>
      <c r="B3244" t="s">
        <v>11463</v>
      </c>
      <c r="C3244">
        <v>1</v>
      </c>
      <c r="D3244" t="s">
        <v>9261</v>
      </c>
    </row>
    <row r="3245" spans="1:4" x14ac:dyDescent="0.55000000000000004">
      <c r="A3245" t="s">
        <v>4941</v>
      </c>
      <c r="B3245" t="s">
        <v>11464</v>
      </c>
      <c r="C3245">
        <v>1</v>
      </c>
      <c r="D3245" t="s">
        <v>9261</v>
      </c>
    </row>
    <row r="3246" spans="1:4" x14ac:dyDescent="0.55000000000000004">
      <c r="A3246" t="s">
        <v>4941</v>
      </c>
      <c r="B3246" t="s">
        <v>10255</v>
      </c>
      <c r="C3246">
        <v>1</v>
      </c>
      <c r="D3246" t="s">
        <v>9261</v>
      </c>
    </row>
    <row r="3247" spans="1:4" x14ac:dyDescent="0.55000000000000004">
      <c r="A3247" t="s">
        <v>4941</v>
      </c>
      <c r="B3247" t="s">
        <v>11465</v>
      </c>
      <c r="C3247">
        <v>1</v>
      </c>
      <c r="D3247" t="s">
        <v>9261</v>
      </c>
    </row>
    <row r="3248" spans="1:4" x14ac:dyDescent="0.55000000000000004">
      <c r="A3248" t="s">
        <v>4941</v>
      </c>
      <c r="B3248" t="s">
        <v>11466</v>
      </c>
      <c r="C3248">
        <v>1</v>
      </c>
      <c r="D3248" t="s">
        <v>9261</v>
      </c>
    </row>
    <row r="3249" spans="1:4" x14ac:dyDescent="0.55000000000000004">
      <c r="A3249" t="s">
        <v>4941</v>
      </c>
      <c r="B3249" t="s">
        <v>11467</v>
      </c>
      <c r="C3249">
        <v>1</v>
      </c>
      <c r="D3249" t="s">
        <v>9261</v>
      </c>
    </row>
    <row r="3250" spans="1:4" x14ac:dyDescent="0.55000000000000004">
      <c r="A3250" t="s">
        <v>4941</v>
      </c>
      <c r="B3250" t="s">
        <v>10256</v>
      </c>
      <c r="C3250">
        <v>1</v>
      </c>
      <c r="D3250" t="s">
        <v>9261</v>
      </c>
    </row>
    <row r="3251" spans="1:4" x14ac:dyDescent="0.55000000000000004">
      <c r="A3251" t="s">
        <v>4941</v>
      </c>
      <c r="B3251" t="s">
        <v>11468</v>
      </c>
      <c r="C3251">
        <v>1</v>
      </c>
      <c r="D3251" t="s">
        <v>9261</v>
      </c>
    </row>
    <row r="3252" spans="1:4" x14ac:dyDescent="0.55000000000000004">
      <c r="A3252" t="s">
        <v>4941</v>
      </c>
      <c r="B3252" t="s">
        <v>11469</v>
      </c>
      <c r="C3252">
        <v>1</v>
      </c>
      <c r="D3252" t="s">
        <v>9261</v>
      </c>
    </row>
    <row r="3253" spans="1:4" x14ac:dyDescent="0.55000000000000004">
      <c r="A3253" t="s">
        <v>4941</v>
      </c>
      <c r="B3253" t="s">
        <v>11470</v>
      </c>
      <c r="C3253">
        <v>1</v>
      </c>
      <c r="D3253" t="s">
        <v>9261</v>
      </c>
    </row>
    <row r="3254" spans="1:4" x14ac:dyDescent="0.55000000000000004">
      <c r="A3254" t="s">
        <v>4941</v>
      </c>
      <c r="B3254" t="s">
        <v>11471</v>
      </c>
      <c r="C3254">
        <v>1</v>
      </c>
      <c r="D3254" t="s">
        <v>9261</v>
      </c>
    </row>
    <row r="3255" spans="1:4" x14ac:dyDescent="0.55000000000000004">
      <c r="A3255" t="s">
        <v>4941</v>
      </c>
      <c r="B3255" t="s">
        <v>11472</v>
      </c>
      <c r="C3255">
        <v>1</v>
      </c>
      <c r="D3255" t="s">
        <v>9261</v>
      </c>
    </row>
    <row r="3256" spans="1:4" x14ac:dyDescent="0.55000000000000004">
      <c r="A3256" t="s">
        <v>4941</v>
      </c>
      <c r="B3256" t="s">
        <v>11473</v>
      </c>
      <c r="C3256">
        <v>1</v>
      </c>
      <c r="D3256" t="s">
        <v>9261</v>
      </c>
    </row>
    <row r="3257" spans="1:4" x14ac:dyDescent="0.55000000000000004">
      <c r="A3257" t="s">
        <v>4941</v>
      </c>
      <c r="B3257" t="s">
        <v>11474</v>
      </c>
      <c r="C3257">
        <v>1</v>
      </c>
      <c r="D3257" t="s">
        <v>9261</v>
      </c>
    </row>
    <row r="3258" spans="1:4" x14ac:dyDescent="0.55000000000000004">
      <c r="A3258" t="s">
        <v>4941</v>
      </c>
      <c r="B3258" t="s">
        <v>11475</v>
      </c>
      <c r="C3258">
        <v>1</v>
      </c>
      <c r="D3258" t="s">
        <v>9261</v>
      </c>
    </row>
    <row r="3259" spans="1:4" x14ac:dyDescent="0.55000000000000004">
      <c r="A3259" t="s">
        <v>4941</v>
      </c>
      <c r="B3259" t="s">
        <v>11476</v>
      </c>
      <c r="C3259">
        <v>1</v>
      </c>
      <c r="D3259" t="s">
        <v>9261</v>
      </c>
    </row>
    <row r="3260" spans="1:4" x14ac:dyDescent="0.55000000000000004">
      <c r="A3260" t="s">
        <v>4941</v>
      </c>
      <c r="B3260" t="s">
        <v>11477</v>
      </c>
      <c r="C3260">
        <v>1</v>
      </c>
      <c r="D3260" t="s">
        <v>9261</v>
      </c>
    </row>
    <row r="3261" spans="1:4" x14ac:dyDescent="0.55000000000000004">
      <c r="A3261" t="s">
        <v>4941</v>
      </c>
      <c r="B3261" t="s">
        <v>11478</v>
      </c>
      <c r="C3261">
        <v>1</v>
      </c>
      <c r="D3261" t="s">
        <v>9261</v>
      </c>
    </row>
    <row r="3262" spans="1:4" x14ac:dyDescent="0.55000000000000004">
      <c r="A3262" t="s">
        <v>4941</v>
      </c>
      <c r="B3262" t="s">
        <v>11479</v>
      </c>
      <c r="C3262">
        <v>1</v>
      </c>
      <c r="D3262" t="s">
        <v>9261</v>
      </c>
    </row>
    <row r="3263" spans="1:4" x14ac:dyDescent="0.55000000000000004">
      <c r="A3263" t="s">
        <v>4941</v>
      </c>
      <c r="B3263" t="s">
        <v>11480</v>
      </c>
      <c r="C3263">
        <v>1</v>
      </c>
      <c r="D3263" t="s">
        <v>9261</v>
      </c>
    </row>
    <row r="3264" spans="1:4" x14ac:dyDescent="0.55000000000000004">
      <c r="A3264" t="s">
        <v>4941</v>
      </c>
      <c r="B3264" t="s">
        <v>11481</v>
      </c>
      <c r="C3264">
        <v>1</v>
      </c>
      <c r="D3264" t="s">
        <v>9261</v>
      </c>
    </row>
    <row r="3265" spans="1:4" x14ac:dyDescent="0.55000000000000004">
      <c r="A3265" t="s">
        <v>4941</v>
      </c>
      <c r="B3265" t="s">
        <v>11482</v>
      </c>
      <c r="C3265">
        <v>1</v>
      </c>
      <c r="D3265" t="s">
        <v>9261</v>
      </c>
    </row>
    <row r="3266" spans="1:4" x14ac:dyDescent="0.55000000000000004">
      <c r="A3266" t="s">
        <v>4941</v>
      </c>
      <c r="B3266" t="s">
        <v>11483</v>
      </c>
      <c r="C3266">
        <v>1</v>
      </c>
      <c r="D3266" t="s">
        <v>9261</v>
      </c>
    </row>
    <row r="3267" spans="1:4" x14ac:dyDescent="0.55000000000000004">
      <c r="A3267" t="s">
        <v>4941</v>
      </c>
      <c r="B3267" t="s">
        <v>11484</v>
      </c>
      <c r="C3267">
        <v>1</v>
      </c>
      <c r="D3267" t="s">
        <v>9261</v>
      </c>
    </row>
    <row r="3268" spans="1:4" x14ac:dyDescent="0.55000000000000004">
      <c r="A3268" t="s">
        <v>4941</v>
      </c>
      <c r="B3268" t="s">
        <v>3527</v>
      </c>
      <c r="C3268">
        <v>1</v>
      </c>
      <c r="D3268" t="s">
        <v>9261</v>
      </c>
    </row>
    <row r="3269" spans="1:4" x14ac:dyDescent="0.55000000000000004">
      <c r="A3269" t="s">
        <v>4941</v>
      </c>
      <c r="B3269" t="s">
        <v>11485</v>
      </c>
      <c r="C3269">
        <v>1</v>
      </c>
      <c r="D3269" t="s">
        <v>9261</v>
      </c>
    </row>
    <row r="3270" spans="1:4" x14ac:dyDescent="0.55000000000000004">
      <c r="A3270" t="s">
        <v>4941</v>
      </c>
      <c r="B3270" t="s">
        <v>11486</v>
      </c>
      <c r="C3270">
        <v>1</v>
      </c>
      <c r="D3270" t="s">
        <v>9261</v>
      </c>
    </row>
    <row r="3271" spans="1:4" x14ac:dyDescent="0.55000000000000004">
      <c r="A3271" t="s">
        <v>4941</v>
      </c>
      <c r="B3271" t="s">
        <v>10861</v>
      </c>
      <c r="C3271">
        <v>1</v>
      </c>
      <c r="D3271" t="s">
        <v>9261</v>
      </c>
    </row>
    <row r="3272" spans="1:4" x14ac:dyDescent="0.55000000000000004">
      <c r="A3272" t="s">
        <v>4941</v>
      </c>
      <c r="B3272" t="s">
        <v>11487</v>
      </c>
      <c r="C3272">
        <v>1</v>
      </c>
      <c r="D3272" t="s">
        <v>9261</v>
      </c>
    </row>
    <row r="3273" spans="1:4" x14ac:dyDescent="0.55000000000000004">
      <c r="A3273" t="s">
        <v>4941</v>
      </c>
      <c r="B3273" t="s">
        <v>11488</v>
      </c>
      <c r="C3273">
        <v>1</v>
      </c>
      <c r="D3273" t="s">
        <v>9261</v>
      </c>
    </row>
    <row r="3274" spans="1:4" x14ac:dyDescent="0.55000000000000004">
      <c r="A3274" t="s">
        <v>4941</v>
      </c>
      <c r="B3274" t="s">
        <v>9541</v>
      </c>
      <c r="C3274">
        <v>1</v>
      </c>
      <c r="D3274" t="s">
        <v>9261</v>
      </c>
    </row>
    <row r="3275" spans="1:4" x14ac:dyDescent="0.55000000000000004">
      <c r="A3275" t="s">
        <v>4941</v>
      </c>
      <c r="B3275" t="s">
        <v>11489</v>
      </c>
      <c r="C3275">
        <v>1</v>
      </c>
      <c r="D3275" t="s">
        <v>9261</v>
      </c>
    </row>
    <row r="3276" spans="1:4" x14ac:dyDescent="0.55000000000000004">
      <c r="A3276" t="s">
        <v>4941</v>
      </c>
      <c r="B3276" t="s">
        <v>11490</v>
      </c>
      <c r="C3276">
        <v>1</v>
      </c>
      <c r="D3276" t="s">
        <v>9261</v>
      </c>
    </row>
    <row r="3277" spans="1:4" x14ac:dyDescent="0.55000000000000004">
      <c r="A3277" t="s">
        <v>4941</v>
      </c>
      <c r="B3277" t="s">
        <v>11491</v>
      </c>
      <c r="C3277">
        <v>1</v>
      </c>
      <c r="D3277" t="s">
        <v>9261</v>
      </c>
    </row>
    <row r="3278" spans="1:4" x14ac:dyDescent="0.55000000000000004">
      <c r="A3278" t="s">
        <v>4941</v>
      </c>
      <c r="B3278" t="s">
        <v>11492</v>
      </c>
      <c r="C3278">
        <v>1</v>
      </c>
      <c r="D3278" t="s">
        <v>9261</v>
      </c>
    </row>
    <row r="3279" spans="1:4" x14ac:dyDescent="0.55000000000000004">
      <c r="A3279" t="s">
        <v>4941</v>
      </c>
      <c r="B3279" t="s">
        <v>11493</v>
      </c>
      <c r="C3279">
        <v>1</v>
      </c>
      <c r="D3279" t="s">
        <v>9261</v>
      </c>
    </row>
    <row r="3280" spans="1:4" x14ac:dyDescent="0.55000000000000004">
      <c r="A3280" t="s">
        <v>4941</v>
      </c>
      <c r="B3280" t="s">
        <v>11494</v>
      </c>
      <c r="C3280">
        <v>1</v>
      </c>
      <c r="D3280" t="s">
        <v>9261</v>
      </c>
    </row>
    <row r="3281" spans="1:4" x14ac:dyDescent="0.55000000000000004">
      <c r="A3281" t="s">
        <v>4941</v>
      </c>
      <c r="B3281" t="s">
        <v>11495</v>
      </c>
      <c r="C3281">
        <v>1</v>
      </c>
      <c r="D3281" t="s">
        <v>9261</v>
      </c>
    </row>
    <row r="3282" spans="1:4" x14ac:dyDescent="0.55000000000000004">
      <c r="A3282" t="s">
        <v>4941</v>
      </c>
      <c r="B3282" t="s">
        <v>11496</v>
      </c>
      <c r="C3282">
        <v>1</v>
      </c>
      <c r="D3282" t="s">
        <v>9261</v>
      </c>
    </row>
    <row r="3283" spans="1:4" x14ac:dyDescent="0.55000000000000004">
      <c r="A3283" t="s">
        <v>4941</v>
      </c>
      <c r="B3283" t="s">
        <v>11497</v>
      </c>
      <c r="C3283">
        <v>1</v>
      </c>
      <c r="D3283" t="s">
        <v>9261</v>
      </c>
    </row>
    <row r="3284" spans="1:4" x14ac:dyDescent="0.55000000000000004">
      <c r="A3284" t="s">
        <v>4941</v>
      </c>
      <c r="B3284" t="s">
        <v>11498</v>
      </c>
      <c r="C3284">
        <v>1</v>
      </c>
      <c r="D3284" t="s">
        <v>9261</v>
      </c>
    </row>
    <row r="3285" spans="1:4" x14ac:dyDescent="0.55000000000000004">
      <c r="A3285" t="s">
        <v>4941</v>
      </c>
      <c r="B3285" t="s">
        <v>11499</v>
      </c>
      <c r="C3285">
        <v>1</v>
      </c>
      <c r="D3285" t="s">
        <v>9261</v>
      </c>
    </row>
    <row r="3286" spans="1:4" x14ac:dyDescent="0.55000000000000004">
      <c r="A3286" t="s">
        <v>4941</v>
      </c>
      <c r="B3286" t="s">
        <v>10267</v>
      </c>
      <c r="C3286">
        <v>1</v>
      </c>
      <c r="D3286" t="s">
        <v>9261</v>
      </c>
    </row>
    <row r="3287" spans="1:4" x14ac:dyDescent="0.55000000000000004">
      <c r="A3287" t="s">
        <v>4941</v>
      </c>
      <c r="B3287" t="s">
        <v>11500</v>
      </c>
      <c r="C3287">
        <v>1</v>
      </c>
      <c r="D3287" t="s">
        <v>9261</v>
      </c>
    </row>
    <row r="3288" spans="1:4" x14ac:dyDescent="0.55000000000000004">
      <c r="A3288" t="s">
        <v>4941</v>
      </c>
      <c r="B3288" t="s">
        <v>11501</v>
      </c>
      <c r="C3288">
        <v>1</v>
      </c>
      <c r="D3288" t="s">
        <v>9261</v>
      </c>
    </row>
    <row r="3289" spans="1:4" x14ac:dyDescent="0.55000000000000004">
      <c r="A3289" t="s">
        <v>4941</v>
      </c>
      <c r="B3289" t="s">
        <v>11502</v>
      </c>
      <c r="C3289">
        <v>1</v>
      </c>
      <c r="D3289" t="s">
        <v>9261</v>
      </c>
    </row>
    <row r="3290" spans="1:4" x14ac:dyDescent="0.55000000000000004">
      <c r="A3290" t="s">
        <v>4941</v>
      </c>
      <c r="B3290" t="s">
        <v>11503</v>
      </c>
      <c r="C3290">
        <v>1</v>
      </c>
      <c r="D3290" t="s">
        <v>9261</v>
      </c>
    </row>
    <row r="3291" spans="1:4" x14ac:dyDescent="0.55000000000000004">
      <c r="A3291" t="s">
        <v>4941</v>
      </c>
      <c r="B3291" t="s">
        <v>11504</v>
      </c>
      <c r="C3291">
        <v>1</v>
      </c>
      <c r="D3291" t="s">
        <v>9261</v>
      </c>
    </row>
    <row r="3292" spans="1:4" x14ac:dyDescent="0.55000000000000004">
      <c r="A3292" t="s">
        <v>4941</v>
      </c>
      <c r="B3292" t="s">
        <v>11505</v>
      </c>
      <c r="C3292">
        <v>1</v>
      </c>
      <c r="D3292" t="s">
        <v>9261</v>
      </c>
    </row>
    <row r="3293" spans="1:4" x14ac:dyDescent="0.55000000000000004">
      <c r="A3293" t="s">
        <v>4941</v>
      </c>
      <c r="B3293" t="s">
        <v>11506</v>
      </c>
      <c r="C3293">
        <v>1</v>
      </c>
      <c r="D3293" t="s">
        <v>9261</v>
      </c>
    </row>
    <row r="3294" spans="1:4" x14ac:dyDescent="0.55000000000000004">
      <c r="A3294" t="s">
        <v>4941</v>
      </c>
      <c r="B3294" t="s">
        <v>11507</v>
      </c>
      <c r="C3294">
        <v>1</v>
      </c>
      <c r="D3294" t="s">
        <v>9261</v>
      </c>
    </row>
    <row r="3295" spans="1:4" x14ac:dyDescent="0.55000000000000004">
      <c r="A3295" t="s">
        <v>4941</v>
      </c>
      <c r="B3295" t="s">
        <v>11508</v>
      </c>
      <c r="C3295">
        <v>1</v>
      </c>
      <c r="D3295" t="s">
        <v>9261</v>
      </c>
    </row>
    <row r="3296" spans="1:4" x14ac:dyDescent="0.55000000000000004">
      <c r="A3296" t="s">
        <v>4941</v>
      </c>
      <c r="B3296" t="s">
        <v>11509</v>
      </c>
      <c r="C3296">
        <v>1</v>
      </c>
      <c r="D3296" t="s">
        <v>9261</v>
      </c>
    </row>
    <row r="3297" spans="1:4" x14ac:dyDescent="0.55000000000000004">
      <c r="A3297" t="s">
        <v>4941</v>
      </c>
      <c r="B3297" t="s">
        <v>11510</v>
      </c>
      <c r="C3297">
        <v>1</v>
      </c>
      <c r="D3297" t="s">
        <v>9261</v>
      </c>
    </row>
    <row r="3298" spans="1:4" x14ac:dyDescent="0.55000000000000004">
      <c r="A3298" t="s">
        <v>4941</v>
      </c>
      <c r="B3298" t="s">
        <v>11511</v>
      </c>
      <c r="C3298">
        <v>1</v>
      </c>
      <c r="D3298" t="s">
        <v>9261</v>
      </c>
    </row>
    <row r="3299" spans="1:4" x14ac:dyDescent="0.55000000000000004">
      <c r="A3299" t="s">
        <v>4941</v>
      </c>
      <c r="B3299" t="s">
        <v>11512</v>
      </c>
      <c r="C3299">
        <v>1</v>
      </c>
      <c r="D3299" t="s">
        <v>9261</v>
      </c>
    </row>
    <row r="3300" spans="1:4" x14ac:dyDescent="0.55000000000000004">
      <c r="A3300" t="s">
        <v>4941</v>
      </c>
      <c r="B3300" t="s">
        <v>11513</v>
      </c>
      <c r="C3300">
        <v>1</v>
      </c>
      <c r="D3300" t="s">
        <v>9261</v>
      </c>
    </row>
    <row r="3301" spans="1:4" x14ac:dyDescent="0.55000000000000004">
      <c r="A3301" t="s">
        <v>4941</v>
      </c>
      <c r="B3301" t="s">
        <v>9771</v>
      </c>
      <c r="C3301">
        <v>1</v>
      </c>
      <c r="D3301" t="s">
        <v>9261</v>
      </c>
    </row>
    <row r="3302" spans="1:4" x14ac:dyDescent="0.55000000000000004">
      <c r="A3302" t="s">
        <v>4941</v>
      </c>
      <c r="B3302" t="s">
        <v>11514</v>
      </c>
      <c r="C3302">
        <v>1</v>
      </c>
      <c r="D3302" t="s">
        <v>9261</v>
      </c>
    </row>
    <row r="3303" spans="1:4" x14ac:dyDescent="0.55000000000000004">
      <c r="A3303" t="s">
        <v>4941</v>
      </c>
      <c r="B3303" t="s">
        <v>11515</v>
      </c>
      <c r="C3303">
        <v>1</v>
      </c>
      <c r="D3303" t="s">
        <v>9261</v>
      </c>
    </row>
    <row r="3304" spans="1:4" x14ac:dyDescent="0.55000000000000004">
      <c r="A3304" t="s">
        <v>4941</v>
      </c>
      <c r="B3304" t="s">
        <v>11516</v>
      </c>
      <c r="C3304">
        <v>1</v>
      </c>
      <c r="D3304" t="s">
        <v>9261</v>
      </c>
    </row>
    <row r="3305" spans="1:4" x14ac:dyDescent="0.55000000000000004">
      <c r="A3305" t="s">
        <v>4941</v>
      </c>
      <c r="B3305" t="s">
        <v>11517</v>
      </c>
      <c r="C3305">
        <v>1</v>
      </c>
      <c r="D3305" t="s">
        <v>9261</v>
      </c>
    </row>
    <row r="3306" spans="1:4" x14ac:dyDescent="0.55000000000000004">
      <c r="A3306" t="s">
        <v>4941</v>
      </c>
      <c r="B3306" t="s">
        <v>11518</v>
      </c>
      <c r="C3306">
        <v>1</v>
      </c>
      <c r="D3306" t="s">
        <v>9261</v>
      </c>
    </row>
    <row r="3307" spans="1:4" x14ac:dyDescent="0.55000000000000004">
      <c r="A3307" t="s">
        <v>4941</v>
      </c>
      <c r="B3307" t="s">
        <v>11519</v>
      </c>
      <c r="C3307">
        <v>1</v>
      </c>
      <c r="D3307" t="s">
        <v>9261</v>
      </c>
    </row>
    <row r="3308" spans="1:4" x14ac:dyDescent="0.55000000000000004">
      <c r="A3308" t="s">
        <v>4941</v>
      </c>
      <c r="B3308" t="s">
        <v>11520</v>
      </c>
      <c r="C3308">
        <v>1</v>
      </c>
      <c r="D3308" t="s">
        <v>9261</v>
      </c>
    </row>
    <row r="3309" spans="1:4" x14ac:dyDescent="0.55000000000000004">
      <c r="A3309" t="s">
        <v>4941</v>
      </c>
      <c r="B3309" t="s">
        <v>11521</v>
      </c>
      <c r="C3309">
        <v>1</v>
      </c>
      <c r="D3309" t="s">
        <v>9261</v>
      </c>
    </row>
    <row r="3310" spans="1:4" x14ac:dyDescent="0.55000000000000004">
      <c r="A3310" t="s">
        <v>4941</v>
      </c>
      <c r="B3310" t="s">
        <v>11522</v>
      </c>
      <c r="C3310">
        <v>1</v>
      </c>
      <c r="D3310" t="s">
        <v>9261</v>
      </c>
    </row>
    <row r="3311" spans="1:4" x14ac:dyDescent="0.55000000000000004">
      <c r="A3311" t="s">
        <v>4941</v>
      </c>
      <c r="B3311" t="s">
        <v>11523</v>
      </c>
      <c r="C3311">
        <v>1</v>
      </c>
      <c r="D3311" t="s">
        <v>9261</v>
      </c>
    </row>
    <row r="3312" spans="1:4" x14ac:dyDescent="0.55000000000000004">
      <c r="A3312" t="s">
        <v>4941</v>
      </c>
      <c r="B3312" t="s">
        <v>11524</v>
      </c>
      <c r="C3312">
        <v>1</v>
      </c>
      <c r="D3312" t="s">
        <v>9261</v>
      </c>
    </row>
    <row r="3313" spans="1:4" x14ac:dyDescent="0.55000000000000004">
      <c r="A3313" t="s">
        <v>4941</v>
      </c>
      <c r="B3313" t="s">
        <v>11525</v>
      </c>
      <c r="C3313">
        <v>1</v>
      </c>
      <c r="D3313" t="s">
        <v>9261</v>
      </c>
    </row>
    <row r="3314" spans="1:4" x14ac:dyDescent="0.55000000000000004">
      <c r="A3314" t="s">
        <v>4941</v>
      </c>
      <c r="B3314" t="s">
        <v>11526</v>
      </c>
      <c r="C3314">
        <v>1</v>
      </c>
      <c r="D3314" t="s">
        <v>9261</v>
      </c>
    </row>
    <row r="3315" spans="1:4" x14ac:dyDescent="0.55000000000000004">
      <c r="A3315" t="s">
        <v>4941</v>
      </c>
      <c r="B3315" t="s">
        <v>11527</v>
      </c>
      <c r="C3315">
        <v>1</v>
      </c>
      <c r="D3315" t="s">
        <v>9261</v>
      </c>
    </row>
    <row r="3316" spans="1:4" x14ac:dyDescent="0.55000000000000004">
      <c r="A3316" t="s">
        <v>4941</v>
      </c>
      <c r="B3316" t="s">
        <v>11528</v>
      </c>
      <c r="C3316">
        <v>1</v>
      </c>
      <c r="D3316" t="s">
        <v>9261</v>
      </c>
    </row>
    <row r="3317" spans="1:4" x14ac:dyDescent="0.55000000000000004">
      <c r="A3317" t="s">
        <v>4941</v>
      </c>
      <c r="B3317" t="s">
        <v>11529</v>
      </c>
      <c r="C3317">
        <v>1</v>
      </c>
      <c r="D3317" t="s">
        <v>9261</v>
      </c>
    </row>
    <row r="3318" spans="1:4" x14ac:dyDescent="0.55000000000000004">
      <c r="A3318" t="s">
        <v>4941</v>
      </c>
      <c r="B3318" t="s">
        <v>11530</v>
      </c>
      <c r="C3318">
        <v>1</v>
      </c>
      <c r="D3318" t="s">
        <v>9261</v>
      </c>
    </row>
    <row r="3319" spans="1:4" x14ac:dyDescent="0.55000000000000004">
      <c r="A3319" t="s">
        <v>4941</v>
      </c>
      <c r="B3319" t="s">
        <v>11531</v>
      </c>
      <c r="C3319">
        <v>1</v>
      </c>
      <c r="D3319" t="s">
        <v>9261</v>
      </c>
    </row>
    <row r="3320" spans="1:4" x14ac:dyDescent="0.55000000000000004">
      <c r="A3320" t="s">
        <v>4941</v>
      </c>
      <c r="B3320" t="s">
        <v>11532</v>
      </c>
      <c r="C3320">
        <v>1</v>
      </c>
      <c r="D3320" t="s">
        <v>9261</v>
      </c>
    </row>
    <row r="3321" spans="1:4" x14ac:dyDescent="0.55000000000000004">
      <c r="A3321" t="s">
        <v>4941</v>
      </c>
      <c r="B3321" t="s">
        <v>11533</v>
      </c>
      <c r="C3321">
        <v>1</v>
      </c>
      <c r="D3321" t="s">
        <v>9261</v>
      </c>
    </row>
    <row r="3322" spans="1:4" x14ac:dyDescent="0.55000000000000004">
      <c r="A3322" t="s">
        <v>4941</v>
      </c>
      <c r="B3322" t="s">
        <v>11534</v>
      </c>
      <c r="C3322">
        <v>1</v>
      </c>
      <c r="D3322" t="s">
        <v>9261</v>
      </c>
    </row>
    <row r="3323" spans="1:4" x14ac:dyDescent="0.55000000000000004">
      <c r="A3323" t="s">
        <v>4941</v>
      </c>
      <c r="B3323" t="s">
        <v>11535</v>
      </c>
      <c r="C3323">
        <v>1</v>
      </c>
      <c r="D3323" t="s">
        <v>9261</v>
      </c>
    </row>
    <row r="3324" spans="1:4" x14ac:dyDescent="0.55000000000000004">
      <c r="A3324" t="s">
        <v>4941</v>
      </c>
      <c r="B3324" t="s">
        <v>11536</v>
      </c>
      <c r="C3324">
        <v>1</v>
      </c>
      <c r="D3324" t="s">
        <v>9261</v>
      </c>
    </row>
    <row r="3325" spans="1:4" x14ac:dyDescent="0.55000000000000004">
      <c r="A3325" t="s">
        <v>4941</v>
      </c>
      <c r="B3325" t="s">
        <v>11537</v>
      </c>
      <c r="C3325">
        <v>1</v>
      </c>
      <c r="D3325" t="s">
        <v>9261</v>
      </c>
    </row>
    <row r="3326" spans="1:4" x14ac:dyDescent="0.55000000000000004">
      <c r="A3326" t="s">
        <v>4941</v>
      </c>
      <c r="B3326" t="s">
        <v>10280</v>
      </c>
      <c r="C3326">
        <v>1</v>
      </c>
      <c r="D3326" t="s">
        <v>9261</v>
      </c>
    </row>
    <row r="3327" spans="1:4" x14ac:dyDescent="0.55000000000000004">
      <c r="A3327" t="s">
        <v>4941</v>
      </c>
      <c r="B3327" t="s">
        <v>10282</v>
      </c>
      <c r="C3327">
        <v>1</v>
      </c>
      <c r="D3327" t="s">
        <v>9261</v>
      </c>
    </row>
    <row r="3328" spans="1:4" x14ac:dyDescent="0.55000000000000004">
      <c r="A3328" t="s">
        <v>4941</v>
      </c>
      <c r="B3328" t="s">
        <v>10284</v>
      </c>
      <c r="C3328">
        <v>1</v>
      </c>
      <c r="D3328" t="s">
        <v>9261</v>
      </c>
    </row>
    <row r="3329" spans="1:4" x14ac:dyDescent="0.55000000000000004">
      <c r="A3329" t="s">
        <v>4941</v>
      </c>
      <c r="B3329" t="s">
        <v>11538</v>
      </c>
      <c r="C3329">
        <v>1</v>
      </c>
      <c r="D3329" t="s">
        <v>9261</v>
      </c>
    </row>
    <row r="3330" spans="1:4" x14ac:dyDescent="0.55000000000000004">
      <c r="A3330" t="s">
        <v>4941</v>
      </c>
      <c r="B3330" t="s">
        <v>11539</v>
      </c>
      <c r="C3330">
        <v>1</v>
      </c>
      <c r="D3330" t="s">
        <v>9261</v>
      </c>
    </row>
    <row r="3331" spans="1:4" x14ac:dyDescent="0.55000000000000004">
      <c r="A3331" t="s">
        <v>4941</v>
      </c>
      <c r="B3331" t="s">
        <v>11540</v>
      </c>
      <c r="C3331">
        <v>1</v>
      </c>
      <c r="D3331" t="s">
        <v>9261</v>
      </c>
    </row>
    <row r="3332" spans="1:4" x14ac:dyDescent="0.55000000000000004">
      <c r="A3332" t="s">
        <v>4941</v>
      </c>
      <c r="B3332" t="s">
        <v>11541</v>
      </c>
      <c r="C3332">
        <v>1</v>
      </c>
      <c r="D3332" t="s">
        <v>9261</v>
      </c>
    </row>
    <row r="3333" spans="1:4" x14ac:dyDescent="0.55000000000000004">
      <c r="A3333" t="s">
        <v>4941</v>
      </c>
      <c r="B3333" t="s">
        <v>11542</v>
      </c>
      <c r="C3333">
        <v>1</v>
      </c>
      <c r="D3333" t="s">
        <v>9261</v>
      </c>
    </row>
    <row r="3334" spans="1:4" x14ac:dyDescent="0.55000000000000004">
      <c r="A3334" t="s">
        <v>4941</v>
      </c>
      <c r="B3334" t="s">
        <v>11543</v>
      </c>
      <c r="C3334">
        <v>1</v>
      </c>
      <c r="D3334" t="s">
        <v>9261</v>
      </c>
    </row>
    <row r="3335" spans="1:4" x14ac:dyDescent="0.55000000000000004">
      <c r="A3335" t="s">
        <v>4941</v>
      </c>
      <c r="B3335" t="s">
        <v>11544</v>
      </c>
      <c r="C3335">
        <v>1</v>
      </c>
      <c r="D3335" t="s">
        <v>9261</v>
      </c>
    </row>
    <row r="3336" spans="1:4" x14ac:dyDescent="0.55000000000000004">
      <c r="A3336" t="s">
        <v>4941</v>
      </c>
      <c r="B3336" t="s">
        <v>11545</v>
      </c>
      <c r="C3336">
        <v>1</v>
      </c>
      <c r="D3336" t="s">
        <v>9261</v>
      </c>
    </row>
    <row r="3337" spans="1:4" x14ac:dyDescent="0.55000000000000004">
      <c r="A3337" t="s">
        <v>4941</v>
      </c>
      <c r="B3337" t="s">
        <v>11546</v>
      </c>
      <c r="C3337">
        <v>1</v>
      </c>
      <c r="D3337" t="s">
        <v>9261</v>
      </c>
    </row>
    <row r="3338" spans="1:4" x14ac:dyDescent="0.55000000000000004">
      <c r="A3338" t="s">
        <v>4941</v>
      </c>
      <c r="B3338" t="s">
        <v>11547</v>
      </c>
      <c r="C3338">
        <v>1</v>
      </c>
      <c r="D3338" t="s">
        <v>9261</v>
      </c>
    </row>
    <row r="3339" spans="1:4" x14ac:dyDescent="0.55000000000000004">
      <c r="A3339" t="s">
        <v>4941</v>
      </c>
      <c r="B3339" t="s">
        <v>11548</v>
      </c>
      <c r="C3339">
        <v>1</v>
      </c>
      <c r="D3339" t="s">
        <v>9261</v>
      </c>
    </row>
    <row r="3340" spans="1:4" x14ac:dyDescent="0.55000000000000004">
      <c r="A3340" t="s">
        <v>4941</v>
      </c>
      <c r="B3340" t="s">
        <v>11549</v>
      </c>
      <c r="C3340">
        <v>1</v>
      </c>
      <c r="D3340" t="s">
        <v>9261</v>
      </c>
    </row>
    <row r="3341" spans="1:4" x14ac:dyDescent="0.55000000000000004">
      <c r="A3341" t="s">
        <v>4941</v>
      </c>
      <c r="B3341" t="s">
        <v>11550</v>
      </c>
      <c r="C3341">
        <v>1</v>
      </c>
      <c r="D3341" t="s">
        <v>9261</v>
      </c>
    </row>
    <row r="3342" spans="1:4" x14ac:dyDescent="0.55000000000000004">
      <c r="A3342" t="s">
        <v>4941</v>
      </c>
      <c r="B3342" t="s">
        <v>10286</v>
      </c>
      <c r="C3342">
        <v>1</v>
      </c>
      <c r="D3342" t="s">
        <v>9261</v>
      </c>
    </row>
    <row r="3343" spans="1:4" x14ac:dyDescent="0.55000000000000004">
      <c r="A3343" t="s">
        <v>4941</v>
      </c>
      <c r="B3343" t="s">
        <v>11551</v>
      </c>
      <c r="C3343">
        <v>1</v>
      </c>
      <c r="D3343" t="s">
        <v>9261</v>
      </c>
    </row>
    <row r="3344" spans="1:4" x14ac:dyDescent="0.55000000000000004">
      <c r="A3344" t="s">
        <v>4941</v>
      </c>
      <c r="B3344" t="s">
        <v>11552</v>
      </c>
      <c r="C3344">
        <v>1</v>
      </c>
      <c r="D3344" t="s">
        <v>9261</v>
      </c>
    </row>
    <row r="3345" spans="1:4" x14ac:dyDescent="0.55000000000000004">
      <c r="A3345" t="s">
        <v>4941</v>
      </c>
      <c r="B3345" t="s">
        <v>11553</v>
      </c>
      <c r="C3345">
        <v>1</v>
      </c>
      <c r="D3345" t="s">
        <v>9261</v>
      </c>
    </row>
    <row r="3346" spans="1:4" x14ac:dyDescent="0.55000000000000004">
      <c r="A3346" t="s">
        <v>4941</v>
      </c>
      <c r="B3346" t="s">
        <v>11554</v>
      </c>
      <c r="C3346">
        <v>1</v>
      </c>
      <c r="D3346" t="s">
        <v>9261</v>
      </c>
    </row>
    <row r="3347" spans="1:4" x14ac:dyDescent="0.55000000000000004">
      <c r="A3347" t="s">
        <v>4941</v>
      </c>
      <c r="B3347" t="s">
        <v>11555</v>
      </c>
      <c r="C3347">
        <v>1</v>
      </c>
      <c r="D3347" t="s">
        <v>9261</v>
      </c>
    </row>
    <row r="3348" spans="1:4" x14ac:dyDescent="0.55000000000000004">
      <c r="A3348" t="s">
        <v>4941</v>
      </c>
      <c r="B3348" t="s">
        <v>10287</v>
      </c>
      <c r="C3348">
        <v>1</v>
      </c>
      <c r="D3348" t="s">
        <v>9261</v>
      </c>
    </row>
    <row r="3349" spans="1:4" x14ac:dyDescent="0.55000000000000004">
      <c r="A3349" t="s">
        <v>4941</v>
      </c>
      <c r="B3349" t="s">
        <v>11556</v>
      </c>
      <c r="C3349">
        <v>1</v>
      </c>
      <c r="D3349" t="s">
        <v>9261</v>
      </c>
    </row>
    <row r="3350" spans="1:4" x14ac:dyDescent="0.55000000000000004">
      <c r="A3350" t="s">
        <v>4941</v>
      </c>
      <c r="B3350" t="s">
        <v>11557</v>
      </c>
      <c r="C3350">
        <v>1</v>
      </c>
      <c r="D3350" t="s">
        <v>9261</v>
      </c>
    </row>
    <row r="3351" spans="1:4" x14ac:dyDescent="0.55000000000000004">
      <c r="A3351" t="s">
        <v>4941</v>
      </c>
      <c r="B3351" t="s">
        <v>11558</v>
      </c>
      <c r="C3351">
        <v>1</v>
      </c>
      <c r="D3351" t="s">
        <v>9261</v>
      </c>
    </row>
    <row r="3352" spans="1:4" x14ac:dyDescent="0.55000000000000004">
      <c r="A3352" t="s">
        <v>4941</v>
      </c>
      <c r="B3352" t="s">
        <v>11559</v>
      </c>
      <c r="C3352">
        <v>1</v>
      </c>
      <c r="D3352" t="s">
        <v>9261</v>
      </c>
    </row>
    <row r="3353" spans="1:4" x14ac:dyDescent="0.55000000000000004">
      <c r="A3353" t="s">
        <v>4941</v>
      </c>
      <c r="B3353" t="s">
        <v>10291</v>
      </c>
      <c r="C3353">
        <v>1</v>
      </c>
      <c r="D3353" t="s">
        <v>9261</v>
      </c>
    </row>
    <row r="3354" spans="1:4" x14ac:dyDescent="0.55000000000000004">
      <c r="A3354" t="s">
        <v>4941</v>
      </c>
      <c r="B3354" t="s">
        <v>11560</v>
      </c>
      <c r="C3354">
        <v>1</v>
      </c>
      <c r="D3354" t="s">
        <v>9261</v>
      </c>
    </row>
    <row r="3355" spans="1:4" x14ac:dyDescent="0.55000000000000004">
      <c r="A3355" t="s">
        <v>4941</v>
      </c>
      <c r="B3355" t="s">
        <v>11561</v>
      </c>
      <c r="C3355">
        <v>1</v>
      </c>
      <c r="D3355" t="s">
        <v>9261</v>
      </c>
    </row>
    <row r="3356" spans="1:4" x14ac:dyDescent="0.55000000000000004">
      <c r="A3356" t="s">
        <v>4941</v>
      </c>
      <c r="B3356" t="s">
        <v>387</v>
      </c>
      <c r="C3356">
        <v>1</v>
      </c>
      <c r="D3356" t="s">
        <v>9261</v>
      </c>
    </row>
    <row r="3357" spans="1:4" x14ac:dyDescent="0.55000000000000004">
      <c r="A3357" t="s">
        <v>4941</v>
      </c>
      <c r="B3357" t="s">
        <v>11562</v>
      </c>
      <c r="C3357">
        <v>1</v>
      </c>
      <c r="D3357" t="s">
        <v>9261</v>
      </c>
    </row>
    <row r="3358" spans="1:4" x14ac:dyDescent="0.55000000000000004">
      <c r="A3358" t="s">
        <v>4941</v>
      </c>
      <c r="B3358" t="s">
        <v>11563</v>
      </c>
      <c r="C3358">
        <v>1</v>
      </c>
      <c r="D3358" t="s">
        <v>9261</v>
      </c>
    </row>
    <row r="3359" spans="1:4" x14ac:dyDescent="0.55000000000000004">
      <c r="A3359" t="s">
        <v>4941</v>
      </c>
      <c r="B3359" t="s">
        <v>11564</v>
      </c>
      <c r="C3359">
        <v>1</v>
      </c>
      <c r="D3359" t="s">
        <v>9261</v>
      </c>
    </row>
    <row r="3360" spans="1:4" x14ac:dyDescent="0.55000000000000004">
      <c r="A3360" t="s">
        <v>4941</v>
      </c>
      <c r="B3360" t="s">
        <v>11565</v>
      </c>
      <c r="C3360">
        <v>1</v>
      </c>
      <c r="D3360" t="s">
        <v>9261</v>
      </c>
    </row>
    <row r="3361" spans="1:4" x14ac:dyDescent="0.55000000000000004">
      <c r="A3361" t="s">
        <v>4941</v>
      </c>
      <c r="B3361" t="s">
        <v>11566</v>
      </c>
      <c r="C3361">
        <v>1</v>
      </c>
      <c r="D3361" t="s">
        <v>9261</v>
      </c>
    </row>
    <row r="3362" spans="1:4" x14ac:dyDescent="0.55000000000000004">
      <c r="A3362" t="s">
        <v>4941</v>
      </c>
      <c r="B3362" t="s">
        <v>11567</v>
      </c>
      <c r="C3362">
        <v>1</v>
      </c>
      <c r="D3362" t="s">
        <v>9261</v>
      </c>
    </row>
    <row r="3363" spans="1:4" x14ac:dyDescent="0.55000000000000004">
      <c r="A3363" t="s">
        <v>4941</v>
      </c>
      <c r="B3363" t="s">
        <v>11568</v>
      </c>
      <c r="C3363">
        <v>1</v>
      </c>
      <c r="D3363" t="s">
        <v>9261</v>
      </c>
    </row>
    <row r="3364" spans="1:4" x14ac:dyDescent="0.55000000000000004">
      <c r="A3364" t="s">
        <v>4941</v>
      </c>
      <c r="B3364" t="s">
        <v>11569</v>
      </c>
      <c r="C3364">
        <v>1</v>
      </c>
      <c r="D3364" t="s">
        <v>9261</v>
      </c>
    </row>
    <row r="3365" spans="1:4" x14ac:dyDescent="0.55000000000000004">
      <c r="A3365" t="s">
        <v>4941</v>
      </c>
      <c r="B3365" t="s">
        <v>9456</v>
      </c>
      <c r="C3365">
        <v>1</v>
      </c>
      <c r="D3365" t="s">
        <v>9261</v>
      </c>
    </row>
    <row r="3366" spans="1:4" x14ac:dyDescent="0.55000000000000004">
      <c r="A3366" t="s">
        <v>4941</v>
      </c>
      <c r="B3366" t="s">
        <v>11570</v>
      </c>
      <c r="C3366">
        <v>1</v>
      </c>
      <c r="D3366" t="s">
        <v>9261</v>
      </c>
    </row>
    <row r="3367" spans="1:4" x14ac:dyDescent="0.55000000000000004">
      <c r="A3367" t="s">
        <v>4941</v>
      </c>
      <c r="B3367" t="s">
        <v>10294</v>
      </c>
      <c r="C3367">
        <v>1</v>
      </c>
      <c r="D3367" t="s">
        <v>9261</v>
      </c>
    </row>
    <row r="3368" spans="1:4" x14ac:dyDescent="0.55000000000000004">
      <c r="A3368" t="s">
        <v>4941</v>
      </c>
      <c r="B3368" t="s">
        <v>11571</v>
      </c>
      <c r="C3368">
        <v>1</v>
      </c>
      <c r="D3368" t="s">
        <v>9261</v>
      </c>
    </row>
    <row r="3369" spans="1:4" x14ac:dyDescent="0.55000000000000004">
      <c r="A3369" t="s">
        <v>4941</v>
      </c>
      <c r="B3369" t="s">
        <v>11572</v>
      </c>
      <c r="C3369">
        <v>1</v>
      </c>
      <c r="D3369" t="s">
        <v>9261</v>
      </c>
    </row>
    <row r="3370" spans="1:4" x14ac:dyDescent="0.55000000000000004">
      <c r="A3370" t="s">
        <v>4941</v>
      </c>
      <c r="B3370" t="s">
        <v>11573</v>
      </c>
      <c r="C3370">
        <v>1</v>
      </c>
      <c r="D3370" t="s">
        <v>9261</v>
      </c>
    </row>
    <row r="3371" spans="1:4" x14ac:dyDescent="0.55000000000000004">
      <c r="A3371" t="s">
        <v>4941</v>
      </c>
      <c r="B3371" t="s">
        <v>10298</v>
      </c>
      <c r="C3371">
        <v>1</v>
      </c>
      <c r="D3371" t="s">
        <v>9261</v>
      </c>
    </row>
    <row r="3372" spans="1:4" x14ac:dyDescent="0.55000000000000004">
      <c r="A3372" t="s">
        <v>4941</v>
      </c>
      <c r="B3372" t="s">
        <v>11574</v>
      </c>
      <c r="C3372">
        <v>1</v>
      </c>
      <c r="D3372" t="s">
        <v>9261</v>
      </c>
    </row>
    <row r="3373" spans="1:4" x14ac:dyDescent="0.55000000000000004">
      <c r="A3373" t="s">
        <v>4941</v>
      </c>
      <c r="B3373" t="s">
        <v>11575</v>
      </c>
      <c r="C3373">
        <v>1</v>
      </c>
      <c r="D3373" t="s">
        <v>9261</v>
      </c>
    </row>
    <row r="3374" spans="1:4" x14ac:dyDescent="0.55000000000000004">
      <c r="A3374" t="s">
        <v>4941</v>
      </c>
      <c r="B3374" t="s">
        <v>11576</v>
      </c>
      <c r="C3374">
        <v>1</v>
      </c>
      <c r="D3374" t="s">
        <v>9261</v>
      </c>
    </row>
    <row r="3375" spans="1:4" x14ac:dyDescent="0.55000000000000004">
      <c r="A3375" t="s">
        <v>4941</v>
      </c>
      <c r="B3375" t="s">
        <v>11577</v>
      </c>
      <c r="C3375">
        <v>1</v>
      </c>
      <c r="D3375" t="s">
        <v>9261</v>
      </c>
    </row>
    <row r="3376" spans="1:4" x14ac:dyDescent="0.55000000000000004">
      <c r="A3376" t="s">
        <v>4941</v>
      </c>
      <c r="B3376" t="s">
        <v>11578</v>
      </c>
      <c r="C3376">
        <v>1</v>
      </c>
      <c r="D3376" t="s">
        <v>9261</v>
      </c>
    </row>
    <row r="3377" spans="1:4" x14ac:dyDescent="0.55000000000000004">
      <c r="A3377" t="s">
        <v>4941</v>
      </c>
      <c r="B3377" t="s">
        <v>11579</v>
      </c>
      <c r="C3377">
        <v>1</v>
      </c>
      <c r="D3377" t="s">
        <v>9261</v>
      </c>
    </row>
    <row r="3378" spans="1:4" x14ac:dyDescent="0.55000000000000004">
      <c r="A3378" t="s">
        <v>4941</v>
      </c>
      <c r="B3378" t="s">
        <v>11580</v>
      </c>
      <c r="C3378">
        <v>1</v>
      </c>
      <c r="D3378" t="s">
        <v>9261</v>
      </c>
    </row>
    <row r="3379" spans="1:4" x14ac:dyDescent="0.55000000000000004">
      <c r="A3379" t="s">
        <v>4941</v>
      </c>
      <c r="B3379" t="s">
        <v>11581</v>
      </c>
      <c r="C3379">
        <v>1</v>
      </c>
      <c r="D3379" t="s">
        <v>9261</v>
      </c>
    </row>
    <row r="3380" spans="1:4" x14ac:dyDescent="0.55000000000000004">
      <c r="A3380" t="s">
        <v>4941</v>
      </c>
      <c r="B3380" t="s">
        <v>11582</v>
      </c>
      <c r="C3380">
        <v>1</v>
      </c>
      <c r="D3380" t="s">
        <v>9261</v>
      </c>
    </row>
    <row r="3381" spans="1:4" x14ac:dyDescent="0.55000000000000004">
      <c r="A3381" t="s">
        <v>4941</v>
      </c>
      <c r="B3381" t="s">
        <v>11583</v>
      </c>
      <c r="C3381">
        <v>1</v>
      </c>
      <c r="D3381" t="s">
        <v>9261</v>
      </c>
    </row>
    <row r="3382" spans="1:4" x14ac:dyDescent="0.55000000000000004">
      <c r="A3382" t="s">
        <v>4941</v>
      </c>
      <c r="B3382" t="s">
        <v>11584</v>
      </c>
      <c r="C3382">
        <v>1</v>
      </c>
      <c r="D3382" t="s">
        <v>9261</v>
      </c>
    </row>
    <row r="3383" spans="1:4" x14ac:dyDescent="0.55000000000000004">
      <c r="A3383" t="s">
        <v>4941</v>
      </c>
      <c r="B3383" t="s">
        <v>10305</v>
      </c>
      <c r="C3383">
        <v>1</v>
      </c>
      <c r="D3383" t="s">
        <v>9261</v>
      </c>
    </row>
    <row r="3384" spans="1:4" x14ac:dyDescent="0.55000000000000004">
      <c r="A3384" t="s">
        <v>4941</v>
      </c>
      <c r="B3384" t="s">
        <v>11585</v>
      </c>
      <c r="C3384">
        <v>1</v>
      </c>
      <c r="D3384" t="s">
        <v>9261</v>
      </c>
    </row>
    <row r="3385" spans="1:4" x14ac:dyDescent="0.55000000000000004">
      <c r="A3385" t="s">
        <v>4941</v>
      </c>
      <c r="B3385" t="s">
        <v>11586</v>
      </c>
      <c r="C3385">
        <v>1</v>
      </c>
      <c r="D3385" t="s">
        <v>9261</v>
      </c>
    </row>
    <row r="3386" spans="1:4" x14ac:dyDescent="0.55000000000000004">
      <c r="A3386" t="s">
        <v>4941</v>
      </c>
      <c r="B3386" t="s">
        <v>11587</v>
      </c>
      <c r="C3386">
        <v>1</v>
      </c>
      <c r="D3386" t="s">
        <v>9261</v>
      </c>
    </row>
    <row r="3387" spans="1:4" x14ac:dyDescent="0.55000000000000004">
      <c r="A3387" t="s">
        <v>4941</v>
      </c>
      <c r="B3387" t="s">
        <v>10024</v>
      </c>
      <c r="C3387">
        <v>1</v>
      </c>
      <c r="D3387" t="s">
        <v>9261</v>
      </c>
    </row>
    <row r="3388" spans="1:4" x14ac:dyDescent="0.55000000000000004">
      <c r="A3388" t="s">
        <v>4941</v>
      </c>
      <c r="B3388" t="s">
        <v>11588</v>
      </c>
      <c r="C3388">
        <v>1</v>
      </c>
      <c r="D3388" t="s">
        <v>9261</v>
      </c>
    </row>
    <row r="3389" spans="1:4" x14ac:dyDescent="0.55000000000000004">
      <c r="A3389" t="s">
        <v>4941</v>
      </c>
      <c r="B3389" t="s">
        <v>11589</v>
      </c>
      <c r="C3389">
        <v>1</v>
      </c>
      <c r="D3389" t="s">
        <v>9261</v>
      </c>
    </row>
    <row r="3390" spans="1:4" x14ac:dyDescent="0.55000000000000004">
      <c r="A3390" t="s">
        <v>4941</v>
      </c>
      <c r="B3390" t="s">
        <v>11590</v>
      </c>
      <c r="C3390">
        <v>1</v>
      </c>
      <c r="D3390" t="s">
        <v>9261</v>
      </c>
    </row>
    <row r="3391" spans="1:4" x14ac:dyDescent="0.55000000000000004">
      <c r="A3391" t="s">
        <v>4941</v>
      </c>
      <c r="B3391" t="s">
        <v>9874</v>
      </c>
      <c r="C3391">
        <v>1</v>
      </c>
      <c r="D3391" t="s">
        <v>9261</v>
      </c>
    </row>
    <row r="3392" spans="1:4" x14ac:dyDescent="0.55000000000000004">
      <c r="A3392" t="s">
        <v>4941</v>
      </c>
      <c r="B3392" t="s">
        <v>11591</v>
      </c>
      <c r="C3392">
        <v>1</v>
      </c>
      <c r="D3392" t="s">
        <v>9261</v>
      </c>
    </row>
    <row r="3393" spans="1:4" x14ac:dyDescent="0.55000000000000004">
      <c r="A3393" t="s">
        <v>4941</v>
      </c>
      <c r="B3393" t="s">
        <v>11592</v>
      </c>
      <c r="C3393">
        <v>1</v>
      </c>
      <c r="D3393" t="s">
        <v>9261</v>
      </c>
    </row>
    <row r="3394" spans="1:4" x14ac:dyDescent="0.55000000000000004">
      <c r="A3394" t="s">
        <v>4941</v>
      </c>
      <c r="B3394" t="s">
        <v>11593</v>
      </c>
      <c r="C3394">
        <v>1</v>
      </c>
      <c r="D3394" t="s">
        <v>9261</v>
      </c>
    </row>
    <row r="3395" spans="1:4" x14ac:dyDescent="0.55000000000000004">
      <c r="A3395" t="s">
        <v>4941</v>
      </c>
      <c r="B3395" t="s">
        <v>9706</v>
      </c>
      <c r="C3395">
        <v>1</v>
      </c>
      <c r="D3395" t="s">
        <v>9261</v>
      </c>
    </row>
    <row r="3396" spans="1:4" x14ac:dyDescent="0.55000000000000004">
      <c r="A3396" t="s">
        <v>4941</v>
      </c>
      <c r="B3396" t="s">
        <v>11594</v>
      </c>
      <c r="C3396">
        <v>1</v>
      </c>
      <c r="D3396" t="s">
        <v>9261</v>
      </c>
    </row>
    <row r="3397" spans="1:4" x14ac:dyDescent="0.55000000000000004">
      <c r="A3397" t="s">
        <v>4941</v>
      </c>
      <c r="B3397" t="s">
        <v>11595</v>
      </c>
      <c r="C3397">
        <v>1</v>
      </c>
      <c r="D3397" t="s">
        <v>9261</v>
      </c>
    </row>
    <row r="3398" spans="1:4" x14ac:dyDescent="0.55000000000000004">
      <c r="A3398" t="s">
        <v>4941</v>
      </c>
      <c r="B3398" t="s">
        <v>11596</v>
      </c>
      <c r="C3398">
        <v>1</v>
      </c>
      <c r="D3398" t="s">
        <v>9261</v>
      </c>
    </row>
    <row r="3399" spans="1:4" x14ac:dyDescent="0.55000000000000004">
      <c r="A3399" t="s">
        <v>4941</v>
      </c>
      <c r="B3399" t="s">
        <v>11597</v>
      </c>
      <c r="C3399">
        <v>1</v>
      </c>
      <c r="D3399" t="s">
        <v>9261</v>
      </c>
    </row>
    <row r="3400" spans="1:4" x14ac:dyDescent="0.55000000000000004">
      <c r="A3400" t="s">
        <v>4941</v>
      </c>
      <c r="B3400" t="s">
        <v>11598</v>
      </c>
      <c r="C3400">
        <v>1</v>
      </c>
      <c r="D3400" t="s">
        <v>9261</v>
      </c>
    </row>
    <row r="3401" spans="1:4" x14ac:dyDescent="0.55000000000000004">
      <c r="A3401" t="s">
        <v>4941</v>
      </c>
      <c r="B3401" t="s">
        <v>11599</v>
      </c>
      <c r="C3401">
        <v>1</v>
      </c>
      <c r="D3401" t="s">
        <v>9261</v>
      </c>
    </row>
    <row r="3402" spans="1:4" x14ac:dyDescent="0.55000000000000004">
      <c r="A3402" t="s">
        <v>4941</v>
      </c>
      <c r="B3402" t="s">
        <v>11600</v>
      </c>
      <c r="C3402">
        <v>1</v>
      </c>
      <c r="D3402" t="s">
        <v>9261</v>
      </c>
    </row>
    <row r="3403" spans="1:4" x14ac:dyDescent="0.55000000000000004">
      <c r="A3403" t="s">
        <v>4941</v>
      </c>
      <c r="B3403" t="s">
        <v>11601</v>
      </c>
      <c r="C3403">
        <v>1</v>
      </c>
      <c r="D3403" t="s">
        <v>9261</v>
      </c>
    </row>
    <row r="3404" spans="1:4" x14ac:dyDescent="0.55000000000000004">
      <c r="A3404" t="s">
        <v>4941</v>
      </c>
      <c r="B3404" t="s">
        <v>10314</v>
      </c>
      <c r="C3404">
        <v>1</v>
      </c>
      <c r="D3404" t="s">
        <v>9261</v>
      </c>
    </row>
    <row r="3405" spans="1:4" x14ac:dyDescent="0.55000000000000004">
      <c r="A3405" t="s">
        <v>4941</v>
      </c>
      <c r="B3405" t="s">
        <v>11602</v>
      </c>
      <c r="C3405">
        <v>1</v>
      </c>
      <c r="D3405" t="s">
        <v>9261</v>
      </c>
    </row>
    <row r="3406" spans="1:4" x14ac:dyDescent="0.55000000000000004">
      <c r="A3406" t="s">
        <v>4941</v>
      </c>
      <c r="B3406" t="s">
        <v>11603</v>
      </c>
      <c r="C3406">
        <v>1</v>
      </c>
      <c r="D3406" t="s">
        <v>9261</v>
      </c>
    </row>
    <row r="3407" spans="1:4" x14ac:dyDescent="0.55000000000000004">
      <c r="A3407" t="s">
        <v>4941</v>
      </c>
      <c r="B3407" t="s">
        <v>11604</v>
      </c>
      <c r="C3407">
        <v>1</v>
      </c>
      <c r="D3407" t="s">
        <v>9261</v>
      </c>
    </row>
    <row r="3408" spans="1:4" x14ac:dyDescent="0.55000000000000004">
      <c r="A3408" t="s">
        <v>4941</v>
      </c>
      <c r="B3408" t="s">
        <v>11605</v>
      </c>
      <c r="C3408">
        <v>1</v>
      </c>
      <c r="D3408" t="s">
        <v>9261</v>
      </c>
    </row>
    <row r="3409" spans="1:4" x14ac:dyDescent="0.55000000000000004">
      <c r="A3409" t="s">
        <v>4941</v>
      </c>
      <c r="B3409" t="s">
        <v>11606</v>
      </c>
      <c r="C3409">
        <v>1</v>
      </c>
      <c r="D3409" t="s">
        <v>9261</v>
      </c>
    </row>
    <row r="3410" spans="1:4" x14ac:dyDescent="0.55000000000000004">
      <c r="A3410" t="s">
        <v>4941</v>
      </c>
      <c r="B3410" t="s">
        <v>11607</v>
      </c>
      <c r="C3410">
        <v>1</v>
      </c>
      <c r="D3410" t="s">
        <v>9261</v>
      </c>
    </row>
    <row r="3411" spans="1:4" x14ac:dyDescent="0.55000000000000004">
      <c r="A3411" t="s">
        <v>4941</v>
      </c>
      <c r="B3411" t="s">
        <v>11608</v>
      </c>
      <c r="C3411">
        <v>1</v>
      </c>
      <c r="D3411" t="s">
        <v>9261</v>
      </c>
    </row>
    <row r="3412" spans="1:4" x14ac:dyDescent="0.55000000000000004">
      <c r="A3412" t="s">
        <v>4941</v>
      </c>
      <c r="B3412" t="s">
        <v>11609</v>
      </c>
      <c r="C3412">
        <v>1</v>
      </c>
      <c r="D3412" t="s">
        <v>9261</v>
      </c>
    </row>
    <row r="3413" spans="1:4" x14ac:dyDescent="0.55000000000000004">
      <c r="A3413" t="s">
        <v>4941</v>
      </c>
      <c r="B3413" t="s">
        <v>11610</v>
      </c>
      <c r="C3413">
        <v>1</v>
      </c>
      <c r="D3413" t="s">
        <v>9261</v>
      </c>
    </row>
    <row r="3414" spans="1:4" x14ac:dyDescent="0.55000000000000004">
      <c r="A3414" t="s">
        <v>4941</v>
      </c>
      <c r="B3414" t="s">
        <v>11611</v>
      </c>
      <c r="C3414">
        <v>1</v>
      </c>
      <c r="D3414" t="s">
        <v>9261</v>
      </c>
    </row>
    <row r="3415" spans="1:4" x14ac:dyDescent="0.55000000000000004">
      <c r="A3415" t="s">
        <v>4941</v>
      </c>
      <c r="B3415" t="s">
        <v>10322</v>
      </c>
      <c r="C3415">
        <v>1</v>
      </c>
      <c r="D3415" t="s">
        <v>9261</v>
      </c>
    </row>
    <row r="3416" spans="1:4" x14ac:dyDescent="0.55000000000000004">
      <c r="A3416" t="s">
        <v>4941</v>
      </c>
      <c r="B3416" t="s">
        <v>11612</v>
      </c>
      <c r="C3416">
        <v>1</v>
      </c>
      <c r="D3416" t="s">
        <v>9261</v>
      </c>
    </row>
    <row r="3417" spans="1:4" x14ac:dyDescent="0.55000000000000004">
      <c r="A3417" t="s">
        <v>4941</v>
      </c>
      <c r="B3417" t="s">
        <v>11613</v>
      </c>
      <c r="C3417">
        <v>1</v>
      </c>
      <c r="D3417" t="s">
        <v>9261</v>
      </c>
    </row>
    <row r="3418" spans="1:4" x14ac:dyDescent="0.55000000000000004">
      <c r="A3418" t="s">
        <v>4941</v>
      </c>
      <c r="B3418" t="s">
        <v>10323</v>
      </c>
      <c r="C3418">
        <v>1</v>
      </c>
      <c r="D3418" t="s">
        <v>9261</v>
      </c>
    </row>
    <row r="3419" spans="1:4" x14ac:dyDescent="0.55000000000000004">
      <c r="A3419" t="s">
        <v>4941</v>
      </c>
      <c r="B3419" t="s">
        <v>11614</v>
      </c>
      <c r="C3419">
        <v>1</v>
      </c>
      <c r="D3419" t="s">
        <v>9261</v>
      </c>
    </row>
    <row r="3420" spans="1:4" x14ac:dyDescent="0.55000000000000004">
      <c r="A3420" t="s">
        <v>4941</v>
      </c>
      <c r="B3420" t="s">
        <v>11615</v>
      </c>
      <c r="C3420">
        <v>1</v>
      </c>
      <c r="D3420" t="s">
        <v>9261</v>
      </c>
    </row>
    <row r="3421" spans="1:4" x14ac:dyDescent="0.55000000000000004">
      <c r="A3421" t="s">
        <v>4941</v>
      </c>
      <c r="B3421" t="s">
        <v>10324</v>
      </c>
      <c r="C3421">
        <v>1</v>
      </c>
      <c r="D3421" t="s">
        <v>9261</v>
      </c>
    </row>
    <row r="3422" spans="1:4" x14ac:dyDescent="0.55000000000000004">
      <c r="A3422" t="s">
        <v>4941</v>
      </c>
      <c r="B3422" t="s">
        <v>11616</v>
      </c>
      <c r="C3422">
        <v>1</v>
      </c>
      <c r="D3422" t="s">
        <v>9261</v>
      </c>
    </row>
    <row r="3423" spans="1:4" x14ac:dyDescent="0.55000000000000004">
      <c r="A3423" t="s">
        <v>4941</v>
      </c>
      <c r="B3423" t="s">
        <v>9339</v>
      </c>
      <c r="C3423">
        <v>1</v>
      </c>
      <c r="D3423" t="s">
        <v>9261</v>
      </c>
    </row>
    <row r="3424" spans="1:4" x14ac:dyDescent="0.55000000000000004">
      <c r="A3424" t="s">
        <v>4941</v>
      </c>
      <c r="B3424" t="s">
        <v>11617</v>
      </c>
      <c r="C3424">
        <v>1</v>
      </c>
      <c r="D3424" t="s">
        <v>9261</v>
      </c>
    </row>
    <row r="3425" spans="1:4" x14ac:dyDescent="0.55000000000000004">
      <c r="A3425" t="s">
        <v>4941</v>
      </c>
      <c r="B3425" t="s">
        <v>11618</v>
      </c>
      <c r="C3425">
        <v>1</v>
      </c>
      <c r="D3425" t="s">
        <v>9261</v>
      </c>
    </row>
    <row r="3426" spans="1:4" x14ac:dyDescent="0.55000000000000004">
      <c r="A3426" t="s">
        <v>4941</v>
      </c>
      <c r="B3426" t="s">
        <v>11619</v>
      </c>
      <c r="C3426">
        <v>1</v>
      </c>
      <c r="D3426" t="s">
        <v>9261</v>
      </c>
    </row>
    <row r="3427" spans="1:4" x14ac:dyDescent="0.55000000000000004">
      <c r="A3427" t="s">
        <v>4941</v>
      </c>
      <c r="B3427" t="s">
        <v>11620</v>
      </c>
      <c r="C3427">
        <v>1</v>
      </c>
      <c r="D3427" t="s">
        <v>9261</v>
      </c>
    </row>
    <row r="3428" spans="1:4" x14ac:dyDescent="0.55000000000000004">
      <c r="A3428" t="s">
        <v>4941</v>
      </c>
      <c r="B3428" t="s">
        <v>10928</v>
      </c>
      <c r="C3428">
        <v>1</v>
      </c>
      <c r="D3428" t="s">
        <v>9261</v>
      </c>
    </row>
    <row r="3429" spans="1:4" x14ac:dyDescent="0.55000000000000004">
      <c r="A3429" t="s">
        <v>4941</v>
      </c>
      <c r="B3429" t="s">
        <v>11621</v>
      </c>
      <c r="C3429">
        <v>1</v>
      </c>
      <c r="D3429" t="s">
        <v>9261</v>
      </c>
    </row>
    <row r="3430" spans="1:4" x14ac:dyDescent="0.55000000000000004">
      <c r="A3430" t="s">
        <v>4941</v>
      </c>
      <c r="B3430" t="s">
        <v>11622</v>
      </c>
      <c r="C3430">
        <v>1</v>
      </c>
      <c r="D3430" t="s">
        <v>9261</v>
      </c>
    </row>
    <row r="3431" spans="1:4" x14ac:dyDescent="0.55000000000000004">
      <c r="A3431" t="s">
        <v>4941</v>
      </c>
      <c r="B3431" t="s">
        <v>11623</v>
      </c>
      <c r="C3431">
        <v>1</v>
      </c>
      <c r="D3431" t="s">
        <v>9261</v>
      </c>
    </row>
    <row r="3432" spans="1:4" x14ac:dyDescent="0.55000000000000004">
      <c r="A3432" t="s">
        <v>4941</v>
      </c>
      <c r="B3432" t="s">
        <v>11624</v>
      </c>
      <c r="C3432">
        <v>1</v>
      </c>
      <c r="D3432" t="s">
        <v>9261</v>
      </c>
    </row>
    <row r="3433" spans="1:4" x14ac:dyDescent="0.55000000000000004">
      <c r="A3433" t="s">
        <v>4941</v>
      </c>
      <c r="B3433" t="s">
        <v>11625</v>
      </c>
      <c r="C3433">
        <v>1</v>
      </c>
      <c r="D3433" t="s">
        <v>9261</v>
      </c>
    </row>
    <row r="3434" spans="1:4" x14ac:dyDescent="0.55000000000000004">
      <c r="A3434" t="s">
        <v>4941</v>
      </c>
      <c r="B3434" t="s">
        <v>11626</v>
      </c>
      <c r="C3434">
        <v>1</v>
      </c>
      <c r="D3434" t="s">
        <v>9261</v>
      </c>
    </row>
    <row r="3435" spans="1:4" x14ac:dyDescent="0.55000000000000004">
      <c r="A3435" t="s">
        <v>4941</v>
      </c>
      <c r="B3435" t="s">
        <v>11627</v>
      </c>
      <c r="C3435">
        <v>1</v>
      </c>
      <c r="D3435" t="s">
        <v>9261</v>
      </c>
    </row>
    <row r="3436" spans="1:4" x14ac:dyDescent="0.55000000000000004">
      <c r="A3436" t="s">
        <v>4941</v>
      </c>
      <c r="B3436" t="s">
        <v>9597</v>
      </c>
      <c r="C3436">
        <v>1</v>
      </c>
      <c r="D3436" t="s">
        <v>9261</v>
      </c>
    </row>
    <row r="3437" spans="1:4" x14ac:dyDescent="0.55000000000000004">
      <c r="A3437" t="s">
        <v>4941</v>
      </c>
      <c r="B3437" t="s">
        <v>11628</v>
      </c>
      <c r="C3437">
        <v>1</v>
      </c>
      <c r="D3437" t="s">
        <v>9261</v>
      </c>
    </row>
    <row r="3438" spans="1:4" x14ac:dyDescent="0.55000000000000004">
      <c r="A3438" t="s">
        <v>4941</v>
      </c>
      <c r="B3438" t="s">
        <v>11629</v>
      </c>
      <c r="C3438">
        <v>1</v>
      </c>
      <c r="D3438" t="s">
        <v>9261</v>
      </c>
    </row>
    <row r="3439" spans="1:4" x14ac:dyDescent="0.55000000000000004">
      <c r="A3439" t="s">
        <v>4941</v>
      </c>
      <c r="B3439" t="s">
        <v>11630</v>
      </c>
      <c r="C3439">
        <v>1</v>
      </c>
      <c r="D3439" t="s">
        <v>9261</v>
      </c>
    </row>
    <row r="3440" spans="1:4" x14ac:dyDescent="0.55000000000000004">
      <c r="A3440" t="s">
        <v>4941</v>
      </c>
      <c r="B3440" t="s">
        <v>11631</v>
      </c>
      <c r="C3440">
        <v>1</v>
      </c>
      <c r="D3440" t="s">
        <v>9261</v>
      </c>
    </row>
    <row r="3441" spans="1:4" x14ac:dyDescent="0.55000000000000004">
      <c r="A3441" t="s">
        <v>4941</v>
      </c>
      <c r="B3441" t="s">
        <v>10331</v>
      </c>
      <c r="C3441">
        <v>1</v>
      </c>
      <c r="D3441" t="s">
        <v>9261</v>
      </c>
    </row>
    <row r="3442" spans="1:4" x14ac:dyDescent="0.55000000000000004">
      <c r="A3442" t="s">
        <v>4941</v>
      </c>
      <c r="B3442" t="s">
        <v>11632</v>
      </c>
      <c r="C3442">
        <v>1</v>
      </c>
      <c r="D3442" t="s">
        <v>9261</v>
      </c>
    </row>
    <row r="3443" spans="1:4" x14ac:dyDescent="0.55000000000000004">
      <c r="A3443" t="s">
        <v>4941</v>
      </c>
      <c r="B3443" t="s">
        <v>11633</v>
      </c>
      <c r="C3443">
        <v>1</v>
      </c>
      <c r="D3443" t="s">
        <v>9261</v>
      </c>
    </row>
    <row r="3444" spans="1:4" x14ac:dyDescent="0.55000000000000004">
      <c r="A3444" t="s">
        <v>4941</v>
      </c>
      <c r="B3444" t="s">
        <v>9601</v>
      </c>
      <c r="C3444">
        <v>1</v>
      </c>
      <c r="D3444" t="s">
        <v>9261</v>
      </c>
    </row>
    <row r="3445" spans="1:4" x14ac:dyDescent="0.55000000000000004">
      <c r="A3445" t="s">
        <v>4941</v>
      </c>
      <c r="B3445" t="s">
        <v>11634</v>
      </c>
      <c r="C3445">
        <v>1</v>
      </c>
      <c r="D3445" t="s">
        <v>9261</v>
      </c>
    </row>
    <row r="3446" spans="1:4" x14ac:dyDescent="0.55000000000000004">
      <c r="A3446" t="s">
        <v>4941</v>
      </c>
      <c r="B3446" t="s">
        <v>11635</v>
      </c>
      <c r="C3446">
        <v>1</v>
      </c>
      <c r="D3446" t="s">
        <v>9261</v>
      </c>
    </row>
    <row r="3447" spans="1:4" x14ac:dyDescent="0.55000000000000004">
      <c r="A3447" t="s">
        <v>4941</v>
      </c>
      <c r="B3447" t="s">
        <v>11636</v>
      </c>
      <c r="C3447">
        <v>1</v>
      </c>
      <c r="D3447" t="s">
        <v>9261</v>
      </c>
    </row>
    <row r="3448" spans="1:4" x14ac:dyDescent="0.55000000000000004">
      <c r="A3448" t="s">
        <v>4941</v>
      </c>
      <c r="B3448" t="s">
        <v>11637</v>
      </c>
      <c r="C3448">
        <v>1</v>
      </c>
      <c r="D3448" t="s">
        <v>9261</v>
      </c>
    </row>
    <row r="3449" spans="1:4" x14ac:dyDescent="0.55000000000000004">
      <c r="A3449" t="s">
        <v>4941</v>
      </c>
      <c r="B3449" t="s">
        <v>11638</v>
      </c>
      <c r="C3449">
        <v>1</v>
      </c>
      <c r="D3449" t="s">
        <v>9261</v>
      </c>
    </row>
    <row r="3450" spans="1:4" x14ac:dyDescent="0.55000000000000004">
      <c r="A3450" t="s">
        <v>4941</v>
      </c>
      <c r="B3450" t="s">
        <v>11639</v>
      </c>
      <c r="C3450">
        <v>1</v>
      </c>
      <c r="D3450" t="s">
        <v>9261</v>
      </c>
    </row>
    <row r="3451" spans="1:4" x14ac:dyDescent="0.55000000000000004">
      <c r="A3451" t="s">
        <v>4941</v>
      </c>
      <c r="B3451" t="s">
        <v>11640</v>
      </c>
      <c r="C3451">
        <v>1</v>
      </c>
      <c r="D3451" t="s">
        <v>9261</v>
      </c>
    </row>
    <row r="3452" spans="1:4" x14ac:dyDescent="0.55000000000000004">
      <c r="A3452" t="s">
        <v>4941</v>
      </c>
      <c r="B3452" t="s">
        <v>11641</v>
      </c>
      <c r="C3452">
        <v>1</v>
      </c>
      <c r="D3452" t="s">
        <v>9261</v>
      </c>
    </row>
    <row r="3453" spans="1:4" x14ac:dyDescent="0.55000000000000004">
      <c r="A3453" t="s">
        <v>4941</v>
      </c>
      <c r="B3453" t="s">
        <v>11642</v>
      </c>
      <c r="C3453">
        <v>1</v>
      </c>
      <c r="D3453" t="s">
        <v>9261</v>
      </c>
    </row>
    <row r="3454" spans="1:4" x14ac:dyDescent="0.55000000000000004">
      <c r="A3454" t="s">
        <v>4941</v>
      </c>
      <c r="B3454" t="s">
        <v>11643</v>
      </c>
      <c r="C3454">
        <v>1</v>
      </c>
      <c r="D3454" t="s">
        <v>9261</v>
      </c>
    </row>
    <row r="3455" spans="1:4" x14ac:dyDescent="0.55000000000000004">
      <c r="A3455" t="s">
        <v>4941</v>
      </c>
      <c r="B3455" t="s">
        <v>11644</v>
      </c>
      <c r="C3455">
        <v>1</v>
      </c>
      <c r="D3455" t="s">
        <v>9261</v>
      </c>
    </row>
    <row r="3456" spans="1:4" x14ac:dyDescent="0.55000000000000004">
      <c r="A3456" t="s">
        <v>4941</v>
      </c>
      <c r="B3456" t="s">
        <v>11645</v>
      </c>
      <c r="C3456">
        <v>1</v>
      </c>
      <c r="D3456" t="s">
        <v>9261</v>
      </c>
    </row>
    <row r="3457" spans="1:4" x14ac:dyDescent="0.55000000000000004">
      <c r="A3457" t="s">
        <v>4941</v>
      </c>
      <c r="B3457" t="s">
        <v>11646</v>
      </c>
      <c r="C3457">
        <v>1</v>
      </c>
      <c r="D3457" t="s">
        <v>9261</v>
      </c>
    </row>
    <row r="3458" spans="1:4" x14ac:dyDescent="0.55000000000000004">
      <c r="A3458" t="s">
        <v>4941</v>
      </c>
      <c r="B3458" t="s">
        <v>11647</v>
      </c>
      <c r="C3458">
        <v>1</v>
      </c>
      <c r="D3458" t="s">
        <v>9261</v>
      </c>
    </row>
    <row r="3459" spans="1:4" x14ac:dyDescent="0.55000000000000004">
      <c r="A3459" t="s">
        <v>4941</v>
      </c>
      <c r="B3459" t="s">
        <v>11648</v>
      </c>
      <c r="C3459">
        <v>1</v>
      </c>
      <c r="D3459" t="s">
        <v>9261</v>
      </c>
    </row>
    <row r="3460" spans="1:4" x14ac:dyDescent="0.55000000000000004">
      <c r="A3460" t="s">
        <v>4941</v>
      </c>
      <c r="B3460" t="s">
        <v>11649</v>
      </c>
      <c r="C3460">
        <v>1</v>
      </c>
      <c r="D3460" t="s">
        <v>9261</v>
      </c>
    </row>
    <row r="3461" spans="1:4" x14ac:dyDescent="0.55000000000000004">
      <c r="A3461" t="s">
        <v>4941</v>
      </c>
      <c r="B3461" t="s">
        <v>11650</v>
      </c>
      <c r="C3461">
        <v>1</v>
      </c>
      <c r="D3461" t="s">
        <v>9261</v>
      </c>
    </row>
    <row r="3462" spans="1:4" x14ac:dyDescent="0.55000000000000004">
      <c r="A3462" t="s">
        <v>4941</v>
      </c>
      <c r="B3462" t="s">
        <v>11651</v>
      </c>
      <c r="C3462">
        <v>1</v>
      </c>
      <c r="D3462" t="s">
        <v>9261</v>
      </c>
    </row>
    <row r="3463" spans="1:4" x14ac:dyDescent="0.55000000000000004">
      <c r="A3463" t="s">
        <v>4941</v>
      </c>
      <c r="B3463" t="s">
        <v>11652</v>
      </c>
      <c r="C3463">
        <v>1</v>
      </c>
      <c r="D3463" t="s">
        <v>9261</v>
      </c>
    </row>
    <row r="3464" spans="1:4" x14ac:dyDescent="0.55000000000000004">
      <c r="A3464" t="s">
        <v>4941</v>
      </c>
      <c r="B3464" t="s">
        <v>11653</v>
      </c>
      <c r="C3464">
        <v>1</v>
      </c>
      <c r="D3464" t="s">
        <v>9261</v>
      </c>
    </row>
    <row r="3465" spans="1:4" x14ac:dyDescent="0.55000000000000004">
      <c r="A3465" t="s">
        <v>4941</v>
      </c>
      <c r="B3465" t="s">
        <v>11654</v>
      </c>
      <c r="C3465">
        <v>1</v>
      </c>
      <c r="D3465" t="s">
        <v>9261</v>
      </c>
    </row>
    <row r="3466" spans="1:4" x14ac:dyDescent="0.55000000000000004">
      <c r="A3466" t="s">
        <v>4941</v>
      </c>
      <c r="B3466" t="s">
        <v>11655</v>
      </c>
      <c r="C3466">
        <v>1</v>
      </c>
      <c r="D3466" t="s">
        <v>9261</v>
      </c>
    </row>
    <row r="3467" spans="1:4" x14ac:dyDescent="0.55000000000000004">
      <c r="A3467" t="s">
        <v>4941</v>
      </c>
      <c r="B3467" t="s">
        <v>12158</v>
      </c>
      <c r="C3467">
        <v>1</v>
      </c>
      <c r="D3467" t="s">
        <v>9261</v>
      </c>
    </row>
    <row r="3468" spans="1:4" x14ac:dyDescent="0.55000000000000004">
      <c r="A3468" t="s">
        <v>4941</v>
      </c>
      <c r="B3468" t="s">
        <v>11656</v>
      </c>
      <c r="C3468">
        <v>1</v>
      </c>
      <c r="D3468" t="s">
        <v>9261</v>
      </c>
    </row>
    <row r="3469" spans="1:4" x14ac:dyDescent="0.55000000000000004">
      <c r="A3469" t="s">
        <v>4941</v>
      </c>
      <c r="B3469" t="s">
        <v>11657</v>
      </c>
      <c r="C3469">
        <v>1</v>
      </c>
      <c r="D3469" t="s">
        <v>9261</v>
      </c>
    </row>
    <row r="3470" spans="1:4" x14ac:dyDescent="0.55000000000000004">
      <c r="A3470" t="s">
        <v>4941</v>
      </c>
      <c r="B3470" t="s">
        <v>11658</v>
      </c>
      <c r="C3470">
        <v>1</v>
      </c>
      <c r="D3470" t="s">
        <v>9261</v>
      </c>
    </row>
    <row r="3471" spans="1:4" x14ac:dyDescent="0.55000000000000004">
      <c r="A3471" t="s">
        <v>4941</v>
      </c>
      <c r="B3471" t="s">
        <v>11659</v>
      </c>
      <c r="C3471">
        <v>1</v>
      </c>
      <c r="D3471" t="s">
        <v>9261</v>
      </c>
    </row>
    <row r="3472" spans="1:4" x14ac:dyDescent="0.55000000000000004">
      <c r="A3472" t="s">
        <v>4941</v>
      </c>
      <c r="B3472" t="s">
        <v>11660</v>
      </c>
      <c r="C3472">
        <v>1</v>
      </c>
      <c r="D3472" t="s">
        <v>9261</v>
      </c>
    </row>
    <row r="3473" spans="1:4" x14ac:dyDescent="0.55000000000000004">
      <c r="A3473" t="s">
        <v>4941</v>
      </c>
      <c r="B3473" t="s">
        <v>11661</v>
      </c>
      <c r="C3473">
        <v>1</v>
      </c>
      <c r="D3473" t="s">
        <v>9261</v>
      </c>
    </row>
    <row r="3474" spans="1:4" x14ac:dyDescent="0.55000000000000004">
      <c r="A3474" t="s">
        <v>4941</v>
      </c>
      <c r="B3474" t="s">
        <v>375</v>
      </c>
      <c r="C3474">
        <v>1</v>
      </c>
      <c r="D3474" t="s">
        <v>9261</v>
      </c>
    </row>
    <row r="3475" spans="1:4" x14ac:dyDescent="0.55000000000000004">
      <c r="A3475" t="s">
        <v>4941</v>
      </c>
      <c r="B3475" t="s">
        <v>11662</v>
      </c>
      <c r="C3475">
        <v>1</v>
      </c>
      <c r="D3475" t="s">
        <v>9261</v>
      </c>
    </row>
    <row r="3476" spans="1:4" x14ac:dyDescent="0.55000000000000004">
      <c r="A3476" t="s">
        <v>4941</v>
      </c>
      <c r="B3476" t="s">
        <v>11663</v>
      </c>
      <c r="C3476">
        <v>1</v>
      </c>
      <c r="D3476" t="s">
        <v>9261</v>
      </c>
    </row>
    <row r="3477" spans="1:4" x14ac:dyDescent="0.55000000000000004">
      <c r="A3477" t="s">
        <v>4941</v>
      </c>
      <c r="B3477" t="s">
        <v>11664</v>
      </c>
      <c r="C3477">
        <v>1</v>
      </c>
      <c r="D3477" t="s">
        <v>9261</v>
      </c>
    </row>
    <row r="3478" spans="1:4" x14ac:dyDescent="0.55000000000000004">
      <c r="A3478" t="s">
        <v>4941</v>
      </c>
      <c r="B3478" t="s">
        <v>11665</v>
      </c>
      <c r="C3478">
        <v>1</v>
      </c>
      <c r="D3478" t="s">
        <v>9261</v>
      </c>
    </row>
    <row r="3479" spans="1:4" x14ac:dyDescent="0.55000000000000004">
      <c r="A3479" t="s">
        <v>4941</v>
      </c>
      <c r="B3479" t="s">
        <v>9477</v>
      </c>
      <c r="C3479">
        <v>1</v>
      </c>
      <c r="D3479" t="s">
        <v>9261</v>
      </c>
    </row>
    <row r="3480" spans="1:4" x14ac:dyDescent="0.55000000000000004">
      <c r="A3480" t="s">
        <v>4941</v>
      </c>
      <c r="B3480" t="s">
        <v>11666</v>
      </c>
      <c r="C3480">
        <v>1</v>
      </c>
      <c r="D3480" t="s">
        <v>9261</v>
      </c>
    </row>
    <row r="3481" spans="1:4" x14ac:dyDescent="0.55000000000000004">
      <c r="A3481" t="s">
        <v>4941</v>
      </c>
      <c r="B3481" t="s">
        <v>11667</v>
      </c>
      <c r="C3481">
        <v>1</v>
      </c>
      <c r="D3481" t="s">
        <v>9261</v>
      </c>
    </row>
    <row r="3482" spans="1:4" x14ac:dyDescent="0.55000000000000004">
      <c r="A3482" t="s">
        <v>4941</v>
      </c>
      <c r="B3482" t="s">
        <v>11668</v>
      </c>
      <c r="C3482">
        <v>1</v>
      </c>
      <c r="D3482" t="s">
        <v>9261</v>
      </c>
    </row>
    <row r="3483" spans="1:4" x14ac:dyDescent="0.55000000000000004">
      <c r="A3483" t="s">
        <v>4941</v>
      </c>
      <c r="B3483" t="s">
        <v>10340</v>
      </c>
      <c r="C3483">
        <v>1</v>
      </c>
      <c r="D3483" t="s">
        <v>9261</v>
      </c>
    </row>
    <row r="3484" spans="1:4" x14ac:dyDescent="0.55000000000000004">
      <c r="A3484" t="s">
        <v>4941</v>
      </c>
      <c r="B3484" t="s">
        <v>9876</v>
      </c>
      <c r="C3484">
        <v>1</v>
      </c>
      <c r="D3484" t="s">
        <v>9261</v>
      </c>
    </row>
    <row r="3485" spans="1:4" x14ac:dyDescent="0.55000000000000004">
      <c r="A3485" t="s">
        <v>4941</v>
      </c>
      <c r="B3485" t="s">
        <v>11669</v>
      </c>
      <c r="C3485">
        <v>1</v>
      </c>
      <c r="D3485" t="s">
        <v>9261</v>
      </c>
    </row>
    <row r="3486" spans="1:4" x14ac:dyDescent="0.55000000000000004">
      <c r="A3486" t="s">
        <v>4941</v>
      </c>
      <c r="B3486" t="s">
        <v>11670</v>
      </c>
      <c r="C3486">
        <v>1</v>
      </c>
      <c r="D3486" t="s">
        <v>9261</v>
      </c>
    </row>
    <row r="3487" spans="1:4" x14ac:dyDescent="0.55000000000000004">
      <c r="A3487" t="s">
        <v>4941</v>
      </c>
      <c r="B3487" t="s">
        <v>11671</v>
      </c>
      <c r="C3487">
        <v>1</v>
      </c>
      <c r="D3487" t="s">
        <v>9261</v>
      </c>
    </row>
    <row r="3488" spans="1:4" x14ac:dyDescent="0.55000000000000004">
      <c r="A3488" t="s">
        <v>4941</v>
      </c>
      <c r="B3488" t="s">
        <v>11672</v>
      </c>
      <c r="C3488">
        <v>1</v>
      </c>
      <c r="D3488" t="s">
        <v>9261</v>
      </c>
    </row>
    <row r="3489" spans="1:4" x14ac:dyDescent="0.55000000000000004">
      <c r="A3489" t="s">
        <v>4941</v>
      </c>
      <c r="B3489" t="s">
        <v>11673</v>
      </c>
      <c r="C3489">
        <v>1</v>
      </c>
      <c r="D3489" t="s">
        <v>9261</v>
      </c>
    </row>
    <row r="3490" spans="1:4" x14ac:dyDescent="0.55000000000000004">
      <c r="A3490" t="s">
        <v>4941</v>
      </c>
      <c r="B3490" t="s">
        <v>11674</v>
      </c>
      <c r="C3490">
        <v>1</v>
      </c>
      <c r="D3490" t="s">
        <v>9261</v>
      </c>
    </row>
    <row r="3491" spans="1:4" x14ac:dyDescent="0.55000000000000004">
      <c r="A3491" t="s">
        <v>4941</v>
      </c>
      <c r="B3491" t="s">
        <v>11675</v>
      </c>
      <c r="C3491">
        <v>1</v>
      </c>
      <c r="D3491" t="s">
        <v>9261</v>
      </c>
    </row>
    <row r="3492" spans="1:4" x14ac:dyDescent="0.55000000000000004">
      <c r="A3492" t="s">
        <v>4941</v>
      </c>
      <c r="B3492" t="s">
        <v>11676</v>
      </c>
      <c r="C3492">
        <v>1</v>
      </c>
      <c r="D3492" t="s">
        <v>9261</v>
      </c>
    </row>
    <row r="3493" spans="1:4" x14ac:dyDescent="0.55000000000000004">
      <c r="A3493" t="s">
        <v>4941</v>
      </c>
      <c r="B3493" t="s">
        <v>11677</v>
      </c>
      <c r="C3493">
        <v>1</v>
      </c>
      <c r="D3493" t="s">
        <v>9261</v>
      </c>
    </row>
    <row r="3494" spans="1:4" x14ac:dyDescent="0.55000000000000004">
      <c r="A3494" t="s">
        <v>4941</v>
      </c>
      <c r="B3494" t="s">
        <v>11678</v>
      </c>
      <c r="C3494">
        <v>1</v>
      </c>
      <c r="D3494" t="s">
        <v>9261</v>
      </c>
    </row>
    <row r="3495" spans="1:4" x14ac:dyDescent="0.55000000000000004">
      <c r="A3495" t="s">
        <v>4941</v>
      </c>
      <c r="B3495" t="s">
        <v>11679</v>
      </c>
      <c r="C3495">
        <v>1</v>
      </c>
      <c r="D3495" t="s">
        <v>9261</v>
      </c>
    </row>
    <row r="3496" spans="1:4" x14ac:dyDescent="0.55000000000000004">
      <c r="A3496" t="s">
        <v>4941</v>
      </c>
      <c r="B3496" t="s">
        <v>11680</v>
      </c>
      <c r="C3496">
        <v>1</v>
      </c>
      <c r="D3496" t="s">
        <v>9261</v>
      </c>
    </row>
    <row r="3497" spans="1:4" x14ac:dyDescent="0.55000000000000004">
      <c r="A3497" t="s">
        <v>4941</v>
      </c>
      <c r="B3497" t="s">
        <v>11681</v>
      </c>
      <c r="C3497">
        <v>1</v>
      </c>
      <c r="D3497" t="s">
        <v>9261</v>
      </c>
    </row>
    <row r="3498" spans="1:4" x14ac:dyDescent="0.55000000000000004">
      <c r="A3498" t="s">
        <v>4941</v>
      </c>
      <c r="B3498" t="s">
        <v>11682</v>
      </c>
      <c r="C3498">
        <v>1</v>
      </c>
      <c r="D3498" t="s">
        <v>9261</v>
      </c>
    </row>
    <row r="3499" spans="1:4" x14ac:dyDescent="0.55000000000000004">
      <c r="A3499" t="s">
        <v>4941</v>
      </c>
      <c r="B3499" t="s">
        <v>11683</v>
      </c>
      <c r="C3499">
        <v>1</v>
      </c>
      <c r="D3499" t="s">
        <v>9261</v>
      </c>
    </row>
    <row r="3500" spans="1:4" x14ac:dyDescent="0.55000000000000004">
      <c r="A3500" t="s">
        <v>4941</v>
      </c>
      <c r="B3500" t="s">
        <v>11684</v>
      </c>
      <c r="C3500">
        <v>1</v>
      </c>
      <c r="D3500" t="s">
        <v>9261</v>
      </c>
    </row>
    <row r="3501" spans="1:4" x14ac:dyDescent="0.55000000000000004">
      <c r="A3501" t="s">
        <v>4941</v>
      </c>
      <c r="B3501" t="s">
        <v>11685</v>
      </c>
      <c r="C3501">
        <v>1</v>
      </c>
      <c r="D3501" t="s">
        <v>9261</v>
      </c>
    </row>
    <row r="3502" spans="1:4" x14ac:dyDescent="0.55000000000000004">
      <c r="A3502" t="s">
        <v>4941</v>
      </c>
      <c r="B3502" t="s">
        <v>11686</v>
      </c>
      <c r="C3502">
        <v>1</v>
      </c>
      <c r="D3502" t="s">
        <v>9261</v>
      </c>
    </row>
    <row r="3503" spans="1:4" x14ac:dyDescent="0.55000000000000004">
      <c r="A3503" t="s">
        <v>4941</v>
      </c>
      <c r="B3503" t="s">
        <v>11687</v>
      </c>
      <c r="C3503">
        <v>1</v>
      </c>
      <c r="D3503" t="s">
        <v>9261</v>
      </c>
    </row>
    <row r="3504" spans="1:4" x14ac:dyDescent="0.55000000000000004">
      <c r="A3504" t="s">
        <v>4941</v>
      </c>
      <c r="B3504" t="s">
        <v>11688</v>
      </c>
      <c r="C3504">
        <v>1</v>
      </c>
      <c r="D3504" t="s">
        <v>9261</v>
      </c>
    </row>
    <row r="3505" spans="1:4" x14ac:dyDescent="0.55000000000000004">
      <c r="A3505" t="s">
        <v>4941</v>
      </c>
      <c r="B3505" t="s">
        <v>11689</v>
      </c>
      <c r="C3505">
        <v>1</v>
      </c>
      <c r="D3505" t="s">
        <v>9261</v>
      </c>
    </row>
    <row r="3506" spans="1:4" x14ac:dyDescent="0.55000000000000004">
      <c r="A3506" t="s">
        <v>4941</v>
      </c>
      <c r="B3506" t="s">
        <v>11690</v>
      </c>
      <c r="C3506">
        <v>1</v>
      </c>
      <c r="D3506" t="s">
        <v>9261</v>
      </c>
    </row>
    <row r="3507" spans="1:4" x14ac:dyDescent="0.55000000000000004">
      <c r="A3507" t="s">
        <v>4941</v>
      </c>
      <c r="B3507" t="s">
        <v>11691</v>
      </c>
      <c r="C3507">
        <v>1</v>
      </c>
      <c r="D3507" t="s">
        <v>9261</v>
      </c>
    </row>
    <row r="3508" spans="1:4" x14ac:dyDescent="0.55000000000000004">
      <c r="A3508" t="s">
        <v>4941</v>
      </c>
      <c r="B3508" t="s">
        <v>11692</v>
      </c>
      <c r="C3508">
        <v>1</v>
      </c>
      <c r="D3508" t="s">
        <v>9261</v>
      </c>
    </row>
    <row r="3509" spans="1:4" x14ac:dyDescent="0.55000000000000004">
      <c r="A3509" t="s">
        <v>4941</v>
      </c>
      <c r="B3509" t="s">
        <v>11693</v>
      </c>
      <c r="C3509">
        <v>1</v>
      </c>
      <c r="D3509" t="s">
        <v>9261</v>
      </c>
    </row>
    <row r="3510" spans="1:4" x14ac:dyDescent="0.55000000000000004">
      <c r="A3510" t="s">
        <v>4941</v>
      </c>
      <c r="B3510" t="s">
        <v>11694</v>
      </c>
      <c r="C3510">
        <v>1</v>
      </c>
      <c r="D3510" t="s">
        <v>9261</v>
      </c>
    </row>
    <row r="3511" spans="1:4" x14ac:dyDescent="0.55000000000000004">
      <c r="A3511" t="s">
        <v>4941</v>
      </c>
      <c r="B3511" t="s">
        <v>11695</v>
      </c>
      <c r="C3511">
        <v>1</v>
      </c>
      <c r="D3511" t="s">
        <v>9261</v>
      </c>
    </row>
    <row r="3512" spans="1:4" x14ac:dyDescent="0.55000000000000004">
      <c r="A3512" t="s">
        <v>4941</v>
      </c>
      <c r="B3512" t="s">
        <v>11696</v>
      </c>
      <c r="C3512">
        <v>1</v>
      </c>
      <c r="D3512" t="s">
        <v>9261</v>
      </c>
    </row>
    <row r="3513" spans="1:4" x14ac:dyDescent="0.55000000000000004">
      <c r="A3513" t="s">
        <v>4941</v>
      </c>
      <c r="B3513" t="s">
        <v>11697</v>
      </c>
      <c r="C3513">
        <v>1</v>
      </c>
      <c r="D3513" t="s">
        <v>9261</v>
      </c>
    </row>
    <row r="3514" spans="1:4" x14ac:dyDescent="0.55000000000000004">
      <c r="A3514" t="s">
        <v>4941</v>
      </c>
      <c r="B3514" t="s">
        <v>9712</v>
      </c>
      <c r="C3514">
        <v>1</v>
      </c>
      <c r="D3514" t="s">
        <v>9261</v>
      </c>
    </row>
    <row r="3515" spans="1:4" x14ac:dyDescent="0.55000000000000004">
      <c r="A3515" t="s">
        <v>4941</v>
      </c>
      <c r="B3515" t="s">
        <v>11698</v>
      </c>
      <c r="C3515">
        <v>1</v>
      </c>
      <c r="D3515" t="s">
        <v>9261</v>
      </c>
    </row>
    <row r="3516" spans="1:4" x14ac:dyDescent="0.55000000000000004">
      <c r="A3516" t="s">
        <v>4941</v>
      </c>
      <c r="B3516" t="s">
        <v>11699</v>
      </c>
      <c r="C3516">
        <v>1</v>
      </c>
      <c r="D3516" t="s">
        <v>9261</v>
      </c>
    </row>
    <row r="3517" spans="1:4" x14ac:dyDescent="0.55000000000000004">
      <c r="A3517" t="s">
        <v>4941</v>
      </c>
      <c r="B3517" t="s">
        <v>11700</v>
      </c>
      <c r="C3517">
        <v>1</v>
      </c>
      <c r="D3517" t="s">
        <v>9261</v>
      </c>
    </row>
    <row r="3518" spans="1:4" x14ac:dyDescent="0.55000000000000004">
      <c r="A3518" t="s">
        <v>4941</v>
      </c>
      <c r="B3518" t="s">
        <v>11701</v>
      </c>
      <c r="C3518">
        <v>1</v>
      </c>
      <c r="D3518" t="s">
        <v>9261</v>
      </c>
    </row>
    <row r="3519" spans="1:4" x14ac:dyDescent="0.55000000000000004">
      <c r="A3519" t="s">
        <v>4941</v>
      </c>
      <c r="B3519" t="s">
        <v>11044</v>
      </c>
      <c r="C3519">
        <v>1</v>
      </c>
      <c r="D3519" t="s">
        <v>9261</v>
      </c>
    </row>
    <row r="3520" spans="1:4" x14ac:dyDescent="0.55000000000000004">
      <c r="A3520" t="s">
        <v>4941</v>
      </c>
      <c r="B3520" t="s">
        <v>11702</v>
      </c>
      <c r="C3520">
        <v>1</v>
      </c>
      <c r="D3520" t="s">
        <v>9261</v>
      </c>
    </row>
    <row r="3521" spans="1:4" x14ac:dyDescent="0.55000000000000004">
      <c r="A3521" t="s">
        <v>4941</v>
      </c>
      <c r="B3521" t="s">
        <v>11703</v>
      </c>
      <c r="C3521">
        <v>1</v>
      </c>
      <c r="D3521" t="s">
        <v>9261</v>
      </c>
    </row>
    <row r="3522" spans="1:4" x14ac:dyDescent="0.55000000000000004">
      <c r="A3522" t="s">
        <v>4941</v>
      </c>
      <c r="B3522" t="s">
        <v>11704</v>
      </c>
      <c r="C3522">
        <v>1</v>
      </c>
      <c r="D3522" t="s">
        <v>9261</v>
      </c>
    </row>
    <row r="3523" spans="1:4" x14ac:dyDescent="0.55000000000000004">
      <c r="A3523" t="s">
        <v>4941</v>
      </c>
      <c r="B3523" t="s">
        <v>10354</v>
      </c>
      <c r="C3523">
        <v>1</v>
      </c>
      <c r="D3523" t="s">
        <v>9261</v>
      </c>
    </row>
    <row r="3524" spans="1:4" x14ac:dyDescent="0.55000000000000004">
      <c r="A3524" t="s">
        <v>4941</v>
      </c>
      <c r="B3524" t="s">
        <v>11705</v>
      </c>
      <c r="C3524">
        <v>1</v>
      </c>
      <c r="D3524" t="s">
        <v>9261</v>
      </c>
    </row>
    <row r="3525" spans="1:4" x14ac:dyDescent="0.55000000000000004">
      <c r="A3525" t="s">
        <v>4941</v>
      </c>
      <c r="B3525" t="s">
        <v>11706</v>
      </c>
      <c r="C3525">
        <v>1</v>
      </c>
      <c r="D3525" t="s">
        <v>9261</v>
      </c>
    </row>
    <row r="3526" spans="1:4" x14ac:dyDescent="0.55000000000000004">
      <c r="A3526" t="s">
        <v>4941</v>
      </c>
      <c r="B3526" t="s">
        <v>11707</v>
      </c>
      <c r="C3526">
        <v>1</v>
      </c>
      <c r="D3526" t="s">
        <v>9261</v>
      </c>
    </row>
    <row r="3527" spans="1:4" x14ac:dyDescent="0.55000000000000004">
      <c r="A3527" t="s">
        <v>4941</v>
      </c>
      <c r="B3527" t="s">
        <v>10356</v>
      </c>
      <c r="C3527">
        <v>1</v>
      </c>
      <c r="D3527" t="s">
        <v>9261</v>
      </c>
    </row>
    <row r="3528" spans="1:4" x14ac:dyDescent="0.55000000000000004">
      <c r="A3528" t="s">
        <v>4941</v>
      </c>
      <c r="B3528" t="s">
        <v>11708</v>
      </c>
      <c r="C3528">
        <v>1</v>
      </c>
      <c r="D3528" t="s">
        <v>9261</v>
      </c>
    </row>
    <row r="3529" spans="1:4" x14ac:dyDescent="0.55000000000000004">
      <c r="A3529" t="s">
        <v>4941</v>
      </c>
      <c r="B3529" t="s">
        <v>11709</v>
      </c>
      <c r="C3529">
        <v>1</v>
      </c>
      <c r="D3529" t="s">
        <v>9261</v>
      </c>
    </row>
    <row r="3530" spans="1:4" x14ac:dyDescent="0.55000000000000004">
      <c r="A3530" t="s">
        <v>4941</v>
      </c>
      <c r="B3530" t="s">
        <v>11710</v>
      </c>
      <c r="C3530">
        <v>1</v>
      </c>
      <c r="D3530" t="s">
        <v>9261</v>
      </c>
    </row>
    <row r="3531" spans="1:4" x14ac:dyDescent="0.55000000000000004">
      <c r="A3531" t="s">
        <v>4941</v>
      </c>
      <c r="B3531" t="s">
        <v>10103</v>
      </c>
      <c r="C3531">
        <v>1</v>
      </c>
      <c r="D3531" t="s">
        <v>9261</v>
      </c>
    </row>
    <row r="3532" spans="1:4" x14ac:dyDescent="0.55000000000000004">
      <c r="A3532" t="s">
        <v>4941</v>
      </c>
      <c r="B3532" t="s">
        <v>10357</v>
      </c>
      <c r="C3532">
        <v>1</v>
      </c>
      <c r="D3532" t="s">
        <v>9261</v>
      </c>
    </row>
    <row r="3533" spans="1:4" x14ac:dyDescent="0.55000000000000004">
      <c r="A3533" t="s">
        <v>4941</v>
      </c>
      <c r="B3533" t="s">
        <v>11711</v>
      </c>
      <c r="C3533">
        <v>1</v>
      </c>
      <c r="D3533" t="s">
        <v>9261</v>
      </c>
    </row>
    <row r="3534" spans="1:4" x14ac:dyDescent="0.55000000000000004">
      <c r="A3534" t="s">
        <v>4941</v>
      </c>
      <c r="B3534" t="s">
        <v>11712</v>
      </c>
      <c r="C3534">
        <v>1</v>
      </c>
      <c r="D3534" t="s">
        <v>9261</v>
      </c>
    </row>
    <row r="3535" spans="1:4" x14ac:dyDescent="0.55000000000000004">
      <c r="A3535" t="s">
        <v>4941</v>
      </c>
      <c r="B3535" t="s">
        <v>11713</v>
      </c>
      <c r="C3535">
        <v>1</v>
      </c>
      <c r="D3535" t="s">
        <v>9261</v>
      </c>
    </row>
    <row r="3536" spans="1:4" x14ac:dyDescent="0.55000000000000004">
      <c r="A3536" t="s">
        <v>4941</v>
      </c>
      <c r="B3536" t="s">
        <v>11714</v>
      </c>
      <c r="C3536">
        <v>1</v>
      </c>
      <c r="D3536" t="s">
        <v>9261</v>
      </c>
    </row>
    <row r="3537" spans="1:4" x14ac:dyDescent="0.55000000000000004">
      <c r="A3537" t="s">
        <v>4941</v>
      </c>
      <c r="B3537" t="s">
        <v>9607</v>
      </c>
      <c r="C3537">
        <v>1</v>
      </c>
      <c r="D3537" t="s">
        <v>9261</v>
      </c>
    </row>
    <row r="3538" spans="1:4" x14ac:dyDescent="0.55000000000000004">
      <c r="A3538" t="s">
        <v>4941</v>
      </c>
      <c r="B3538" t="s">
        <v>11715</v>
      </c>
      <c r="C3538">
        <v>1</v>
      </c>
      <c r="D3538" t="s">
        <v>9261</v>
      </c>
    </row>
    <row r="3539" spans="1:4" x14ac:dyDescent="0.55000000000000004">
      <c r="A3539" t="s">
        <v>4941</v>
      </c>
      <c r="B3539" t="s">
        <v>11716</v>
      </c>
      <c r="C3539">
        <v>1</v>
      </c>
      <c r="D3539" t="s">
        <v>9261</v>
      </c>
    </row>
    <row r="3540" spans="1:4" x14ac:dyDescent="0.55000000000000004">
      <c r="A3540" t="s">
        <v>4941</v>
      </c>
      <c r="B3540" t="s">
        <v>11717</v>
      </c>
      <c r="C3540">
        <v>1</v>
      </c>
      <c r="D3540" t="s">
        <v>9261</v>
      </c>
    </row>
    <row r="3541" spans="1:4" x14ac:dyDescent="0.55000000000000004">
      <c r="A3541" t="s">
        <v>4941</v>
      </c>
      <c r="B3541" t="s">
        <v>617</v>
      </c>
      <c r="C3541">
        <v>1</v>
      </c>
      <c r="D3541" t="s">
        <v>9261</v>
      </c>
    </row>
    <row r="3542" spans="1:4" x14ac:dyDescent="0.55000000000000004">
      <c r="A3542" t="s">
        <v>4941</v>
      </c>
      <c r="B3542" t="s">
        <v>11718</v>
      </c>
      <c r="C3542">
        <v>1</v>
      </c>
      <c r="D3542" t="s">
        <v>9261</v>
      </c>
    </row>
    <row r="3543" spans="1:4" x14ac:dyDescent="0.55000000000000004">
      <c r="A3543" t="s">
        <v>4941</v>
      </c>
      <c r="B3543" t="s">
        <v>11719</v>
      </c>
      <c r="C3543">
        <v>1</v>
      </c>
      <c r="D3543" t="s">
        <v>9261</v>
      </c>
    </row>
    <row r="3544" spans="1:4" x14ac:dyDescent="0.55000000000000004">
      <c r="A3544" t="s">
        <v>4941</v>
      </c>
      <c r="B3544" t="s">
        <v>11720</v>
      </c>
      <c r="C3544">
        <v>1</v>
      </c>
      <c r="D3544" t="s">
        <v>9261</v>
      </c>
    </row>
    <row r="3545" spans="1:4" x14ac:dyDescent="0.55000000000000004">
      <c r="A3545" t="s">
        <v>4941</v>
      </c>
      <c r="B3545" t="s">
        <v>11721</v>
      </c>
      <c r="C3545">
        <v>1</v>
      </c>
      <c r="D3545" t="s">
        <v>9261</v>
      </c>
    </row>
    <row r="3546" spans="1:4" x14ac:dyDescent="0.55000000000000004">
      <c r="A3546" t="s">
        <v>4941</v>
      </c>
      <c r="B3546" t="s">
        <v>11722</v>
      </c>
      <c r="C3546">
        <v>1</v>
      </c>
      <c r="D3546" t="s">
        <v>9261</v>
      </c>
    </row>
    <row r="3547" spans="1:4" x14ac:dyDescent="0.55000000000000004">
      <c r="A3547" t="s">
        <v>4941</v>
      </c>
      <c r="B3547" t="s">
        <v>11723</v>
      </c>
      <c r="C3547">
        <v>1</v>
      </c>
      <c r="D3547" t="s">
        <v>9261</v>
      </c>
    </row>
    <row r="3548" spans="1:4" x14ac:dyDescent="0.55000000000000004">
      <c r="A3548" t="s">
        <v>4941</v>
      </c>
      <c r="B3548" t="s">
        <v>11724</v>
      </c>
      <c r="C3548">
        <v>1</v>
      </c>
      <c r="D3548" t="s">
        <v>9261</v>
      </c>
    </row>
    <row r="3549" spans="1:4" x14ac:dyDescent="0.55000000000000004">
      <c r="A3549" t="s">
        <v>4941</v>
      </c>
      <c r="B3549" t="s">
        <v>10110</v>
      </c>
      <c r="C3549">
        <v>1</v>
      </c>
      <c r="D3549" t="s">
        <v>9261</v>
      </c>
    </row>
    <row r="3550" spans="1:4" x14ac:dyDescent="0.55000000000000004">
      <c r="A3550" t="s">
        <v>4941</v>
      </c>
      <c r="B3550" t="s">
        <v>11725</v>
      </c>
      <c r="C3550">
        <v>1</v>
      </c>
      <c r="D3550" t="s">
        <v>9261</v>
      </c>
    </row>
    <row r="3551" spans="1:4" x14ac:dyDescent="0.55000000000000004">
      <c r="A3551" t="s">
        <v>4941</v>
      </c>
      <c r="B3551" t="s">
        <v>11726</v>
      </c>
      <c r="C3551">
        <v>1</v>
      </c>
      <c r="D3551" t="s">
        <v>9261</v>
      </c>
    </row>
    <row r="3552" spans="1:4" x14ac:dyDescent="0.55000000000000004">
      <c r="A3552" t="s">
        <v>4941</v>
      </c>
      <c r="B3552" t="s">
        <v>11727</v>
      </c>
      <c r="C3552">
        <v>1</v>
      </c>
      <c r="D3552" t="s">
        <v>9261</v>
      </c>
    </row>
    <row r="3553" spans="1:4" x14ac:dyDescent="0.55000000000000004">
      <c r="A3553" t="s">
        <v>4941</v>
      </c>
      <c r="B3553" t="s">
        <v>11728</v>
      </c>
      <c r="C3553">
        <v>1</v>
      </c>
      <c r="D3553" t="s">
        <v>9261</v>
      </c>
    </row>
    <row r="3554" spans="1:4" x14ac:dyDescent="0.55000000000000004">
      <c r="A3554" t="s">
        <v>4941</v>
      </c>
      <c r="B3554" t="s">
        <v>11729</v>
      </c>
      <c r="C3554">
        <v>1</v>
      </c>
      <c r="D3554" t="s">
        <v>9261</v>
      </c>
    </row>
    <row r="3555" spans="1:4" x14ac:dyDescent="0.55000000000000004">
      <c r="A3555" t="s">
        <v>4941</v>
      </c>
      <c r="B3555" t="s">
        <v>11730</v>
      </c>
      <c r="C3555">
        <v>1</v>
      </c>
      <c r="D3555" t="s">
        <v>9261</v>
      </c>
    </row>
    <row r="3556" spans="1:4" x14ac:dyDescent="0.55000000000000004">
      <c r="A3556" t="s">
        <v>4941</v>
      </c>
      <c r="B3556" t="s">
        <v>11731</v>
      </c>
      <c r="C3556">
        <v>1</v>
      </c>
      <c r="D3556" t="s">
        <v>9261</v>
      </c>
    </row>
    <row r="3557" spans="1:4" x14ac:dyDescent="0.55000000000000004">
      <c r="A3557" t="s">
        <v>4941</v>
      </c>
      <c r="B3557" t="s">
        <v>11732</v>
      </c>
      <c r="C3557">
        <v>1</v>
      </c>
      <c r="D3557" t="s">
        <v>9261</v>
      </c>
    </row>
    <row r="3558" spans="1:4" x14ac:dyDescent="0.55000000000000004">
      <c r="A3558" t="s">
        <v>4941</v>
      </c>
      <c r="B3558" t="s">
        <v>11733</v>
      </c>
      <c r="C3558">
        <v>1</v>
      </c>
      <c r="D3558" t="s">
        <v>9261</v>
      </c>
    </row>
    <row r="3559" spans="1:4" x14ac:dyDescent="0.55000000000000004">
      <c r="A3559" t="s">
        <v>4941</v>
      </c>
      <c r="B3559" t="s">
        <v>11734</v>
      </c>
      <c r="C3559">
        <v>1</v>
      </c>
      <c r="D3559" t="s">
        <v>9261</v>
      </c>
    </row>
    <row r="3560" spans="1:4" x14ac:dyDescent="0.55000000000000004">
      <c r="A3560" t="s">
        <v>4941</v>
      </c>
      <c r="B3560" t="s">
        <v>11735</v>
      </c>
      <c r="C3560">
        <v>1</v>
      </c>
      <c r="D3560" t="s">
        <v>9261</v>
      </c>
    </row>
    <row r="3561" spans="1:4" x14ac:dyDescent="0.55000000000000004">
      <c r="A3561" t="s">
        <v>4941</v>
      </c>
      <c r="B3561" t="s">
        <v>11736</v>
      </c>
      <c r="C3561">
        <v>1</v>
      </c>
      <c r="D3561" t="s">
        <v>9261</v>
      </c>
    </row>
    <row r="3562" spans="1:4" x14ac:dyDescent="0.55000000000000004">
      <c r="A3562" t="s">
        <v>4941</v>
      </c>
      <c r="B3562" t="s">
        <v>11737</v>
      </c>
      <c r="C3562">
        <v>1</v>
      </c>
      <c r="D3562" t="s">
        <v>9261</v>
      </c>
    </row>
    <row r="3563" spans="1:4" x14ac:dyDescent="0.55000000000000004">
      <c r="A3563" t="s">
        <v>4941</v>
      </c>
      <c r="B3563" t="s">
        <v>11738</v>
      </c>
      <c r="C3563">
        <v>1</v>
      </c>
      <c r="D3563" t="s">
        <v>9261</v>
      </c>
    </row>
    <row r="3564" spans="1:4" x14ac:dyDescent="0.55000000000000004">
      <c r="A3564" t="s">
        <v>4941</v>
      </c>
      <c r="B3564" t="s">
        <v>11739</v>
      </c>
      <c r="C3564">
        <v>1</v>
      </c>
      <c r="D3564" t="s">
        <v>9261</v>
      </c>
    </row>
    <row r="3565" spans="1:4" x14ac:dyDescent="0.55000000000000004">
      <c r="A3565" t="s">
        <v>4941</v>
      </c>
      <c r="B3565" t="s">
        <v>11740</v>
      </c>
      <c r="C3565">
        <v>1</v>
      </c>
      <c r="D3565" t="s">
        <v>9261</v>
      </c>
    </row>
    <row r="3566" spans="1:4" x14ac:dyDescent="0.55000000000000004">
      <c r="A3566" t="s">
        <v>4941</v>
      </c>
      <c r="B3566" t="s">
        <v>11741</v>
      </c>
      <c r="C3566">
        <v>1</v>
      </c>
      <c r="D3566" t="s">
        <v>9261</v>
      </c>
    </row>
    <row r="3567" spans="1:4" x14ac:dyDescent="0.55000000000000004">
      <c r="A3567" t="s">
        <v>4941</v>
      </c>
      <c r="B3567" t="s">
        <v>11742</v>
      </c>
      <c r="C3567">
        <v>1</v>
      </c>
      <c r="D3567" t="s">
        <v>9261</v>
      </c>
    </row>
    <row r="3568" spans="1:4" x14ac:dyDescent="0.55000000000000004">
      <c r="A3568" t="s">
        <v>4941</v>
      </c>
      <c r="B3568" t="s">
        <v>11743</v>
      </c>
      <c r="C3568">
        <v>1</v>
      </c>
      <c r="D3568" t="s">
        <v>9261</v>
      </c>
    </row>
    <row r="3569" spans="1:4" x14ac:dyDescent="0.55000000000000004">
      <c r="A3569" t="s">
        <v>4941</v>
      </c>
      <c r="B3569" t="s">
        <v>11744</v>
      </c>
      <c r="C3569">
        <v>1</v>
      </c>
      <c r="D3569" t="s">
        <v>9261</v>
      </c>
    </row>
    <row r="3570" spans="1:4" x14ac:dyDescent="0.55000000000000004">
      <c r="A3570" t="s">
        <v>4941</v>
      </c>
      <c r="B3570" t="s">
        <v>11745</v>
      </c>
      <c r="C3570">
        <v>1</v>
      </c>
      <c r="D3570" t="s">
        <v>9261</v>
      </c>
    </row>
    <row r="3571" spans="1:4" x14ac:dyDescent="0.55000000000000004">
      <c r="A3571" t="s">
        <v>4941</v>
      </c>
      <c r="B3571" t="s">
        <v>11746</v>
      </c>
      <c r="C3571">
        <v>1</v>
      </c>
      <c r="D3571" t="s">
        <v>9261</v>
      </c>
    </row>
    <row r="3572" spans="1:4" x14ac:dyDescent="0.55000000000000004">
      <c r="A3572" t="s">
        <v>4941</v>
      </c>
      <c r="B3572" t="s">
        <v>11747</v>
      </c>
      <c r="C3572">
        <v>1</v>
      </c>
      <c r="D3572" t="s">
        <v>9261</v>
      </c>
    </row>
    <row r="3573" spans="1:4" x14ac:dyDescent="0.55000000000000004">
      <c r="A3573" t="s">
        <v>4941</v>
      </c>
      <c r="B3573" t="s">
        <v>11748</v>
      </c>
      <c r="C3573">
        <v>1</v>
      </c>
      <c r="D3573" t="s">
        <v>9261</v>
      </c>
    </row>
    <row r="3574" spans="1:4" x14ac:dyDescent="0.55000000000000004">
      <c r="A3574" t="s">
        <v>4941</v>
      </c>
      <c r="B3574" t="s">
        <v>9302</v>
      </c>
      <c r="C3574">
        <v>1</v>
      </c>
      <c r="D3574" t="s">
        <v>9261</v>
      </c>
    </row>
    <row r="3575" spans="1:4" x14ac:dyDescent="0.55000000000000004">
      <c r="A3575" t="s">
        <v>4941</v>
      </c>
      <c r="B3575" t="s">
        <v>11749</v>
      </c>
      <c r="C3575">
        <v>1</v>
      </c>
      <c r="D3575" t="s">
        <v>9261</v>
      </c>
    </row>
    <row r="3576" spans="1:4" x14ac:dyDescent="0.55000000000000004">
      <c r="A3576" t="s">
        <v>4941</v>
      </c>
      <c r="B3576" t="s">
        <v>11750</v>
      </c>
      <c r="C3576">
        <v>1</v>
      </c>
      <c r="D3576" t="s">
        <v>9261</v>
      </c>
    </row>
    <row r="3577" spans="1:4" x14ac:dyDescent="0.55000000000000004">
      <c r="A3577" t="s">
        <v>4941</v>
      </c>
      <c r="B3577" t="s">
        <v>10370</v>
      </c>
      <c r="C3577">
        <v>1</v>
      </c>
      <c r="D3577" t="s">
        <v>9261</v>
      </c>
    </row>
    <row r="3578" spans="1:4" x14ac:dyDescent="0.55000000000000004">
      <c r="A3578" t="s">
        <v>4941</v>
      </c>
      <c r="B3578" t="s">
        <v>11751</v>
      </c>
      <c r="C3578">
        <v>1</v>
      </c>
      <c r="D3578" t="s">
        <v>9261</v>
      </c>
    </row>
    <row r="3579" spans="1:4" x14ac:dyDescent="0.55000000000000004">
      <c r="A3579" t="s">
        <v>4941</v>
      </c>
      <c r="B3579" t="s">
        <v>11752</v>
      </c>
      <c r="C3579">
        <v>1</v>
      </c>
      <c r="D3579" t="s">
        <v>9261</v>
      </c>
    </row>
    <row r="3580" spans="1:4" x14ac:dyDescent="0.55000000000000004">
      <c r="A3580" t="s">
        <v>4941</v>
      </c>
      <c r="B3580" t="s">
        <v>11753</v>
      </c>
      <c r="C3580">
        <v>1</v>
      </c>
      <c r="D3580" t="s">
        <v>9261</v>
      </c>
    </row>
    <row r="3581" spans="1:4" x14ac:dyDescent="0.55000000000000004">
      <c r="A3581" t="s">
        <v>4941</v>
      </c>
      <c r="B3581" t="s">
        <v>11754</v>
      </c>
      <c r="C3581">
        <v>1</v>
      </c>
      <c r="D3581" t="s">
        <v>9261</v>
      </c>
    </row>
    <row r="3582" spans="1:4" x14ac:dyDescent="0.55000000000000004">
      <c r="A3582" t="s">
        <v>4941</v>
      </c>
      <c r="B3582" t="s">
        <v>11755</v>
      </c>
      <c r="C3582">
        <v>1</v>
      </c>
      <c r="D3582" t="s">
        <v>9261</v>
      </c>
    </row>
    <row r="3583" spans="1:4" x14ac:dyDescent="0.55000000000000004">
      <c r="A3583" t="s">
        <v>4941</v>
      </c>
      <c r="B3583" t="s">
        <v>11756</v>
      </c>
      <c r="C3583">
        <v>1</v>
      </c>
      <c r="D3583" t="s">
        <v>9261</v>
      </c>
    </row>
    <row r="3584" spans="1:4" x14ac:dyDescent="0.55000000000000004">
      <c r="A3584" t="s">
        <v>4941</v>
      </c>
      <c r="B3584" t="s">
        <v>11757</v>
      </c>
      <c r="C3584">
        <v>1</v>
      </c>
      <c r="D3584" t="s">
        <v>9261</v>
      </c>
    </row>
    <row r="3585" spans="1:4" x14ac:dyDescent="0.55000000000000004">
      <c r="A3585" t="s">
        <v>4941</v>
      </c>
      <c r="B3585" t="s">
        <v>11758</v>
      </c>
      <c r="C3585">
        <v>1</v>
      </c>
      <c r="D3585" t="s">
        <v>9261</v>
      </c>
    </row>
    <row r="3586" spans="1:4" x14ac:dyDescent="0.55000000000000004">
      <c r="A3586" t="s">
        <v>4941</v>
      </c>
      <c r="B3586" t="s">
        <v>11759</v>
      </c>
      <c r="C3586">
        <v>1</v>
      </c>
      <c r="D3586" t="s">
        <v>9261</v>
      </c>
    </row>
    <row r="3587" spans="1:4" x14ac:dyDescent="0.55000000000000004">
      <c r="A3587" t="s">
        <v>4941</v>
      </c>
      <c r="B3587" t="s">
        <v>10371</v>
      </c>
      <c r="C3587">
        <v>1</v>
      </c>
      <c r="D3587" t="s">
        <v>9261</v>
      </c>
    </row>
    <row r="3588" spans="1:4" x14ac:dyDescent="0.55000000000000004">
      <c r="A3588" t="s">
        <v>4941</v>
      </c>
      <c r="B3588" t="s">
        <v>11760</v>
      </c>
      <c r="C3588">
        <v>1</v>
      </c>
      <c r="D3588" t="s">
        <v>9261</v>
      </c>
    </row>
    <row r="3589" spans="1:4" x14ac:dyDescent="0.55000000000000004">
      <c r="A3589" t="s">
        <v>4941</v>
      </c>
      <c r="B3589" t="s">
        <v>10372</v>
      </c>
      <c r="C3589">
        <v>1</v>
      </c>
      <c r="D3589" t="s">
        <v>9261</v>
      </c>
    </row>
    <row r="3590" spans="1:4" x14ac:dyDescent="0.55000000000000004">
      <c r="A3590" t="s">
        <v>4941</v>
      </c>
      <c r="B3590" t="s">
        <v>11761</v>
      </c>
      <c r="C3590">
        <v>1</v>
      </c>
      <c r="D3590" t="s">
        <v>9261</v>
      </c>
    </row>
    <row r="3591" spans="1:4" x14ac:dyDescent="0.55000000000000004">
      <c r="A3591" t="s">
        <v>4941</v>
      </c>
      <c r="B3591" t="s">
        <v>11762</v>
      </c>
      <c r="C3591">
        <v>1</v>
      </c>
      <c r="D3591" t="s">
        <v>9261</v>
      </c>
    </row>
    <row r="3592" spans="1:4" x14ac:dyDescent="0.55000000000000004">
      <c r="A3592" t="s">
        <v>4941</v>
      </c>
      <c r="B3592" t="s">
        <v>12149</v>
      </c>
      <c r="C3592">
        <v>1</v>
      </c>
      <c r="D3592" t="s">
        <v>9261</v>
      </c>
    </row>
    <row r="3593" spans="1:4" x14ac:dyDescent="0.55000000000000004">
      <c r="A3593" t="s">
        <v>4941</v>
      </c>
      <c r="B3593" t="s">
        <v>11763</v>
      </c>
      <c r="C3593">
        <v>1</v>
      </c>
      <c r="D3593" t="s">
        <v>9261</v>
      </c>
    </row>
    <row r="3594" spans="1:4" x14ac:dyDescent="0.55000000000000004">
      <c r="A3594" t="s">
        <v>4941</v>
      </c>
      <c r="B3594" t="s">
        <v>11764</v>
      </c>
      <c r="C3594">
        <v>1</v>
      </c>
      <c r="D3594" t="s">
        <v>9261</v>
      </c>
    </row>
    <row r="3595" spans="1:4" x14ac:dyDescent="0.55000000000000004">
      <c r="A3595" t="s">
        <v>4941</v>
      </c>
      <c r="B3595" t="s">
        <v>11765</v>
      </c>
      <c r="C3595">
        <v>1</v>
      </c>
      <c r="D3595" t="s">
        <v>9261</v>
      </c>
    </row>
    <row r="3596" spans="1:4" x14ac:dyDescent="0.55000000000000004">
      <c r="A3596" t="s">
        <v>4941</v>
      </c>
      <c r="B3596" t="s">
        <v>11766</v>
      </c>
      <c r="C3596">
        <v>1</v>
      </c>
      <c r="D3596" t="s">
        <v>9261</v>
      </c>
    </row>
    <row r="3597" spans="1:4" x14ac:dyDescent="0.55000000000000004">
      <c r="A3597" t="s">
        <v>4941</v>
      </c>
      <c r="B3597" t="s">
        <v>11767</v>
      </c>
      <c r="C3597">
        <v>1</v>
      </c>
      <c r="D3597" t="s">
        <v>9261</v>
      </c>
    </row>
    <row r="3598" spans="1:4" x14ac:dyDescent="0.55000000000000004">
      <c r="A3598" t="s">
        <v>4941</v>
      </c>
      <c r="B3598" t="s">
        <v>11768</v>
      </c>
      <c r="C3598">
        <v>1</v>
      </c>
      <c r="D3598" t="s">
        <v>9261</v>
      </c>
    </row>
    <row r="3599" spans="1:4" x14ac:dyDescent="0.55000000000000004">
      <c r="A3599" t="s">
        <v>4941</v>
      </c>
      <c r="B3599" t="s">
        <v>11769</v>
      </c>
      <c r="C3599">
        <v>1</v>
      </c>
      <c r="D3599" t="s">
        <v>9261</v>
      </c>
    </row>
    <row r="3600" spans="1:4" x14ac:dyDescent="0.55000000000000004">
      <c r="A3600" t="s">
        <v>4941</v>
      </c>
      <c r="B3600" t="s">
        <v>10376</v>
      </c>
      <c r="C3600">
        <v>1</v>
      </c>
      <c r="D3600" t="s">
        <v>9261</v>
      </c>
    </row>
    <row r="3601" spans="1:4" x14ac:dyDescent="0.55000000000000004">
      <c r="A3601" t="s">
        <v>4941</v>
      </c>
      <c r="B3601" t="s">
        <v>11770</v>
      </c>
      <c r="C3601">
        <v>1</v>
      </c>
      <c r="D3601" t="s">
        <v>9261</v>
      </c>
    </row>
    <row r="3602" spans="1:4" x14ac:dyDescent="0.55000000000000004">
      <c r="A3602" t="s">
        <v>4941</v>
      </c>
      <c r="B3602" t="s">
        <v>11771</v>
      </c>
      <c r="C3602">
        <v>1</v>
      </c>
      <c r="D3602" t="s">
        <v>9261</v>
      </c>
    </row>
    <row r="3603" spans="1:4" x14ac:dyDescent="0.55000000000000004">
      <c r="A3603" t="s">
        <v>4941</v>
      </c>
      <c r="B3603" t="s">
        <v>10377</v>
      </c>
      <c r="C3603">
        <v>1</v>
      </c>
      <c r="D3603" t="s">
        <v>9261</v>
      </c>
    </row>
    <row r="3604" spans="1:4" x14ac:dyDescent="0.55000000000000004">
      <c r="A3604" t="s">
        <v>4941</v>
      </c>
      <c r="B3604" t="s">
        <v>11772</v>
      </c>
      <c r="C3604">
        <v>1</v>
      </c>
      <c r="D3604" t="s">
        <v>9261</v>
      </c>
    </row>
    <row r="3605" spans="1:4" x14ac:dyDescent="0.55000000000000004">
      <c r="A3605" t="s">
        <v>4941</v>
      </c>
      <c r="B3605" t="s">
        <v>11773</v>
      </c>
      <c r="C3605">
        <v>1</v>
      </c>
      <c r="D3605" t="s">
        <v>9261</v>
      </c>
    </row>
    <row r="3606" spans="1:4" x14ac:dyDescent="0.55000000000000004">
      <c r="A3606" t="s">
        <v>4941</v>
      </c>
      <c r="B3606" t="s">
        <v>11774</v>
      </c>
      <c r="C3606">
        <v>1</v>
      </c>
      <c r="D3606" t="s">
        <v>9261</v>
      </c>
    </row>
    <row r="3607" spans="1:4" x14ac:dyDescent="0.55000000000000004">
      <c r="A3607" t="s">
        <v>4941</v>
      </c>
      <c r="B3607" t="s">
        <v>10379</v>
      </c>
      <c r="C3607">
        <v>1</v>
      </c>
      <c r="D3607" t="s">
        <v>9261</v>
      </c>
    </row>
    <row r="3608" spans="1:4" x14ac:dyDescent="0.55000000000000004">
      <c r="A3608" t="s">
        <v>4941</v>
      </c>
      <c r="B3608" t="s">
        <v>11775</v>
      </c>
      <c r="C3608">
        <v>1</v>
      </c>
      <c r="D3608" t="s">
        <v>9261</v>
      </c>
    </row>
    <row r="3609" spans="1:4" x14ac:dyDescent="0.55000000000000004">
      <c r="A3609" t="s">
        <v>4941</v>
      </c>
      <c r="B3609" t="s">
        <v>11776</v>
      </c>
      <c r="C3609">
        <v>1</v>
      </c>
      <c r="D3609" t="s">
        <v>9261</v>
      </c>
    </row>
    <row r="3610" spans="1:4" x14ac:dyDescent="0.55000000000000004">
      <c r="A3610" t="s">
        <v>4941</v>
      </c>
      <c r="B3610" t="s">
        <v>11777</v>
      </c>
      <c r="C3610">
        <v>1</v>
      </c>
      <c r="D3610" t="s">
        <v>9261</v>
      </c>
    </row>
    <row r="3611" spans="1:4" x14ac:dyDescent="0.55000000000000004">
      <c r="A3611" t="s">
        <v>4941</v>
      </c>
      <c r="B3611" t="s">
        <v>11778</v>
      </c>
      <c r="C3611">
        <v>1</v>
      </c>
      <c r="D3611" t="s">
        <v>9261</v>
      </c>
    </row>
    <row r="3612" spans="1:4" x14ac:dyDescent="0.55000000000000004">
      <c r="A3612" t="s">
        <v>4941</v>
      </c>
      <c r="B3612" t="s">
        <v>11779</v>
      </c>
      <c r="C3612">
        <v>1</v>
      </c>
      <c r="D3612" t="s">
        <v>9261</v>
      </c>
    </row>
    <row r="3613" spans="1:4" x14ac:dyDescent="0.55000000000000004">
      <c r="A3613" t="s">
        <v>4941</v>
      </c>
      <c r="B3613" t="s">
        <v>11780</v>
      </c>
      <c r="C3613">
        <v>1</v>
      </c>
      <c r="D3613" t="s">
        <v>9261</v>
      </c>
    </row>
    <row r="3614" spans="1:4" x14ac:dyDescent="0.55000000000000004">
      <c r="A3614" t="s">
        <v>4941</v>
      </c>
      <c r="B3614" t="s">
        <v>11781</v>
      </c>
      <c r="C3614">
        <v>1</v>
      </c>
      <c r="D3614" t="s">
        <v>9261</v>
      </c>
    </row>
    <row r="3615" spans="1:4" x14ac:dyDescent="0.55000000000000004">
      <c r="A3615" t="s">
        <v>4941</v>
      </c>
      <c r="B3615" t="s">
        <v>10381</v>
      </c>
      <c r="C3615">
        <v>1</v>
      </c>
      <c r="D3615" t="s">
        <v>9261</v>
      </c>
    </row>
    <row r="3616" spans="1:4" x14ac:dyDescent="0.55000000000000004">
      <c r="A3616" t="s">
        <v>4941</v>
      </c>
      <c r="B3616" t="s">
        <v>11782</v>
      </c>
      <c r="C3616">
        <v>1</v>
      </c>
      <c r="D3616" t="s">
        <v>9261</v>
      </c>
    </row>
    <row r="3617" spans="1:4" x14ac:dyDescent="0.55000000000000004">
      <c r="A3617" t="s">
        <v>4941</v>
      </c>
      <c r="B3617" t="s">
        <v>10383</v>
      </c>
      <c r="C3617">
        <v>1</v>
      </c>
      <c r="D3617" t="s">
        <v>9261</v>
      </c>
    </row>
    <row r="3618" spans="1:4" x14ac:dyDescent="0.55000000000000004">
      <c r="A3618" t="s">
        <v>4941</v>
      </c>
      <c r="B3618" t="s">
        <v>12150</v>
      </c>
      <c r="C3618">
        <v>1</v>
      </c>
      <c r="D3618" t="s">
        <v>9261</v>
      </c>
    </row>
    <row r="3619" spans="1:4" x14ac:dyDescent="0.55000000000000004">
      <c r="A3619" t="s">
        <v>4941</v>
      </c>
      <c r="B3619" t="s">
        <v>11783</v>
      </c>
      <c r="C3619">
        <v>1</v>
      </c>
      <c r="D3619" t="s">
        <v>9261</v>
      </c>
    </row>
    <row r="3620" spans="1:4" x14ac:dyDescent="0.55000000000000004">
      <c r="A3620" t="s">
        <v>4941</v>
      </c>
      <c r="B3620" t="s">
        <v>10436</v>
      </c>
      <c r="C3620">
        <v>1</v>
      </c>
      <c r="D3620" t="s">
        <v>9261</v>
      </c>
    </row>
    <row r="3621" spans="1:4" x14ac:dyDescent="0.55000000000000004">
      <c r="A3621" t="s">
        <v>4941</v>
      </c>
      <c r="B3621" t="s">
        <v>11784</v>
      </c>
      <c r="C3621">
        <v>1</v>
      </c>
      <c r="D3621" t="s">
        <v>9261</v>
      </c>
    </row>
    <row r="3622" spans="1:4" x14ac:dyDescent="0.55000000000000004">
      <c r="A3622" t="s">
        <v>4941</v>
      </c>
      <c r="B3622" t="s">
        <v>11785</v>
      </c>
      <c r="C3622">
        <v>1</v>
      </c>
      <c r="D3622" t="s">
        <v>9261</v>
      </c>
    </row>
    <row r="3623" spans="1:4" x14ac:dyDescent="0.55000000000000004">
      <c r="A3623" t="s">
        <v>4941</v>
      </c>
      <c r="B3623" t="s">
        <v>11786</v>
      </c>
      <c r="C3623">
        <v>1</v>
      </c>
      <c r="D3623" t="s">
        <v>9261</v>
      </c>
    </row>
    <row r="3624" spans="1:4" x14ac:dyDescent="0.55000000000000004">
      <c r="A3624" t="s">
        <v>4941</v>
      </c>
      <c r="B3624" t="s">
        <v>11787</v>
      </c>
      <c r="C3624">
        <v>1</v>
      </c>
      <c r="D3624" t="s">
        <v>9261</v>
      </c>
    </row>
    <row r="3625" spans="1:4" x14ac:dyDescent="0.55000000000000004">
      <c r="A3625" t="s">
        <v>4941</v>
      </c>
      <c r="B3625" t="s">
        <v>11788</v>
      </c>
      <c r="C3625">
        <v>1</v>
      </c>
      <c r="D3625" t="s">
        <v>9261</v>
      </c>
    </row>
    <row r="3626" spans="1:4" x14ac:dyDescent="0.55000000000000004">
      <c r="A3626" t="s">
        <v>4941</v>
      </c>
      <c r="B3626" t="s">
        <v>11789</v>
      </c>
      <c r="C3626">
        <v>1</v>
      </c>
      <c r="D3626" t="s">
        <v>9261</v>
      </c>
    </row>
    <row r="3627" spans="1:4" x14ac:dyDescent="0.55000000000000004">
      <c r="A3627" t="s">
        <v>4941</v>
      </c>
      <c r="B3627" t="s">
        <v>11790</v>
      </c>
      <c r="C3627">
        <v>1</v>
      </c>
      <c r="D3627" t="s">
        <v>9261</v>
      </c>
    </row>
    <row r="3628" spans="1:4" x14ac:dyDescent="0.55000000000000004">
      <c r="A3628" t="s">
        <v>4941</v>
      </c>
      <c r="B3628" t="s">
        <v>11791</v>
      </c>
      <c r="C3628">
        <v>1</v>
      </c>
      <c r="D3628" t="s">
        <v>9261</v>
      </c>
    </row>
    <row r="3629" spans="1:4" x14ac:dyDescent="0.55000000000000004">
      <c r="A3629" t="s">
        <v>4941</v>
      </c>
      <c r="B3629" t="s">
        <v>11792</v>
      </c>
      <c r="C3629">
        <v>1</v>
      </c>
      <c r="D3629" t="s">
        <v>9261</v>
      </c>
    </row>
    <row r="3630" spans="1:4" x14ac:dyDescent="0.55000000000000004">
      <c r="A3630" t="s">
        <v>4941</v>
      </c>
      <c r="B3630" t="s">
        <v>11793</v>
      </c>
      <c r="C3630">
        <v>1</v>
      </c>
      <c r="D3630" t="s">
        <v>9261</v>
      </c>
    </row>
    <row r="3631" spans="1:4" x14ac:dyDescent="0.55000000000000004">
      <c r="A3631" t="s">
        <v>4941</v>
      </c>
      <c r="B3631" t="s">
        <v>11794</v>
      </c>
      <c r="C3631">
        <v>1</v>
      </c>
      <c r="D3631" t="s">
        <v>9261</v>
      </c>
    </row>
    <row r="3632" spans="1:4" x14ac:dyDescent="0.55000000000000004">
      <c r="A3632" t="s">
        <v>4941</v>
      </c>
      <c r="B3632" t="s">
        <v>11795</v>
      </c>
      <c r="C3632">
        <v>1</v>
      </c>
      <c r="D3632" t="s">
        <v>9261</v>
      </c>
    </row>
    <row r="3633" spans="1:4" x14ac:dyDescent="0.55000000000000004">
      <c r="A3633" t="s">
        <v>4941</v>
      </c>
      <c r="B3633" t="s">
        <v>11796</v>
      </c>
      <c r="C3633">
        <v>1</v>
      </c>
      <c r="D3633" t="s">
        <v>9261</v>
      </c>
    </row>
    <row r="3634" spans="1:4" x14ac:dyDescent="0.55000000000000004">
      <c r="A3634" t="s">
        <v>4941</v>
      </c>
      <c r="B3634" t="s">
        <v>11797</v>
      </c>
      <c r="C3634">
        <v>1</v>
      </c>
      <c r="D3634" t="s">
        <v>9261</v>
      </c>
    </row>
    <row r="3635" spans="1:4" x14ac:dyDescent="0.55000000000000004">
      <c r="A3635" t="s">
        <v>4941</v>
      </c>
      <c r="B3635" t="s">
        <v>11798</v>
      </c>
      <c r="C3635">
        <v>1</v>
      </c>
      <c r="D3635" t="s">
        <v>9261</v>
      </c>
    </row>
    <row r="3636" spans="1:4" x14ac:dyDescent="0.55000000000000004">
      <c r="A3636" t="s">
        <v>4941</v>
      </c>
      <c r="B3636" t="s">
        <v>11799</v>
      </c>
      <c r="C3636">
        <v>1</v>
      </c>
      <c r="D3636" t="s">
        <v>9261</v>
      </c>
    </row>
    <row r="3637" spans="1:4" x14ac:dyDescent="0.55000000000000004">
      <c r="A3637" t="s">
        <v>4941</v>
      </c>
      <c r="B3637" t="s">
        <v>11800</v>
      </c>
      <c r="C3637">
        <v>1</v>
      </c>
      <c r="D3637" t="s">
        <v>9261</v>
      </c>
    </row>
    <row r="3638" spans="1:4" x14ac:dyDescent="0.55000000000000004">
      <c r="A3638" t="s">
        <v>4941</v>
      </c>
      <c r="B3638" t="s">
        <v>11801</v>
      </c>
      <c r="C3638">
        <v>1</v>
      </c>
      <c r="D3638" t="s">
        <v>9261</v>
      </c>
    </row>
    <row r="3639" spans="1:4" x14ac:dyDescent="0.55000000000000004">
      <c r="A3639" t="s">
        <v>4941</v>
      </c>
      <c r="B3639" t="s">
        <v>11802</v>
      </c>
      <c r="C3639">
        <v>1</v>
      </c>
      <c r="D3639" t="s">
        <v>9261</v>
      </c>
    </row>
    <row r="3640" spans="1:4" x14ac:dyDescent="0.55000000000000004">
      <c r="A3640" t="s">
        <v>4941</v>
      </c>
      <c r="B3640" t="s">
        <v>11803</v>
      </c>
      <c r="C3640">
        <v>1</v>
      </c>
      <c r="D3640" t="s">
        <v>9261</v>
      </c>
    </row>
    <row r="3641" spans="1:4" x14ac:dyDescent="0.55000000000000004">
      <c r="A3641" t="s">
        <v>4941</v>
      </c>
      <c r="B3641" t="s">
        <v>11804</v>
      </c>
      <c r="C3641">
        <v>1</v>
      </c>
      <c r="D3641" t="s">
        <v>9261</v>
      </c>
    </row>
    <row r="3642" spans="1:4" x14ac:dyDescent="0.55000000000000004">
      <c r="A3642" t="s">
        <v>4941</v>
      </c>
      <c r="B3642" t="s">
        <v>11805</v>
      </c>
      <c r="C3642">
        <v>1</v>
      </c>
      <c r="D3642" t="s">
        <v>9261</v>
      </c>
    </row>
    <row r="3643" spans="1:4" x14ac:dyDescent="0.55000000000000004">
      <c r="A3643" t="s">
        <v>4941</v>
      </c>
      <c r="B3643" t="s">
        <v>11806</v>
      </c>
      <c r="C3643">
        <v>1</v>
      </c>
      <c r="D3643" t="s">
        <v>9261</v>
      </c>
    </row>
    <row r="3644" spans="1:4" x14ac:dyDescent="0.55000000000000004">
      <c r="A3644" t="s">
        <v>4941</v>
      </c>
      <c r="B3644" t="s">
        <v>11807</v>
      </c>
      <c r="C3644">
        <v>1</v>
      </c>
      <c r="D3644" t="s">
        <v>9261</v>
      </c>
    </row>
    <row r="3645" spans="1:4" x14ac:dyDescent="0.55000000000000004">
      <c r="A3645" t="s">
        <v>4941</v>
      </c>
      <c r="B3645" t="s">
        <v>11808</v>
      </c>
      <c r="C3645">
        <v>1</v>
      </c>
      <c r="D3645" t="s">
        <v>9261</v>
      </c>
    </row>
    <row r="3646" spans="1:4" x14ac:dyDescent="0.55000000000000004">
      <c r="A3646" t="s">
        <v>4941</v>
      </c>
      <c r="B3646" t="s">
        <v>11809</v>
      </c>
      <c r="C3646">
        <v>1</v>
      </c>
      <c r="D3646" t="s">
        <v>9261</v>
      </c>
    </row>
    <row r="3647" spans="1:4" x14ac:dyDescent="0.55000000000000004">
      <c r="A3647" t="s">
        <v>4941</v>
      </c>
      <c r="B3647" t="s">
        <v>11810</v>
      </c>
      <c r="C3647">
        <v>1</v>
      </c>
      <c r="D3647" t="s">
        <v>9261</v>
      </c>
    </row>
    <row r="3648" spans="1:4" x14ac:dyDescent="0.55000000000000004">
      <c r="A3648" t="s">
        <v>4941</v>
      </c>
      <c r="B3648" t="s">
        <v>11811</v>
      </c>
      <c r="C3648">
        <v>1</v>
      </c>
      <c r="D3648" t="s">
        <v>9261</v>
      </c>
    </row>
    <row r="3649" spans="1:4" x14ac:dyDescent="0.55000000000000004">
      <c r="A3649" t="s">
        <v>4941</v>
      </c>
      <c r="B3649" t="s">
        <v>11812</v>
      </c>
      <c r="C3649">
        <v>1</v>
      </c>
      <c r="D3649" t="s">
        <v>9261</v>
      </c>
    </row>
    <row r="3650" spans="1:4" x14ac:dyDescent="0.55000000000000004">
      <c r="A3650" t="s">
        <v>4941</v>
      </c>
      <c r="B3650" t="s">
        <v>11813</v>
      </c>
      <c r="C3650">
        <v>1</v>
      </c>
      <c r="D3650" t="s">
        <v>9261</v>
      </c>
    </row>
    <row r="3651" spans="1:4" x14ac:dyDescent="0.55000000000000004">
      <c r="A3651" t="s">
        <v>4941</v>
      </c>
      <c r="B3651" t="s">
        <v>11814</v>
      </c>
      <c r="C3651">
        <v>1</v>
      </c>
      <c r="D3651" t="s">
        <v>9261</v>
      </c>
    </row>
    <row r="3652" spans="1:4" x14ac:dyDescent="0.55000000000000004">
      <c r="A3652" t="s">
        <v>4941</v>
      </c>
      <c r="B3652" t="s">
        <v>11815</v>
      </c>
      <c r="C3652">
        <v>1</v>
      </c>
      <c r="D3652" t="s">
        <v>9261</v>
      </c>
    </row>
    <row r="3653" spans="1:4" x14ac:dyDescent="0.55000000000000004">
      <c r="A3653" t="s">
        <v>4941</v>
      </c>
      <c r="B3653" t="s">
        <v>11816</v>
      </c>
      <c r="C3653">
        <v>1</v>
      </c>
      <c r="D3653" t="s">
        <v>9261</v>
      </c>
    </row>
    <row r="3654" spans="1:4" x14ac:dyDescent="0.55000000000000004">
      <c r="A3654" t="s">
        <v>4941</v>
      </c>
      <c r="B3654" t="s">
        <v>11817</v>
      </c>
      <c r="C3654">
        <v>1</v>
      </c>
      <c r="D3654" t="s">
        <v>9261</v>
      </c>
    </row>
    <row r="3655" spans="1:4" x14ac:dyDescent="0.55000000000000004">
      <c r="A3655" t="s">
        <v>4941</v>
      </c>
      <c r="B3655" t="s">
        <v>11818</v>
      </c>
      <c r="C3655">
        <v>1</v>
      </c>
      <c r="D3655" t="s">
        <v>9261</v>
      </c>
    </row>
    <row r="3656" spans="1:4" x14ac:dyDescent="0.55000000000000004">
      <c r="A3656" t="s">
        <v>4941</v>
      </c>
      <c r="B3656" t="s">
        <v>11819</v>
      </c>
      <c r="C3656">
        <v>1</v>
      </c>
      <c r="D3656" t="s">
        <v>9261</v>
      </c>
    </row>
    <row r="3657" spans="1:4" x14ac:dyDescent="0.55000000000000004">
      <c r="A3657" t="s">
        <v>4941</v>
      </c>
      <c r="B3657" t="s">
        <v>11820</v>
      </c>
      <c r="C3657">
        <v>1</v>
      </c>
      <c r="D3657" t="s">
        <v>9261</v>
      </c>
    </row>
    <row r="3658" spans="1:4" x14ac:dyDescent="0.55000000000000004">
      <c r="A3658" t="s">
        <v>4941</v>
      </c>
      <c r="B3658" t="s">
        <v>12151</v>
      </c>
      <c r="C3658">
        <v>1</v>
      </c>
      <c r="D3658" t="s">
        <v>9261</v>
      </c>
    </row>
    <row r="3659" spans="1:4" x14ac:dyDescent="0.55000000000000004">
      <c r="A3659" t="s">
        <v>4941</v>
      </c>
      <c r="B3659" t="s">
        <v>12136</v>
      </c>
      <c r="C3659">
        <v>1</v>
      </c>
      <c r="D3659" t="s">
        <v>9261</v>
      </c>
    </row>
    <row r="3660" spans="1:4" x14ac:dyDescent="0.55000000000000004">
      <c r="A3660" t="s">
        <v>4941</v>
      </c>
      <c r="B3660" t="s">
        <v>12137</v>
      </c>
      <c r="C3660">
        <v>1</v>
      </c>
      <c r="D3660" t="s">
        <v>9261</v>
      </c>
    </row>
    <row r="3661" spans="1:4" x14ac:dyDescent="0.55000000000000004">
      <c r="A3661" t="s">
        <v>4941</v>
      </c>
      <c r="B3661" t="s">
        <v>12138</v>
      </c>
      <c r="C3661">
        <v>1</v>
      </c>
      <c r="D3661" t="s">
        <v>9261</v>
      </c>
    </row>
    <row r="3662" spans="1:4" x14ac:dyDescent="0.55000000000000004">
      <c r="A3662" t="s">
        <v>4941</v>
      </c>
      <c r="B3662" t="s">
        <v>10765</v>
      </c>
      <c r="C3662">
        <v>1</v>
      </c>
      <c r="D3662" t="s">
        <v>9261</v>
      </c>
    </row>
    <row r="3663" spans="1:4" x14ac:dyDescent="0.55000000000000004">
      <c r="A3663" t="s">
        <v>4941</v>
      </c>
      <c r="B3663" t="s">
        <v>9858</v>
      </c>
      <c r="C3663">
        <v>1</v>
      </c>
      <c r="D3663" t="s">
        <v>9261</v>
      </c>
    </row>
    <row r="3664" spans="1:4" x14ac:dyDescent="0.55000000000000004">
      <c r="A3664" t="s">
        <v>4941</v>
      </c>
      <c r="B3664" t="s">
        <v>12139</v>
      </c>
      <c r="C3664">
        <v>1</v>
      </c>
      <c r="D3664" t="s">
        <v>9261</v>
      </c>
    </row>
    <row r="3665" spans="1:4" x14ac:dyDescent="0.55000000000000004">
      <c r="A3665" t="s">
        <v>4941</v>
      </c>
      <c r="B3665" t="s">
        <v>12140</v>
      </c>
      <c r="C3665">
        <v>1</v>
      </c>
      <c r="D3665" t="s">
        <v>9261</v>
      </c>
    </row>
    <row r="3666" spans="1:4" x14ac:dyDescent="0.55000000000000004">
      <c r="A3666" t="s">
        <v>4941</v>
      </c>
      <c r="B3666" t="s">
        <v>10899</v>
      </c>
      <c r="C3666">
        <v>1</v>
      </c>
      <c r="D3666" t="s">
        <v>9261</v>
      </c>
    </row>
    <row r="3667" spans="1:4" x14ac:dyDescent="0.55000000000000004">
      <c r="A3667" t="s">
        <v>4941</v>
      </c>
      <c r="B3667" t="s">
        <v>12141</v>
      </c>
      <c r="C3667">
        <v>1</v>
      </c>
      <c r="D3667" t="s">
        <v>9261</v>
      </c>
    </row>
    <row r="3668" spans="1:4" x14ac:dyDescent="0.55000000000000004">
      <c r="A3668" t="s">
        <v>4941</v>
      </c>
      <c r="B3668" t="s">
        <v>10556</v>
      </c>
      <c r="C3668">
        <v>1</v>
      </c>
      <c r="D3668" t="s">
        <v>9261</v>
      </c>
    </row>
    <row r="3669" spans="1:4" x14ac:dyDescent="0.55000000000000004">
      <c r="A3669" t="s">
        <v>4941</v>
      </c>
      <c r="B3669" t="s">
        <v>12142</v>
      </c>
      <c r="C3669">
        <v>1</v>
      </c>
      <c r="D3669" t="s">
        <v>9261</v>
      </c>
    </row>
    <row r="3670" spans="1:4" x14ac:dyDescent="0.55000000000000004">
      <c r="A3670" t="s">
        <v>4941</v>
      </c>
      <c r="B3670" t="s">
        <v>12152</v>
      </c>
      <c r="C3670">
        <v>1</v>
      </c>
      <c r="D3670" t="s">
        <v>9261</v>
      </c>
    </row>
    <row r="3671" spans="1:4" x14ac:dyDescent="0.55000000000000004">
      <c r="A3671" t="s">
        <v>4941</v>
      </c>
      <c r="B3671" t="s">
        <v>12143</v>
      </c>
      <c r="C3671">
        <v>1</v>
      </c>
      <c r="D3671" t="s">
        <v>9261</v>
      </c>
    </row>
    <row r="3672" spans="1:4" x14ac:dyDescent="0.55000000000000004">
      <c r="A3672" t="s">
        <v>4941</v>
      </c>
      <c r="B3672" t="s">
        <v>12144</v>
      </c>
      <c r="C3672">
        <v>1</v>
      </c>
      <c r="D3672" t="s">
        <v>9261</v>
      </c>
    </row>
    <row r="3673" spans="1:4" x14ac:dyDescent="0.55000000000000004">
      <c r="A3673" t="s">
        <v>4941</v>
      </c>
      <c r="B3673" t="s">
        <v>12145</v>
      </c>
      <c r="C3673">
        <v>1</v>
      </c>
      <c r="D3673" t="s">
        <v>9261</v>
      </c>
    </row>
    <row r="3674" spans="1:4" x14ac:dyDescent="0.55000000000000004">
      <c r="A3674" t="s">
        <v>4941</v>
      </c>
      <c r="B3674" t="s">
        <v>12153</v>
      </c>
      <c r="C3674">
        <v>1</v>
      </c>
      <c r="D3674" t="s">
        <v>9261</v>
      </c>
    </row>
    <row r="3675" spans="1:4" x14ac:dyDescent="0.55000000000000004">
      <c r="A3675" t="s">
        <v>4941</v>
      </c>
      <c r="B3675" t="s">
        <v>12154</v>
      </c>
      <c r="C3675">
        <v>1</v>
      </c>
      <c r="D3675" t="s">
        <v>9261</v>
      </c>
    </row>
    <row r="3676" spans="1:4" x14ac:dyDescent="0.55000000000000004">
      <c r="A3676" t="s">
        <v>4941</v>
      </c>
      <c r="B3676" t="s">
        <v>12146</v>
      </c>
      <c r="C3676">
        <v>1</v>
      </c>
      <c r="D3676" t="s">
        <v>9261</v>
      </c>
    </row>
    <row r="3677" spans="1:4" x14ac:dyDescent="0.55000000000000004">
      <c r="A3677" t="s">
        <v>4942</v>
      </c>
      <c r="B3677" t="s">
        <v>9337</v>
      </c>
      <c r="C3677">
        <v>23</v>
      </c>
      <c r="D3677" t="s">
        <v>5105</v>
      </c>
    </row>
    <row r="3678" spans="1:4" x14ac:dyDescent="0.55000000000000004">
      <c r="A3678" t="s">
        <v>4942</v>
      </c>
      <c r="B3678" t="s">
        <v>9239</v>
      </c>
      <c r="C3678">
        <v>22</v>
      </c>
      <c r="D3678" t="s">
        <v>5105</v>
      </c>
    </row>
    <row r="3679" spans="1:4" x14ac:dyDescent="0.55000000000000004">
      <c r="A3679" t="s">
        <v>4942</v>
      </c>
      <c r="B3679" t="s">
        <v>10549</v>
      </c>
      <c r="C3679">
        <v>8</v>
      </c>
      <c r="D3679" t="s">
        <v>5105</v>
      </c>
    </row>
    <row r="3680" spans="1:4" x14ac:dyDescent="0.55000000000000004">
      <c r="A3680" t="s">
        <v>4942</v>
      </c>
      <c r="B3680" t="s">
        <v>9565</v>
      </c>
      <c r="C3680">
        <v>8</v>
      </c>
      <c r="D3680" t="s">
        <v>5105</v>
      </c>
    </row>
    <row r="3681" spans="1:4" x14ac:dyDescent="0.55000000000000004">
      <c r="A3681" t="s">
        <v>4942</v>
      </c>
      <c r="B3681" t="s">
        <v>11821</v>
      </c>
      <c r="C3681">
        <v>8</v>
      </c>
      <c r="D3681" t="s">
        <v>9261</v>
      </c>
    </row>
    <row r="3682" spans="1:4" x14ac:dyDescent="0.55000000000000004">
      <c r="A3682" t="s">
        <v>4942</v>
      </c>
      <c r="B3682" t="s">
        <v>9413</v>
      </c>
      <c r="C3682">
        <v>7</v>
      </c>
      <c r="D3682" t="s">
        <v>5105</v>
      </c>
    </row>
    <row r="3683" spans="1:4" x14ac:dyDescent="0.55000000000000004">
      <c r="A3683" t="s">
        <v>4942</v>
      </c>
      <c r="B3683" t="s">
        <v>9318</v>
      </c>
      <c r="C3683">
        <v>6</v>
      </c>
      <c r="D3683" t="s">
        <v>5105</v>
      </c>
    </row>
    <row r="3684" spans="1:4" x14ac:dyDescent="0.55000000000000004">
      <c r="A3684" t="s">
        <v>4942</v>
      </c>
      <c r="B3684" t="s">
        <v>9376</v>
      </c>
      <c r="C3684">
        <v>5</v>
      </c>
      <c r="D3684" t="s">
        <v>5105</v>
      </c>
    </row>
    <row r="3685" spans="1:4" x14ac:dyDescent="0.55000000000000004">
      <c r="A3685" t="s">
        <v>4942</v>
      </c>
      <c r="B3685" t="s">
        <v>9722</v>
      </c>
      <c r="C3685">
        <v>5</v>
      </c>
      <c r="D3685" t="s">
        <v>5105</v>
      </c>
    </row>
    <row r="3686" spans="1:4" x14ac:dyDescent="0.55000000000000004">
      <c r="A3686" t="s">
        <v>4942</v>
      </c>
      <c r="B3686" t="s">
        <v>9397</v>
      </c>
      <c r="C3686">
        <v>5</v>
      </c>
      <c r="D3686" t="s">
        <v>5105</v>
      </c>
    </row>
    <row r="3687" spans="1:4" x14ac:dyDescent="0.55000000000000004">
      <c r="A3687" t="s">
        <v>4942</v>
      </c>
      <c r="B3687" t="s">
        <v>10428</v>
      </c>
      <c r="C3687">
        <v>5</v>
      </c>
      <c r="D3687" t="s">
        <v>5105</v>
      </c>
    </row>
    <row r="3688" spans="1:4" x14ac:dyDescent="0.55000000000000004">
      <c r="A3688" t="s">
        <v>4942</v>
      </c>
      <c r="B3688" t="s">
        <v>9613</v>
      </c>
      <c r="C3688">
        <v>5</v>
      </c>
      <c r="D3688" t="s">
        <v>5105</v>
      </c>
    </row>
    <row r="3689" spans="1:4" x14ac:dyDescent="0.55000000000000004">
      <c r="A3689" t="s">
        <v>4942</v>
      </c>
      <c r="B3689" t="s">
        <v>10641</v>
      </c>
      <c r="C3689">
        <v>5</v>
      </c>
      <c r="D3689" t="s">
        <v>9261</v>
      </c>
    </row>
    <row r="3690" spans="1:4" x14ac:dyDescent="0.55000000000000004">
      <c r="A3690" t="s">
        <v>4942</v>
      </c>
      <c r="B3690" t="s">
        <v>9351</v>
      </c>
      <c r="C3690">
        <v>4</v>
      </c>
      <c r="D3690" t="s">
        <v>5105</v>
      </c>
    </row>
    <row r="3691" spans="1:4" x14ac:dyDescent="0.55000000000000004">
      <c r="A3691" t="s">
        <v>4942</v>
      </c>
      <c r="B3691" t="s">
        <v>9241</v>
      </c>
      <c r="C3691">
        <v>4</v>
      </c>
      <c r="D3691" t="s">
        <v>5105</v>
      </c>
    </row>
    <row r="3692" spans="1:4" x14ac:dyDescent="0.55000000000000004">
      <c r="A3692" t="s">
        <v>4942</v>
      </c>
      <c r="B3692" t="s">
        <v>9258</v>
      </c>
      <c r="C3692">
        <v>4</v>
      </c>
      <c r="D3692" t="s">
        <v>5105</v>
      </c>
    </row>
    <row r="3693" spans="1:4" x14ac:dyDescent="0.55000000000000004">
      <c r="A3693" t="s">
        <v>4942</v>
      </c>
      <c r="B3693" t="s">
        <v>9656</v>
      </c>
      <c r="C3693">
        <v>4</v>
      </c>
      <c r="D3693" t="s">
        <v>5105</v>
      </c>
    </row>
    <row r="3694" spans="1:4" x14ac:dyDescent="0.55000000000000004">
      <c r="A3694" t="s">
        <v>4942</v>
      </c>
      <c r="B3694" t="s">
        <v>9754</v>
      </c>
      <c r="C3694">
        <v>4</v>
      </c>
      <c r="D3694" t="s">
        <v>5105</v>
      </c>
    </row>
    <row r="3695" spans="1:4" x14ac:dyDescent="0.55000000000000004">
      <c r="A3695" t="s">
        <v>4942</v>
      </c>
      <c r="B3695" t="s">
        <v>10047</v>
      </c>
      <c r="C3695">
        <v>4</v>
      </c>
      <c r="D3695" t="s">
        <v>5105</v>
      </c>
    </row>
    <row r="3696" spans="1:4" x14ac:dyDescent="0.55000000000000004">
      <c r="A3696" t="s">
        <v>4942</v>
      </c>
      <c r="B3696" t="s">
        <v>9731</v>
      </c>
      <c r="C3696">
        <v>3</v>
      </c>
      <c r="D3696" t="s">
        <v>5105</v>
      </c>
    </row>
    <row r="3697" spans="1:4" x14ac:dyDescent="0.55000000000000004">
      <c r="A3697" t="s">
        <v>4942</v>
      </c>
      <c r="B3697" t="s">
        <v>9357</v>
      </c>
      <c r="C3697">
        <v>3</v>
      </c>
      <c r="D3697" t="s">
        <v>5105</v>
      </c>
    </row>
    <row r="3698" spans="1:4" x14ac:dyDescent="0.55000000000000004">
      <c r="A3698" t="s">
        <v>4942</v>
      </c>
      <c r="B3698" t="s">
        <v>9635</v>
      </c>
      <c r="C3698">
        <v>3</v>
      </c>
      <c r="D3698" t="s">
        <v>5105</v>
      </c>
    </row>
    <row r="3699" spans="1:4" x14ac:dyDescent="0.55000000000000004">
      <c r="A3699" t="s">
        <v>4942</v>
      </c>
      <c r="B3699" t="s">
        <v>9525</v>
      </c>
      <c r="C3699">
        <v>3</v>
      </c>
      <c r="D3699" t="s">
        <v>5105</v>
      </c>
    </row>
    <row r="3700" spans="1:4" x14ac:dyDescent="0.55000000000000004">
      <c r="A3700" t="s">
        <v>4942</v>
      </c>
      <c r="B3700" t="s">
        <v>9277</v>
      </c>
      <c r="C3700">
        <v>3</v>
      </c>
      <c r="D3700" t="s">
        <v>5105</v>
      </c>
    </row>
    <row r="3701" spans="1:4" x14ac:dyDescent="0.55000000000000004">
      <c r="A3701" t="s">
        <v>4942</v>
      </c>
      <c r="B3701" t="s">
        <v>9329</v>
      </c>
      <c r="C3701">
        <v>3</v>
      </c>
      <c r="D3701" t="s">
        <v>5105</v>
      </c>
    </row>
    <row r="3702" spans="1:4" x14ac:dyDescent="0.55000000000000004">
      <c r="A3702" t="s">
        <v>4942</v>
      </c>
      <c r="B3702" t="s">
        <v>10546</v>
      </c>
      <c r="C3702">
        <v>3</v>
      </c>
      <c r="D3702" t="s">
        <v>5105</v>
      </c>
    </row>
    <row r="3703" spans="1:4" x14ac:dyDescent="0.55000000000000004">
      <c r="A3703" t="s">
        <v>4942</v>
      </c>
      <c r="B3703" t="s">
        <v>10900</v>
      </c>
      <c r="C3703">
        <v>3</v>
      </c>
      <c r="D3703" t="s">
        <v>5105</v>
      </c>
    </row>
    <row r="3704" spans="1:4" x14ac:dyDescent="0.55000000000000004">
      <c r="A3704" t="s">
        <v>4942</v>
      </c>
      <c r="B3704" t="s">
        <v>9733</v>
      </c>
      <c r="C3704">
        <v>3</v>
      </c>
      <c r="D3704" t="s">
        <v>5105</v>
      </c>
    </row>
    <row r="3705" spans="1:4" x14ac:dyDescent="0.55000000000000004">
      <c r="A3705" t="s">
        <v>4942</v>
      </c>
      <c r="B3705" t="s">
        <v>9735</v>
      </c>
      <c r="C3705">
        <v>3</v>
      </c>
      <c r="D3705" t="s">
        <v>5105</v>
      </c>
    </row>
    <row r="3706" spans="1:4" x14ac:dyDescent="0.55000000000000004">
      <c r="A3706" t="s">
        <v>4942</v>
      </c>
      <c r="B3706" t="s">
        <v>9836</v>
      </c>
      <c r="C3706">
        <v>3</v>
      </c>
      <c r="D3706" t="s">
        <v>5105</v>
      </c>
    </row>
    <row r="3707" spans="1:4" x14ac:dyDescent="0.55000000000000004">
      <c r="A3707" t="s">
        <v>4942</v>
      </c>
      <c r="B3707" t="s">
        <v>9837</v>
      </c>
      <c r="C3707">
        <v>3</v>
      </c>
      <c r="D3707" t="s">
        <v>5105</v>
      </c>
    </row>
    <row r="3708" spans="1:4" x14ac:dyDescent="0.55000000000000004">
      <c r="A3708" t="s">
        <v>4942</v>
      </c>
      <c r="B3708" t="s">
        <v>9473</v>
      </c>
      <c r="C3708">
        <v>3</v>
      </c>
      <c r="D3708" t="s">
        <v>5105</v>
      </c>
    </row>
    <row r="3709" spans="1:4" x14ac:dyDescent="0.55000000000000004">
      <c r="A3709" t="s">
        <v>4942</v>
      </c>
      <c r="B3709" t="s">
        <v>9725</v>
      </c>
      <c r="C3709">
        <v>3</v>
      </c>
      <c r="D3709" t="s">
        <v>9261</v>
      </c>
    </row>
    <row r="3710" spans="1:4" x14ac:dyDescent="0.55000000000000004">
      <c r="A3710" t="s">
        <v>4942</v>
      </c>
      <c r="B3710" t="s">
        <v>9259</v>
      </c>
      <c r="C3710">
        <v>2</v>
      </c>
      <c r="D3710" t="s">
        <v>5105</v>
      </c>
    </row>
    <row r="3711" spans="1:4" x14ac:dyDescent="0.55000000000000004">
      <c r="A3711" t="s">
        <v>4942</v>
      </c>
      <c r="B3711" t="s">
        <v>9244</v>
      </c>
      <c r="C3711">
        <v>2</v>
      </c>
      <c r="D3711" t="s">
        <v>5105</v>
      </c>
    </row>
    <row r="3712" spans="1:4" x14ac:dyDescent="0.55000000000000004">
      <c r="A3712" t="s">
        <v>4942</v>
      </c>
      <c r="B3712" t="s">
        <v>9894</v>
      </c>
      <c r="C3712">
        <v>2</v>
      </c>
      <c r="D3712" t="s">
        <v>5105</v>
      </c>
    </row>
    <row r="3713" spans="1:4" x14ac:dyDescent="0.55000000000000004">
      <c r="A3713" t="s">
        <v>4942</v>
      </c>
      <c r="B3713" t="s">
        <v>9507</v>
      </c>
      <c r="C3713">
        <v>2</v>
      </c>
      <c r="D3713" t="s">
        <v>5105</v>
      </c>
    </row>
    <row r="3714" spans="1:4" x14ac:dyDescent="0.55000000000000004">
      <c r="A3714" t="s">
        <v>4942</v>
      </c>
      <c r="B3714" t="s">
        <v>9363</v>
      </c>
      <c r="C3714">
        <v>2</v>
      </c>
      <c r="D3714" t="s">
        <v>5105</v>
      </c>
    </row>
    <row r="3715" spans="1:4" x14ac:dyDescent="0.55000000000000004">
      <c r="A3715" t="s">
        <v>4942</v>
      </c>
      <c r="B3715" t="s">
        <v>9750</v>
      </c>
      <c r="C3715">
        <v>2</v>
      </c>
      <c r="D3715" t="s">
        <v>5105</v>
      </c>
    </row>
    <row r="3716" spans="1:4" x14ac:dyDescent="0.55000000000000004">
      <c r="A3716" t="s">
        <v>4942</v>
      </c>
      <c r="B3716" t="s">
        <v>9516</v>
      </c>
      <c r="C3716">
        <v>2</v>
      </c>
      <c r="D3716" t="s">
        <v>5105</v>
      </c>
    </row>
    <row r="3717" spans="1:4" x14ac:dyDescent="0.55000000000000004">
      <c r="A3717" t="s">
        <v>4942</v>
      </c>
      <c r="B3717" t="s">
        <v>9475</v>
      </c>
      <c r="C3717">
        <v>2</v>
      </c>
      <c r="D3717" t="s">
        <v>5105</v>
      </c>
    </row>
    <row r="3718" spans="1:4" x14ac:dyDescent="0.55000000000000004">
      <c r="A3718" t="s">
        <v>4942</v>
      </c>
      <c r="B3718" t="s">
        <v>9370</v>
      </c>
      <c r="C3718">
        <v>2</v>
      </c>
      <c r="D3718" t="s">
        <v>5105</v>
      </c>
    </row>
    <row r="3719" spans="1:4" x14ac:dyDescent="0.55000000000000004">
      <c r="A3719" t="s">
        <v>4942</v>
      </c>
      <c r="B3719" t="s">
        <v>9439</v>
      </c>
      <c r="C3719">
        <v>2</v>
      </c>
      <c r="D3719" t="s">
        <v>5105</v>
      </c>
    </row>
    <row r="3720" spans="1:4" x14ac:dyDescent="0.55000000000000004">
      <c r="A3720" t="s">
        <v>4942</v>
      </c>
      <c r="B3720" t="s">
        <v>9372</v>
      </c>
      <c r="C3720">
        <v>2</v>
      </c>
      <c r="D3720" t="s">
        <v>5105</v>
      </c>
    </row>
    <row r="3721" spans="1:4" x14ac:dyDescent="0.55000000000000004">
      <c r="A3721" t="s">
        <v>4942</v>
      </c>
      <c r="B3721" t="s">
        <v>9374</v>
      </c>
      <c r="C3721">
        <v>2</v>
      </c>
      <c r="D3721" t="s">
        <v>5105</v>
      </c>
    </row>
    <row r="3722" spans="1:4" x14ac:dyDescent="0.55000000000000004">
      <c r="A3722" t="s">
        <v>4942</v>
      </c>
      <c r="B3722" t="s">
        <v>9611</v>
      </c>
      <c r="C3722">
        <v>2</v>
      </c>
      <c r="D3722" t="s">
        <v>5105</v>
      </c>
    </row>
    <row r="3723" spans="1:4" x14ac:dyDescent="0.55000000000000004">
      <c r="A3723" t="s">
        <v>4942</v>
      </c>
      <c r="B3723" t="s">
        <v>10458</v>
      </c>
      <c r="C3723">
        <v>2</v>
      </c>
      <c r="D3723" t="s">
        <v>5105</v>
      </c>
    </row>
    <row r="3724" spans="1:4" x14ac:dyDescent="0.55000000000000004">
      <c r="A3724" t="s">
        <v>4942</v>
      </c>
      <c r="B3724" t="s">
        <v>9803</v>
      </c>
      <c r="C3724">
        <v>2</v>
      </c>
      <c r="D3724" t="s">
        <v>5105</v>
      </c>
    </row>
    <row r="3725" spans="1:4" x14ac:dyDescent="0.55000000000000004">
      <c r="A3725" t="s">
        <v>4942</v>
      </c>
      <c r="B3725" t="s">
        <v>11822</v>
      </c>
      <c r="C3725">
        <v>2</v>
      </c>
      <c r="D3725" t="s">
        <v>5105</v>
      </c>
    </row>
    <row r="3726" spans="1:4" x14ac:dyDescent="0.55000000000000004">
      <c r="A3726" t="s">
        <v>4942</v>
      </c>
      <c r="B3726" t="s">
        <v>9983</v>
      </c>
      <c r="C3726">
        <v>2</v>
      </c>
      <c r="D3726" t="s">
        <v>5105</v>
      </c>
    </row>
    <row r="3727" spans="1:4" x14ac:dyDescent="0.55000000000000004">
      <c r="A3727" t="s">
        <v>4942</v>
      </c>
      <c r="B3727" t="s">
        <v>9809</v>
      </c>
      <c r="C3727">
        <v>2</v>
      </c>
      <c r="D3727" t="s">
        <v>5105</v>
      </c>
    </row>
    <row r="3728" spans="1:4" x14ac:dyDescent="0.55000000000000004">
      <c r="A3728" t="s">
        <v>4942</v>
      </c>
      <c r="B3728" t="s">
        <v>10548</v>
      </c>
      <c r="C3728">
        <v>2</v>
      </c>
      <c r="D3728" t="s">
        <v>5105</v>
      </c>
    </row>
    <row r="3729" spans="1:4" x14ac:dyDescent="0.55000000000000004">
      <c r="A3729" t="s">
        <v>4942</v>
      </c>
      <c r="B3729" t="s">
        <v>9493</v>
      </c>
      <c r="C3729">
        <v>2</v>
      </c>
      <c r="D3729" t="s">
        <v>5105</v>
      </c>
    </row>
    <row r="3730" spans="1:4" x14ac:dyDescent="0.55000000000000004">
      <c r="A3730" t="s">
        <v>4942</v>
      </c>
      <c r="B3730" t="s">
        <v>9815</v>
      </c>
      <c r="C3730">
        <v>2</v>
      </c>
      <c r="D3730" t="s">
        <v>5105</v>
      </c>
    </row>
    <row r="3731" spans="1:4" x14ac:dyDescent="0.55000000000000004">
      <c r="A3731" t="s">
        <v>4942</v>
      </c>
      <c r="B3731" t="s">
        <v>10026</v>
      </c>
      <c r="C3731">
        <v>2</v>
      </c>
      <c r="D3731" t="s">
        <v>5105</v>
      </c>
    </row>
    <row r="3732" spans="1:4" x14ac:dyDescent="0.55000000000000004">
      <c r="A3732" t="s">
        <v>4942</v>
      </c>
      <c r="B3732" t="s">
        <v>9339</v>
      </c>
      <c r="C3732">
        <v>2</v>
      </c>
      <c r="D3732" t="s">
        <v>5105</v>
      </c>
    </row>
    <row r="3733" spans="1:4" x14ac:dyDescent="0.55000000000000004">
      <c r="A3733" t="s">
        <v>4942</v>
      </c>
      <c r="B3733" t="s">
        <v>11823</v>
      </c>
      <c r="C3733">
        <v>2</v>
      </c>
      <c r="D3733" t="s">
        <v>5105</v>
      </c>
    </row>
    <row r="3734" spans="1:4" x14ac:dyDescent="0.55000000000000004">
      <c r="A3734" t="s">
        <v>4942</v>
      </c>
      <c r="B3734" t="s">
        <v>9759</v>
      </c>
      <c r="C3734">
        <v>2</v>
      </c>
      <c r="D3734" t="s">
        <v>5105</v>
      </c>
    </row>
    <row r="3735" spans="1:4" x14ac:dyDescent="0.55000000000000004">
      <c r="A3735" t="s">
        <v>4942</v>
      </c>
      <c r="B3735" t="s">
        <v>10057</v>
      </c>
      <c r="C3735">
        <v>2</v>
      </c>
      <c r="D3735" t="s">
        <v>5105</v>
      </c>
    </row>
    <row r="3736" spans="1:4" x14ac:dyDescent="0.55000000000000004">
      <c r="A3736" t="s">
        <v>4942</v>
      </c>
      <c r="B3736" t="s">
        <v>9405</v>
      </c>
      <c r="C3736">
        <v>2</v>
      </c>
      <c r="D3736" t="s">
        <v>5105</v>
      </c>
    </row>
    <row r="3737" spans="1:4" x14ac:dyDescent="0.55000000000000004">
      <c r="A3737" t="s">
        <v>4942</v>
      </c>
      <c r="B3737" t="s">
        <v>9676</v>
      </c>
      <c r="C3737">
        <v>2</v>
      </c>
      <c r="D3737" t="s">
        <v>5105</v>
      </c>
    </row>
    <row r="3738" spans="1:4" x14ac:dyDescent="0.55000000000000004">
      <c r="A3738" t="s">
        <v>4942</v>
      </c>
      <c r="B3738" t="s">
        <v>9839</v>
      </c>
      <c r="C3738">
        <v>2</v>
      </c>
      <c r="D3738" t="s">
        <v>5105</v>
      </c>
    </row>
    <row r="3739" spans="1:4" x14ac:dyDescent="0.55000000000000004">
      <c r="A3739" t="s">
        <v>4942</v>
      </c>
      <c r="B3739" t="s">
        <v>9467</v>
      </c>
      <c r="C3739">
        <v>2</v>
      </c>
      <c r="D3739" t="s">
        <v>5105</v>
      </c>
    </row>
    <row r="3740" spans="1:4" x14ac:dyDescent="0.55000000000000004">
      <c r="A3740" t="s">
        <v>4942</v>
      </c>
      <c r="B3740" t="s">
        <v>11824</v>
      </c>
      <c r="C3740">
        <v>2</v>
      </c>
      <c r="D3740" t="s">
        <v>5105</v>
      </c>
    </row>
    <row r="3741" spans="1:4" x14ac:dyDescent="0.55000000000000004">
      <c r="A3741" t="s">
        <v>4942</v>
      </c>
      <c r="B3741" t="s">
        <v>11825</v>
      </c>
      <c r="C3741">
        <v>2</v>
      </c>
      <c r="D3741" t="s">
        <v>9261</v>
      </c>
    </row>
    <row r="3742" spans="1:4" x14ac:dyDescent="0.55000000000000004">
      <c r="A3742" t="s">
        <v>4942</v>
      </c>
      <c r="B3742" t="s">
        <v>9656</v>
      </c>
      <c r="C3742">
        <v>2</v>
      </c>
      <c r="D3742" t="s">
        <v>9261</v>
      </c>
    </row>
    <row r="3743" spans="1:4" x14ac:dyDescent="0.55000000000000004">
      <c r="A3743" t="s">
        <v>4942</v>
      </c>
      <c r="B3743" t="s">
        <v>9730</v>
      </c>
      <c r="C3743">
        <v>2</v>
      </c>
      <c r="D3743" t="s">
        <v>9261</v>
      </c>
    </row>
    <row r="3744" spans="1:4" x14ac:dyDescent="0.55000000000000004">
      <c r="A3744" t="s">
        <v>4942</v>
      </c>
      <c r="B3744" t="s">
        <v>9239</v>
      </c>
      <c r="C3744">
        <v>2</v>
      </c>
      <c r="D3744" t="s">
        <v>9261</v>
      </c>
    </row>
    <row r="3745" spans="1:4" x14ac:dyDescent="0.55000000000000004">
      <c r="A3745" t="s">
        <v>4942</v>
      </c>
      <c r="B3745" t="s">
        <v>10303</v>
      </c>
      <c r="C3745">
        <v>2</v>
      </c>
      <c r="D3745" t="s">
        <v>9261</v>
      </c>
    </row>
    <row r="3746" spans="1:4" x14ac:dyDescent="0.55000000000000004">
      <c r="A3746" t="s">
        <v>4942</v>
      </c>
      <c r="B3746" t="s">
        <v>11826</v>
      </c>
      <c r="C3746">
        <v>2</v>
      </c>
      <c r="D3746" t="s">
        <v>9261</v>
      </c>
    </row>
    <row r="3747" spans="1:4" x14ac:dyDescent="0.55000000000000004">
      <c r="A3747" t="s">
        <v>4942</v>
      </c>
      <c r="B3747" t="s">
        <v>11827</v>
      </c>
      <c r="C3747">
        <v>2</v>
      </c>
      <c r="D3747" t="s">
        <v>9261</v>
      </c>
    </row>
    <row r="3748" spans="1:4" x14ac:dyDescent="0.55000000000000004">
      <c r="A3748" t="s">
        <v>4942</v>
      </c>
      <c r="B3748" t="e">
        <f>-aminobutyrate transaminase</f>
        <v>#NAME?</v>
      </c>
      <c r="C3748">
        <v>1</v>
      </c>
      <c r="D3748" t="s">
        <v>5105</v>
      </c>
    </row>
    <row r="3749" spans="1:4" x14ac:dyDescent="0.55000000000000004">
      <c r="A3749" t="s">
        <v>4942</v>
      </c>
      <c r="B3749" t="e">
        <f>-aminolevulinate synthetase</f>
        <v>#NAME?</v>
      </c>
      <c r="C3749">
        <v>1</v>
      </c>
      <c r="D3749" t="s">
        <v>5105</v>
      </c>
    </row>
    <row r="3750" spans="1:4" x14ac:dyDescent="0.55000000000000004">
      <c r="A3750" t="s">
        <v>4942</v>
      </c>
      <c r="B3750" t="s">
        <v>10407</v>
      </c>
      <c r="C3750">
        <v>1</v>
      </c>
      <c r="D3750" t="s">
        <v>5105</v>
      </c>
    </row>
    <row r="3751" spans="1:4" x14ac:dyDescent="0.55000000000000004">
      <c r="A3751" t="s">
        <v>4942</v>
      </c>
      <c r="B3751" t="s">
        <v>9627</v>
      </c>
      <c r="C3751">
        <v>1</v>
      </c>
      <c r="D3751" t="s">
        <v>5105</v>
      </c>
    </row>
    <row r="3752" spans="1:4" x14ac:dyDescent="0.55000000000000004">
      <c r="A3752" t="s">
        <v>4942</v>
      </c>
      <c r="B3752" t="s">
        <v>10505</v>
      </c>
      <c r="C3752">
        <v>1</v>
      </c>
      <c r="D3752" t="s">
        <v>5105</v>
      </c>
    </row>
    <row r="3753" spans="1:4" x14ac:dyDescent="0.55000000000000004">
      <c r="A3753" t="s">
        <v>4942</v>
      </c>
      <c r="B3753" t="s">
        <v>11828</v>
      </c>
      <c r="C3753">
        <v>1</v>
      </c>
      <c r="D3753" t="s">
        <v>5105</v>
      </c>
    </row>
    <row r="3754" spans="1:4" x14ac:dyDescent="0.55000000000000004">
      <c r="A3754" t="s">
        <v>4942</v>
      </c>
      <c r="B3754" t="s">
        <v>9727</v>
      </c>
      <c r="C3754">
        <v>1</v>
      </c>
      <c r="D3754" t="s">
        <v>5105</v>
      </c>
    </row>
    <row r="3755" spans="1:4" x14ac:dyDescent="0.55000000000000004">
      <c r="A3755" t="s">
        <v>4942</v>
      </c>
      <c r="B3755" t="s">
        <v>10509</v>
      </c>
      <c r="C3755">
        <v>1</v>
      </c>
      <c r="D3755" t="s">
        <v>5105</v>
      </c>
    </row>
    <row r="3756" spans="1:4" x14ac:dyDescent="0.55000000000000004">
      <c r="A3756" t="s">
        <v>4942</v>
      </c>
      <c r="B3756" t="s">
        <v>10691</v>
      </c>
      <c r="C3756">
        <v>1</v>
      </c>
      <c r="D3756" t="s">
        <v>5105</v>
      </c>
    </row>
    <row r="3757" spans="1:4" x14ac:dyDescent="0.55000000000000004">
      <c r="A3757" t="s">
        <v>4942</v>
      </c>
      <c r="B3757" t="s">
        <v>10694</v>
      </c>
      <c r="C3757">
        <v>1</v>
      </c>
      <c r="D3757" t="s">
        <v>5105</v>
      </c>
    </row>
    <row r="3758" spans="1:4" x14ac:dyDescent="0.55000000000000004">
      <c r="A3758" t="s">
        <v>4942</v>
      </c>
      <c r="B3758" t="s">
        <v>9895</v>
      </c>
      <c r="C3758">
        <v>1</v>
      </c>
      <c r="D3758" t="s">
        <v>5105</v>
      </c>
    </row>
    <row r="3759" spans="1:4" x14ac:dyDescent="0.55000000000000004">
      <c r="A3759" t="s">
        <v>4942</v>
      </c>
      <c r="B3759" t="s">
        <v>9324</v>
      </c>
      <c r="C3759">
        <v>1</v>
      </c>
      <c r="D3759" t="s">
        <v>5105</v>
      </c>
    </row>
    <row r="3760" spans="1:4" x14ac:dyDescent="0.55000000000000004">
      <c r="A3760" t="s">
        <v>4942</v>
      </c>
      <c r="B3760" t="s">
        <v>11829</v>
      </c>
      <c r="C3760">
        <v>1</v>
      </c>
      <c r="D3760" t="s">
        <v>5105</v>
      </c>
    </row>
    <row r="3761" spans="1:4" x14ac:dyDescent="0.55000000000000004">
      <c r="A3761" t="s">
        <v>4942</v>
      </c>
      <c r="B3761" t="s">
        <v>10699</v>
      </c>
      <c r="C3761">
        <v>1</v>
      </c>
      <c r="D3761" t="s">
        <v>5105</v>
      </c>
    </row>
    <row r="3762" spans="1:4" x14ac:dyDescent="0.55000000000000004">
      <c r="A3762" t="s">
        <v>4942</v>
      </c>
      <c r="B3762" t="s">
        <v>10512</v>
      </c>
      <c r="C3762">
        <v>1</v>
      </c>
      <c r="D3762" t="s">
        <v>5105</v>
      </c>
    </row>
    <row r="3763" spans="1:4" x14ac:dyDescent="0.55000000000000004">
      <c r="A3763" t="s">
        <v>4942</v>
      </c>
      <c r="B3763" t="s">
        <v>9488</v>
      </c>
      <c r="C3763">
        <v>1</v>
      </c>
      <c r="D3763" t="s">
        <v>5105</v>
      </c>
    </row>
    <row r="3764" spans="1:4" x14ac:dyDescent="0.55000000000000004">
      <c r="A3764" t="s">
        <v>4942</v>
      </c>
      <c r="B3764" t="s">
        <v>9269</v>
      </c>
      <c r="C3764">
        <v>1</v>
      </c>
      <c r="D3764" t="s">
        <v>5105</v>
      </c>
    </row>
    <row r="3765" spans="1:4" x14ac:dyDescent="0.55000000000000004">
      <c r="A3765" t="s">
        <v>4942</v>
      </c>
      <c r="B3765" t="s">
        <v>9903</v>
      </c>
      <c r="C3765">
        <v>1</v>
      </c>
      <c r="D3765" t="s">
        <v>5105</v>
      </c>
    </row>
    <row r="3766" spans="1:4" x14ac:dyDescent="0.55000000000000004">
      <c r="A3766" t="s">
        <v>4942</v>
      </c>
      <c r="B3766" t="s">
        <v>9904</v>
      </c>
      <c r="C3766">
        <v>1</v>
      </c>
      <c r="D3766" t="s">
        <v>5105</v>
      </c>
    </row>
    <row r="3767" spans="1:4" x14ac:dyDescent="0.55000000000000004">
      <c r="A3767" t="s">
        <v>4942</v>
      </c>
      <c r="B3767" t="s">
        <v>9781</v>
      </c>
      <c r="C3767">
        <v>1</v>
      </c>
      <c r="D3767" t="s">
        <v>5105</v>
      </c>
    </row>
    <row r="3768" spans="1:4" x14ac:dyDescent="0.55000000000000004">
      <c r="A3768" t="s">
        <v>4942</v>
      </c>
      <c r="B3768" t="s">
        <v>10421</v>
      </c>
      <c r="C3768">
        <v>1</v>
      </c>
      <c r="D3768" t="s">
        <v>5105</v>
      </c>
    </row>
    <row r="3769" spans="1:4" x14ac:dyDescent="0.55000000000000004">
      <c r="A3769" t="s">
        <v>4942</v>
      </c>
      <c r="B3769" t="s">
        <v>11830</v>
      </c>
      <c r="C3769">
        <v>1</v>
      </c>
      <c r="D3769" t="s">
        <v>5105</v>
      </c>
    </row>
    <row r="3770" spans="1:4" x14ac:dyDescent="0.55000000000000004">
      <c r="A3770" t="s">
        <v>4942</v>
      </c>
      <c r="B3770" t="s">
        <v>10517</v>
      </c>
      <c r="C3770">
        <v>1</v>
      </c>
      <c r="D3770" t="s">
        <v>5105</v>
      </c>
    </row>
    <row r="3771" spans="1:4" x14ac:dyDescent="0.55000000000000004">
      <c r="A3771" t="s">
        <v>4942</v>
      </c>
      <c r="B3771" t="s">
        <v>9912</v>
      </c>
      <c r="C3771">
        <v>1</v>
      </c>
      <c r="D3771" t="s">
        <v>5105</v>
      </c>
    </row>
    <row r="3772" spans="1:4" x14ac:dyDescent="0.55000000000000004">
      <c r="A3772" t="s">
        <v>4942</v>
      </c>
      <c r="B3772" t="s">
        <v>9732</v>
      </c>
      <c r="C3772">
        <v>1</v>
      </c>
      <c r="D3772" t="s">
        <v>5105</v>
      </c>
    </row>
    <row r="3773" spans="1:4" x14ac:dyDescent="0.55000000000000004">
      <c r="A3773" t="s">
        <v>4942</v>
      </c>
      <c r="B3773" t="s">
        <v>9749</v>
      </c>
      <c r="C3773">
        <v>1</v>
      </c>
      <c r="D3773" t="s">
        <v>5105</v>
      </c>
    </row>
    <row r="3774" spans="1:4" x14ac:dyDescent="0.55000000000000004">
      <c r="A3774" t="s">
        <v>4942</v>
      </c>
      <c r="B3774" t="s">
        <v>10449</v>
      </c>
      <c r="C3774">
        <v>1</v>
      </c>
      <c r="D3774" t="s">
        <v>5105</v>
      </c>
    </row>
    <row r="3775" spans="1:4" x14ac:dyDescent="0.55000000000000004">
      <c r="A3775" t="s">
        <v>4942</v>
      </c>
      <c r="B3775" t="s">
        <v>9476</v>
      </c>
      <c r="C3775">
        <v>1</v>
      </c>
      <c r="D3775" t="s">
        <v>5105</v>
      </c>
    </row>
    <row r="3776" spans="1:4" x14ac:dyDescent="0.55000000000000004">
      <c r="A3776" t="s">
        <v>4942</v>
      </c>
      <c r="B3776" t="s">
        <v>9365</v>
      </c>
      <c r="C3776">
        <v>1</v>
      </c>
      <c r="D3776" t="s">
        <v>5105</v>
      </c>
    </row>
    <row r="3777" spans="1:4" x14ac:dyDescent="0.55000000000000004">
      <c r="A3777" t="s">
        <v>4942</v>
      </c>
      <c r="B3777" t="s">
        <v>10402</v>
      </c>
      <c r="C3777">
        <v>1</v>
      </c>
      <c r="D3777" t="s">
        <v>5105</v>
      </c>
    </row>
    <row r="3778" spans="1:4" x14ac:dyDescent="0.55000000000000004">
      <c r="A3778" t="s">
        <v>4942</v>
      </c>
      <c r="B3778" t="s">
        <v>11831</v>
      </c>
      <c r="C3778">
        <v>1</v>
      </c>
      <c r="D3778" t="s">
        <v>5105</v>
      </c>
    </row>
    <row r="3779" spans="1:4" x14ac:dyDescent="0.55000000000000004">
      <c r="A3779" t="s">
        <v>4942</v>
      </c>
      <c r="B3779" t="s">
        <v>11832</v>
      </c>
      <c r="C3779">
        <v>1</v>
      </c>
      <c r="D3779" t="s">
        <v>5105</v>
      </c>
    </row>
    <row r="3780" spans="1:4" x14ac:dyDescent="0.55000000000000004">
      <c r="A3780" t="s">
        <v>4942</v>
      </c>
      <c r="B3780" t="s">
        <v>9638</v>
      </c>
      <c r="C3780">
        <v>1</v>
      </c>
      <c r="D3780" t="s">
        <v>5105</v>
      </c>
    </row>
    <row r="3781" spans="1:4" x14ac:dyDescent="0.55000000000000004">
      <c r="A3781" t="s">
        <v>4942</v>
      </c>
      <c r="B3781" t="s">
        <v>9639</v>
      </c>
      <c r="C3781">
        <v>1</v>
      </c>
      <c r="D3781" t="s">
        <v>5105</v>
      </c>
    </row>
    <row r="3782" spans="1:4" x14ac:dyDescent="0.55000000000000004">
      <c r="A3782" t="s">
        <v>4942</v>
      </c>
      <c r="B3782" t="s">
        <v>9524</v>
      </c>
      <c r="C3782">
        <v>1</v>
      </c>
      <c r="D3782" t="s">
        <v>5105</v>
      </c>
    </row>
    <row r="3783" spans="1:4" x14ac:dyDescent="0.55000000000000004">
      <c r="A3783" t="s">
        <v>4942</v>
      </c>
      <c r="B3783" t="s">
        <v>11833</v>
      </c>
      <c r="C3783">
        <v>1</v>
      </c>
      <c r="D3783" t="s">
        <v>5105</v>
      </c>
    </row>
    <row r="3784" spans="1:4" x14ac:dyDescent="0.55000000000000004">
      <c r="A3784" t="s">
        <v>4942</v>
      </c>
      <c r="B3784" t="s">
        <v>9526</v>
      </c>
      <c r="C3784">
        <v>1</v>
      </c>
      <c r="D3784" t="s">
        <v>5105</v>
      </c>
    </row>
    <row r="3785" spans="1:4" x14ac:dyDescent="0.55000000000000004">
      <c r="A3785" t="s">
        <v>4942</v>
      </c>
      <c r="B3785" t="s">
        <v>9935</v>
      </c>
      <c r="C3785">
        <v>1</v>
      </c>
      <c r="D3785" t="s">
        <v>5105</v>
      </c>
    </row>
    <row r="3786" spans="1:4" x14ac:dyDescent="0.55000000000000004">
      <c r="A3786" t="s">
        <v>4942</v>
      </c>
      <c r="B3786" t="s">
        <v>9942</v>
      </c>
      <c r="C3786">
        <v>1</v>
      </c>
      <c r="D3786" t="s">
        <v>5105</v>
      </c>
    </row>
    <row r="3787" spans="1:4" x14ac:dyDescent="0.55000000000000004">
      <c r="A3787" t="s">
        <v>4942</v>
      </c>
      <c r="B3787" t="s">
        <v>10424</v>
      </c>
      <c r="C3787">
        <v>1</v>
      </c>
      <c r="D3787" t="s">
        <v>5105</v>
      </c>
    </row>
    <row r="3788" spans="1:4" x14ac:dyDescent="0.55000000000000004">
      <c r="A3788" t="s">
        <v>4942</v>
      </c>
      <c r="B3788" t="s">
        <v>9612</v>
      </c>
      <c r="C3788">
        <v>1</v>
      </c>
      <c r="D3788" t="s">
        <v>5105</v>
      </c>
    </row>
    <row r="3789" spans="1:4" x14ac:dyDescent="0.55000000000000004">
      <c r="A3789" t="s">
        <v>4942</v>
      </c>
      <c r="B3789" t="s">
        <v>11834</v>
      </c>
      <c r="C3789">
        <v>1</v>
      </c>
      <c r="D3789" t="s">
        <v>5105</v>
      </c>
    </row>
    <row r="3790" spans="1:4" x14ac:dyDescent="0.55000000000000004">
      <c r="A3790" t="s">
        <v>4942</v>
      </c>
      <c r="B3790" t="s">
        <v>11835</v>
      </c>
      <c r="C3790">
        <v>1</v>
      </c>
      <c r="D3790" t="s">
        <v>5105</v>
      </c>
    </row>
    <row r="3791" spans="1:4" x14ac:dyDescent="0.55000000000000004">
      <c r="A3791" t="s">
        <v>4942</v>
      </c>
      <c r="B3791" t="s">
        <v>9617</v>
      </c>
      <c r="C3791">
        <v>1</v>
      </c>
      <c r="D3791" t="s">
        <v>5105</v>
      </c>
    </row>
    <row r="3792" spans="1:4" x14ac:dyDescent="0.55000000000000004">
      <c r="A3792" t="s">
        <v>4942</v>
      </c>
      <c r="B3792" t="s">
        <v>10792</v>
      </c>
      <c r="C3792">
        <v>1</v>
      </c>
      <c r="D3792" t="s">
        <v>5105</v>
      </c>
    </row>
    <row r="3793" spans="1:4" x14ac:dyDescent="0.55000000000000004">
      <c r="A3793" t="s">
        <v>4942</v>
      </c>
      <c r="B3793" t="s">
        <v>10425</v>
      </c>
      <c r="C3793">
        <v>1</v>
      </c>
      <c r="D3793" t="s">
        <v>5105</v>
      </c>
    </row>
    <row r="3794" spans="1:4" x14ac:dyDescent="0.55000000000000004">
      <c r="A3794" t="s">
        <v>4942</v>
      </c>
      <c r="B3794" t="s">
        <v>9952</v>
      </c>
      <c r="C3794">
        <v>1</v>
      </c>
      <c r="D3794" t="s">
        <v>5105</v>
      </c>
    </row>
    <row r="3795" spans="1:4" x14ac:dyDescent="0.55000000000000004">
      <c r="A3795" t="s">
        <v>4942</v>
      </c>
      <c r="B3795" t="s">
        <v>9956</v>
      </c>
      <c r="C3795">
        <v>1</v>
      </c>
      <c r="D3795" t="s">
        <v>5105</v>
      </c>
    </row>
    <row r="3796" spans="1:4" x14ac:dyDescent="0.55000000000000004">
      <c r="A3796" t="s">
        <v>4942</v>
      </c>
      <c r="B3796" t="s">
        <v>9237</v>
      </c>
      <c r="C3796">
        <v>1</v>
      </c>
      <c r="D3796" t="s">
        <v>5105</v>
      </c>
    </row>
    <row r="3797" spans="1:4" x14ac:dyDescent="0.55000000000000004">
      <c r="A3797" t="s">
        <v>4942</v>
      </c>
      <c r="B3797" t="s">
        <v>9800</v>
      </c>
      <c r="C3797">
        <v>1</v>
      </c>
      <c r="D3797" t="s">
        <v>5105</v>
      </c>
    </row>
    <row r="3798" spans="1:4" x14ac:dyDescent="0.55000000000000004">
      <c r="A3798" t="s">
        <v>4942</v>
      </c>
      <c r="B3798" t="s">
        <v>9534</v>
      </c>
      <c r="C3798">
        <v>1</v>
      </c>
      <c r="D3798" t="s">
        <v>5105</v>
      </c>
    </row>
    <row r="3799" spans="1:4" x14ac:dyDescent="0.55000000000000004">
      <c r="A3799" t="s">
        <v>4942</v>
      </c>
      <c r="B3799" t="s">
        <v>9802</v>
      </c>
      <c r="C3799">
        <v>1</v>
      </c>
      <c r="D3799" t="s">
        <v>5105</v>
      </c>
    </row>
    <row r="3800" spans="1:4" x14ac:dyDescent="0.55000000000000004">
      <c r="A3800" t="s">
        <v>4942</v>
      </c>
      <c r="B3800" t="s">
        <v>9968</v>
      </c>
      <c r="C3800">
        <v>1</v>
      </c>
      <c r="D3800" t="s">
        <v>5105</v>
      </c>
    </row>
    <row r="3801" spans="1:4" x14ac:dyDescent="0.55000000000000004">
      <c r="A3801" t="s">
        <v>4942</v>
      </c>
      <c r="B3801" t="s">
        <v>9330</v>
      </c>
      <c r="C3801">
        <v>1</v>
      </c>
      <c r="D3801" t="s">
        <v>5105</v>
      </c>
    </row>
    <row r="3802" spans="1:4" x14ac:dyDescent="0.55000000000000004">
      <c r="A3802" t="s">
        <v>4942</v>
      </c>
      <c r="B3802" t="s">
        <v>11836</v>
      </c>
      <c r="C3802">
        <v>1</v>
      </c>
      <c r="D3802" t="s">
        <v>5105</v>
      </c>
    </row>
    <row r="3803" spans="1:4" x14ac:dyDescent="0.55000000000000004">
      <c r="A3803" t="s">
        <v>4942</v>
      </c>
      <c r="B3803" t="s">
        <v>9313</v>
      </c>
      <c r="C3803">
        <v>1</v>
      </c>
      <c r="D3803" t="s">
        <v>5105</v>
      </c>
    </row>
    <row r="3804" spans="1:4" x14ac:dyDescent="0.55000000000000004">
      <c r="A3804" t="s">
        <v>4942</v>
      </c>
      <c r="B3804" t="s">
        <v>10844</v>
      </c>
      <c r="C3804">
        <v>1</v>
      </c>
      <c r="D3804" t="s">
        <v>5105</v>
      </c>
    </row>
    <row r="3805" spans="1:4" x14ac:dyDescent="0.55000000000000004">
      <c r="A3805" t="s">
        <v>4942</v>
      </c>
      <c r="B3805" t="s">
        <v>11837</v>
      </c>
      <c r="C3805">
        <v>1</v>
      </c>
      <c r="D3805" t="s">
        <v>5105</v>
      </c>
    </row>
    <row r="3806" spans="1:4" x14ac:dyDescent="0.55000000000000004">
      <c r="A3806" t="s">
        <v>4942</v>
      </c>
      <c r="B3806" t="s">
        <v>9806</v>
      </c>
      <c r="C3806">
        <v>1</v>
      </c>
      <c r="D3806" t="s">
        <v>5105</v>
      </c>
    </row>
    <row r="3807" spans="1:4" x14ac:dyDescent="0.55000000000000004">
      <c r="A3807" t="s">
        <v>4942</v>
      </c>
      <c r="B3807" t="s">
        <v>10846</v>
      </c>
      <c r="C3807">
        <v>1</v>
      </c>
      <c r="D3807" t="s">
        <v>5105</v>
      </c>
    </row>
    <row r="3808" spans="1:4" x14ac:dyDescent="0.55000000000000004">
      <c r="A3808" t="s">
        <v>4942</v>
      </c>
      <c r="B3808" t="s">
        <v>9537</v>
      </c>
      <c r="C3808">
        <v>1</v>
      </c>
      <c r="D3808" t="s">
        <v>5105</v>
      </c>
    </row>
    <row r="3809" spans="1:4" x14ac:dyDescent="0.55000000000000004">
      <c r="A3809" t="s">
        <v>4942</v>
      </c>
      <c r="B3809" t="s">
        <v>9978</v>
      </c>
      <c r="C3809">
        <v>1</v>
      </c>
      <c r="D3809" t="s">
        <v>5105</v>
      </c>
    </row>
    <row r="3810" spans="1:4" x14ac:dyDescent="0.55000000000000004">
      <c r="A3810" t="s">
        <v>4942</v>
      </c>
      <c r="B3810" t="s">
        <v>10852</v>
      </c>
      <c r="C3810">
        <v>1</v>
      </c>
      <c r="D3810" t="s">
        <v>5105</v>
      </c>
    </row>
    <row r="3811" spans="1:4" x14ac:dyDescent="0.55000000000000004">
      <c r="A3811" t="s">
        <v>4942</v>
      </c>
      <c r="B3811" t="s">
        <v>10853</v>
      </c>
      <c r="C3811">
        <v>1</v>
      </c>
      <c r="D3811" t="s">
        <v>5105</v>
      </c>
    </row>
    <row r="3812" spans="1:4" x14ac:dyDescent="0.55000000000000004">
      <c r="A3812" t="s">
        <v>4942</v>
      </c>
      <c r="B3812" t="s">
        <v>9652</v>
      </c>
      <c r="C3812">
        <v>1</v>
      </c>
      <c r="D3812" t="s">
        <v>5105</v>
      </c>
    </row>
    <row r="3813" spans="1:4" x14ac:dyDescent="0.55000000000000004">
      <c r="A3813" t="s">
        <v>4942</v>
      </c>
      <c r="B3813" t="s">
        <v>9332</v>
      </c>
      <c r="C3813">
        <v>1</v>
      </c>
      <c r="D3813" t="s">
        <v>5105</v>
      </c>
    </row>
    <row r="3814" spans="1:4" x14ac:dyDescent="0.55000000000000004">
      <c r="A3814" t="s">
        <v>4942</v>
      </c>
      <c r="B3814" t="s">
        <v>9333</v>
      </c>
      <c r="C3814">
        <v>1</v>
      </c>
      <c r="D3814" t="s">
        <v>5105</v>
      </c>
    </row>
    <row r="3815" spans="1:4" x14ac:dyDescent="0.55000000000000004">
      <c r="A3815" t="s">
        <v>4942</v>
      </c>
      <c r="B3815" t="s">
        <v>9654</v>
      </c>
      <c r="C3815">
        <v>1</v>
      </c>
      <c r="D3815" t="s">
        <v>5105</v>
      </c>
    </row>
    <row r="3816" spans="1:4" x14ac:dyDescent="0.55000000000000004">
      <c r="A3816" t="s">
        <v>4942</v>
      </c>
      <c r="B3816" t="s">
        <v>11838</v>
      </c>
      <c r="C3816">
        <v>1</v>
      </c>
      <c r="D3816" t="s">
        <v>5105</v>
      </c>
    </row>
    <row r="3817" spans="1:4" x14ac:dyDescent="0.55000000000000004">
      <c r="A3817" t="s">
        <v>4942</v>
      </c>
      <c r="B3817" t="s">
        <v>11839</v>
      </c>
      <c r="C3817">
        <v>1</v>
      </c>
      <c r="D3817" t="s">
        <v>5105</v>
      </c>
    </row>
    <row r="3818" spans="1:4" x14ac:dyDescent="0.55000000000000004">
      <c r="A3818" t="s">
        <v>4942</v>
      </c>
      <c r="B3818" t="s">
        <v>10883</v>
      </c>
      <c r="C3818">
        <v>1</v>
      </c>
      <c r="D3818" t="s">
        <v>5105</v>
      </c>
    </row>
    <row r="3819" spans="1:4" x14ac:dyDescent="0.55000000000000004">
      <c r="A3819" t="s">
        <v>4942</v>
      </c>
      <c r="B3819" t="s">
        <v>11840</v>
      </c>
      <c r="C3819">
        <v>1</v>
      </c>
      <c r="D3819" t="s">
        <v>5105</v>
      </c>
    </row>
    <row r="3820" spans="1:4" x14ac:dyDescent="0.55000000000000004">
      <c r="A3820" t="s">
        <v>4942</v>
      </c>
      <c r="B3820" t="s">
        <v>11841</v>
      </c>
      <c r="C3820">
        <v>1</v>
      </c>
      <c r="D3820" t="s">
        <v>5105</v>
      </c>
    </row>
    <row r="3821" spans="1:4" x14ac:dyDescent="0.55000000000000004">
      <c r="A3821" t="s">
        <v>4942</v>
      </c>
      <c r="B3821" t="s">
        <v>9544</v>
      </c>
      <c r="C3821">
        <v>1</v>
      </c>
      <c r="D3821" t="s">
        <v>5105</v>
      </c>
    </row>
    <row r="3822" spans="1:4" x14ac:dyDescent="0.55000000000000004">
      <c r="A3822" t="s">
        <v>4942</v>
      </c>
      <c r="B3822" t="s">
        <v>9492</v>
      </c>
      <c r="C3822">
        <v>1</v>
      </c>
      <c r="D3822" t="s">
        <v>5105</v>
      </c>
    </row>
    <row r="3823" spans="1:4" x14ac:dyDescent="0.55000000000000004">
      <c r="A3823" t="s">
        <v>4942</v>
      </c>
      <c r="B3823" t="s">
        <v>10889</v>
      </c>
      <c r="C3823">
        <v>1</v>
      </c>
      <c r="D3823" t="s">
        <v>5105</v>
      </c>
    </row>
    <row r="3824" spans="1:4" x14ac:dyDescent="0.55000000000000004">
      <c r="A3824" t="s">
        <v>4942</v>
      </c>
      <c r="B3824" t="s">
        <v>10006</v>
      </c>
      <c r="C3824">
        <v>1</v>
      </c>
      <c r="D3824" t="s">
        <v>5105</v>
      </c>
    </row>
    <row r="3825" spans="1:4" x14ac:dyDescent="0.55000000000000004">
      <c r="A3825" t="s">
        <v>4942</v>
      </c>
      <c r="B3825" t="s">
        <v>10890</v>
      </c>
      <c r="C3825">
        <v>1</v>
      </c>
      <c r="D3825" t="s">
        <v>5105</v>
      </c>
    </row>
    <row r="3826" spans="1:4" x14ac:dyDescent="0.55000000000000004">
      <c r="A3826" t="s">
        <v>4942</v>
      </c>
      <c r="B3826" t="s">
        <v>10394</v>
      </c>
      <c r="C3826">
        <v>1</v>
      </c>
      <c r="D3826" t="s">
        <v>5105</v>
      </c>
    </row>
    <row r="3827" spans="1:4" x14ac:dyDescent="0.55000000000000004">
      <c r="A3827" t="s">
        <v>4942</v>
      </c>
      <c r="B3827" t="s">
        <v>10551</v>
      </c>
      <c r="C3827">
        <v>1</v>
      </c>
      <c r="D3827" t="s">
        <v>5105</v>
      </c>
    </row>
    <row r="3828" spans="1:4" x14ac:dyDescent="0.55000000000000004">
      <c r="A3828" t="s">
        <v>4942</v>
      </c>
      <c r="B3828" t="s">
        <v>9393</v>
      </c>
      <c r="C3828">
        <v>1</v>
      </c>
      <c r="D3828" t="s">
        <v>5105</v>
      </c>
    </row>
    <row r="3829" spans="1:4" x14ac:dyDescent="0.55000000000000004">
      <c r="A3829" t="s">
        <v>4942</v>
      </c>
      <c r="B3829" t="s">
        <v>9394</v>
      </c>
      <c r="C3829">
        <v>1</v>
      </c>
      <c r="D3829" t="s">
        <v>5105</v>
      </c>
    </row>
    <row r="3830" spans="1:4" x14ac:dyDescent="0.55000000000000004">
      <c r="A3830" t="s">
        <v>4942</v>
      </c>
      <c r="B3830" t="s">
        <v>11842</v>
      </c>
      <c r="C3830">
        <v>1</v>
      </c>
      <c r="D3830" t="s">
        <v>5105</v>
      </c>
    </row>
    <row r="3831" spans="1:4" x14ac:dyDescent="0.55000000000000004">
      <c r="A3831" t="s">
        <v>4942</v>
      </c>
      <c r="B3831" t="s">
        <v>10463</v>
      </c>
      <c r="C3831">
        <v>1</v>
      </c>
      <c r="D3831" t="s">
        <v>5105</v>
      </c>
    </row>
    <row r="3832" spans="1:4" x14ac:dyDescent="0.55000000000000004">
      <c r="A3832" t="s">
        <v>4942</v>
      </c>
      <c r="B3832" t="s">
        <v>11843</v>
      </c>
      <c r="C3832">
        <v>1</v>
      </c>
      <c r="D3832" t="s">
        <v>5105</v>
      </c>
    </row>
    <row r="3833" spans="1:4" x14ac:dyDescent="0.55000000000000004">
      <c r="A3833" t="s">
        <v>4942</v>
      </c>
      <c r="B3833" t="s">
        <v>9814</v>
      </c>
      <c r="C3833">
        <v>1</v>
      </c>
      <c r="D3833" t="s">
        <v>5105</v>
      </c>
    </row>
    <row r="3834" spans="1:4" x14ac:dyDescent="0.55000000000000004">
      <c r="A3834" t="s">
        <v>4942</v>
      </c>
      <c r="B3834" t="s">
        <v>9723</v>
      </c>
      <c r="C3834">
        <v>1</v>
      </c>
      <c r="D3834" t="s">
        <v>5105</v>
      </c>
    </row>
    <row r="3835" spans="1:4" x14ac:dyDescent="0.55000000000000004">
      <c r="A3835" t="s">
        <v>4942</v>
      </c>
      <c r="B3835" t="s">
        <v>10027</v>
      </c>
      <c r="C3835">
        <v>1</v>
      </c>
      <c r="D3835" t="s">
        <v>5105</v>
      </c>
    </row>
    <row r="3836" spans="1:4" x14ac:dyDescent="0.55000000000000004">
      <c r="A3836" t="s">
        <v>4942</v>
      </c>
      <c r="B3836" t="s">
        <v>10908</v>
      </c>
      <c r="C3836">
        <v>1</v>
      </c>
      <c r="D3836" t="s">
        <v>5105</v>
      </c>
    </row>
    <row r="3837" spans="1:4" x14ac:dyDescent="0.55000000000000004">
      <c r="A3837" t="s">
        <v>4942</v>
      </c>
      <c r="B3837" t="s">
        <v>11844</v>
      </c>
      <c r="C3837">
        <v>1</v>
      </c>
      <c r="D3837" t="s">
        <v>5105</v>
      </c>
    </row>
    <row r="3838" spans="1:4" x14ac:dyDescent="0.55000000000000004">
      <c r="A3838" t="s">
        <v>4942</v>
      </c>
      <c r="B3838" t="s">
        <v>10915</v>
      </c>
      <c r="C3838">
        <v>1</v>
      </c>
      <c r="D3838" t="s">
        <v>5105</v>
      </c>
    </row>
    <row r="3839" spans="1:4" x14ac:dyDescent="0.55000000000000004">
      <c r="A3839" t="s">
        <v>4942</v>
      </c>
      <c r="B3839" t="s">
        <v>11845</v>
      </c>
      <c r="C3839">
        <v>1</v>
      </c>
      <c r="D3839" t="s">
        <v>5105</v>
      </c>
    </row>
    <row r="3840" spans="1:4" x14ac:dyDescent="0.55000000000000004">
      <c r="A3840" t="s">
        <v>4942</v>
      </c>
      <c r="B3840" t="s">
        <v>9398</v>
      </c>
      <c r="C3840">
        <v>1</v>
      </c>
      <c r="D3840" t="s">
        <v>5105</v>
      </c>
    </row>
    <row r="3841" spans="1:4" x14ac:dyDescent="0.55000000000000004">
      <c r="A3841" t="s">
        <v>4942</v>
      </c>
      <c r="B3841" t="s">
        <v>9622</v>
      </c>
      <c r="C3841">
        <v>1</v>
      </c>
      <c r="D3841" t="s">
        <v>5105</v>
      </c>
    </row>
    <row r="3842" spans="1:4" x14ac:dyDescent="0.55000000000000004">
      <c r="A3842" t="s">
        <v>4942</v>
      </c>
      <c r="B3842" t="s">
        <v>9551</v>
      </c>
      <c r="C3842">
        <v>1</v>
      </c>
      <c r="D3842" t="s">
        <v>5105</v>
      </c>
    </row>
    <row r="3843" spans="1:4" x14ac:dyDescent="0.55000000000000004">
      <c r="A3843" t="s">
        <v>4942</v>
      </c>
      <c r="B3843" t="s">
        <v>10917</v>
      </c>
      <c r="C3843">
        <v>1</v>
      </c>
      <c r="D3843" t="s">
        <v>5105</v>
      </c>
    </row>
    <row r="3844" spans="1:4" x14ac:dyDescent="0.55000000000000004">
      <c r="A3844" t="s">
        <v>4942</v>
      </c>
      <c r="B3844" t="s">
        <v>9662</v>
      </c>
      <c r="C3844">
        <v>1</v>
      </c>
      <c r="D3844" t="s">
        <v>5105</v>
      </c>
    </row>
    <row r="3845" spans="1:4" x14ac:dyDescent="0.55000000000000004">
      <c r="A3845" t="s">
        <v>4942</v>
      </c>
      <c r="B3845" t="s">
        <v>10924</v>
      </c>
      <c r="C3845">
        <v>1</v>
      </c>
      <c r="D3845" t="s">
        <v>5105</v>
      </c>
    </row>
    <row r="3846" spans="1:4" x14ac:dyDescent="0.55000000000000004">
      <c r="A3846" t="s">
        <v>4942</v>
      </c>
      <c r="B3846" t="s">
        <v>9399</v>
      </c>
      <c r="C3846">
        <v>1</v>
      </c>
      <c r="D3846" t="s">
        <v>5105</v>
      </c>
    </row>
    <row r="3847" spans="1:4" x14ac:dyDescent="0.55000000000000004">
      <c r="A3847" t="s">
        <v>4942</v>
      </c>
      <c r="B3847" t="s">
        <v>10039</v>
      </c>
      <c r="C3847">
        <v>1</v>
      </c>
      <c r="D3847" t="s">
        <v>5105</v>
      </c>
    </row>
    <row r="3848" spans="1:4" x14ac:dyDescent="0.55000000000000004">
      <c r="A3848" t="s">
        <v>4942</v>
      </c>
      <c r="B3848" t="s">
        <v>10937</v>
      </c>
      <c r="C3848">
        <v>1</v>
      </c>
      <c r="D3848" t="s">
        <v>5105</v>
      </c>
    </row>
    <row r="3849" spans="1:4" x14ac:dyDescent="0.55000000000000004">
      <c r="A3849" t="s">
        <v>4942</v>
      </c>
      <c r="B3849" t="s">
        <v>11846</v>
      </c>
      <c r="C3849">
        <v>1</v>
      </c>
      <c r="D3849" t="s">
        <v>5105</v>
      </c>
    </row>
    <row r="3850" spans="1:4" x14ac:dyDescent="0.55000000000000004">
      <c r="A3850" t="s">
        <v>4942</v>
      </c>
      <c r="B3850" t="s">
        <v>10942</v>
      </c>
      <c r="C3850">
        <v>1</v>
      </c>
      <c r="D3850" t="s">
        <v>5105</v>
      </c>
    </row>
    <row r="3851" spans="1:4" x14ac:dyDescent="0.55000000000000004">
      <c r="A3851" t="s">
        <v>4942</v>
      </c>
      <c r="B3851" t="s">
        <v>10562</v>
      </c>
      <c r="C3851">
        <v>1</v>
      </c>
      <c r="D3851" t="s">
        <v>5105</v>
      </c>
    </row>
    <row r="3852" spans="1:4" x14ac:dyDescent="0.55000000000000004">
      <c r="A3852" t="s">
        <v>4942</v>
      </c>
      <c r="B3852" t="s">
        <v>9486</v>
      </c>
      <c r="C3852">
        <v>1</v>
      </c>
      <c r="D3852" t="s">
        <v>5105</v>
      </c>
    </row>
    <row r="3853" spans="1:4" x14ac:dyDescent="0.55000000000000004">
      <c r="A3853" t="s">
        <v>4942</v>
      </c>
      <c r="B3853" t="s">
        <v>9667</v>
      </c>
      <c r="C3853">
        <v>1</v>
      </c>
      <c r="D3853" t="s">
        <v>5105</v>
      </c>
    </row>
    <row r="3854" spans="1:4" x14ac:dyDescent="0.55000000000000004">
      <c r="A3854" t="s">
        <v>4942</v>
      </c>
      <c r="B3854" t="s">
        <v>9824</v>
      </c>
      <c r="C3854">
        <v>1</v>
      </c>
      <c r="D3854" t="s">
        <v>5105</v>
      </c>
    </row>
    <row r="3855" spans="1:4" x14ac:dyDescent="0.55000000000000004">
      <c r="A3855" t="s">
        <v>4942</v>
      </c>
      <c r="B3855" t="s">
        <v>10048</v>
      </c>
      <c r="C3855">
        <v>1</v>
      </c>
      <c r="D3855" t="s">
        <v>5105</v>
      </c>
    </row>
    <row r="3856" spans="1:4" x14ac:dyDescent="0.55000000000000004">
      <c r="A3856" t="s">
        <v>4942</v>
      </c>
      <c r="B3856" t="s">
        <v>11847</v>
      </c>
      <c r="C3856">
        <v>1</v>
      </c>
      <c r="D3856" t="s">
        <v>5105</v>
      </c>
    </row>
    <row r="3857" spans="1:4" x14ac:dyDescent="0.55000000000000004">
      <c r="A3857" t="s">
        <v>4942</v>
      </c>
      <c r="B3857" t="s">
        <v>10955</v>
      </c>
      <c r="C3857">
        <v>1</v>
      </c>
      <c r="D3857" t="s">
        <v>5105</v>
      </c>
    </row>
    <row r="3858" spans="1:4" x14ac:dyDescent="0.55000000000000004">
      <c r="A3858" t="s">
        <v>4942</v>
      </c>
      <c r="B3858" t="s">
        <v>11848</v>
      </c>
      <c r="C3858">
        <v>1</v>
      </c>
      <c r="D3858" t="s">
        <v>5105</v>
      </c>
    </row>
    <row r="3859" spans="1:4" x14ac:dyDescent="0.55000000000000004">
      <c r="A3859" t="s">
        <v>4942</v>
      </c>
      <c r="B3859" t="s">
        <v>10467</v>
      </c>
      <c r="C3859">
        <v>1</v>
      </c>
      <c r="D3859" t="s">
        <v>5105</v>
      </c>
    </row>
    <row r="3860" spans="1:4" x14ac:dyDescent="0.55000000000000004">
      <c r="A3860" t="s">
        <v>4942</v>
      </c>
      <c r="B3860" t="s">
        <v>10965</v>
      </c>
      <c r="C3860">
        <v>1</v>
      </c>
      <c r="D3860" t="s">
        <v>5105</v>
      </c>
    </row>
    <row r="3861" spans="1:4" x14ac:dyDescent="0.55000000000000004">
      <c r="A3861" t="s">
        <v>4942</v>
      </c>
      <c r="B3861" t="s">
        <v>9562</v>
      </c>
      <c r="C3861">
        <v>1</v>
      </c>
      <c r="D3861" t="s">
        <v>5105</v>
      </c>
    </row>
    <row r="3862" spans="1:4" x14ac:dyDescent="0.55000000000000004">
      <c r="A3862" t="s">
        <v>4942</v>
      </c>
      <c r="B3862" t="s">
        <v>11849</v>
      </c>
      <c r="C3862">
        <v>1</v>
      </c>
      <c r="D3862" t="s">
        <v>5105</v>
      </c>
    </row>
    <row r="3863" spans="1:4" x14ac:dyDescent="0.55000000000000004">
      <c r="A3863" t="s">
        <v>4942</v>
      </c>
      <c r="B3863" t="s">
        <v>10570</v>
      </c>
      <c r="C3863">
        <v>1</v>
      </c>
      <c r="D3863" t="s">
        <v>5105</v>
      </c>
    </row>
    <row r="3864" spans="1:4" x14ac:dyDescent="0.55000000000000004">
      <c r="A3864" t="s">
        <v>4942</v>
      </c>
      <c r="B3864" t="s">
        <v>9763</v>
      </c>
      <c r="C3864">
        <v>1</v>
      </c>
      <c r="D3864" t="s">
        <v>5105</v>
      </c>
    </row>
    <row r="3865" spans="1:4" x14ac:dyDescent="0.55000000000000004">
      <c r="A3865" t="s">
        <v>4942</v>
      </c>
      <c r="B3865" t="s">
        <v>10074</v>
      </c>
      <c r="C3865">
        <v>1</v>
      </c>
      <c r="D3865" t="s">
        <v>5105</v>
      </c>
    </row>
    <row r="3866" spans="1:4" x14ac:dyDescent="0.55000000000000004">
      <c r="A3866" t="s">
        <v>4942</v>
      </c>
      <c r="B3866" t="s">
        <v>11850</v>
      </c>
      <c r="C3866">
        <v>1</v>
      </c>
      <c r="D3866" t="s">
        <v>5105</v>
      </c>
    </row>
    <row r="3867" spans="1:4" x14ac:dyDescent="0.55000000000000004">
      <c r="A3867" t="s">
        <v>4942</v>
      </c>
      <c r="B3867" t="s">
        <v>10993</v>
      </c>
      <c r="C3867">
        <v>1</v>
      </c>
      <c r="D3867" t="s">
        <v>5105</v>
      </c>
    </row>
    <row r="3868" spans="1:4" x14ac:dyDescent="0.55000000000000004">
      <c r="A3868" t="s">
        <v>4942</v>
      </c>
      <c r="B3868" t="s">
        <v>11851</v>
      </c>
      <c r="C3868">
        <v>1</v>
      </c>
      <c r="D3868" t="s">
        <v>5105</v>
      </c>
    </row>
    <row r="3869" spans="1:4" x14ac:dyDescent="0.55000000000000004">
      <c r="A3869" t="s">
        <v>4942</v>
      </c>
      <c r="B3869" t="s">
        <v>10994</v>
      </c>
      <c r="C3869">
        <v>1</v>
      </c>
      <c r="D3869" t="s">
        <v>5105</v>
      </c>
    </row>
    <row r="3870" spans="1:4" x14ac:dyDescent="0.55000000000000004">
      <c r="A3870" t="s">
        <v>4942</v>
      </c>
      <c r="B3870" t="s">
        <v>9764</v>
      </c>
      <c r="C3870">
        <v>1</v>
      </c>
      <c r="D3870" t="s">
        <v>5105</v>
      </c>
    </row>
    <row r="3871" spans="1:4" x14ac:dyDescent="0.55000000000000004">
      <c r="A3871" t="s">
        <v>4942</v>
      </c>
      <c r="B3871" t="s">
        <v>9677</v>
      </c>
      <c r="C3871">
        <v>1</v>
      </c>
      <c r="D3871" t="s">
        <v>5105</v>
      </c>
    </row>
    <row r="3872" spans="1:4" x14ac:dyDescent="0.55000000000000004">
      <c r="A3872" t="s">
        <v>4942</v>
      </c>
      <c r="B3872" t="s">
        <v>11852</v>
      </c>
      <c r="C3872">
        <v>1</v>
      </c>
      <c r="D3872" t="s">
        <v>5105</v>
      </c>
    </row>
    <row r="3873" spans="1:4" x14ac:dyDescent="0.55000000000000004">
      <c r="A3873" t="s">
        <v>4942</v>
      </c>
      <c r="B3873" t="s">
        <v>10080</v>
      </c>
      <c r="C3873">
        <v>1</v>
      </c>
      <c r="D3873" t="s">
        <v>5105</v>
      </c>
    </row>
    <row r="3874" spans="1:4" x14ac:dyDescent="0.55000000000000004">
      <c r="A3874" t="s">
        <v>4942</v>
      </c>
      <c r="B3874" t="s">
        <v>11853</v>
      </c>
      <c r="C3874">
        <v>1</v>
      </c>
      <c r="D3874" t="s">
        <v>5105</v>
      </c>
    </row>
    <row r="3875" spans="1:4" x14ac:dyDescent="0.55000000000000004">
      <c r="A3875" t="s">
        <v>4942</v>
      </c>
      <c r="B3875" t="s">
        <v>9765</v>
      </c>
      <c r="C3875">
        <v>1</v>
      </c>
      <c r="D3875" t="s">
        <v>5105</v>
      </c>
    </row>
    <row r="3876" spans="1:4" x14ac:dyDescent="0.55000000000000004">
      <c r="A3876" t="s">
        <v>4942</v>
      </c>
      <c r="B3876" t="s">
        <v>11854</v>
      </c>
      <c r="C3876">
        <v>1</v>
      </c>
      <c r="D3876" t="s">
        <v>5105</v>
      </c>
    </row>
    <row r="3877" spans="1:4" x14ac:dyDescent="0.55000000000000004">
      <c r="A3877" t="s">
        <v>4942</v>
      </c>
      <c r="B3877" t="s">
        <v>9412</v>
      </c>
      <c r="C3877">
        <v>1</v>
      </c>
      <c r="D3877" t="s">
        <v>5105</v>
      </c>
    </row>
    <row r="3878" spans="1:4" x14ac:dyDescent="0.55000000000000004">
      <c r="A3878" t="s">
        <v>4942</v>
      </c>
      <c r="B3878" t="s">
        <v>9834</v>
      </c>
      <c r="C3878">
        <v>1</v>
      </c>
      <c r="D3878" t="s">
        <v>5105</v>
      </c>
    </row>
    <row r="3879" spans="1:4" x14ac:dyDescent="0.55000000000000004">
      <c r="A3879" t="s">
        <v>4942</v>
      </c>
      <c r="B3879" t="s">
        <v>11855</v>
      </c>
      <c r="C3879">
        <v>1</v>
      </c>
      <c r="D3879" t="s">
        <v>5105</v>
      </c>
    </row>
    <row r="3880" spans="1:4" x14ac:dyDescent="0.55000000000000004">
      <c r="A3880" t="s">
        <v>4942</v>
      </c>
      <c r="B3880" t="s">
        <v>11025</v>
      </c>
      <c r="C3880">
        <v>1</v>
      </c>
      <c r="D3880" t="s">
        <v>5105</v>
      </c>
    </row>
    <row r="3881" spans="1:4" x14ac:dyDescent="0.55000000000000004">
      <c r="A3881" t="s">
        <v>4942</v>
      </c>
      <c r="B3881" t="s">
        <v>11026</v>
      </c>
      <c r="C3881">
        <v>1</v>
      </c>
      <c r="D3881" t="s">
        <v>5105</v>
      </c>
    </row>
    <row r="3882" spans="1:4" x14ac:dyDescent="0.55000000000000004">
      <c r="A3882" t="s">
        <v>4942</v>
      </c>
      <c r="B3882" t="s">
        <v>11856</v>
      </c>
      <c r="C3882">
        <v>1</v>
      </c>
      <c r="D3882" t="s">
        <v>5105</v>
      </c>
    </row>
    <row r="3883" spans="1:4" x14ac:dyDescent="0.55000000000000004">
      <c r="A3883" t="s">
        <v>4942</v>
      </c>
      <c r="B3883" t="s">
        <v>11857</v>
      </c>
      <c r="C3883">
        <v>1</v>
      </c>
      <c r="D3883" t="s">
        <v>5105</v>
      </c>
    </row>
    <row r="3884" spans="1:4" x14ac:dyDescent="0.55000000000000004">
      <c r="A3884" t="s">
        <v>4942</v>
      </c>
      <c r="B3884" t="s">
        <v>11858</v>
      </c>
      <c r="C3884">
        <v>1</v>
      </c>
      <c r="D3884" t="s">
        <v>5105</v>
      </c>
    </row>
    <row r="3885" spans="1:4" x14ac:dyDescent="0.55000000000000004">
      <c r="A3885" t="s">
        <v>4942</v>
      </c>
      <c r="B3885" t="s">
        <v>11859</v>
      </c>
      <c r="C3885">
        <v>1</v>
      </c>
      <c r="D3885" t="s">
        <v>5105</v>
      </c>
    </row>
    <row r="3886" spans="1:4" x14ac:dyDescent="0.55000000000000004">
      <c r="A3886" t="s">
        <v>4942</v>
      </c>
      <c r="B3886" t="s">
        <v>9311</v>
      </c>
      <c r="C3886">
        <v>1</v>
      </c>
      <c r="D3886" t="s">
        <v>5105</v>
      </c>
    </row>
    <row r="3887" spans="1:4" x14ac:dyDescent="0.55000000000000004">
      <c r="A3887" t="s">
        <v>4942</v>
      </c>
      <c r="B3887" t="s">
        <v>11860</v>
      </c>
      <c r="C3887">
        <v>1</v>
      </c>
      <c r="D3887" t="s">
        <v>5105</v>
      </c>
    </row>
    <row r="3888" spans="1:4" x14ac:dyDescent="0.55000000000000004">
      <c r="A3888" t="s">
        <v>4942</v>
      </c>
      <c r="B3888" t="s">
        <v>11861</v>
      </c>
      <c r="C3888">
        <v>1</v>
      </c>
      <c r="D3888" t="s">
        <v>5105</v>
      </c>
    </row>
    <row r="3889" spans="1:4" x14ac:dyDescent="0.55000000000000004">
      <c r="A3889" t="s">
        <v>4942</v>
      </c>
      <c r="B3889" t="s">
        <v>10580</v>
      </c>
      <c r="C3889">
        <v>1</v>
      </c>
      <c r="D3889" t="s">
        <v>5105</v>
      </c>
    </row>
    <row r="3890" spans="1:4" x14ac:dyDescent="0.55000000000000004">
      <c r="A3890" t="s">
        <v>4942</v>
      </c>
      <c r="B3890" t="s">
        <v>9416</v>
      </c>
      <c r="C3890">
        <v>1</v>
      </c>
      <c r="D3890" t="s">
        <v>5105</v>
      </c>
    </row>
    <row r="3891" spans="1:4" x14ac:dyDescent="0.55000000000000004">
      <c r="A3891" t="s">
        <v>4942</v>
      </c>
      <c r="B3891" t="s">
        <v>11862</v>
      </c>
      <c r="C3891">
        <v>1</v>
      </c>
      <c r="D3891" t="s">
        <v>5105</v>
      </c>
    </row>
    <row r="3892" spans="1:4" x14ac:dyDescent="0.55000000000000004">
      <c r="A3892" t="s">
        <v>4942</v>
      </c>
      <c r="B3892" t="s">
        <v>9417</v>
      </c>
      <c r="C3892">
        <v>1</v>
      </c>
      <c r="D3892" t="s">
        <v>5105</v>
      </c>
    </row>
    <row r="3893" spans="1:4" x14ac:dyDescent="0.55000000000000004">
      <c r="A3893" t="s">
        <v>4942</v>
      </c>
      <c r="B3893" t="s">
        <v>10096</v>
      </c>
      <c r="C3893">
        <v>1</v>
      </c>
      <c r="D3893" t="s">
        <v>5105</v>
      </c>
    </row>
    <row r="3894" spans="1:4" x14ac:dyDescent="0.55000000000000004">
      <c r="A3894" t="s">
        <v>4942</v>
      </c>
      <c r="B3894" t="s">
        <v>11863</v>
      </c>
      <c r="C3894">
        <v>1</v>
      </c>
      <c r="D3894" t="s">
        <v>5105</v>
      </c>
    </row>
    <row r="3895" spans="1:4" x14ac:dyDescent="0.55000000000000004">
      <c r="A3895" t="s">
        <v>4942</v>
      </c>
      <c r="B3895" t="s">
        <v>11864</v>
      </c>
      <c r="C3895">
        <v>1</v>
      </c>
      <c r="D3895" t="s">
        <v>5105</v>
      </c>
    </row>
    <row r="3896" spans="1:4" x14ac:dyDescent="0.55000000000000004">
      <c r="A3896" t="s">
        <v>4942</v>
      </c>
      <c r="B3896" t="s">
        <v>9421</v>
      </c>
      <c r="C3896">
        <v>1</v>
      </c>
      <c r="D3896" t="s">
        <v>5105</v>
      </c>
    </row>
    <row r="3897" spans="1:4" x14ac:dyDescent="0.55000000000000004">
      <c r="A3897" t="s">
        <v>4942</v>
      </c>
      <c r="B3897" t="s">
        <v>11865</v>
      </c>
      <c r="C3897">
        <v>1</v>
      </c>
      <c r="D3897" t="s">
        <v>5105</v>
      </c>
    </row>
    <row r="3898" spans="1:4" x14ac:dyDescent="0.55000000000000004">
      <c r="A3898" t="s">
        <v>4942</v>
      </c>
      <c r="B3898" t="s">
        <v>9842</v>
      </c>
      <c r="C3898">
        <v>1</v>
      </c>
      <c r="D3898" t="s">
        <v>5105</v>
      </c>
    </row>
    <row r="3899" spans="1:4" x14ac:dyDescent="0.55000000000000004">
      <c r="A3899" t="s">
        <v>4942</v>
      </c>
      <c r="B3899" t="s">
        <v>11064</v>
      </c>
      <c r="C3899">
        <v>1</v>
      </c>
      <c r="D3899" t="s">
        <v>5105</v>
      </c>
    </row>
    <row r="3900" spans="1:4" x14ac:dyDescent="0.55000000000000004">
      <c r="A3900" t="s">
        <v>4942</v>
      </c>
      <c r="B3900" t="s">
        <v>9319</v>
      </c>
      <c r="C3900">
        <v>1</v>
      </c>
      <c r="D3900" t="s">
        <v>5105</v>
      </c>
    </row>
    <row r="3901" spans="1:4" x14ac:dyDescent="0.55000000000000004">
      <c r="A3901" t="s">
        <v>4942</v>
      </c>
      <c r="B3901" t="s">
        <v>9290</v>
      </c>
      <c r="C3901">
        <v>1</v>
      </c>
      <c r="D3901" t="s">
        <v>5105</v>
      </c>
    </row>
    <row r="3902" spans="1:4" x14ac:dyDescent="0.55000000000000004">
      <c r="A3902" t="s">
        <v>4942</v>
      </c>
      <c r="B3902" t="s">
        <v>9422</v>
      </c>
      <c r="C3902">
        <v>1</v>
      </c>
      <c r="D3902" t="s">
        <v>5105</v>
      </c>
    </row>
    <row r="3903" spans="1:4" x14ac:dyDescent="0.55000000000000004">
      <c r="A3903" t="s">
        <v>4942</v>
      </c>
      <c r="B3903" t="s">
        <v>11076</v>
      </c>
      <c r="C3903">
        <v>1</v>
      </c>
      <c r="D3903" t="s">
        <v>5105</v>
      </c>
    </row>
    <row r="3904" spans="1:4" x14ac:dyDescent="0.55000000000000004">
      <c r="A3904" t="s">
        <v>4942</v>
      </c>
      <c r="B3904" t="s">
        <v>9423</v>
      </c>
      <c r="C3904">
        <v>1</v>
      </c>
      <c r="D3904" t="s">
        <v>5105</v>
      </c>
    </row>
    <row r="3905" spans="1:4" x14ac:dyDescent="0.55000000000000004">
      <c r="A3905" t="s">
        <v>4942</v>
      </c>
      <c r="B3905" t="s">
        <v>9729</v>
      </c>
      <c r="C3905">
        <v>1</v>
      </c>
      <c r="D3905" t="s">
        <v>5105</v>
      </c>
    </row>
    <row r="3906" spans="1:4" x14ac:dyDescent="0.55000000000000004">
      <c r="A3906" t="s">
        <v>4942</v>
      </c>
      <c r="B3906" t="s">
        <v>11866</v>
      </c>
      <c r="C3906">
        <v>1</v>
      </c>
      <c r="D3906" t="s">
        <v>5105</v>
      </c>
    </row>
    <row r="3907" spans="1:4" x14ac:dyDescent="0.55000000000000004">
      <c r="A3907" t="s">
        <v>4942</v>
      </c>
      <c r="B3907" t="s">
        <v>10121</v>
      </c>
      <c r="C3907">
        <v>1</v>
      </c>
      <c r="D3907" t="s">
        <v>5105</v>
      </c>
    </row>
    <row r="3908" spans="1:4" x14ac:dyDescent="0.55000000000000004">
      <c r="A3908" t="s">
        <v>4942</v>
      </c>
      <c r="B3908" t="s">
        <v>10127</v>
      </c>
      <c r="C3908">
        <v>1</v>
      </c>
      <c r="D3908" t="s">
        <v>5105</v>
      </c>
    </row>
    <row r="3909" spans="1:4" x14ac:dyDescent="0.55000000000000004">
      <c r="A3909" t="s">
        <v>4942</v>
      </c>
      <c r="B3909" t="s">
        <v>10134</v>
      </c>
      <c r="C3909">
        <v>1</v>
      </c>
      <c r="D3909" t="s">
        <v>5105</v>
      </c>
    </row>
    <row r="3910" spans="1:4" x14ac:dyDescent="0.55000000000000004">
      <c r="A3910" t="s">
        <v>4942</v>
      </c>
      <c r="B3910" t="s">
        <v>11101</v>
      </c>
      <c r="C3910">
        <v>1</v>
      </c>
      <c r="D3910" t="s">
        <v>5105</v>
      </c>
    </row>
    <row r="3911" spans="1:4" x14ac:dyDescent="0.55000000000000004">
      <c r="A3911" t="s">
        <v>4942</v>
      </c>
      <c r="B3911" t="s">
        <v>10594</v>
      </c>
      <c r="C3911">
        <v>1</v>
      </c>
      <c r="D3911" t="s">
        <v>5105</v>
      </c>
    </row>
    <row r="3912" spans="1:4" x14ac:dyDescent="0.55000000000000004">
      <c r="A3912" t="s">
        <v>4942</v>
      </c>
      <c r="B3912" t="s">
        <v>11867</v>
      </c>
      <c r="C3912">
        <v>1</v>
      </c>
      <c r="D3912" t="s">
        <v>5105</v>
      </c>
    </row>
    <row r="3913" spans="1:4" x14ac:dyDescent="0.55000000000000004">
      <c r="A3913" t="s">
        <v>4942</v>
      </c>
      <c r="B3913" t="e">
        <f>-hydroxy--methylglutaryl-coa lyase deficiency</f>
        <v>#NAME?</v>
      </c>
      <c r="C3913">
        <v>1</v>
      </c>
      <c r="D3913" t="s">
        <v>9261</v>
      </c>
    </row>
    <row r="3914" spans="1:4" x14ac:dyDescent="0.55000000000000004">
      <c r="A3914" t="s">
        <v>4942</v>
      </c>
      <c r="B3914" t="e">
        <f>-methylbutyrylglycinuria</f>
        <v>#NAME?</v>
      </c>
      <c r="C3914">
        <v>1</v>
      </c>
      <c r="D3914" t="s">
        <v>9261</v>
      </c>
    </row>
    <row r="3915" spans="1:4" x14ac:dyDescent="0.55000000000000004">
      <c r="A3915" t="s">
        <v>4942</v>
      </c>
      <c r="B3915" t="s">
        <v>11868</v>
      </c>
      <c r="C3915">
        <v>1</v>
      </c>
      <c r="D3915" t="s">
        <v>9261</v>
      </c>
    </row>
    <row r="3916" spans="1:4" x14ac:dyDescent="0.55000000000000004">
      <c r="A3916" t="s">
        <v>4942</v>
      </c>
      <c r="B3916" t="s">
        <v>9847</v>
      </c>
      <c r="C3916">
        <v>1</v>
      </c>
      <c r="D3916" t="s">
        <v>9261</v>
      </c>
    </row>
    <row r="3917" spans="1:4" x14ac:dyDescent="0.55000000000000004">
      <c r="A3917" t="s">
        <v>4942</v>
      </c>
      <c r="B3917" t="s">
        <v>11126</v>
      </c>
      <c r="C3917">
        <v>1</v>
      </c>
      <c r="D3917" t="s">
        <v>9261</v>
      </c>
    </row>
    <row r="3918" spans="1:4" x14ac:dyDescent="0.55000000000000004">
      <c r="A3918" t="s">
        <v>4942</v>
      </c>
      <c r="B3918" t="s">
        <v>11869</v>
      </c>
      <c r="C3918">
        <v>1</v>
      </c>
      <c r="D3918" t="s">
        <v>9261</v>
      </c>
    </row>
    <row r="3919" spans="1:4" x14ac:dyDescent="0.55000000000000004">
      <c r="A3919" t="s">
        <v>4942</v>
      </c>
      <c r="B3919" t="s">
        <v>11870</v>
      </c>
      <c r="C3919">
        <v>1</v>
      </c>
      <c r="D3919" t="s">
        <v>9261</v>
      </c>
    </row>
    <row r="3920" spans="1:4" x14ac:dyDescent="0.55000000000000004">
      <c r="A3920" t="s">
        <v>4942</v>
      </c>
      <c r="B3920" t="s">
        <v>10150</v>
      </c>
      <c r="C3920">
        <v>1</v>
      </c>
      <c r="D3920" t="s">
        <v>9261</v>
      </c>
    </row>
    <row r="3921" spans="1:4" x14ac:dyDescent="0.55000000000000004">
      <c r="A3921" t="s">
        <v>4942</v>
      </c>
      <c r="B3921" t="s">
        <v>12147</v>
      </c>
      <c r="C3921">
        <v>1</v>
      </c>
      <c r="D3921" t="s">
        <v>9261</v>
      </c>
    </row>
    <row r="3922" spans="1:4" x14ac:dyDescent="0.55000000000000004">
      <c r="A3922" t="s">
        <v>4942</v>
      </c>
      <c r="B3922" t="s">
        <v>11871</v>
      </c>
      <c r="C3922">
        <v>1</v>
      </c>
      <c r="D3922" t="s">
        <v>9261</v>
      </c>
    </row>
    <row r="3923" spans="1:4" x14ac:dyDescent="0.55000000000000004">
      <c r="A3923" t="s">
        <v>4942</v>
      </c>
      <c r="B3923" t="s">
        <v>11872</v>
      </c>
      <c r="C3923">
        <v>1</v>
      </c>
      <c r="D3923" t="s">
        <v>9261</v>
      </c>
    </row>
    <row r="3924" spans="1:4" x14ac:dyDescent="0.55000000000000004">
      <c r="A3924" t="s">
        <v>4942</v>
      </c>
      <c r="B3924" t="s">
        <v>10166</v>
      </c>
      <c r="C3924">
        <v>1</v>
      </c>
      <c r="D3924" t="s">
        <v>9261</v>
      </c>
    </row>
    <row r="3925" spans="1:4" x14ac:dyDescent="0.55000000000000004">
      <c r="A3925" t="s">
        <v>4942</v>
      </c>
      <c r="B3925" t="s">
        <v>11229</v>
      </c>
      <c r="C3925">
        <v>1</v>
      </c>
      <c r="D3925" t="s">
        <v>9261</v>
      </c>
    </row>
    <row r="3926" spans="1:4" x14ac:dyDescent="0.55000000000000004">
      <c r="A3926" t="s">
        <v>4942</v>
      </c>
      <c r="B3926" t="s">
        <v>10176</v>
      </c>
      <c r="C3926">
        <v>1</v>
      </c>
      <c r="D3926" t="s">
        <v>9261</v>
      </c>
    </row>
    <row r="3927" spans="1:4" x14ac:dyDescent="0.55000000000000004">
      <c r="A3927" t="s">
        <v>4942</v>
      </c>
      <c r="B3927" t="s">
        <v>11873</v>
      </c>
      <c r="C3927">
        <v>1</v>
      </c>
      <c r="D3927" t="s">
        <v>9261</v>
      </c>
    </row>
    <row r="3928" spans="1:4" x14ac:dyDescent="0.55000000000000004">
      <c r="A3928" t="s">
        <v>4942</v>
      </c>
      <c r="B3928" t="s">
        <v>9325</v>
      </c>
      <c r="C3928">
        <v>1</v>
      </c>
      <c r="D3928" t="s">
        <v>9261</v>
      </c>
    </row>
    <row r="3929" spans="1:4" x14ac:dyDescent="0.55000000000000004">
      <c r="A3929" t="s">
        <v>4942</v>
      </c>
      <c r="B3929" t="s">
        <v>11269</v>
      </c>
      <c r="C3929">
        <v>1</v>
      </c>
      <c r="D3929" t="s">
        <v>9261</v>
      </c>
    </row>
    <row r="3930" spans="1:4" x14ac:dyDescent="0.55000000000000004">
      <c r="A3930" t="s">
        <v>4942</v>
      </c>
      <c r="B3930" t="s">
        <v>11271</v>
      </c>
      <c r="C3930">
        <v>1</v>
      </c>
      <c r="D3930" t="s">
        <v>9261</v>
      </c>
    </row>
    <row r="3931" spans="1:4" x14ac:dyDescent="0.55000000000000004">
      <c r="A3931" t="s">
        <v>4942</v>
      </c>
      <c r="B3931" t="s">
        <v>10185</v>
      </c>
      <c r="C3931">
        <v>1</v>
      </c>
      <c r="D3931" t="s">
        <v>9261</v>
      </c>
    </row>
    <row r="3932" spans="1:4" x14ac:dyDescent="0.55000000000000004">
      <c r="A3932" t="s">
        <v>4942</v>
      </c>
      <c r="B3932" t="s">
        <v>11277</v>
      </c>
      <c r="C3932">
        <v>1</v>
      </c>
      <c r="D3932" t="s">
        <v>9261</v>
      </c>
    </row>
    <row r="3933" spans="1:4" x14ac:dyDescent="0.55000000000000004">
      <c r="A3933" t="s">
        <v>4942</v>
      </c>
      <c r="B3933" t="s">
        <v>10204</v>
      </c>
      <c r="C3933">
        <v>1</v>
      </c>
      <c r="D3933" t="s">
        <v>9261</v>
      </c>
    </row>
    <row r="3934" spans="1:4" x14ac:dyDescent="0.55000000000000004">
      <c r="A3934" t="s">
        <v>4942</v>
      </c>
      <c r="B3934" t="s">
        <v>11299</v>
      </c>
      <c r="C3934">
        <v>1</v>
      </c>
      <c r="D3934" t="s">
        <v>9261</v>
      </c>
    </row>
    <row r="3935" spans="1:4" x14ac:dyDescent="0.55000000000000004">
      <c r="A3935" t="s">
        <v>4942</v>
      </c>
      <c r="B3935" t="s">
        <v>11874</v>
      </c>
      <c r="C3935">
        <v>1</v>
      </c>
      <c r="D3935" t="s">
        <v>9261</v>
      </c>
    </row>
    <row r="3936" spans="1:4" x14ac:dyDescent="0.55000000000000004">
      <c r="A3936" t="s">
        <v>4942</v>
      </c>
      <c r="B3936" t="s">
        <v>10205</v>
      </c>
      <c r="C3936">
        <v>1</v>
      </c>
      <c r="D3936" t="s">
        <v>9261</v>
      </c>
    </row>
    <row r="3937" spans="1:4" x14ac:dyDescent="0.55000000000000004">
      <c r="A3937" t="s">
        <v>4942</v>
      </c>
      <c r="B3937" t="s">
        <v>11875</v>
      </c>
      <c r="C3937">
        <v>1</v>
      </c>
      <c r="D3937" t="s">
        <v>9261</v>
      </c>
    </row>
    <row r="3938" spans="1:4" x14ac:dyDescent="0.55000000000000004">
      <c r="A3938" t="s">
        <v>4942</v>
      </c>
      <c r="B3938" t="s">
        <v>9859</v>
      </c>
      <c r="C3938">
        <v>1</v>
      </c>
      <c r="D3938" t="s">
        <v>9261</v>
      </c>
    </row>
    <row r="3939" spans="1:4" x14ac:dyDescent="0.55000000000000004">
      <c r="A3939" t="s">
        <v>4942</v>
      </c>
      <c r="B3939" t="s">
        <v>11425</v>
      </c>
      <c r="C3939">
        <v>1</v>
      </c>
      <c r="D3939" t="s">
        <v>9261</v>
      </c>
    </row>
    <row r="3940" spans="1:4" x14ac:dyDescent="0.55000000000000004">
      <c r="A3940" t="s">
        <v>4942</v>
      </c>
      <c r="B3940" t="s">
        <v>11876</v>
      </c>
      <c r="C3940">
        <v>1</v>
      </c>
      <c r="D3940" t="s">
        <v>9261</v>
      </c>
    </row>
    <row r="3941" spans="1:4" x14ac:dyDescent="0.55000000000000004">
      <c r="A3941" t="s">
        <v>4942</v>
      </c>
      <c r="B3941" t="s">
        <v>11427</v>
      </c>
      <c r="C3941">
        <v>1</v>
      </c>
      <c r="D3941" t="s">
        <v>9261</v>
      </c>
    </row>
    <row r="3942" spans="1:4" x14ac:dyDescent="0.55000000000000004">
      <c r="A3942" t="s">
        <v>4942</v>
      </c>
      <c r="B3942" t="s">
        <v>11432</v>
      </c>
      <c r="C3942">
        <v>1</v>
      </c>
      <c r="D3942" t="s">
        <v>9261</v>
      </c>
    </row>
    <row r="3943" spans="1:4" x14ac:dyDescent="0.55000000000000004">
      <c r="A3943" t="s">
        <v>4942</v>
      </c>
      <c r="B3943" t="s">
        <v>11877</v>
      </c>
      <c r="C3943">
        <v>1</v>
      </c>
      <c r="D3943" t="s">
        <v>9261</v>
      </c>
    </row>
    <row r="3944" spans="1:4" x14ac:dyDescent="0.55000000000000004">
      <c r="A3944" t="s">
        <v>4942</v>
      </c>
      <c r="B3944" t="s">
        <v>11441</v>
      </c>
      <c r="C3944">
        <v>1</v>
      </c>
      <c r="D3944" t="s">
        <v>9261</v>
      </c>
    </row>
    <row r="3945" spans="1:4" x14ac:dyDescent="0.55000000000000004">
      <c r="A3945" t="s">
        <v>4942</v>
      </c>
      <c r="B3945" t="s">
        <v>10490</v>
      </c>
      <c r="C3945">
        <v>1</v>
      </c>
      <c r="D3945" t="s">
        <v>9261</v>
      </c>
    </row>
    <row r="3946" spans="1:4" x14ac:dyDescent="0.55000000000000004">
      <c r="A3946" t="s">
        <v>4942</v>
      </c>
      <c r="B3946" t="s">
        <v>11878</v>
      </c>
      <c r="C3946">
        <v>1</v>
      </c>
      <c r="D3946" t="s">
        <v>9261</v>
      </c>
    </row>
    <row r="3947" spans="1:4" x14ac:dyDescent="0.55000000000000004">
      <c r="A3947" t="s">
        <v>4942</v>
      </c>
      <c r="B3947" t="s">
        <v>11458</v>
      </c>
      <c r="C3947">
        <v>1</v>
      </c>
      <c r="D3947" t="s">
        <v>9261</v>
      </c>
    </row>
    <row r="3948" spans="1:4" x14ac:dyDescent="0.55000000000000004">
      <c r="A3948" t="s">
        <v>4942</v>
      </c>
      <c r="B3948" t="s">
        <v>11879</v>
      </c>
      <c r="C3948">
        <v>1</v>
      </c>
      <c r="D3948" t="s">
        <v>9261</v>
      </c>
    </row>
    <row r="3949" spans="1:4" x14ac:dyDescent="0.55000000000000004">
      <c r="A3949" t="s">
        <v>4942</v>
      </c>
      <c r="B3949" t="s">
        <v>2842</v>
      </c>
      <c r="C3949">
        <v>1</v>
      </c>
      <c r="D3949" t="s">
        <v>9261</v>
      </c>
    </row>
    <row r="3950" spans="1:4" x14ac:dyDescent="0.55000000000000004">
      <c r="A3950" t="s">
        <v>4942</v>
      </c>
      <c r="B3950" t="s">
        <v>11494</v>
      </c>
      <c r="C3950">
        <v>1</v>
      </c>
      <c r="D3950" t="s">
        <v>9261</v>
      </c>
    </row>
    <row r="3951" spans="1:4" x14ac:dyDescent="0.55000000000000004">
      <c r="A3951" t="s">
        <v>4942</v>
      </c>
      <c r="B3951" t="s">
        <v>11880</v>
      </c>
      <c r="C3951">
        <v>1</v>
      </c>
      <c r="D3951" t="s">
        <v>9261</v>
      </c>
    </row>
    <row r="3952" spans="1:4" x14ac:dyDescent="0.55000000000000004">
      <c r="A3952" t="s">
        <v>4942</v>
      </c>
      <c r="B3952" t="s">
        <v>10264</v>
      </c>
      <c r="C3952">
        <v>1</v>
      </c>
      <c r="D3952" t="s">
        <v>9261</v>
      </c>
    </row>
    <row r="3953" spans="1:4" x14ac:dyDescent="0.55000000000000004">
      <c r="A3953" t="s">
        <v>4942</v>
      </c>
      <c r="B3953" t="s">
        <v>11881</v>
      </c>
      <c r="C3953">
        <v>1</v>
      </c>
      <c r="D3953" t="s">
        <v>9261</v>
      </c>
    </row>
    <row r="3954" spans="1:4" x14ac:dyDescent="0.55000000000000004">
      <c r="A3954" t="s">
        <v>4942</v>
      </c>
      <c r="B3954" t="s">
        <v>11882</v>
      </c>
      <c r="C3954">
        <v>1</v>
      </c>
      <c r="D3954" t="s">
        <v>9261</v>
      </c>
    </row>
    <row r="3955" spans="1:4" x14ac:dyDescent="0.55000000000000004">
      <c r="A3955" t="s">
        <v>4942</v>
      </c>
      <c r="B3955" t="s">
        <v>11883</v>
      </c>
      <c r="C3955">
        <v>1</v>
      </c>
      <c r="D3955" t="s">
        <v>9261</v>
      </c>
    </row>
    <row r="3956" spans="1:4" x14ac:dyDescent="0.55000000000000004">
      <c r="A3956" t="s">
        <v>4942</v>
      </c>
      <c r="B3956" t="s">
        <v>11884</v>
      </c>
      <c r="C3956">
        <v>1</v>
      </c>
      <c r="D3956" t="s">
        <v>9261</v>
      </c>
    </row>
    <row r="3957" spans="1:4" x14ac:dyDescent="0.55000000000000004">
      <c r="A3957" t="s">
        <v>4942</v>
      </c>
      <c r="B3957" t="s">
        <v>11550</v>
      </c>
      <c r="C3957">
        <v>1</v>
      </c>
      <c r="D3957" t="s">
        <v>9261</v>
      </c>
    </row>
    <row r="3958" spans="1:4" x14ac:dyDescent="0.55000000000000004">
      <c r="A3958" t="s">
        <v>4942</v>
      </c>
      <c r="B3958" t="s">
        <v>9872</v>
      </c>
      <c r="C3958">
        <v>1</v>
      </c>
      <c r="D3958" t="s">
        <v>9261</v>
      </c>
    </row>
    <row r="3959" spans="1:4" x14ac:dyDescent="0.55000000000000004">
      <c r="A3959" t="s">
        <v>4942</v>
      </c>
      <c r="B3959" t="s">
        <v>11885</v>
      </c>
      <c r="C3959">
        <v>1</v>
      </c>
      <c r="D3959" t="s">
        <v>9261</v>
      </c>
    </row>
    <row r="3960" spans="1:4" x14ac:dyDescent="0.55000000000000004">
      <c r="A3960" t="s">
        <v>4942</v>
      </c>
      <c r="B3960" t="s">
        <v>11886</v>
      </c>
      <c r="C3960">
        <v>1</v>
      </c>
      <c r="D3960" t="s">
        <v>9261</v>
      </c>
    </row>
    <row r="3961" spans="1:4" x14ac:dyDescent="0.55000000000000004">
      <c r="A3961" t="s">
        <v>4942</v>
      </c>
      <c r="B3961" t="s">
        <v>11887</v>
      </c>
      <c r="C3961">
        <v>1</v>
      </c>
      <c r="D3961" t="s">
        <v>9261</v>
      </c>
    </row>
    <row r="3962" spans="1:4" x14ac:dyDescent="0.55000000000000004">
      <c r="A3962" t="s">
        <v>4942</v>
      </c>
      <c r="B3962" t="s">
        <v>11888</v>
      </c>
      <c r="C3962">
        <v>1</v>
      </c>
      <c r="D3962" t="s">
        <v>9261</v>
      </c>
    </row>
    <row r="3963" spans="1:4" x14ac:dyDescent="0.55000000000000004">
      <c r="A3963" t="s">
        <v>4942</v>
      </c>
      <c r="B3963" t="s">
        <v>9774</v>
      </c>
      <c r="C3963">
        <v>1</v>
      </c>
      <c r="D3963" t="s">
        <v>9261</v>
      </c>
    </row>
    <row r="3964" spans="1:4" x14ac:dyDescent="0.55000000000000004">
      <c r="A3964" t="s">
        <v>4942</v>
      </c>
      <c r="B3964" t="s">
        <v>11889</v>
      </c>
      <c r="C3964">
        <v>1</v>
      </c>
      <c r="D3964" t="s">
        <v>9261</v>
      </c>
    </row>
    <row r="3965" spans="1:4" x14ac:dyDescent="0.55000000000000004">
      <c r="A3965" t="s">
        <v>4942</v>
      </c>
      <c r="B3965" t="s">
        <v>11890</v>
      </c>
      <c r="C3965">
        <v>1</v>
      </c>
      <c r="D3965" t="s">
        <v>9261</v>
      </c>
    </row>
    <row r="3966" spans="1:4" x14ac:dyDescent="0.55000000000000004">
      <c r="A3966" t="s">
        <v>4942</v>
      </c>
      <c r="B3966" t="s">
        <v>11891</v>
      </c>
      <c r="C3966">
        <v>1</v>
      </c>
      <c r="D3966" t="s">
        <v>9261</v>
      </c>
    </row>
    <row r="3967" spans="1:4" x14ac:dyDescent="0.55000000000000004">
      <c r="A3967" t="s">
        <v>4942</v>
      </c>
      <c r="B3967" t="s">
        <v>11647</v>
      </c>
      <c r="C3967">
        <v>1</v>
      </c>
      <c r="D3967" t="s">
        <v>9261</v>
      </c>
    </row>
    <row r="3968" spans="1:4" x14ac:dyDescent="0.55000000000000004">
      <c r="A3968" t="s">
        <v>4942</v>
      </c>
      <c r="B3968" t="s">
        <v>11892</v>
      </c>
      <c r="C3968">
        <v>1</v>
      </c>
      <c r="D3968" t="s">
        <v>9261</v>
      </c>
    </row>
    <row r="3969" spans="1:4" x14ac:dyDescent="0.55000000000000004">
      <c r="A3969" t="s">
        <v>4942</v>
      </c>
      <c r="B3969" t="s">
        <v>11893</v>
      </c>
      <c r="C3969">
        <v>1</v>
      </c>
      <c r="D3969" t="s">
        <v>9261</v>
      </c>
    </row>
    <row r="3970" spans="1:4" x14ac:dyDescent="0.55000000000000004">
      <c r="A3970" t="s">
        <v>4942</v>
      </c>
      <c r="B3970" t="s">
        <v>11894</v>
      </c>
      <c r="C3970">
        <v>1</v>
      </c>
      <c r="D3970" t="s">
        <v>9261</v>
      </c>
    </row>
    <row r="3971" spans="1:4" x14ac:dyDescent="0.55000000000000004">
      <c r="A3971" t="s">
        <v>4942</v>
      </c>
      <c r="B3971" t="s">
        <v>10350</v>
      </c>
      <c r="C3971">
        <v>1</v>
      </c>
      <c r="D3971" t="s">
        <v>9261</v>
      </c>
    </row>
    <row r="3972" spans="1:4" x14ac:dyDescent="0.55000000000000004">
      <c r="A3972" t="s">
        <v>4942</v>
      </c>
      <c r="B3972" t="s">
        <v>11895</v>
      </c>
      <c r="C3972">
        <v>1</v>
      </c>
      <c r="D3972" t="s">
        <v>9261</v>
      </c>
    </row>
    <row r="3973" spans="1:4" x14ac:dyDescent="0.55000000000000004">
      <c r="A3973" t="s">
        <v>4942</v>
      </c>
      <c r="B3973" t="s">
        <v>9468</v>
      </c>
      <c r="C3973">
        <v>1</v>
      </c>
      <c r="D3973" t="s">
        <v>9261</v>
      </c>
    </row>
    <row r="3974" spans="1:4" x14ac:dyDescent="0.55000000000000004">
      <c r="A3974" t="s">
        <v>4942</v>
      </c>
      <c r="B3974" t="s">
        <v>10366</v>
      </c>
      <c r="C3974">
        <v>1</v>
      </c>
      <c r="D3974" t="s">
        <v>9261</v>
      </c>
    </row>
    <row r="3975" spans="1:4" x14ac:dyDescent="0.55000000000000004">
      <c r="A3975" t="s">
        <v>4942</v>
      </c>
      <c r="B3975" t="s">
        <v>10420</v>
      </c>
      <c r="C3975">
        <v>1</v>
      </c>
      <c r="D3975" t="s">
        <v>9261</v>
      </c>
    </row>
    <row r="3976" spans="1:4" x14ac:dyDescent="0.55000000000000004">
      <c r="A3976" t="s">
        <v>4942</v>
      </c>
      <c r="B3976" t="s">
        <v>10370</v>
      </c>
      <c r="C3976">
        <v>1</v>
      </c>
      <c r="D3976" t="s">
        <v>9261</v>
      </c>
    </row>
    <row r="3977" spans="1:4" x14ac:dyDescent="0.55000000000000004">
      <c r="A3977" t="s">
        <v>4942</v>
      </c>
      <c r="B3977" t="s">
        <v>11896</v>
      </c>
      <c r="C3977">
        <v>1</v>
      </c>
      <c r="D3977" t="s">
        <v>9261</v>
      </c>
    </row>
    <row r="3978" spans="1:4" x14ac:dyDescent="0.55000000000000004">
      <c r="A3978" t="s">
        <v>4940</v>
      </c>
      <c r="B3978" t="s">
        <v>11229</v>
      </c>
      <c r="C3978">
        <v>56</v>
      </c>
      <c r="D3978" t="s">
        <v>9261</v>
      </c>
    </row>
    <row r="3979" spans="1:4" x14ac:dyDescent="0.55000000000000004">
      <c r="A3979" t="s">
        <v>4940</v>
      </c>
      <c r="B3979" t="s">
        <v>10057</v>
      </c>
      <c r="C3979">
        <v>26</v>
      </c>
      <c r="D3979" t="s">
        <v>5105</v>
      </c>
    </row>
    <row r="3980" spans="1:4" x14ac:dyDescent="0.55000000000000004">
      <c r="A3980" t="s">
        <v>4940</v>
      </c>
      <c r="B3980" s="74" t="s">
        <v>11897</v>
      </c>
      <c r="C3980">
        <v>14</v>
      </c>
      <c r="D3980" t="s">
        <v>9261</v>
      </c>
    </row>
    <row r="3981" spans="1:4" x14ac:dyDescent="0.55000000000000004">
      <c r="A3981" t="s">
        <v>4940</v>
      </c>
      <c r="B3981" t="s">
        <v>11898</v>
      </c>
      <c r="C3981">
        <v>10</v>
      </c>
      <c r="D3981" t="s">
        <v>9261</v>
      </c>
    </row>
    <row r="3982" spans="1:4" x14ac:dyDescent="0.55000000000000004">
      <c r="A3982" t="s">
        <v>4940</v>
      </c>
      <c r="B3982" t="s">
        <v>9397</v>
      </c>
      <c r="C3982">
        <v>9</v>
      </c>
      <c r="D3982" t="s">
        <v>5105</v>
      </c>
    </row>
    <row r="3983" spans="1:4" x14ac:dyDescent="0.55000000000000004">
      <c r="A3983" t="s">
        <v>4940</v>
      </c>
      <c r="B3983" t="s">
        <v>10015</v>
      </c>
      <c r="C3983">
        <v>8</v>
      </c>
      <c r="D3983" t="s">
        <v>5105</v>
      </c>
    </row>
    <row r="3984" spans="1:4" x14ac:dyDescent="0.55000000000000004">
      <c r="A3984" t="s">
        <v>4940</v>
      </c>
      <c r="B3984" t="s">
        <v>9757</v>
      </c>
      <c r="C3984">
        <v>8</v>
      </c>
      <c r="D3984" t="s">
        <v>5105</v>
      </c>
    </row>
    <row r="3985" spans="1:4" x14ac:dyDescent="0.55000000000000004">
      <c r="A3985" t="s">
        <v>4940</v>
      </c>
      <c r="B3985" t="s">
        <v>9846</v>
      </c>
      <c r="C3985">
        <v>8</v>
      </c>
      <c r="D3985" t="s">
        <v>5105</v>
      </c>
    </row>
    <row r="3986" spans="1:4" x14ac:dyDescent="0.55000000000000004">
      <c r="A3986" t="s">
        <v>4940</v>
      </c>
      <c r="B3986" t="s">
        <v>9241</v>
      </c>
      <c r="C3986">
        <v>7</v>
      </c>
      <c r="D3986" t="s">
        <v>5105</v>
      </c>
    </row>
    <row r="3987" spans="1:4" x14ac:dyDescent="0.55000000000000004">
      <c r="A3987" t="s">
        <v>4940</v>
      </c>
      <c r="B3987" t="s">
        <v>11899</v>
      </c>
      <c r="C3987">
        <v>7</v>
      </c>
      <c r="D3987" t="s">
        <v>5105</v>
      </c>
    </row>
    <row r="3988" spans="1:4" x14ac:dyDescent="0.55000000000000004">
      <c r="A3988" t="s">
        <v>4940</v>
      </c>
      <c r="B3988" t="s">
        <v>9662</v>
      </c>
      <c r="C3988">
        <v>7</v>
      </c>
      <c r="D3988" t="s">
        <v>5105</v>
      </c>
    </row>
    <row r="3989" spans="1:4" x14ac:dyDescent="0.55000000000000004">
      <c r="A3989" t="s">
        <v>4940</v>
      </c>
      <c r="B3989" s="74" t="s">
        <v>9674</v>
      </c>
      <c r="C3989">
        <v>7</v>
      </c>
      <c r="D3989" t="s">
        <v>5105</v>
      </c>
    </row>
    <row r="3990" spans="1:4" x14ac:dyDescent="0.55000000000000004">
      <c r="A3990" t="s">
        <v>4940</v>
      </c>
      <c r="B3990" t="s">
        <v>9378</v>
      </c>
      <c r="C3990">
        <v>6</v>
      </c>
      <c r="D3990" t="s">
        <v>5105</v>
      </c>
    </row>
    <row r="3991" spans="1:4" x14ac:dyDescent="0.55000000000000004">
      <c r="A3991" t="s">
        <v>4940</v>
      </c>
      <c r="B3991" t="s">
        <v>10048</v>
      </c>
      <c r="C3991">
        <v>6</v>
      </c>
      <c r="D3991" t="s">
        <v>5105</v>
      </c>
    </row>
    <row r="3992" spans="1:4" x14ac:dyDescent="0.55000000000000004">
      <c r="A3992" t="s">
        <v>4940</v>
      </c>
      <c r="B3992" t="s">
        <v>10419</v>
      </c>
      <c r="C3992">
        <v>6</v>
      </c>
      <c r="D3992" t="s">
        <v>9261</v>
      </c>
    </row>
    <row r="3993" spans="1:4" x14ac:dyDescent="0.55000000000000004">
      <c r="A3993" t="s">
        <v>4940</v>
      </c>
      <c r="B3993" t="s">
        <v>9731</v>
      </c>
      <c r="C3993">
        <v>5</v>
      </c>
      <c r="D3993" t="s">
        <v>5105</v>
      </c>
    </row>
    <row r="3994" spans="1:4" x14ac:dyDescent="0.55000000000000004">
      <c r="A3994" t="s">
        <v>4940</v>
      </c>
      <c r="B3994" t="s">
        <v>9475</v>
      </c>
      <c r="C3994">
        <v>5</v>
      </c>
      <c r="D3994" t="s">
        <v>5105</v>
      </c>
    </row>
    <row r="3995" spans="1:4" x14ac:dyDescent="0.55000000000000004">
      <c r="A3995" t="s">
        <v>4940</v>
      </c>
      <c r="B3995" t="s">
        <v>9376</v>
      </c>
      <c r="C3995">
        <v>5</v>
      </c>
      <c r="D3995" t="s">
        <v>5105</v>
      </c>
    </row>
    <row r="3996" spans="1:4" x14ac:dyDescent="0.55000000000000004">
      <c r="A3996" t="s">
        <v>4940</v>
      </c>
      <c r="B3996" t="s">
        <v>9337</v>
      </c>
      <c r="C3996">
        <v>5</v>
      </c>
      <c r="D3996" t="s">
        <v>5105</v>
      </c>
    </row>
    <row r="3997" spans="1:4" x14ac:dyDescent="0.55000000000000004">
      <c r="A3997" t="s">
        <v>4940</v>
      </c>
      <c r="B3997" t="s">
        <v>9239</v>
      </c>
      <c r="C3997">
        <v>5</v>
      </c>
      <c r="D3997" t="s">
        <v>5105</v>
      </c>
    </row>
    <row r="3998" spans="1:4" x14ac:dyDescent="0.55000000000000004">
      <c r="A3998" t="s">
        <v>4940</v>
      </c>
      <c r="B3998" t="s">
        <v>10123</v>
      </c>
      <c r="C3998">
        <v>5</v>
      </c>
      <c r="D3998" t="s">
        <v>5105</v>
      </c>
    </row>
    <row r="3999" spans="1:4" x14ac:dyDescent="0.55000000000000004">
      <c r="A3999" t="s">
        <v>4940</v>
      </c>
      <c r="B3999" t="s">
        <v>10403</v>
      </c>
      <c r="C3999">
        <v>4</v>
      </c>
      <c r="D3999" t="s">
        <v>5105</v>
      </c>
    </row>
    <row r="4000" spans="1:4" x14ac:dyDescent="0.55000000000000004">
      <c r="A4000" t="s">
        <v>4940</v>
      </c>
      <c r="B4000" t="s">
        <v>9507</v>
      </c>
      <c r="C4000">
        <v>4</v>
      </c>
      <c r="D4000" t="s">
        <v>5105</v>
      </c>
    </row>
    <row r="4001" spans="1:4" x14ac:dyDescent="0.55000000000000004">
      <c r="A4001" t="s">
        <v>4940</v>
      </c>
      <c r="B4001" t="s">
        <v>9750</v>
      </c>
      <c r="C4001">
        <v>4</v>
      </c>
      <c r="D4001" t="s">
        <v>5105</v>
      </c>
    </row>
    <row r="4002" spans="1:4" x14ac:dyDescent="0.55000000000000004">
      <c r="A4002" t="s">
        <v>4940</v>
      </c>
      <c r="B4002" t="s">
        <v>9635</v>
      </c>
      <c r="C4002">
        <v>4</v>
      </c>
      <c r="D4002" t="s">
        <v>5105</v>
      </c>
    </row>
    <row r="4003" spans="1:4" x14ac:dyDescent="0.55000000000000004">
      <c r="A4003" t="s">
        <v>4940</v>
      </c>
      <c r="B4003" t="s">
        <v>9258</v>
      </c>
      <c r="C4003">
        <v>4</v>
      </c>
      <c r="D4003" t="s">
        <v>5105</v>
      </c>
    </row>
    <row r="4004" spans="1:4" x14ac:dyDescent="0.55000000000000004">
      <c r="A4004" t="s">
        <v>4940</v>
      </c>
      <c r="B4004" t="s">
        <v>9733</v>
      </c>
      <c r="C4004">
        <v>4</v>
      </c>
      <c r="D4004" t="s">
        <v>5105</v>
      </c>
    </row>
    <row r="4005" spans="1:4" x14ac:dyDescent="0.55000000000000004">
      <c r="A4005" t="s">
        <v>4940</v>
      </c>
      <c r="B4005" t="s">
        <v>9815</v>
      </c>
      <c r="C4005">
        <v>4</v>
      </c>
      <c r="D4005" t="s">
        <v>5105</v>
      </c>
    </row>
    <row r="4006" spans="1:4" x14ac:dyDescent="0.55000000000000004">
      <c r="A4006" t="s">
        <v>4940</v>
      </c>
      <c r="B4006" t="s">
        <v>9398</v>
      </c>
      <c r="C4006">
        <v>4</v>
      </c>
      <c r="D4006" t="s">
        <v>5105</v>
      </c>
    </row>
    <row r="4007" spans="1:4" x14ac:dyDescent="0.55000000000000004">
      <c r="A4007" t="s">
        <v>4940</v>
      </c>
      <c r="B4007" t="s">
        <v>9399</v>
      </c>
      <c r="C4007">
        <v>4</v>
      </c>
      <c r="D4007" t="s">
        <v>5105</v>
      </c>
    </row>
    <row r="4008" spans="1:4" x14ac:dyDescent="0.55000000000000004">
      <c r="A4008" t="s">
        <v>4940</v>
      </c>
      <c r="B4008" t="s">
        <v>9422</v>
      </c>
      <c r="C4008">
        <v>4</v>
      </c>
      <c r="D4008" t="s">
        <v>5105</v>
      </c>
    </row>
    <row r="4009" spans="1:4" x14ac:dyDescent="0.55000000000000004">
      <c r="A4009" t="s">
        <v>4940</v>
      </c>
      <c r="B4009" t="s">
        <v>11900</v>
      </c>
      <c r="C4009">
        <v>4</v>
      </c>
      <c r="D4009" t="s">
        <v>9261</v>
      </c>
    </row>
    <row r="4010" spans="1:4" x14ac:dyDescent="0.55000000000000004">
      <c r="A4010" t="s">
        <v>4940</v>
      </c>
      <c r="B4010" t="s">
        <v>9322</v>
      </c>
      <c r="C4010">
        <v>4</v>
      </c>
      <c r="D4010" t="s">
        <v>9261</v>
      </c>
    </row>
    <row r="4011" spans="1:4" x14ac:dyDescent="0.55000000000000004">
      <c r="A4011" t="s">
        <v>4940</v>
      </c>
      <c r="B4011" t="s">
        <v>9502</v>
      </c>
      <c r="C4011">
        <v>3</v>
      </c>
      <c r="D4011" t="s">
        <v>5105</v>
      </c>
    </row>
    <row r="4012" spans="1:4" x14ac:dyDescent="0.55000000000000004">
      <c r="A4012" t="s">
        <v>4940</v>
      </c>
      <c r="B4012" t="s">
        <v>9727</v>
      </c>
      <c r="C4012">
        <v>3</v>
      </c>
      <c r="D4012" t="s">
        <v>5105</v>
      </c>
    </row>
    <row r="4013" spans="1:4" x14ac:dyDescent="0.55000000000000004">
      <c r="A4013" t="s">
        <v>4940</v>
      </c>
      <c r="B4013" t="s">
        <v>9324</v>
      </c>
      <c r="C4013">
        <v>3</v>
      </c>
      <c r="D4013" t="s">
        <v>5105</v>
      </c>
    </row>
    <row r="4014" spans="1:4" x14ac:dyDescent="0.55000000000000004">
      <c r="A4014" t="s">
        <v>4940</v>
      </c>
      <c r="B4014" t="s">
        <v>9325</v>
      </c>
      <c r="C4014">
        <v>3</v>
      </c>
      <c r="D4014" t="s">
        <v>5105</v>
      </c>
    </row>
    <row r="4015" spans="1:4" x14ac:dyDescent="0.55000000000000004">
      <c r="A4015" t="s">
        <v>4940</v>
      </c>
      <c r="B4015" t="s">
        <v>9439</v>
      </c>
      <c r="C4015">
        <v>3</v>
      </c>
      <c r="D4015" t="s">
        <v>5105</v>
      </c>
    </row>
    <row r="4016" spans="1:4" x14ac:dyDescent="0.55000000000000004">
      <c r="A4016" t="s">
        <v>4940</v>
      </c>
      <c r="B4016" t="s">
        <v>9926</v>
      </c>
      <c r="C4016">
        <v>3</v>
      </c>
      <c r="D4016" t="s">
        <v>5105</v>
      </c>
    </row>
    <row r="4017" spans="1:4" x14ac:dyDescent="0.55000000000000004">
      <c r="A4017" t="s">
        <v>4940</v>
      </c>
      <c r="B4017" t="s">
        <v>9525</v>
      </c>
      <c r="C4017">
        <v>3</v>
      </c>
      <c r="D4017" t="s">
        <v>5105</v>
      </c>
    </row>
    <row r="4018" spans="1:4" x14ac:dyDescent="0.55000000000000004">
      <c r="A4018" t="s">
        <v>4940</v>
      </c>
      <c r="B4018" t="s">
        <v>9619</v>
      </c>
      <c r="C4018">
        <v>3</v>
      </c>
      <c r="D4018" t="s">
        <v>5105</v>
      </c>
    </row>
    <row r="4019" spans="1:4" x14ac:dyDescent="0.55000000000000004">
      <c r="A4019" t="s">
        <v>4940</v>
      </c>
      <c r="B4019" t="s">
        <v>9622</v>
      </c>
      <c r="C4019">
        <v>3</v>
      </c>
      <c r="D4019" t="s">
        <v>5105</v>
      </c>
    </row>
    <row r="4020" spans="1:4" x14ac:dyDescent="0.55000000000000004">
      <c r="A4020" t="s">
        <v>4940</v>
      </c>
      <c r="B4020" t="s">
        <v>10035</v>
      </c>
      <c r="C4020">
        <v>3</v>
      </c>
      <c r="D4020" t="s">
        <v>5105</v>
      </c>
    </row>
    <row r="4021" spans="1:4" x14ac:dyDescent="0.55000000000000004">
      <c r="A4021" t="s">
        <v>4940</v>
      </c>
      <c r="B4021" t="s">
        <v>11847</v>
      </c>
      <c r="C4021">
        <v>3</v>
      </c>
      <c r="D4021" t="s">
        <v>5105</v>
      </c>
    </row>
    <row r="4022" spans="1:4" x14ac:dyDescent="0.55000000000000004">
      <c r="A4022" t="s">
        <v>4940</v>
      </c>
      <c r="B4022" t="s">
        <v>10974</v>
      </c>
      <c r="C4022">
        <v>3</v>
      </c>
      <c r="D4022" t="s">
        <v>5105</v>
      </c>
    </row>
    <row r="4023" spans="1:4" x14ac:dyDescent="0.55000000000000004">
      <c r="A4023" t="s">
        <v>4940</v>
      </c>
      <c r="B4023" t="s">
        <v>11901</v>
      </c>
      <c r="C4023">
        <v>3</v>
      </c>
      <c r="D4023" t="s">
        <v>5105</v>
      </c>
    </row>
    <row r="4024" spans="1:4" x14ac:dyDescent="0.55000000000000004">
      <c r="A4024" t="s">
        <v>4940</v>
      </c>
      <c r="B4024" t="s">
        <v>9311</v>
      </c>
      <c r="C4024">
        <v>3</v>
      </c>
      <c r="D4024" t="s">
        <v>5105</v>
      </c>
    </row>
    <row r="4025" spans="1:4" x14ac:dyDescent="0.55000000000000004">
      <c r="A4025" t="s">
        <v>4940</v>
      </c>
      <c r="B4025" t="s">
        <v>10435</v>
      </c>
      <c r="C4025">
        <v>3</v>
      </c>
      <c r="D4025" t="s">
        <v>5105</v>
      </c>
    </row>
    <row r="4026" spans="1:4" x14ac:dyDescent="0.55000000000000004">
      <c r="A4026" t="s">
        <v>4940</v>
      </c>
      <c r="B4026" t="s">
        <v>10286</v>
      </c>
      <c r="C4026">
        <v>3</v>
      </c>
      <c r="D4026" t="s">
        <v>9261</v>
      </c>
    </row>
    <row r="4027" spans="1:4" x14ac:dyDescent="0.55000000000000004">
      <c r="A4027" t="s">
        <v>4940</v>
      </c>
      <c r="B4027" t="s">
        <v>10310</v>
      </c>
      <c r="C4027">
        <v>3</v>
      </c>
      <c r="D4027" t="s">
        <v>9261</v>
      </c>
    </row>
    <row r="4028" spans="1:4" x14ac:dyDescent="0.55000000000000004">
      <c r="A4028" t="s">
        <v>4940</v>
      </c>
      <c r="B4028" t="s">
        <v>9710</v>
      </c>
      <c r="C4028">
        <v>3</v>
      </c>
      <c r="D4028" t="s">
        <v>9261</v>
      </c>
    </row>
    <row r="4029" spans="1:4" x14ac:dyDescent="0.55000000000000004">
      <c r="A4029" t="s">
        <v>4940</v>
      </c>
      <c r="B4029" t="s">
        <v>9259</v>
      </c>
      <c r="C4029">
        <v>2</v>
      </c>
      <c r="D4029" t="s">
        <v>5105</v>
      </c>
    </row>
    <row r="4030" spans="1:4" x14ac:dyDescent="0.55000000000000004">
      <c r="A4030" t="s">
        <v>4940</v>
      </c>
      <c r="B4030" t="s">
        <v>10446</v>
      </c>
      <c r="C4030">
        <v>2</v>
      </c>
      <c r="D4030" t="s">
        <v>5105</v>
      </c>
    </row>
    <row r="4031" spans="1:4" x14ac:dyDescent="0.55000000000000004">
      <c r="A4031" t="s">
        <v>4940</v>
      </c>
      <c r="B4031" t="s">
        <v>9630</v>
      </c>
      <c r="C4031">
        <v>2</v>
      </c>
      <c r="D4031" t="s">
        <v>5105</v>
      </c>
    </row>
    <row r="4032" spans="1:4" x14ac:dyDescent="0.55000000000000004">
      <c r="A4032" t="s">
        <v>4940</v>
      </c>
      <c r="B4032" t="s">
        <v>9357</v>
      </c>
      <c r="C4032">
        <v>2</v>
      </c>
      <c r="D4032" t="s">
        <v>5105</v>
      </c>
    </row>
    <row r="4033" spans="1:4" x14ac:dyDescent="0.55000000000000004">
      <c r="A4033" t="s">
        <v>4940</v>
      </c>
      <c r="B4033" t="s">
        <v>9782</v>
      </c>
      <c r="C4033">
        <v>2</v>
      </c>
      <c r="D4033" t="s">
        <v>5105</v>
      </c>
    </row>
    <row r="4034" spans="1:4" x14ac:dyDescent="0.55000000000000004">
      <c r="A4034" t="s">
        <v>4940</v>
      </c>
      <c r="B4034" t="s">
        <v>9907</v>
      </c>
      <c r="C4034">
        <v>2</v>
      </c>
      <c r="D4034" t="s">
        <v>5105</v>
      </c>
    </row>
    <row r="4035" spans="1:4" x14ac:dyDescent="0.55000000000000004">
      <c r="A4035" t="s">
        <v>4940</v>
      </c>
      <c r="B4035" t="s">
        <v>9516</v>
      </c>
      <c r="C4035">
        <v>2</v>
      </c>
      <c r="D4035" t="s">
        <v>5105</v>
      </c>
    </row>
    <row r="4036" spans="1:4" x14ac:dyDescent="0.55000000000000004">
      <c r="A4036" t="s">
        <v>4940</v>
      </c>
      <c r="B4036" t="s">
        <v>9365</v>
      </c>
      <c r="C4036">
        <v>2</v>
      </c>
      <c r="D4036" t="s">
        <v>5105</v>
      </c>
    </row>
    <row r="4037" spans="1:4" x14ac:dyDescent="0.55000000000000004">
      <c r="A4037" t="s">
        <v>4940</v>
      </c>
      <c r="B4037" t="s">
        <v>9793</v>
      </c>
      <c r="C4037">
        <v>2</v>
      </c>
      <c r="D4037" t="s">
        <v>5105</v>
      </c>
    </row>
    <row r="4038" spans="1:4" x14ac:dyDescent="0.55000000000000004">
      <c r="A4038" t="s">
        <v>4940</v>
      </c>
      <c r="B4038" t="s">
        <v>9528</v>
      </c>
      <c r="C4038">
        <v>2</v>
      </c>
      <c r="D4038" t="s">
        <v>5105</v>
      </c>
    </row>
    <row r="4039" spans="1:4" x14ac:dyDescent="0.55000000000000004">
      <c r="A4039" t="s">
        <v>4940</v>
      </c>
      <c r="B4039" t="s">
        <v>11902</v>
      </c>
      <c r="C4039">
        <v>2</v>
      </c>
      <c r="D4039" t="s">
        <v>5105</v>
      </c>
    </row>
    <row r="4040" spans="1:4" x14ac:dyDescent="0.55000000000000004">
      <c r="A4040" t="s">
        <v>4940</v>
      </c>
      <c r="B4040" t="s">
        <v>9374</v>
      </c>
      <c r="C4040">
        <v>2</v>
      </c>
      <c r="D4040" t="s">
        <v>5105</v>
      </c>
    </row>
    <row r="4041" spans="1:4" x14ac:dyDescent="0.55000000000000004">
      <c r="A4041" t="s">
        <v>4940</v>
      </c>
      <c r="B4041" t="s">
        <v>9281</v>
      </c>
      <c r="C4041">
        <v>2</v>
      </c>
      <c r="D4041" t="s">
        <v>5105</v>
      </c>
    </row>
    <row r="4042" spans="1:4" x14ac:dyDescent="0.55000000000000004">
      <c r="A4042" t="s">
        <v>4940</v>
      </c>
      <c r="B4042" t="s">
        <v>10535</v>
      </c>
      <c r="C4042">
        <v>2</v>
      </c>
      <c r="D4042" t="s">
        <v>5105</v>
      </c>
    </row>
    <row r="4043" spans="1:4" x14ac:dyDescent="0.55000000000000004">
      <c r="A4043" t="s">
        <v>4940</v>
      </c>
      <c r="B4043" t="s">
        <v>9313</v>
      </c>
      <c r="C4043">
        <v>2</v>
      </c>
      <c r="D4043" t="s">
        <v>5105</v>
      </c>
    </row>
    <row r="4044" spans="1:4" x14ac:dyDescent="0.55000000000000004">
      <c r="A4044" t="s">
        <v>4940</v>
      </c>
      <c r="B4044" t="s">
        <v>9331</v>
      </c>
      <c r="C4044">
        <v>2</v>
      </c>
      <c r="D4044" t="s">
        <v>5105</v>
      </c>
    </row>
    <row r="4045" spans="1:4" x14ac:dyDescent="0.55000000000000004">
      <c r="A4045" t="s">
        <v>4940</v>
      </c>
      <c r="B4045" t="s">
        <v>9537</v>
      </c>
      <c r="C4045">
        <v>2</v>
      </c>
      <c r="D4045" t="s">
        <v>5105</v>
      </c>
    </row>
    <row r="4046" spans="1:4" x14ac:dyDescent="0.55000000000000004">
      <c r="A4046" t="s">
        <v>4940</v>
      </c>
      <c r="B4046" t="s">
        <v>9386</v>
      </c>
      <c r="C4046">
        <v>2</v>
      </c>
      <c r="D4046" t="s">
        <v>5105</v>
      </c>
    </row>
    <row r="4047" spans="1:4" x14ac:dyDescent="0.55000000000000004">
      <c r="A4047" t="s">
        <v>4940</v>
      </c>
      <c r="B4047" t="s">
        <v>9719</v>
      </c>
      <c r="C4047">
        <v>2</v>
      </c>
      <c r="D4047" t="s">
        <v>5105</v>
      </c>
    </row>
    <row r="4048" spans="1:4" x14ac:dyDescent="0.55000000000000004">
      <c r="A4048" t="s">
        <v>4940</v>
      </c>
      <c r="B4048" t="s">
        <v>10426</v>
      </c>
      <c r="C4048">
        <v>2</v>
      </c>
      <c r="D4048" t="s">
        <v>5105</v>
      </c>
    </row>
    <row r="4049" spans="1:4" x14ac:dyDescent="0.55000000000000004">
      <c r="A4049" t="s">
        <v>4940</v>
      </c>
      <c r="B4049" t="s">
        <v>10002</v>
      </c>
      <c r="C4049">
        <v>2</v>
      </c>
      <c r="D4049" t="s">
        <v>5105</v>
      </c>
    </row>
    <row r="4050" spans="1:4" x14ac:dyDescent="0.55000000000000004">
      <c r="A4050" t="s">
        <v>4940</v>
      </c>
      <c r="B4050" t="s">
        <v>10016</v>
      </c>
      <c r="C4050">
        <v>2</v>
      </c>
      <c r="D4050" t="s">
        <v>5105</v>
      </c>
    </row>
    <row r="4051" spans="1:4" x14ac:dyDescent="0.55000000000000004">
      <c r="A4051" t="s">
        <v>4940</v>
      </c>
      <c r="B4051" t="s">
        <v>10903</v>
      </c>
      <c r="C4051">
        <v>2</v>
      </c>
      <c r="D4051" t="s">
        <v>5105</v>
      </c>
    </row>
    <row r="4052" spans="1:4" x14ac:dyDescent="0.55000000000000004">
      <c r="A4052" t="s">
        <v>4940</v>
      </c>
      <c r="B4052" t="s">
        <v>10410</v>
      </c>
      <c r="C4052">
        <v>2</v>
      </c>
      <c r="D4052" t="s">
        <v>5105</v>
      </c>
    </row>
    <row r="4053" spans="1:4" x14ac:dyDescent="0.55000000000000004">
      <c r="A4053" t="s">
        <v>4940</v>
      </c>
      <c r="B4053" t="s">
        <v>10916</v>
      </c>
      <c r="C4053">
        <v>2</v>
      </c>
      <c r="D4053" t="s">
        <v>5105</v>
      </c>
    </row>
    <row r="4054" spans="1:4" x14ac:dyDescent="0.55000000000000004">
      <c r="A4054" t="s">
        <v>4940</v>
      </c>
      <c r="B4054" t="s">
        <v>11903</v>
      </c>
      <c r="C4054">
        <v>2</v>
      </c>
      <c r="D4054" t="s">
        <v>5105</v>
      </c>
    </row>
    <row r="4055" spans="1:4" x14ac:dyDescent="0.55000000000000004">
      <c r="A4055" t="s">
        <v>4940</v>
      </c>
      <c r="B4055" t="s">
        <v>11904</v>
      </c>
      <c r="C4055">
        <v>2</v>
      </c>
      <c r="D4055" t="s">
        <v>5105</v>
      </c>
    </row>
    <row r="4056" spans="1:4" x14ac:dyDescent="0.55000000000000004">
      <c r="A4056" t="s">
        <v>4940</v>
      </c>
      <c r="B4056" t="s">
        <v>10040</v>
      </c>
      <c r="C4056">
        <v>2</v>
      </c>
      <c r="D4056" t="s">
        <v>5105</v>
      </c>
    </row>
    <row r="4057" spans="1:4" x14ac:dyDescent="0.55000000000000004">
      <c r="A4057" t="s">
        <v>4940</v>
      </c>
      <c r="B4057" t="s">
        <v>10942</v>
      </c>
      <c r="C4057">
        <v>2</v>
      </c>
      <c r="D4057" t="s">
        <v>5105</v>
      </c>
    </row>
    <row r="4058" spans="1:4" x14ac:dyDescent="0.55000000000000004">
      <c r="A4058" t="s">
        <v>4940</v>
      </c>
      <c r="B4058" t="s">
        <v>9759</v>
      </c>
      <c r="C4058">
        <v>2</v>
      </c>
      <c r="D4058" t="s">
        <v>5105</v>
      </c>
    </row>
    <row r="4059" spans="1:4" x14ac:dyDescent="0.55000000000000004">
      <c r="A4059" t="s">
        <v>4940</v>
      </c>
      <c r="B4059" t="s">
        <v>11905</v>
      </c>
      <c r="C4059">
        <v>2</v>
      </c>
      <c r="D4059" t="s">
        <v>5105</v>
      </c>
    </row>
    <row r="4060" spans="1:4" x14ac:dyDescent="0.55000000000000004">
      <c r="A4060" t="s">
        <v>4940</v>
      </c>
      <c r="B4060" t="s">
        <v>10412</v>
      </c>
      <c r="C4060">
        <v>2</v>
      </c>
      <c r="D4060" t="s">
        <v>5105</v>
      </c>
    </row>
    <row r="4061" spans="1:4" x14ac:dyDescent="0.55000000000000004">
      <c r="A4061" t="s">
        <v>4940</v>
      </c>
      <c r="B4061" t="s">
        <v>10993</v>
      </c>
      <c r="C4061">
        <v>2</v>
      </c>
      <c r="D4061" t="s">
        <v>5105</v>
      </c>
    </row>
    <row r="4062" spans="1:4" x14ac:dyDescent="0.55000000000000004">
      <c r="A4062" t="s">
        <v>4940</v>
      </c>
      <c r="B4062" t="s">
        <v>11851</v>
      </c>
      <c r="C4062">
        <v>2</v>
      </c>
      <c r="D4062" t="s">
        <v>5105</v>
      </c>
    </row>
    <row r="4063" spans="1:4" x14ac:dyDescent="0.55000000000000004">
      <c r="A4063" t="s">
        <v>4940</v>
      </c>
      <c r="B4063" t="s">
        <v>9746</v>
      </c>
      <c r="C4063">
        <v>2</v>
      </c>
      <c r="D4063" t="s">
        <v>5105</v>
      </c>
    </row>
    <row r="4064" spans="1:4" x14ac:dyDescent="0.55000000000000004">
      <c r="A4064" t="s">
        <v>4940</v>
      </c>
      <c r="B4064" t="s">
        <v>10088</v>
      </c>
      <c r="C4064">
        <v>2</v>
      </c>
      <c r="D4064" t="s">
        <v>5105</v>
      </c>
    </row>
    <row r="4065" spans="1:4" x14ac:dyDescent="0.55000000000000004">
      <c r="A4065" t="s">
        <v>4940</v>
      </c>
      <c r="B4065" t="s">
        <v>9473</v>
      </c>
      <c r="C4065">
        <v>2</v>
      </c>
      <c r="D4065" t="s">
        <v>5105</v>
      </c>
    </row>
    <row r="4066" spans="1:4" x14ac:dyDescent="0.55000000000000004">
      <c r="A4066" t="s">
        <v>4940</v>
      </c>
      <c r="B4066" t="s">
        <v>10098</v>
      </c>
      <c r="C4066">
        <v>2</v>
      </c>
      <c r="D4066" t="s">
        <v>5105</v>
      </c>
    </row>
    <row r="4067" spans="1:4" x14ac:dyDescent="0.55000000000000004">
      <c r="A4067" t="s">
        <v>4940</v>
      </c>
      <c r="B4067" t="s">
        <v>11083</v>
      </c>
      <c r="C4067">
        <v>2</v>
      </c>
      <c r="D4067" t="s">
        <v>5105</v>
      </c>
    </row>
    <row r="4068" spans="1:4" x14ac:dyDescent="0.55000000000000004">
      <c r="A4068" t="s">
        <v>4940</v>
      </c>
      <c r="B4068" t="s">
        <v>11906</v>
      </c>
      <c r="C4068">
        <v>2</v>
      </c>
      <c r="D4068" t="s">
        <v>5105</v>
      </c>
    </row>
    <row r="4069" spans="1:4" x14ac:dyDescent="0.55000000000000004">
      <c r="A4069" t="s">
        <v>4940</v>
      </c>
      <c r="B4069" t="s">
        <v>10127</v>
      </c>
      <c r="C4069">
        <v>2</v>
      </c>
      <c r="D4069" t="s">
        <v>5105</v>
      </c>
    </row>
    <row r="4070" spans="1:4" x14ac:dyDescent="0.55000000000000004">
      <c r="A4070" t="s">
        <v>4940</v>
      </c>
      <c r="B4070" t="s">
        <v>9731</v>
      </c>
      <c r="C4070">
        <v>2</v>
      </c>
      <c r="D4070" t="s">
        <v>9261</v>
      </c>
    </row>
    <row r="4071" spans="1:4" x14ac:dyDescent="0.55000000000000004">
      <c r="A4071" t="s">
        <v>4940</v>
      </c>
      <c r="B4071" t="s">
        <v>10169</v>
      </c>
      <c r="C4071">
        <v>2</v>
      </c>
      <c r="D4071" t="s">
        <v>9261</v>
      </c>
    </row>
    <row r="4072" spans="1:4" x14ac:dyDescent="0.55000000000000004">
      <c r="A4072" t="s">
        <v>4940</v>
      </c>
      <c r="B4072" t="s">
        <v>9635</v>
      </c>
      <c r="C4072">
        <v>2</v>
      </c>
      <c r="D4072" t="s">
        <v>9261</v>
      </c>
    </row>
    <row r="4073" spans="1:4" x14ac:dyDescent="0.55000000000000004">
      <c r="A4073" t="s">
        <v>4940</v>
      </c>
      <c r="B4073" t="s">
        <v>10738</v>
      </c>
      <c r="C4073">
        <v>2</v>
      </c>
      <c r="D4073" t="s">
        <v>9261</v>
      </c>
    </row>
    <row r="4074" spans="1:4" x14ac:dyDescent="0.55000000000000004">
      <c r="A4074" t="s">
        <v>4940</v>
      </c>
      <c r="B4074" t="s">
        <v>11353</v>
      </c>
      <c r="C4074">
        <v>2</v>
      </c>
      <c r="D4074" t="s">
        <v>9261</v>
      </c>
    </row>
    <row r="4075" spans="1:4" x14ac:dyDescent="0.55000000000000004">
      <c r="A4075" t="s">
        <v>4940</v>
      </c>
      <c r="B4075" t="s">
        <v>10220</v>
      </c>
      <c r="C4075">
        <v>2</v>
      </c>
      <c r="D4075" t="s">
        <v>9261</v>
      </c>
    </row>
    <row r="4076" spans="1:4" x14ac:dyDescent="0.55000000000000004">
      <c r="A4076" t="s">
        <v>4940</v>
      </c>
      <c r="B4076" t="s">
        <v>9258</v>
      </c>
      <c r="C4076">
        <v>2</v>
      </c>
      <c r="D4076" t="s">
        <v>9261</v>
      </c>
    </row>
    <row r="4077" spans="1:4" x14ac:dyDescent="0.55000000000000004">
      <c r="A4077" t="s">
        <v>4940</v>
      </c>
      <c r="B4077" t="s">
        <v>9624</v>
      </c>
      <c r="C4077">
        <v>2</v>
      </c>
      <c r="D4077" t="s">
        <v>9261</v>
      </c>
    </row>
    <row r="4078" spans="1:4" x14ac:dyDescent="0.55000000000000004">
      <c r="A4078" t="s">
        <v>4940</v>
      </c>
      <c r="B4078" t="s">
        <v>9771</v>
      </c>
      <c r="C4078">
        <v>2</v>
      </c>
      <c r="D4078" t="s">
        <v>9261</v>
      </c>
    </row>
    <row r="4079" spans="1:4" x14ac:dyDescent="0.55000000000000004">
      <c r="A4079" t="s">
        <v>4940</v>
      </c>
      <c r="B4079" t="s">
        <v>11907</v>
      </c>
      <c r="C4079">
        <v>2</v>
      </c>
      <c r="D4079" t="s">
        <v>9261</v>
      </c>
    </row>
    <row r="4080" spans="1:4" x14ac:dyDescent="0.55000000000000004">
      <c r="A4080" t="s">
        <v>4940</v>
      </c>
      <c r="B4080" t="s">
        <v>11908</v>
      </c>
      <c r="C4080">
        <v>2</v>
      </c>
      <c r="D4080" t="s">
        <v>9261</v>
      </c>
    </row>
    <row r="4081" spans="1:4" x14ac:dyDescent="0.55000000000000004">
      <c r="A4081" t="s">
        <v>4940</v>
      </c>
      <c r="B4081" t="s">
        <v>11909</v>
      </c>
      <c r="C4081">
        <v>2</v>
      </c>
      <c r="D4081" t="s">
        <v>9261</v>
      </c>
    </row>
    <row r="4082" spans="1:4" x14ac:dyDescent="0.55000000000000004">
      <c r="A4082" t="s">
        <v>4940</v>
      </c>
      <c r="B4082" t="s">
        <v>11647</v>
      </c>
      <c r="C4082">
        <v>2</v>
      </c>
      <c r="D4082" t="s">
        <v>9261</v>
      </c>
    </row>
    <row r="4083" spans="1:4" x14ac:dyDescent="0.55000000000000004">
      <c r="A4083" t="s">
        <v>4940</v>
      </c>
      <c r="B4083" t="s">
        <v>9615</v>
      </c>
      <c r="C4083">
        <v>2</v>
      </c>
      <c r="D4083" t="s">
        <v>9261</v>
      </c>
    </row>
    <row r="4084" spans="1:4" x14ac:dyDescent="0.55000000000000004">
      <c r="A4084" t="s">
        <v>4940</v>
      </c>
      <c r="B4084" t="s">
        <v>10342</v>
      </c>
      <c r="C4084">
        <v>2</v>
      </c>
      <c r="D4084" t="s">
        <v>9261</v>
      </c>
    </row>
    <row r="4085" spans="1:4" x14ac:dyDescent="0.55000000000000004">
      <c r="A4085" t="s">
        <v>4940</v>
      </c>
      <c r="B4085" t="s">
        <v>11741</v>
      </c>
      <c r="C4085">
        <v>2</v>
      </c>
      <c r="D4085" t="s">
        <v>9261</v>
      </c>
    </row>
    <row r="4086" spans="1:4" x14ac:dyDescent="0.55000000000000004">
      <c r="A4086" t="s">
        <v>4940</v>
      </c>
      <c r="B4086" t="s">
        <v>11910</v>
      </c>
      <c r="C4086">
        <v>2</v>
      </c>
      <c r="D4086" t="s">
        <v>9261</v>
      </c>
    </row>
    <row r="4087" spans="1:4" x14ac:dyDescent="0.55000000000000004">
      <c r="A4087" t="s">
        <v>4940</v>
      </c>
      <c r="B4087" t="s">
        <v>10367</v>
      </c>
      <c r="C4087">
        <v>2</v>
      </c>
      <c r="D4087" t="s">
        <v>9261</v>
      </c>
    </row>
    <row r="4088" spans="1:4" x14ac:dyDescent="0.55000000000000004">
      <c r="A4088" t="s">
        <v>4940</v>
      </c>
      <c r="B4088" t="s">
        <v>10401</v>
      </c>
      <c r="C4088">
        <v>2</v>
      </c>
      <c r="D4088" t="s">
        <v>9261</v>
      </c>
    </row>
    <row r="4089" spans="1:4" x14ac:dyDescent="0.55000000000000004">
      <c r="A4089" t="s">
        <v>4940</v>
      </c>
      <c r="B4089" t="s">
        <v>11102</v>
      </c>
      <c r="C4089">
        <v>2</v>
      </c>
      <c r="D4089" t="s">
        <v>9261</v>
      </c>
    </row>
    <row r="4090" spans="1:4" x14ac:dyDescent="0.55000000000000004">
      <c r="A4090" t="s">
        <v>4940</v>
      </c>
      <c r="B4090" t="s">
        <v>12156</v>
      </c>
      <c r="C4090">
        <v>1</v>
      </c>
      <c r="D4090" t="s">
        <v>5105</v>
      </c>
    </row>
    <row r="4091" spans="1:4" x14ac:dyDescent="0.55000000000000004">
      <c r="A4091" t="s">
        <v>4940</v>
      </c>
      <c r="B4091" t="s">
        <v>9627</v>
      </c>
      <c r="C4091">
        <v>1</v>
      </c>
      <c r="D4091" t="s">
        <v>5105</v>
      </c>
    </row>
    <row r="4092" spans="1:4" x14ac:dyDescent="0.55000000000000004">
      <c r="A4092" t="s">
        <v>4940</v>
      </c>
      <c r="B4092" t="s">
        <v>9503</v>
      </c>
      <c r="C4092">
        <v>1</v>
      </c>
      <c r="D4092" t="s">
        <v>5105</v>
      </c>
    </row>
    <row r="4093" spans="1:4" x14ac:dyDescent="0.55000000000000004">
      <c r="A4093" t="s">
        <v>4940</v>
      </c>
      <c r="B4093" t="s">
        <v>11911</v>
      </c>
      <c r="C4093">
        <v>1</v>
      </c>
      <c r="D4093" t="s">
        <v>5105</v>
      </c>
    </row>
    <row r="4094" spans="1:4" x14ac:dyDescent="0.55000000000000004">
      <c r="A4094" t="s">
        <v>4940</v>
      </c>
      <c r="B4094" t="s">
        <v>11912</v>
      </c>
      <c r="C4094">
        <v>1</v>
      </c>
      <c r="D4094" t="s">
        <v>5105</v>
      </c>
    </row>
    <row r="4095" spans="1:4" x14ac:dyDescent="0.55000000000000004">
      <c r="A4095" t="s">
        <v>4940</v>
      </c>
      <c r="B4095" t="s">
        <v>11913</v>
      </c>
      <c r="C4095">
        <v>1</v>
      </c>
      <c r="D4095" t="s">
        <v>5105</v>
      </c>
    </row>
    <row r="4096" spans="1:4" x14ac:dyDescent="0.55000000000000004">
      <c r="A4096" t="s">
        <v>4940</v>
      </c>
      <c r="B4096" t="s">
        <v>11914</v>
      </c>
      <c r="C4096">
        <v>1</v>
      </c>
      <c r="D4096" t="s">
        <v>5105</v>
      </c>
    </row>
    <row r="4097" spans="1:4" x14ac:dyDescent="0.55000000000000004">
      <c r="A4097" t="s">
        <v>4940</v>
      </c>
      <c r="B4097" t="s">
        <v>11915</v>
      </c>
      <c r="C4097">
        <v>1</v>
      </c>
      <c r="D4097" t="s">
        <v>5105</v>
      </c>
    </row>
    <row r="4098" spans="1:4" x14ac:dyDescent="0.55000000000000004">
      <c r="A4098" t="s">
        <v>4940</v>
      </c>
      <c r="B4098" t="s">
        <v>10690</v>
      </c>
      <c r="C4098">
        <v>1</v>
      </c>
      <c r="D4098" t="s">
        <v>5105</v>
      </c>
    </row>
    <row r="4099" spans="1:4" x14ac:dyDescent="0.55000000000000004">
      <c r="A4099" t="s">
        <v>4940</v>
      </c>
      <c r="B4099" t="s">
        <v>11916</v>
      </c>
      <c r="C4099">
        <v>1</v>
      </c>
      <c r="D4099" t="s">
        <v>5105</v>
      </c>
    </row>
    <row r="4100" spans="1:4" x14ac:dyDescent="0.55000000000000004">
      <c r="A4100" t="s">
        <v>4940</v>
      </c>
      <c r="B4100" t="s">
        <v>11829</v>
      </c>
      <c r="C4100">
        <v>1</v>
      </c>
      <c r="D4100" t="s">
        <v>5105</v>
      </c>
    </row>
    <row r="4101" spans="1:4" x14ac:dyDescent="0.55000000000000004">
      <c r="A4101" t="s">
        <v>4940</v>
      </c>
      <c r="B4101" t="s">
        <v>9897</v>
      </c>
      <c r="C4101">
        <v>1</v>
      </c>
      <c r="D4101" t="s">
        <v>5105</v>
      </c>
    </row>
    <row r="4102" spans="1:4" x14ac:dyDescent="0.55000000000000004">
      <c r="A4102" t="s">
        <v>4940</v>
      </c>
      <c r="B4102" t="s">
        <v>9488</v>
      </c>
      <c r="C4102">
        <v>1</v>
      </c>
      <c r="D4102" t="s">
        <v>5105</v>
      </c>
    </row>
    <row r="4103" spans="1:4" x14ac:dyDescent="0.55000000000000004">
      <c r="A4103" t="s">
        <v>4940</v>
      </c>
      <c r="B4103" t="s">
        <v>9269</v>
      </c>
      <c r="C4103">
        <v>1</v>
      </c>
      <c r="D4103" t="s">
        <v>5105</v>
      </c>
    </row>
    <row r="4104" spans="1:4" x14ac:dyDescent="0.55000000000000004">
      <c r="A4104" t="s">
        <v>4940</v>
      </c>
      <c r="B4104" t="s">
        <v>10447</v>
      </c>
      <c r="C4104">
        <v>1</v>
      </c>
      <c r="D4104" t="s">
        <v>5105</v>
      </c>
    </row>
    <row r="4105" spans="1:4" x14ac:dyDescent="0.55000000000000004">
      <c r="A4105" t="s">
        <v>4940</v>
      </c>
      <c r="B4105" t="s">
        <v>11917</v>
      </c>
      <c r="C4105">
        <v>1</v>
      </c>
      <c r="D4105" t="s">
        <v>5105</v>
      </c>
    </row>
    <row r="4106" spans="1:4" x14ac:dyDescent="0.55000000000000004">
      <c r="A4106" t="s">
        <v>4940</v>
      </c>
      <c r="B4106" t="s">
        <v>9479</v>
      </c>
      <c r="C4106">
        <v>1</v>
      </c>
      <c r="D4106" t="s">
        <v>5105</v>
      </c>
    </row>
    <row r="4107" spans="1:4" x14ac:dyDescent="0.55000000000000004">
      <c r="A4107" t="s">
        <v>4940</v>
      </c>
      <c r="B4107" t="s">
        <v>11918</v>
      </c>
      <c r="C4107">
        <v>1</v>
      </c>
      <c r="D4107" t="s">
        <v>5105</v>
      </c>
    </row>
    <row r="4108" spans="1:4" x14ac:dyDescent="0.55000000000000004">
      <c r="A4108" t="s">
        <v>4940</v>
      </c>
      <c r="B4108" t="s">
        <v>11919</v>
      </c>
      <c r="C4108">
        <v>1</v>
      </c>
      <c r="D4108" t="s">
        <v>5105</v>
      </c>
    </row>
    <row r="4109" spans="1:4" x14ac:dyDescent="0.55000000000000004">
      <c r="A4109" t="s">
        <v>4940</v>
      </c>
      <c r="B4109" t="s">
        <v>9363</v>
      </c>
      <c r="C4109">
        <v>1</v>
      </c>
      <c r="D4109" t="s">
        <v>5105</v>
      </c>
    </row>
    <row r="4110" spans="1:4" x14ac:dyDescent="0.55000000000000004">
      <c r="A4110" t="s">
        <v>4940</v>
      </c>
      <c r="B4110" t="s">
        <v>9749</v>
      </c>
      <c r="C4110">
        <v>1</v>
      </c>
      <c r="D4110" t="s">
        <v>5105</v>
      </c>
    </row>
    <row r="4111" spans="1:4" x14ac:dyDescent="0.55000000000000004">
      <c r="A4111" t="s">
        <v>4940</v>
      </c>
      <c r="B4111" t="s">
        <v>9787</v>
      </c>
      <c r="C4111">
        <v>1</v>
      </c>
      <c r="D4111" t="s">
        <v>5105</v>
      </c>
    </row>
    <row r="4112" spans="1:4" x14ac:dyDescent="0.55000000000000004">
      <c r="A4112" t="s">
        <v>4940</v>
      </c>
      <c r="B4112" t="s">
        <v>9312</v>
      </c>
      <c r="C4112">
        <v>1</v>
      </c>
      <c r="D4112" t="s">
        <v>5105</v>
      </c>
    </row>
    <row r="4113" spans="1:4" x14ac:dyDescent="0.55000000000000004">
      <c r="A4113" t="s">
        <v>4940</v>
      </c>
      <c r="B4113" t="s">
        <v>10733</v>
      </c>
      <c r="C4113">
        <v>1</v>
      </c>
      <c r="D4113" t="s">
        <v>5105</v>
      </c>
    </row>
    <row r="4114" spans="1:4" x14ac:dyDescent="0.55000000000000004">
      <c r="A4114" t="s">
        <v>4940</v>
      </c>
      <c r="B4114" t="s">
        <v>10738</v>
      </c>
      <c r="C4114">
        <v>1</v>
      </c>
      <c r="D4114" t="s">
        <v>5105</v>
      </c>
    </row>
    <row r="4115" spans="1:4" x14ac:dyDescent="0.55000000000000004">
      <c r="A4115" t="s">
        <v>4940</v>
      </c>
      <c r="B4115" t="s">
        <v>11920</v>
      </c>
      <c r="C4115">
        <v>1</v>
      </c>
      <c r="D4115" t="s">
        <v>5105</v>
      </c>
    </row>
    <row r="4116" spans="1:4" x14ac:dyDescent="0.55000000000000004">
      <c r="A4116" t="s">
        <v>4940</v>
      </c>
      <c r="B4116" t="s">
        <v>9522</v>
      </c>
      <c r="C4116">
        <v>1</v>
      </c>
      <c r="D4116" t="s">
        <v>5105</v>
      </c>
    </row>
    <row r="4117" spans="1:4" x14ac:dyDescent="0.55000000000000004">
      <c r="A4117" t="s">
        <v>4940</v>
      </c>
      <c r="B4117" t="s">
        <v>9369</v>
      </c>
      <c r="C4117">
        <v>1</v>
      </c>
      <c r="D4117" t="s">
        <v>5105</v>
      </c>
    </row>
    <row r="4118" spans="1:4" x14ac:dyDescent="0.55000000000000004">
      <c r="A4118" t="s">
        <v>4940</v>
      </c>
      <c r="B4118" t="s">
        <v>9790</v>
      </c>
      <c r="C4118">
        <v>1</v>
      </c>
      <c r="D4118" t="s">
        <v>5105</v>
      </c>
    </row>
    <row r="4119" spans="1:4" x14ac:dyDescent="0.55000000000000004">
      <c r="A4119" t="s">
        <v>4940</v>
      </c>
      <c r="B4119" t="s">
        <v>10451</v>
      </c>
      <c r="C4119">
        <v>1</v>
      </c>
      <c r="D4119" t="s">
        <v>5105</v>
      </c>
    </row>
    <row r="4120" spans="1:4" x14ac:dyDescent="0.55000000000000004">
      <c r="A4120" t="s">
        <v>4940</v>
      </c>
      <c r="B4120" t="s">
        <v>11921</v>
      </c>
      <c r="C4120">
        <v>1</v>
      </c>
      <c r="D4120" t="s">
        <v>5105</v>
      </c>
    </row>
    <row r="4121" spans="1:4" x14ac:dyDescent="0.55000000000000004">
      <c r="A4121" t="s">
        <v>4940</v>
      </c>
      <c r="B4121" t="s">
        <v>11831</v>
      </c>
      <c r="C4121">
        <v>1</v>
      </c>
      <c r="D4121" t="s">
        <v>5105</v>
      </c>
    </row>
    <row r="4122" spans="1:4" x14ac:dyDescent="0.55000000000000004">
      <c r="A4122" t="s">
        <v>4940</v>
      </c>
      <c r="B4122" t="s">
        <v>11922</v>
      </c>
      <c r="C4122">
        <v>1</v>
      </c>
      <c r="D4122" t="s">
        <v>5105</v>
      </c>
    </row>
    <row r="4123" spans="1:4" x14ac:dyDescent="0.55000000000000004">
      <c r="A4123" t="s">
        <v>4940</v>
      </c>
      <c r="B4123" t="s">
        <v>11923</v>
      </c>
      <c r="C4123">
        <v>1</v>
      </c>
      <c r="D4123" t="s">
        <v>5105</v>
      </c>
    </row>
    <row r="4124" spans="1:4" x14ac:dyDescent="0.55000000000000004">
      <c r="A4124" t="s">
        <v>4940</v>
      </c>
      <c r="B4124" t="s">
        <v>11924</v>
      </c>
      <c r="C4124">
        <v>1</v>
      </c>
      <c r="D4124" t="s">
        <v>5105</v>
      </c>
    </row>
    <row r="4125" spans="1:4" x14ac:dyDescent="0.55000000000000004">
      <c r="A4125" t="s">
        <v>4940</v>
      </c>
      <c r="B4125" t="s">
        <v>9370</v>
      </c>
      <c r="C4125">
        <v>1</v>
      </c>
      <c r="D4125" t="s">
        <v>5105</v>
      </c>
    </row>
    <row r="4126" spans="1:4" x14ac:dyDescent="0.55000000000000004">
      <c r="A4126" t="s">
        <v>4940</v>
      </c>
      <c r="B4126" t="s">
        <v>10750</v>
      </c>
      <c r="C4126">
        <v>1</v>
      </c>
      <c r="D4126" t="s">
        <v>5105</v>
      </c>
    </row>
    <row r="4127" spans="1:4" x14ac:dyDescent="0.55000000000000004">
      <c r="A4127" t="s">
        <v>4940</v>
      </c>
      <c r="B4127" t="s">
        <v>10524</v>
      </c>
      <c r="C4127">
        <v>1</v>
      </c>
      <c r="D4127" t="s">
        <v>5105</v>
      </c>
    </row>
    <row r="4128" spans="1:4" x14ac:dyDescent="0.55000000000000004">
      <c r="A4128" t="s">
        <v>4940</v>
      </c>
      <c r="B4128" t="s">
        <v>9638</v>
      </c>
      <c r="C4128">
        <v>1</v>
      </c>
      <c r="D4128" t="s">
        <v>5105</v>
      </c>
    </row>
    <row r="4129" spans="1:4" x14ac:dyDescent="0.55000000000000004">
      <c r="A4129" t="s">
        <v>4940</v>
      </c>
      <c r="B4129" t="s">
        <v>9639</v>
      </c>
      <c r="C4129">
        <v>1</v>
      </c>
      <c r="D4129" t="s">
        <v>5105</v>
      </c>
    </row>
    <row r="4130" spans="1:4" x14ac:dyDescent="0.55000000000000004">
      <c r="A4130" t="s">
        <v>4940</v>
      </c>
      <c r="B4130" t="s">
        <v>11925</v>
      </c>
      <c r="C4130">
        <v>1</v>
      </c>
      <c r="D4130" t="s">
        <v>5105</v>
      </c>
    </row>
    <row r="4131" spans="1:4" x14ac:dyDescent="0.55000000000000004">
      <c r="A4131" t="s">
        <v>4940</v>
      </c>
      <c r="B4131" t="s">
        <v>11926</v>
      </c>
      <c r="C4131">
        <v>1</v>
      </c>
      <c r="D4131" t="s">
        <v>5105</v>
      </c>
    </row>
    <row r="4132" spans="1:4" x14ac:dyDescent="0.55000000000000004">
      <c r="A4132" t="s">
        <v>4940</v>
      </c>
      <c r="B4132" t="s">
        <v>10453</v>
      </c>
      <c r="C4132">
        <v>1</v>
      </c>
      <c r="D4132" t="s">
        <v>5105</v>
      </c>
    </row>
    <row r="4133" spans="1:4" x14ac:dyDescent="0.55000000000000004">
      <c r="A4133" t="s">
        <v>4940</v>
      </c>
      <c r="B4133" t="s">
        <v>10526</v>
      </c>
      <c r="C4133">
        <v>1</v>
      </c>
      <c r="D4133" t="s">
        <v>5105</v>
      </c>
    </row>
    <row r="4134" spans="1:4" x14ac:dyDescent="0.55000000000000004">
      <c r="A4134" t="s">
        <v>4940</v>
      </c>
      <c r="B4134" t="s">
        <v>9372</v>
      </c>
      <c r="C4134">
        <v>1</v>
      </c>
      <c r="D4134" t="s">
        <v>5105</v>
      </c>
    </row>
    <row r="4135" spans="1:4" x14ac:dyDescent="0.55000000000000004">
      <c r="A4135" t="s">
        <v>4940</v>
      </c>
      <c r="B4135" t="s">
        <v>11927</v>
      </c>
      <c r="C4135">
        <v>1</v>
      </c>
      <c r="D4135" t="s">
        <v>5105</v>
      </c>
    </row>
    <row r="4136" spans="1:4" x14ac:dyDescent="0.55000000000000004">
      <c r="A4136" t="s">
        <v>4940</v>
      </c>
      <c r="B4136" t="s">
        <v>11928</v>
      </c>
      <c r="C4136">
        <v>1</v>
      </c>
      <c r="D4136" t="s">
        <v>5105</v>
      </c>
    </row>
    <row r="4137" spans="1:4" x14ac:dyDescent="0.55000000000000004">
      <c r="A4137" t="s">
        <v>4940</v>
      </c>
      <c r="B4137" t="s">
        <v>9277</v>
      </c>
      <c r="C4137">
        <v>1</v>
      </c>
      <c r="D4137" t="s">
        <v>5105</v>
      </c>
    </row>
    <row r="4138" spans="1:4" x14ac:dyDescent="0.55000000000000004">
      <c r="A4138" t="s">
        <v>4940</v>
      </c>
      <c r="B4138" t="s">
        <v>9752</v>
      </c>
      <c r="C4138">
        <v>1</v>
      </c>
      <c r="D4138" t="s">
        <v>5105</v>
      </c>
    </row>
    <row r="4139" spans="1:4" x14ac:dyDescent="0.55000000000000004">
      <c r="A4139" t="s">
        <v>4940</v>
      </c>
      <c r="B4139" t="s">
        <v>9938</v>
      </c>
      <c r="C4139">
        <v>1</v>
      </c>
      <c r="D4139" t="s">
        <v>5105</v>
      </c>
    </row>
    <row r="4140" spans="1:4" x14ac:dyDescent="0.55000000000000004">
      <c r="A4140" t="s">
        <v>4940</v>
      </c>
      <c r="B4140" t="s">
        <v>10775</v>
      </c>
      <c r="C4140">
        <v>1</v>
      </c>
      <c r="D4140" t="s">
        <v>5105</v>
      </c>
    </row>
    <row r="4141" spans="1:4" x14ac:dyDescent="0.55000000000000004">
      <c r="A4141" t="s">
        <v>4940</v>
      </c>
      <c r="B4141" t="s">
        <v>9939</v>
      </c>
      <c r="C4141">
        <v>1</v>
      </c>
      <c r="D4141" t="s">
        <v>5105</v>
      </c>
    </row>
    <row r="4142" spans="1:4" x14ac:dyDescent="0.55000000000000004">
      <c r="A4142" t="s">
        <v>4940</v>
      </c>
      <c r="B4142" t="s">
        <v>10531</v>
      </c>
      <c r="C4142">
        <v>1</v>
      </c>
      <c r="D4142" t="s">
        <v>5105</v>
      </c>
    </row>
    <row r="4143" spans="1:4" x14ac:dyDescent="0.55000000000000004">
      <c r="A4143" t="s">
        <v>4940</v>
      </c>
      <c r="B4143" t="s">
        <v>11929</v>
      </c>
      <c r="C4143">
        <v>1</v>
      </c>
      <c r="D4143" t="s">
        <v>5105</v>
      </c>
    </row>
    <row r="4144" spans="1:4" x14ac:dyDescent="0.55000000000000004">
      <c r="A4144" t="s">
        <v>4940</v>
      </c>
      <c r="B4144" t="s">
        <v>9796</v>
      </c>
      <c r="C4144">
        <v>1</v>
      </c>
      <c r="D4144" t="s">
        <v>5105</v>
      </c>
    </row>
    <row r="4145" spans="1:4" x14ac:dyDescent="0.55000000000000004">
      <c r="A4145" t="s">
        <v>4940</v>
      </c>
      <c r="B4145" t="s">
        <v>9375</v>
      </c>
      <c r="C4145">
        <v>1</v>
      </c>
      <c r="D4145" t="s">
        <v>5105</v>
      </c>
    </row>
    <row r="4146" spans="1:4" x14ac:dyDescent="0.55000000000000004">
      <c r="A4146" t="s">
        <v>4940</v>
      </c>
      <c r="B4146" t="s">
        <v>9642</v>
      </c>
      <c r="C4146">
        <v>1</v>
      </c>
      <c r="D4146" t="s">
        <v>5105</v>
      </c>
    </row>
    <row r="4147" spans="1:4" x14ac:dyDescent="0.55000000000000004">
      <c r="A4147" t="s">
        <v>4940</v>
      </c>
      <c r="B4147" t="s">
        <v>9611</v>
      </c>
      <c r="C4147">
        <v>1</v>
      </c>
      <c r="D4147" t="s">
        <v>5105</v>
      </c>
    </row>
    <row r="4148" spans="1:4" x14ac:dyDescent="0.55000000000000004">
      <c r="A4148" t="s">
        <v>4940</v>
      </c>
      <c r="B4148" t="s">
        <v>11930</v>
      </c>
      <c r="C4148">
        <v>1</v>
      </c>
      <c r="D4148" t="s">
        <v>5105</v>
      </c>
    </row>
    <row r="4149" spans="1:4" x14ac:dyDescent="0.55000000000000004">
      <c r="A4149" t="s">
        <v>4940</v>
      </c>
      <c r="B4149" t="s">
        <v>9612</v>
      </c>
      <c r="C4149">
        <v>1</v>
      </c>
      <c r="D4149" t="s">
        <v>5105</v>
      </c>
    </row>
    <row r="4150" spans="1:4" x14ac:dyDescent="0.55000000000000004">
      <c r="A4150" t="s">
        <v>4940</v>
      </c>
      <c r="B4150" t="s">
        <v>9617</v>
      </c>
      <c r="C4150">
        <v>1</v>
      </c>
      <c r="D4150" t="s">
        <v>5105</v>
      </c>
    </row>
    <row r="4151" spans="1:4" x14ac:dyDescent="0.55000000000000004">
      <c r="A4151" t="s">
        <v>4940</v>
      </c>
      <c r="B4151" t="s">
        <v>11931</v>
      </c>
      <c r="C4151">
        <v>1</v>
      </c>
      <c r="D4151" t="s">
        <v>5105</v>
      </c>
    </row>
    <row r="4152" spans="1:4" x14ac:dyDescent="0.55000000000000004">
      <c r="A4152" t="s">
        <v>4940</v>
      </c>
      <c r="B4152" t="s">
        <v>11932</v>
      </c>
      <c r="C4152">
        <v>1</v>
      </c>
      <c r="D4152" t="s">
        <v>5105</v>
      </c>
    </row>
    <row r="4153" spans="1:4" x14ac:dyDescent="0.55000000000000004">
      <c r="A4153" t="s">
        <v>4940</v>
      </c>
      <c r="B4153" t="s">
        <v>10793</v>
      </c>
      <c r="C4153">
        <v>1</v>
      </c>
      <c r="D4153" t="s">
        <v>5105</v>
      </c>
    </row>
    <row r="4154" spans="1:4" x14ac:dyDescent="0.55000000000000004">
      <c r="A4154" t="s">
        <v>4940</v>
      </c>
      <c r="B4154" t="s">
        <v>11933</v>
      </c>
      <c r="C4154">
        <v>1</v>
      </c>
      <c r="D4154" t="s">
        <v>5105</v>
      </c>
    </row>
    <row r="4155" spans="1:4" x14ac:dyDescent="0.55000000000000004">
      <c r="A4155" t="s">
        <v>4940</v>
      </c>
      <c r="B4155" t="s">
        <v>9720</v>
      </c>
      <c r="C4155">
        <v>1</v>
      </c>
      <c r="D4155" t="s">
        <v>5105</v>
      </c>
    </row>
    <row r="4156" spans="1:4" x14ac:dyDescent="0.55000000000000004">
      <c r="A4156" t="s">
        <v>4940</v>
      </c>
      <c r="B4156" t="s">
        <v>10537</v>
      </c>
      <c r="C4156">
        <v>1</v>
      </c>
      <c r="D4156" t="s">
        <v>5105</v>
      </c>
    </row>
    <row r="4157" spans="1:4" x14ac:dyDescent="0.55000000000000004">
      <c r="A4157" t="s">
        <v>4940</v>
      </c>
      <c r="B4157" t="s">
        <v>10799</v>
      </c>
      <c r="C4157">
        <v>1</v>
      </c>
      <c r="D4157" t="s">
        <v>5105</v>
      </c>
    </row>
    <row r="4158" spans="1:4" x14ac:dyDescent="0.55000000000000004">
      <c r="A4158" t="s">
        <v>4940</v>
      </c>
      <c r="B4158" t="s">
        <v>10803</v>
      </c>
      <c r="C4158">
        <v>1</v>
      </c>
      <c r="D4158" t="s">
        <v>5105</v>
      </c>
    </row>
    <row r="4159" spans="1:4" x14ac:dyDescent="0.55000000000000004">
      <c r="A4159" t="s">
        <v>4940</v>
      </c>
      <c r="B4159" t="s">
        <v>9958</v>
      </c>
      <c r="C4159">
        <v>1</v>
      </c>
      <c r="D4159" t="s">
        <v>5105</v>
      </c>
    </row>
    <row r="4160" spans="1:4" x14ac:dyDescent="0.55000000000000004">
      <c r="A4160" t="s">
        <v>4940</v>
      </c>
      <c r="B4160" t="s">
        <v>11934</v>
      </c>
      <c r="C4160">
        <v>1</v>
      </c>
      <c r="D4160" t="s">
        <v>5105</v>
      </c>
    </row>
    <row r="4161" spans="1:4" x14ac:dyDescent="0.55000000000000004">
      <c r="A4161" t="s">
        <v>4940</v>
      </c>
      <c r="B4161" t="s">
        <v>11935</v>
      </c>
      <c r="C4161">
        <v>1</v>
      </c>
      <c r="D4161" t="s">
        <v>5105</v>
      </c>
    </row>
    <row r="4162" spans="1:4" x14ac:dyDescent="0.55000000000000004">
      <c r="A4162" t="s">
        <v>4940</v>
      </c>
      <c r="B4162" t="s">
        <v>9799</v>
      </c>
      <c r="C4162">
        <v>1</v>
      </c>
      <c r="D4162" t="s">
        <v>5105</v>
      </c>
    </row>
    <row r="4163" spans="1:4" x14ac:dyDescent="0.55000000000000004">
      <c r="A4163" t="s">
        <v>4940</v>
      </c>
      <c r="B4163" t="s">
        <v>9800</v>
      </c>
      <c r="C4163">
        <v>1</v>
      </c>
      <c r="D4163" t="s">
        <v>5105</v>
      </c>
    </row>
    <row r="4164" spans="1:4" x14ac:dyDescent="0.55000000000000004">
      <c r="A4164" t="s">
        <v>4940</v>
      </c>
      <c r="B4164" t="s">
        <v>9802</v>
      </c>
      <c r="C4164">
        <v>1</v>
      </c>
      <c r="D4164" t="s">
        <v>5105</v>
      </c>
    </row>
    <row r="4165" spans="1:4" x14ac:dyDescent="0.55000000000000004">
      <c r="A4165" t="s">
        <v>4940</v>
      </c>
      <c r="B4165" t="s">
        <v>11936</v>
      </c>
      <c r="C4165">
        <v>1</v>
      </c>
      <c r="D4165" t="s">
        <v>5105</v>
      </c>
    </row>
    <row r="4166" spans="1:4" x14ac:dyDescent="0.55000000000000004">
      <c r="A4166" t="s">
        <v>4940</v>
      </c>
      <c r="B4166" t="s">
        <v>10460</v>
      </c>
      <c r="C4166">
        <v>1</v>
      </c>
      <c r="D4166" t="s">
        <v>5105</v>
      </c>
    </row>
    <row r="4167" spans="1:4" x14ac:dyDescent="0.55000000000000004">
      <c r="A4167" t="s">
        <v>4940</v>
      </c>
      <c r="B4167" t="s">
        <v>10834</v>
      </c>
      <c r="C4167">
        <v>1</v>
      </c>
      <c r="D4167" t="s">
        <v>5105</v>
      </c>
    </row>
    <row r="4168" spans="1:4" x14ac:dyDescent="0.55000000000000004">
      <c r="A4168" t="s">
        <v>4940</v>
      </c>
      <c r="B4168" t="s">
        <v>11937</v>
      </c>
      <c r="C4168">
        <v>1</v>
      </c>
      <c r="D4168" t="s">
        <v>5105</v>
      </c>
    </row>
    <row r="4169" spans="1:4" x14ac:dyDescent="0.55000000000000004">
      <c r="A4169" t="s">
        <v>4940</v>
      </c>
      <c r="B4169" t="s">
        <v>10541</v>
      </c>
      <c r="C4169">
        <v>1</v>
      </c>
      <c r="D4169" t="s">
        <v>5105</v>
      </c>
    </row>
    <row r="4170" spans="1:4" x14ac:dyDescent="0.55000000000000004">
      <c r="A4170" t="s">
        <v>4940</v>
      </c>
      <c r="B4170" t="s">
        <v>10847</v>
      </c>
      <c r="C4170">
        <v>1</v>
      </c>
      <c r="D4170" t="s">
        <v>5105</v>
      </c>
    </row>
    <row r="4171" spans="1:4" x14ac:dyDescent="0.55000000000000004">
      <c r="A4171" t="s">
        <v>4940</v>
      </c>
      <c r="B4171" t="s">
        <v>11938</v>
      </c>
      <c r="C4171">
        <v>1</v>
      </c>
      <c r="D4171" t="s">
        <v>5105</v>
      </c>
    </row>
    <row r="4172" spans="1:4" x14ac:dyDescent="0.55000000000000004">
      <c r="A4172" t="s">
        <v>4940</v>
      </c>
      <c r="B4172" t="s">
        <v>9536</v>
      </c>
      <c r="C4172">
        <v>1</v>
      </c>
      <c r="D4172" t="s">
        <v>5105</v>
      </c>
    </row>
    <row r="4173" spans="1:4" x14ac:dyDescent="0.55000000000000004">
      <c r="A4173" t="s">
        <v>4940</v>
      </c>
      <c r="B4173" t="s">
        <v>11939</v>
      </c>
      <c r="C4173">
        <v>1</v>
      </c>
      <c r="D4173" t="s">
        <v>5105</v>
      </c>
    </row>
    <row r="4174" spans="1:4" x14ac:dyDescent="0.55000000000000004">
      <c r="A4174" t="s">
        <v>4940</v>
      </c>
      <c r="B4174" t="s">
        <v>9387</v>
      </c>
      <c r="C4174">
        <v>1</v>
      </c>
      <c r="D4174" t="s">
        <v>5105</v>
      </c>
    </row>
    <row r="4175" spans="1:4" x14ac:dyDescent="0.55000000000000004">
      <c r="A4175" t="s">
        <v>4940</v>
      </c>
      <c r="B4175" t="s">
        <v>11940</v>
      </c>
      <c r="C4175">
        <v>1</v>
      </c>
      <c r="D4175" t="s">
        <v>5105</v>
      </c>
    </row>
    <row r="4176" spans="1:4" x14ac:dyDescent="0.55000000000000004">
      <c r="A4176" t="s">
        <v>4940</v>
      </c>
      <c r="B4176" t="s">
        <v>11941</v>
      </c>
      <c r="C4176">
        <v>1</v>
      </c>
      <c r="D4176" t="s">
        <v>5105</v>
      </c>
    </row>
    <row r="4177" spans="1:4" x14ac:dyDescent="0.55000000000000004">
      <c r="A4177" t="s">
        <v>4940</v>
      </c>
      <c r="B4177" t="s">
        <v>11942</v>
      </c>
      <c r="C4177">
        <v>1</v>
      </c>
      <c r="D4177" t="s">
        <v>5105</v>
      </c>
    </row>
    <row r="4178" spans="1:4" x14ac:dyDescent="0.55000000000000004">
      <c r="A4178" t="s">
        <v>4940</v>
      </c>
      <c r="B4178" t="s">
        <v>9652</v>
      </c>
      <c r="C4178">
        <v>1</v>
      </c>
      <c r="D4178" t="s">
        <v>5105</v>
      </c>
    </row>
    <row r="4179" spans="1:4" x14ac:dyDescent="0.55000000000000004">
      <c r="A4179" t="s">
        <v>4940</v>
      </c>
      <c r="B4179" t="s">
        <v>9332</v>
      </c>
      <c r="C4179">
        <v>1</v>
      </c>
      <c r="D4179" t="s">
        <v>5105</v>
      </c>
    </row>
    <row r="4180" spans="1:4" x14ac:dyDescent="0.55000000000000004">
      <c r="A4180" t="s">
        <v>4940</v>
      </c>
      <c r="B4180" t="s">
        <v>9990</v>
      </c>
      <c r="C4180">
        <v>1</v>
      </c>
      <c r="D4180" t="s">
        <v>5105</v>
      </c>
    </row>
    <row r="4181" spans="1:4" x14ac:dyDescent="0.55000000000000004">
      <c r="A4181" t="s">
        <v>4940</v>
      </c>
      <c r="B4181" t="s">
        <v>9333</v>
      </c>
      <c r="C4181">
        <v>1</v>
      </c>
      <c r="D4181" t="s">
        <v>5105</v>
      </c>
    </row>
    <row r="4182" spans="1:4" x14ac:dyDescent="0.55000000000000004">
      <c r="A4182" t="s">
        <v>4940</v>
      </c>
      <c r="B4182" t="s">
        <v>9314</v>
      </c>
      <c r="C4182">
        <v>1</v>
      </c>
      <c r="D4182" t="s">
        <v>5105</v>
      </c>
    </row>
    <row r="4183" spans="1:4" x14ac:dyDescent="0.55000000000000004">
      <c r="A4183" t="s">
        <v>4940</v>
      </c>
      <c r="B4183" t="s">
        <v>11943</v>
      </c>
      <c r="C4183">
        <v>1</v>
      </c>
      <c r="D4183" t="s">
        <v>5105</v>
      </c>
    </row>
    <row r="4184" spans="1:4" x14ac:dyDescent="0.55000000000000004">
      <c r="A4184" t="s">
        <v>4940</v>
      </c>
      <c r="B4184" t="s">
        <v>9654</v>
      </c>
      <c r="C4184">
        <v>1</v>
      </c>
      <c r="D4184" t="s">
        <v>5105</v>
      </c>
    </row>
    <row r="4185" spans="1:4" x14ac:dyDescent="0.55000000000000004">
      <c r="A4185" t="s">
        <v>4940</v>
      </c>
      <c r="B4185" t="s">
        <v>9771</v>
      </c>
      <c r="C4185">
        <v>1</v>
      </c>
      <c r="D4185" t="s">
        <v>5105</v>
      </c>
    </row>
    <row r="4186" spans="1:4" x14ac:dyDescent="0.55000000000000004">
      <c r="A4186" t="s">
        <v>4940</v>
      </c>
      <c r="B4186" t="s">
        <v>9318</v>
      </c>
      <c r="C4186">
        <v>1</v>
      </c>
      <c r="D4186" t="s">
        <v>5105</v>
      </c>
    </row>
    <row r="4187" spans="1:4" x14ac:dyDescent="0.55000000000000004">
      <c r="A4187" t="s">
        <v>4940</v>
      </c>
      <c r="B4187" t="s">
        <v>10462</v>
      </c>
      <c r="C4187">
        <v>1</v>
      </c>
      <c r="D4187" t="s">
        <v>5105</v>
      </c>
    </row>
    <row r="4188" spans="1:4" x14ac:dyDescent="0.55000000000000004">
      <c r="A4188" t="s">
        <v>4940</v>
      </c>
      <c r="B4188" t="s">
        <v>9656</v>
      </c>
      <c r="C4188">
        <v>1</v>
      </c>
      <c r="D4188" t="s">
        <v>5105</v>
      </c>
    </row>
    <row r="4189" spans="1:4" x14ac:dyDescent="0.55000000000000004">
      <c r="A4189" t="s">
        <v>4940</v>
      </c>
      <c r="B4189" t="s">
        <v>9544</v>
      </c>
      <c r="C4189">
        <v>1</v>
      </c>
      <c r="D4189" t="s">
        <v>5105</v>
      </c>
    </row>
    <row r="4190" spans="1:4" x14ac:dyDescent="0.55000000000000004">
      <c r="A4190" t="s">
        <v>4940</v>
      </c>
      <c r="B4190" t="s">
        <v>9545</v>
      </c>
      <c r="C4190">
        <v>1</v>
      </c>
      <c r="D4190" t="s">
        <v>5105</v>
      </c>
    </row>
    <row r="4191" spans="1:4" x14ac:dyDescent="0.55000000000000004">
      <c r="A4191" t="s">
        <v>4940</v>
      </c>
      <c r="B4191" t="s">
        <v>10005</v>
      </c>
      <c r="C4191">
        <v>1</v>
      </c>
      <c r="D4191" t="s">
        <v>5105</v>
      </c>
    </row>
    <row r="4192" spans="1:4" x14ac:dyDescent="0.55000000000000004">
      <c r="A4192" t="s">
        <v>4940</v>
      </c>
      <c r="B4192" t="s">
        <v>9722</v>
      </c>
      <c r="C4192">
        <v>1</v>
      </c>
      <c r="D4192" t="s">
        <v>5105</v>
      </c>
    </row>
    <row r="4193" spans="1:4" x14ac:dyDescent="0.55000000000000004">
      <c r="A4193" t="s">
        <v>4940</v>
      </c>
      <c r="B4193" t="s">
        <v>9754</v>
      </c>
      <c r="C4193">
        <v>1</v>
      </c>
      <c r="D4193" t="s">
        <v>5105</v>
      </c>
    </row>
    <row r="4194" spans="1:4" x14ac:dyDescent="0.55000000000000004">
      <c r="A4194" t="s">
        <v>4940</v>
      </c>
      <c r="B4194" t="s">
        <v>11944</v>
      </c>
      <c r="C4194">
        <v>1</v>
      </c>
      <c r="D4194" t="s">
        <v>5105</v>
      </c>
    </row>
    <row r="4195" spans="1:4" x14ac:dyDescent="0.55000000000000004">
      <c r="A4195" t="s">
        <v>4940</v>
      </c>
      <c r="B4195" t="s">
        <v>9393</v>
      </c>
      <c r="C4195">
        <v>1</v>
      </c>
      <c r="D4195" t="s">
        <v>5105</v>
      </c>
    </row>
    <row r="4196" spans="1:4" x14ac:dyDescent="0.55000000000000004">
      <c r="A4196" t="s">
        <v>4940</v>
      </c>
      <c r="B4196" t="s">
        <v>10427</v>
      </c>
      <c r="C4196">
        <v>1</v>
      </c>
      <c r="D4196" t="s">
        <v>5105</v>
      </c>
    </row>
    <row r="4197" spans="1:4" x14ac:dyDescent="0.55000000000000004">
      <c r="A4197" t="s">
        <v>4940</v>
      </c>
      <c r="B4197" t="s">
        <v>9742</v>
      </c>
      <c r="C4197">
        <v>1</v>
      </c>
      <c r="D4197" t="s">
        <v>5105</v>
      </c>
    </row>
    <row r="4198" spans="1:4" x14ac:dyDescent="0.55000000000000004">
      <c r="A4198" t="s">
        <v>4940</v>
      </c>
      <c r="B4198" t="s">
        <v>10899</v>
      </c>
      <c r="C4198">
        <v>1</v>
      </c>
      <c r="D4198" t="s">
        <v>5105</v>
      </c>
    </row>
    <row r="4199" spans="1:4" x14ac:dyDescent="0.55000000000000004">
      <c r="A4199" t="s">
        <v>4940</v>
      </c>
      <c r="B4199" t="s">
        <v>9338</v>
      </c>
      <c r="C4199">
        <v>1</v>
      </c>
      <c r="D4199" t="s">
        <v>5105</v>
      </c>
    </row>
    <row r="4200" spans="1:4" x14ac:dyDescent="0.55000000000000004">
      <c r="A4200" t="s">
        <v>4940</v>
      </c>
      <c r="B4200" t="s">
        <v>9723</v>
      </c>
      <c r="C4200">
        <v>1</v>
      </c>
      <c r="D4200" t="s">
        <v>5105</v>
      </c>
    </row>
    <row r="4201" spans="1:4" x14ac:dyDescent="0.55000000000000004">
      <c r="A4201" t="s">
        <v>4940</v>
      </c>
      <c r="B4201" t="s">
        <v>9743</v>
      </c>
      <c r="C4201">
        <v>1</v>
      </c>
      <c r="D4201" t="s">
        <v>5105</v>
      </c>
    </row>
    <row r="4202" spans="1:4" x14ac:dyDescent="0.55000000000000004">
      <c r="A4202" t="s">
        <v>4940</v>
      </c>
      <c r="B4202" t="s">
        <v>11945</v>
      </c>
      <c r="C4202">
        <v>1</v>
      </c>
      <c r="D4202" t="s">
        <v>5105</v>
      </c>
    </row>
    <row r="4203" spans="1:4" x14ac:dyDescent="0.55000000000000004">
      <c r="A4203" t="s">
        <v>4940</v>
      </c>
      <c r="B4203" t="s">
        <v>9744</v>
      </c>
      <c r="C4203">
        <v>1</v>
      </c>
      <c r="D4203" t="s">
        <v>5105</v>
      </c>
    </row>
    <row r="4204" spans="1:4" x14ac:dyDescent="0.55000000000000004">
      <c r="A4204" t="s">
        <v>4940</v>
      </c>
      <c r="B4204" t="s">
        <v>9817</v>
      </c>
      <c r="C4204">
        <v>1</v>
      </c>
      <c r="D4204" t="s">
        <v>5105</v>
      </c>
    </row>
    <row r="4205" spans="1:4" x14ac:dyDescent="0.55000000000000004">
      <c r="A4205" t="s">
        <v>4940</v>
      </c>
      <c r="B4205" t="s">
        <v>11946</v>
      </c>
      <c r="C4205">
        <v>1</v>
      </c>
      <c r="D4205" t="s">
        <v>5105</v>
      </c>
    </row>
    <row r="4206" spans="1:4" x14ac:dyDescent="0.55000000000000004">
      <c r="A4206" t="s">
        <v>4940</v>
      </c>
      <c r="B4206" t="s">
        <v>10908</v>
      </c>
      <c r="C4206">
        <v>1</v>
      </c>
      <c r="D4206" t="s">
        <v>5105</v>
      </c>
    </row>
    <row r="4207" spans="1:4" x14ac:dyDescent="0.55000000000000004">
      <c r="A4207" t="s">
        <v>4940</v>
      </c>
      <c r="B4207" t="s">
        <v>11947</v>
      </c>
      <c r="C4207">
        <v>1</v>
      </c>
      <c r="D4207" t="s">
        <v>5105</v>
      </c>
    </row>
    <row r="4208" spans="1:4" x14ac:dyDescent="0.55000000000000004">
      <c r="A4208" t="s">
        <v>4940</v>
      </c>
      <c r="B4208" t="s">
        <v>11948</v>
      </c>
      <c r="C4208">
        <v>1</v>
      </c>
      <c r="D4208" t="s">
        <v>5105</v>
      </c>
    </row>
    <row r="4209" spans="1:4" x14ac:dyDescent="0.55000000000000004">
      <c r="A4209" t="s">
        <v>4940</v>
      </c>
      <c r="B4209" t="s">
        <v>10913</v>
      </c>
      <c r="C4209">
        <v>1</v>
      </c>
      <c r="D4209" t="s">
        <v>5105</v>
      </c>
    </row>
    <row r="4210" spans="1:4" x14ac:dyDescent="0.55000000000000004">
      <c r="A4210" t="s">
        <v>4940</v>
      </c>
      <c r="B4210" t="s">
        <v>11949</v>
      </c>
      <c r="C4210">
        <v>1</v>
      </c>
      <c r="D4210" t="s">
        <v>5105</v>
      </c>
    </row>
    <row r="4211" spans="1:4" x14ac:dyDescent="0.55000000000000004">
      <c r="A4211" t="s">
        <v>4940</v>
      </c>
      <c r="B4211" t="s">
        <v>10032</v>
      </c>
      <c r="C4211">
        <v>1</v>
      </c>
      <c r="D4211" t="s">
        <v>5105</v>
      </c>
    </row>
    <row r="4212" spans="1:4" x14ac:dyDescent="0.55000000000000004">
      <c r="A4212" t="s">
        <v>4940</v>
      </c>
      <c r="B4212" t="s">
        <v>9551</v>
      </c>
      <c r="C4212">
        <v>1</v>
      </c>
      <c r="D4212" t="s">
        <v>5105</v>
      </c>
    </row>
    <row r="4213" spans="1:4" x14ac:dyDescent="0.55000000000000004">
      <c r="A4213" t="s">
        <v>4940</v>
      </c>
      <c r="B4213" t="s">
        <v>10464</v>
      </c>
      <c r="C4213">
        <v>1</v>
      </c>
      <c r="D4213" t="s">
        <v>5105</v>
      </c>
    </row>
    <row r="4214" spans="1:4" x14ac:dyDescent="0.55000000000000004">
      <c r="A4214" t="s">
        <v>4940</v>
      </c>
      <c r="B4214" t="s">
        <v>10921</v>
      </c>
      <c r="C4214">
        <v>1</v>
      </c>
      <c r="D4214" t="s">
        <v>5105</v>
      </c>
    </row>
    <row r="4215" spans="1:4" x14ac:dyDescent="0.55000000000000004">
      <c r="A4215" t="s">
        <v>4940</v>
      </c>
      <c r="B4215" t="s">
        <v>9339</v>
      </c>
      <c r="C4215">
        <v>1</v>
      </c>
      <c r="D4215" t="s">
        <v>5105</v>
      </c>
    </row>
    <row r="4216" spans="1:4" x14ac:dyDescent="0.55000000000000004">
      <c r="A4216" t="s">
        <v>4940</v>
      </c>
      <c r="B4216" t="s">
        <v>11950</v>
      </c>
      <c r="C4216">
        <v>1</v>
      </c>
      <c r="D4216" t="s">
        <v>5105</v>
      </c>
    </row>
    <row r="4217" spans="1:4" x14ac:dyDescent="0.55000000000000004">
      <c r="A4217" t="s">
        <v>4940</v>
      </c>
      <c r="B4217" t="s">
        <v>10558</v>
      </c>
      <c r="C4217">
        <v>1</v>
      </c>
      <c r="D4217" t="s">
        <v>5105</v>
      </c>
    </row>
    <row r="4218" spans="1:4" x14ac:dyDescent="0.55000000000000004">
      <c r="A4218" t="s">
        <v>4940</v>
      </c>
      <c r="B4218" t="s">
        <v>10034</v>
      </c>
      <c r="C4218">
        <v>1</v>
      </c>
      <c r="D4218" t="s">
        <v>5105</v>
      </c>
    </row>
    <row r="4219" spans="1:4" x14ac:dyDescent="0.55000000000000004">
      <c r="A4219" t="s">
        <v>4940</v>
      </c>
      <c r="B4219" t="s">
        <v>9663</v>
      </c>
      <c r="C4219">
        <v>1</v>
      </c>
      <c r="D4219" t="s">
        <v>5105</v>
      </c>
    </row>
    <row r="4220" spans="1:4" x14ac:dyDescent="0.55000000000000004">
      <c r="A4220" t="s">
        <v>4940</v>
      </c>
      <c r="B4220" t="s">
        <v>11951</v>
      </c>
      <c r="C4220">
        <v>1</v>
      </c>
      <c r="D4220" t="s">
        <v>5105</v>
      </c>
    </row>
    <row r="4221" spans="1:4" x14ac:dyDescent="0.55000000000000004">
      <c r="A4221" t="s">
        <v>4940</v>
      </c>
      <c r="B4221" t="s">
        <v>9820</v>
      </c>
      <c r="C4221">
        <v>1</v>
      </c>
      <c r="D4221" t="s">
        <v>5105</v>
      </c>
    </row>
    <row r="4222" spans="1:4" x14ac:dyDescent="0.55000000000000004">
      <c r="A4222" t="s">
        <v>4940</v>
      </c>
      <c r="B4222" t="s">
        <v>11952</v>
      </c>
      <c r="C4222">
        <v>1</v>
      </c>
      <c r="D4222" t="s">
        <v>5105</v>
      </c>
    </row>
    <row r="4223" spans="1:4" x14ac:dyDescent="0.55000000000000004">
      <c r="A4223" t="s">
        <v>4940</v>
      </c>
      <c r="B4223" t="s">
        <v>9821</v>
      </c>
      <c r="C4223">
        <v>1</v>
      </c>
      <c r="D4223" t="s">
        <v>5105</v>
      </c>
    </row>
    <row r="4224" spans="1:4" x14ac:dyDescent="0.55000000000000004">
      <c r="A4224" t="s">
        <v>4940</v>
      </c>
      <c r="B4224" t="s">
        <v>11953</v>
      </c>
      <c r="C4224">
        <v>1</v>
      </c>
      <c r="D4224" t="s">
        <v>5105</v>
      </c>
    </row>
    <row r="4225" spans="1:4" x14ac:dyDescent="0.55000000000000004">
      <c r="A4225" t="s">
        <v>4940</v>
      </c>
      <c r="B4225" t="s">
        <v>10559</v>
      </c>
      <c r="C4225">
        <v>1</v>
      </c>
      <c r="D4225" t="s">
        <v>5105</v>
      </c>
    </row>
    <row r="4226" spans="1:4" x14ac:dyDescent="0.55000000000000004">
      <c r="A4226" t="s">
        <v>4940</v>
      </c>
      <c r="B4226" t="s">
        <v>10932</v>
      </c>
      <c r="C4226">
        <v>1</v>
      </c>
      <c r="D4226" t="s">
        <v>5105</v>
      </c>
    </row>
    <row r="4227" spans="1:4" x14ac:dyDescent="0.55000000000000004">
      <c r="A4227" t="s">
        <v>4940</v>
      </c>
      <c r="B4227" t="s">
        <v>11954</v>
      </c>
      <c r="C4227">
        <v>1</v>
      </c>
      <c r="D4227" t="s">
        <v>5105</v>
      </c>
    </row>
    <row r="4228" spans="1:4" x14ac:dyDescent="0.55000000000000004">
      <c r="A4228" t="s">
        <v>4940</v>
      </c>
      <c r="B4228" t="s">
        <v>9822</v>
      </c>
      <c r="C4228">
        <v>1</v>
      </c>
      <c r="D4228" t="s">
        <v>5105</v>
      </c>
    </row>
    <row r="4229" spans="1:4" x14ac:dyDescent="0.55000000000000004">
      <c r="A4229" t="s">
        <v>4940</v>
      </c>
      <c r="B4229" t="s">
        <v>9666</v>
      </c>
      <c r="C4229">
        <v>1</v>
      </c>
      <c r="D4229" t="s">
        <v>5105</v>
      </c>
    </row>
    <row r="4230" spans="1:4" x14ac:dyDescent="0.55000000000000004">
      <c r="A4230" t="s">
        <v>4940</v>
      </c>
      <c r="B4230" t="s">
        <v>9557</v>
      </c>
      <c r="C4230">
        <v>1</v>
      </c>
      <c r="D4230" t="s">
        <v>5105</v>
      </c>
    </row>
    <row r="4231" spans="1:4" x14ac:dyDescent="0.55000000000000004">
      <c r="A4231" t="s">
        <v>4940</v>
      </c>
      <c r="B4231" t="s">
        <v>11955</v>
      </c>
      <c r="C4231">
        <v>1</v>
      </c>
      <c r="D4231" t="s">
        <v>5105</v>
      </c>
    </row>
    <row r="4232" spans="1:4" x14ac:dyDescent="0.55000000000000004">
      <c r="A4232" t="s">
        <v>4940</v>
      </c>
      <c r="B4232" t="s">
        <v>9667</v>
      </c>
      <c r="C4232">
        <v>1</v>
      </c>
      <c r="D4232" t="s">
        <v>5105</v>
      </c>
    </row>
    <row r="4233" spans="1:4" x14ac:dyDescent="0.55000000000000004">
      <c r="A4233" t="s">
        <v>4940</v>
      </c>
      <c r="B4233" t="s">
        <v>10466</v>
      </c>
      <c r="C4233">
        <v>1</v>
      </c>
      <c r="D4233" t="s">
        <v>5105</v>
      </c>
    </row>
    <row r="4234" spans="1:4" x14ac:dyDescent="0.55000000000000004">
      <c r="A4234" t="s">
        <v>4940</v>
      </c>
      <c r="B4234" t="s">
        <v>11956</v>
      </c>
      <c r="C4234">
        <v>1</v>
      </c>
      <c r="D4234" t="s">
        <v>5105</v>
      </c>
    </row>
    <row r="4235" spans="1:4" x14ac:dyDescent="0.55000000000000004">
      <c r="A4235" t="s">
        <v>4940</v>
      </c>
      <c r="B4235" t="s">
        <v>11957</v>
      </c>
      <c r="C4235">
        <v>1</v>
      </c>
      <c r="D4235" t="s">
        <v>5105</v>
      </c>
    </row>
    <row r="4236" spans="1:4" x14ac:dyDescent="0.55000000000000004">
      <c r="A4236" t="s">
        <v>4940</v>
      </c>
      <c r="B4236" t="s">
        <v>10049</v>
      </c>
      <c r="C4236">
        <v>1</v>
      </c>
      <c r="D4236" t="s">
        <v>5105</v>
      </c>
    </row>
    <row r="4237" spans="1:4" x14ac:dyDescent="0.55000000000000004">
      <c r="A4237" t="s">
        <v>4940</v>
      </c>
      <c r="B4237" t="s">
        <v>10955</v>
      </c>
      <c r="C4237">
        <v>1</v>
      </c>
      <c r="D4237" t="s">
        <v>5105</v>
      </c>
    </row>
    <row r="4238" spans="1:4" x14ac:dyDescent="0.55000000000000004">
      <c r="A4238" t="s">
        <v>4940</v>
      </c>
      <c r="B4238" t="s">
        <v>10956</v>
      </c>
      <c r="C4238">
        <v>1</v>
      </c>
      <c r="D4238" t="s">
        <v>5105</v>
      </c>
    </row>
    <row r="4239" spans="1:4" x14ac:dyDescent="0.55000000000000004">
      <c r="A4239" t="s">
        <v>4940</v>
      </c>
      <c r="B4239" t="s">
        <v>11958</v>
      </c>
      <c r="C4239">
        <v>1</v>
      </c>
      <c r="D4239" t="s">
        <v>5105</v>
      </c>
    </row>
    <row r="4240" spans="1:4" x14ac:dyDescent="0.55000000000000004">
      <c r="A4240" t="s">
        <v>4940</v>
      </c>
      <c r="B4240" t="s">
        <v>10467</v>
      </c>
      <c r="C4240">
        <v>1</v>
      </c>
      <c r="D4240" t="s">
        <v>5105</v>
      </c>
    </row>
    <row r="4241" spans="1:4" x14ac:dyDescent="0.55000000000000004">
      <c r="A4241" t="s">
        <v>4940</v>
      </c>
      <c r="B4241" t="s">
        <v>11959</v>
      </c>
      <c r="C4241">
        <v>1</v>
      </c>
      <c r="D4241" t="s">
        <v>5105</v>
      </c>
    </row>
    <row r="4242" spans="1:4" x14ac:dyDescent="0.55000000000000004">
      <c r="A4242" t="s">
        <v>4940</v>
      </c>
      <c r="B4242" t="s">
        <v>10968</v>
      </c>
      <c r="C4242">
        <v>1</v>
      </c>
      <c r="D4242" t="s">
        <v>5105</v>
      </c>
    </row>
    <row r="4243" spans="1:4" x14ac:dyDescent="0.55000000000000004">
      <c r="A4243" t="s">
        <v>4940</v>
      </c>
      <c r="B4243" t="s">
        <v>10972</v>
      </c>
      <c r="C4243">
        <v>1</v>
      </c>
      <c r="D4243" t="s">
        <v>5105</v>
      </c>
    </row>
    <row r="4244" spans="1:4" x14ac:dyDescent="0.55000000000000004">
      <c r="A4244" t="s">
        <v>4940</v>
      </c>
      <c r="B4244" t="s">
        <v>11960</v>
      </c>
      <c r="C4244">
        <v>1</v>
      </c>
      <c r="D4244" t="s">
        <v>5105</v>
      </c>
    </row>
    <row r="4245" spans="1:4" x14ac:dyDescent="0.55000000000000004">
      <c r="A4245" t="s">
        <v>4940</v>
      </c>
      <c r="B4245" t="s">
        <v>9315</v>
      </c>
      <c r="C4245">
        <v>1</v>
      </c>
      <c r="D4245" t="s">
        <v>5105</v>
      </c>
    </row>
    <row r="4246" spans="1:4" x14ac:dyDescent="0.55000000000000004">
      <c r="A4246" t="s">
        <v>4940</v>
      </c>
      <c r="B4246" t="s">
        <v>9341</v>
      </c>
      <c r="C4246">
        <v>1</v>
      </c>
      <c r="D4246" t="s">
        <v>5105</v>
      </c>
    </row>
    <row r="4247" spans="1:4" x14ac:dyDescent="0.55000000000000004">
      <c r="A4247" t="s">
        <v>4940</v>
      </c>
      <c r="B4247" t="s">
        <v>11961</v>
      </c>
      <c r="C4247">
        <v>1</v>
      </c>
      <c r="D4247" t="s">
        <v>5105</v>
      </c>
    </row>
    <row r="4248" spans="1:4" x14ac:dyDescent="0.55000000000000004">
      <c r="A4248" t="s">
        <v>4940</v>
      </c>
      <c r="B4248" t="s">
        <v>10061</v>
      </c>
      <c r="C4248">
        <v>1</v>
      </c>
      <c r="D4248" t="s">
        <v>5105</v>
      </c>
    </row>
    <row r="4249" spans="1:4" x14ac:dyDescent="0.55000000000000004">
      <c r="A4249" t="s">
        <v>4940</v>
      </c>
      <c r="B4249" t="s">
        <v>9563</v>
      </c>
      <c r="C4249">
        <v>1</v>
      </c>
      <c r="D4249" t="s">
        <v>5105</v>
      </c>
    </row>
    <row r="4250" spans="1:4" x14ac:dyDescent="0.55000000000000004">
      <c r="A4250" t="s">
        <v>4940</v>
      </c>
      <c r="B4250" t="s">
        <v>11962</v>
      </c>
      <c r="C4250">
        <v>1</v>
      </c>
      <c r="D4250" t="s">
        <v>5105</v>
      </c>
    </row>
    <row r="4251" spans="1:4" x14ac:dyDescent="0.55000000000000004">
      <c r="A4251" t="s">
        <v>4940</v>
      </c>
      <c r="B4251" t="s">
        <v>9404</v>
      </c>
      <c r="C4251">
        <v>1</v>
      </c>
      <c r="D4251" t="s">
        <v>5105</v>
      </c>
    </row>
    <row r="4252" spans="1:4" x14ac:dyDescent="0.55000000000000004">
      <c r="A4252" t="s">
        <v>4940</v>
      </c>
      <c r="B4252" t="s">
        <v>9405</v>
      </c>
      <c r="C4252">
        <v>1</v>
      </c>
      <c r="D4252" t="s">
        <v>5105</v>
      </c>
    </row>
    <row r="4253" spans="1:4" x14ac:dyDescent="0.55000000000000004">
      <c r="A4253" t="s">
        <v>4940</v>
      </c>
      <c r="B4253" t="s">
        <v>11963</v>
      </c>
      <c r="C4253">
        <v>1</v>
      </c>
      <c r="D4253" t="s">
        <v>5105</v>
      </c>
    </row>
    <row r="4254" spans="1:4" x14ac:dyDescent="0.55000000000000004">
      <c r="A4254" t="s">
        <v>4940</v>
      </c>
      <c r="B4254" t="s">
        <v>10072</v>
      </c>
      <c r="C4254">
        <v>1</v>
      </c>
      <c r="D4254" t="s">
        <v>5105</v>
      </c>
    </row>
    <row r="4255" spans="1:4" x14ac:dyDescent="0.55000000000000004">
      <c r="A4255" t="s">
        <v>4940</v>
      </c>
      <c r="B4255" t="s">
        <v>11964</v>
      </c>
      <c r="C4255">
        <v>1</v>
      </c>
      <c r="D4255" t="s">
        <v>5105</v>
      </c>
    </row>
    <row r="4256" spans="1:4" x14ac:dyDescent="0.55000000000000004">
      <c r="A4256" t="s">
        <v>4940</v>
      </c>
      <c r="B4256" t="s">
        <v>10992</v>
      </c>
      <c r="C4256">
        <v>1</v>
      </c>
      <c r="D4256" t="s">
        <v>5105</v>
      </c>
    </row>
    <row r="4257" spans="1:4" x14ac:dyDescent="0.55000000000000004">
      <c r="A4257" t="s">
        <v>4940</v>
      </c>
      <c r="B4257" t="s">
        <v>11850</v>
      </c>
      <c r="C4257">
        <v>1</v>
      </c>
      <c r="D4257" t="s">
        <v>5105</v>
      </c>
    </row>
    <row r="4258" spans="1:4" x14ac:dyDescent="0.55000000000000004">
      <c r="A4258" t="s">
        <v>4940</v>
      </c>
      <c r="B4258" t="s">
        <v>11965</v>
      </c>
      <c r="C4258">
        <v>1</v>
      </c>
      <c r="D4258" t="s">
        <v>5105</v>
      </c>
    </row>
    <row r="4259" spans="1:4" x14ac:dyDescent="0.55000000000000004">
      <c r="A4259" t="s">
        <v>4940</v>
      </c>
      <c r="B4259" t="s">
        <v>10994</v>
      </c>
      <c r="C4259">
        <v>1</v>
      </c>
      <c r="D4259" t="s">
        <v>5105</v>
      </c>
    </row>
    <row r="4260" spans="1:4" x14ac:dyDescent="0.55000000000000004">
      <c r="A4260" t="s">
        <v>4940</v>
      </c>
      <c r="B4260" t="s">
        <v>10998</v>
      </c>
      <c r="C4260">
        <v>1</v>
      </c>
      <c r="D4260" t="s">
        <v>5105</v>
      </c>
    </row>
    <row r="4261" spans="1:4" x14ac:dyDescent="0.55000000000000004">
      <c r="A4261" t="s">
        <v>4940</v>
      </c>
      <c r="B4261" t="s">
        <v>11966</v>
      </c>
      <c r="C4261">
        <v>1</v>
      </c>
      <c r="D4261" t="s">
        <v>5105</v>
      </c>
    </row>
    <row r="4262" spans="1:4" x14ac:dyDescent="0.55000000000000004">
      <c r="A4262" t="s">
        <v>4940</v>
      </c>
      <c r="B4262" t="s">
        <v>11967</v>
      </c>
      <c r="C4262">
        <v>1</v>
      </c>
      <c r="D4262" t="s">
        <v>5105</v>
      </c>
    </row>
    <row r="4263" spans="1:4" x14ac:dyDescent="0.55000000000000004">
      <c r="A4263" t="s">
        <v>4940</v>
      </c>
      <c r="B4263" t="s">
        <v>10078</v>
      </c>
      <c r="C4263">
        <v>1</v>
      </c>
      <c r="D4263" t="s">
        <v>5105</v>
      </c>
    </row>
    <row r="4264" spans="1:4" x14ac:dyDescent="0.55000000000000004">
      <c r="A4264" t="s">
        <v>4940</v>
      </c>
      <c r="B4264" t="s">
        <v>9677</v>
      </c>
      <c r="C4264">
        <v>1</v>
      </c>
      <c r="D4264" t="s">
        <v>5105</v>
      </c>
    </row>
    <row r="4265" spans="1:4" x14ac:dyDescent="0.55000000000000004">
      <c r="A4265" t="s">
        <v>4940</v>
      </c>
      <c r="B4265" t="s">
        <v>11968</v>
      </c>
      <c r="C4265">
        <v>1</v>
      </c>
      <c r="D4265" t="s">
        <v>5105</v>
      </c>
    </row>
    <row r="4266" spans="1:4" x14ac:dyDescent="0.55000000000000004">
      <c r="A4266" t="s">
        <v>4940</v>
      </c>
      <c r="B4266" t="s">
        <v>9734</v>
      </c>
      <c r="C4266">
        <v>1</v>
      </c>
      <c r="D4266" t="s">
        <v>5105</v>
      </c>
    </row>
    <row r="4267" spans="1:4" x14ac:dyDescent="0.55000000000000004">
      <c r="A4267" t="s">
        <v>4940</v>
      </c>
      <c r="B4267" t="s">
        <v>11006</v>
      </c>
      <c r="C4267">
        <v>1</v>
      </c>
      <c r="D4267" t="s">
        <v>5105</v>
      </c>
    </row>
    <row r="4268" spans="1:4" x14ac:dyDescent="0.55000000000000004">
      <c r="A4268" t="s">
        <v>4940</v>
      </c>
      <c r="B4268" t="s">
        <v>10080</v>
      </c>
      <c r="C4268">
        <v>1</v>
      </c>
      <c r="D4268" t="s">
        <v>5105</v>
      </c>
    </row>
    <row r="4269" spans="1:4" x14ac:dyDescent="0.55000000000000004">
      <c r="A4269" t="s">
        <v>4940</v>
      </c>
      <c r="B4269" t="s">
        <v>11969</v>
      </c>
      <c r="C4269">
        <v>1</v>
      </c>
      <c r="D4269" t="s">
        <v>5105</v>
      </c>
    </row>
    <row r="4270" spans="1:4" x14ac:dyDescent="0.55000000000000004">
      <c r="A4270" t="s">
        <v>4940</v>
      </c>
      <c r="B4270" t="s">
        <v>9829</v>
      </c>
      <c r="C4270">
        <v>1</v>
      </c>
      <c r="D4270" t="s">
        <v>5105</v>
      </c>
    </row>
    <row r="4271" spans="1:4" x14ac:dyDescent="0.55000000000000004">
      <c r="A4271" t="s">
        <v>4940</v>
      </c>
      <c r="B4271" t="s">
        <v>11854</v>
      </c>
      <c r="C4271">
        <v>1</v>
      </c>
      <c r="D4271" t="s">
        <v>5105</v>
      </c>
    </row>
    <row r="4272" spans="1:4" x14ac:dyDescent="0.55000000000000004">
      <c r="A4272" t="s">
        <v>4940</v>
      </c>
      <c r="B4272" t="s">
        <v>11020</v>
      </c>
      <c r="C4272">
        <v>1</v>
      </c>
      <c r="D4272" t="s">
        <v>5105</v>
      </c>
    </row>
    <row r="4273" spans="1:4" x14ac:dyDescent="0.55000000000000004">
      <c r="A4273" t="s">
        <v>4940</v>
      </c>
      <c r="B4273" t="s">
        <v>9766</v>
      </c>
      <c r="C4273">
        <v>1</v>
      </c>
      <c r="D4273" t="s">
        <v>5105</v>
      </c>
    </row>
    <row r="4274" spans="1:4" x14ac:dyDescent="0.55000000000000004">
      <c r="A4274" t="s">
        <v>4940</v>
      </c>
      <c r="B4274" t="s">
        <v>9735</v>
      </c>
      <c r="C4274">
        <v>1</v>
      </c>
      <c r="D4274" t="s">
        <v>5105</v>
      </c>
    </row>
    <row r="4275" spans="1:4" x14ac:dyDescent="0.55000000000000004">
      <c r="A4275" t="s">
        <v>4940</v>
      </c>
      <c r="B4275" t="s">
        <v>9412</v>
      </c>
      <c r="C4275">
        <v>1</v>
      </c>
      <c r="D4275" t="s">
        <v>5105</v>
      </c>
    </row>
    <row r="4276" spans="1:4" x14ac:dyDescent="0.55000000000000004">
      <c r="A4276" t="s">
        <v>4940</v>
      </c>
      <c r="B4276" t="s">
        <v>9494</v>
      </c>
      <c r="C4276">
        <v>1</v>
      </c>
      <c r="D4276" t="s">
        <v>5105</v>
      </c>
    </row>
    <row r="4277" spans="1:4" x14ac:dyDescent="0.55000000000000004">
      <c r="A4277" t="s">
        <v>4940</v>
      </c>
      <c r="B4277" t="s">
        <v>9567</v>
      </c>
      <c r="C4277">
        <v>1</v>
      </c>
      <c r="D4277" t="s">
        <v>5105</v>
      </c>
    </row>
    <row r="4278" spans="1:4" x14ac:dyDescent="0.55000000000000004">
      <c r="A4278" t="s">
        <v>4940</v>
      </c>
      <c r="B4278" t="s">
        <v>10087</v>
      </c>
      <c r="C4278">
        <v>1</v>
      </c>
      <c r="D4278" t="s">
        <v>5105</v>
      </c>
    </row>
    <row r="4279" spans="1:4" x14ac:dyDescent="0.55000000000000004">
      <c r="A4279" t="s">
        <v>4940</v>
      </c>
      <c r="B4279" t="s">
        <v>11970</v>
      </c>
      <c r="C4279">
        <v>1</v>
      </c>
      <c r="D4279" t="s">
        <v>5105</v>
      </c>
    </row>
    <row r="4280" spans="1:4" x14ac:dyDescent="0.55000000000000004">
      <c r="A4280" t="s">
        <v>4940</v>
      </c>
      <c r="B4280" t="s">
        <v>10092</v>
      </c>
      <c r="C4280">
        <v>1</v>
      </c>
      <c r="D4280" t="s">
        <v>5105</v>
      </c>
    </row>
    <row r="4281" spans="1:4" x14ac:dyDescent="0.55000000000000004">
      <c r="A4281" t="s">
        <v>4940</v>
      </c>
      <c r="B4281" t="s">
        <v>11971</v>
      </c>
      <c r="C4281">
        <v>1</v>
      </c>
      <c r="D4281" t="s">
        <v>5105</v>
      </c>
    </row>
    <row r="4282" spans="1:4" x14ac:dyDescent="0.55000000000000004">
      <c r="A4282" t="s">
        <v>4940</v>
      </c>
      <c r="B4282" t="s">
        <v>9416</v>
      </c>
      <c r="C4282">
        <v>1</v>
      </c>
      <c r="D4282" t="s">
        <v>5105</v>
      </c>
    </row>
    <row r="4283" spans="1:4" x14ac:dyDescent="0.55000000000000004">
      <c r="A4283" t="s">
        <v>4940</v>
      </c>
      <c r="B4283" t="s">
        <v>11035</v>
      </c>
      <c r="C4283">
        <v>1</v>
      </c>
      <c r="D4283" t="s">
        <v>5105</v>
      </c>
    </row>
    <row r="4284" spans="1:4" x14ac:dyDescent="0.55000000000000004">
      <c r="A4284" t="s">
        <v>4940</v>
      </c>
      <c r="B4284" t="s">
        <v>11036</v>
      </c>
      <c r="C4284">
        <v>1</v>
      </c>
      <c r="D4284" t="s">
        <v>5105</v>
      </c>
    </row>
    <row r="4285" spans="1:4" x14ac:dyDescent="0.55000000000000004">
      <c r="A4285" t="s">
        <v>4940</v>
      </c>
      <c r="B4285" t="s">
        <v>10432</v>
      </c>
      <c r="C4285">
        <v>1</v>
      </c>
      <c r="D4285" t="s">
        <v>5105</v>
      </c>
    </row>
    <row r="4286" spans="1:4" x14ac:dyDescent="0.55000000000000004">
      <c r="A4286" t="s">
        <v>4940</v>
      </c>
      <c r="B4286" t="s">
        <v>9768</v>
      </c>
      <c r="C4286">
        <v>1</v>
      </c>
      <c r="D4286" t="s">
        <v>5105</v>
      </c>
    </row>
    <row r="4287" spans="1:4" x14ac:dyDescent="0.55000000000000004">
      <c r="A4287" t="s">
        <v>4940</v>
      </c>
      <c r="B4287" t="s">
        <v>9613</v>
      </c>
      <c r="C4287">
        <v>1</v>
      </c>
      <c r="D4287" t="s">
        <v>5105</v>
      </c>
    </row>
    <row r="4288" spans="1:4" x14ac:dyDescent="0.55000000000000004">
      <c r="A4288" t="s">
        <v>4940</v>
      </c>
      <c r="B4288" t="s">
        <v>9421</v>
      </c>
      <c r="C4288">
        <v>1</v>
      </c>
      <c r="D4288" t="s">
        <v>5105</v>
      </c>
    </row>
    <row r="4289" spans="1:4" x14ac:dyDescent="0.55000000000000004">
      <c r="A4289" t="s">
        <v>4940</v>
      </c>
      <c r="B4289" t="s">
        <v>9843</v>
      </c>
      <c r="C4289">
        <v>1</v>
      </c>
      <c r="D4289" t="s">
        <v>5105</v>
      </c>
    </row>
    <row r="4290" spans="1:4" x14ac:dyDescent="0.55000000000000004">
      <c r="A4290" t="s">
        <v>4940</v>
      </c>
      <c r="B4290" t="s">
        <v>11061</v>
      </c>
      <c r="C4290">
        <v>1</v>
      </c>
      <c r="D4290" t="s">
        <v>5105</v>
      </c>
    </row>
    <row r="4291" spans="1:4" x14ac:dyDescent="0.55000000000000004">
      <c r="A4291" t="s">
        <v>4940</v>
      </c>
      <c r="B4291" t="s">
        <v>11972</v>
      </c>
      <c r="C4291">
        <v>1</v>
      </c>
      <c r="D4291" t="s">
        <v>5105</v>
      </c>
    </row>
    <row r="4292" spans="1:4" x14ac:dyDescent="0.55000000000000004">
      <c r="A4292" t="s">
        <v>4940</v>
      </c>
      <c r="B4292" t="s">
        <v>9319</v>
      </c>
      <c r="C4292">
        <v>1</v>
      </c>
      <c r="D4292" t="s">
        <v>5105</v>
      </c>
    </row>
    <row r="4293" spans="1:4" x14ac:dyDescent="0.55000000000000004">
      <c r="A4293" t="s">
        <v>4940</v>
      </c>
      <c r="B4293" t="s">
        <v>9290</v>
      </c>
      <c r="C4293">
        <v>1</v>
      </c>
      <c r="D4293" t="s">
        <v>5105</v>
      </c>
    </row>
    <row r="4294" spans="1:4" x14ac:dyDescent="0.55000000000000004">
      <c r="A4294" t="s">
        <v>4940</v>
      </c>
      <c r="B4294" t="s">
        <v>11074</v>
      </c>
      <c r="C4294">
        <v>1</v>
      </c>
      <c r="D4294" t="s">
        <v>5105</v>
      </c>
    </row>
    <row r="4295" spans="1:4" x14ac:dyDescent="0.55000000000000004">
      <c r="A4295" t="s">
        <v>4940</v>
      </c>
      <c r="B4295" t="s">
        <v>11973</v>
      </c>
      <c r="C4295">
        <v>1</v>
      </c>
      <c r="D4295" t="s">
        <v>5105</v>
      </c>
    </row>
    <row r="4296" spans="1:4" x14ac:dyDescent="0.55000000000000004">
      <c r="A4296" t="s">
        <v>4940</v>
      </c>
      <c r="B4296" t="s">
        <v>11076</v>
      </c>
      <c r="C4296">
        <v>1</v>
      </c>
      <c r="D4296" t="s">
        <v>5105</v>
      </c>
    </row>
    <row r="4297" spans="1:4" x14ac:dyDescent="0.55000000000000004">
      <c r="A4297" t="s">
        <v>4940</v>
      </c>
      <c r="B4297" t="s">
        <v>9423</v>
      </c>
      <c r="C4297">
        <v>1</v>
      </c>
      <c r="D4297" t="s">
        <v>5105</v>
      </c>
    </row>
    <row r="4298" spans="1:4" x14ac:dyDescent="0.55000000000000004">
      <c r="A4298" t="s">
        <v>4940</v>
      </c>
      <c r="B4298" t="s">
        <v>9729</v>
      </c>
      <c r="C4298">
        <v>1</v>
      </c>
      <c r="D4298" t="s">
        <v>5105</v>
      </c>
    </row>
    <row r="4299" spans="1:4" x14ac:dyDescent="0.55000000000000004">
      <c r="A4299" t="s">
        <v>4940</v>
      </c>
      <c r="B4299" t="s">
        <v>10398</v>
      </c>
      <c r="C4299">
        <v>1</v>
      </c>
      <c r="D4299" t="s">
        <v>5105</v>
      </c>
    </row>
    <row r="4300" spans="1:4" x14ac:dyDescent="0.55000000000000004">
      <c r="A4300" t="s">
        <v>4940</v>
      </c>
      <c r="B4300" t="s">
        <v>11974</v>
      </c>
      <c r="C4300">
        <v>1</v>
      </c>
      <c r="D4300" t="s">
        <v>5105</v>
      </c>
    </row>
    <row r="4301" spans="1:4" x14ac:dyDescent="0.55000000000000004">
      <c r="A4301" t="s">
        <v>4940</v>
      </c>
      <c r="B4301" t="s">
        <v>9685</v>
      </c>
      <c r="C4301">
        <v>1</v>
      </c>
      <c r="D4301" t="s">
        <v>5105</v>
      </c>
    </row>
    <row r="4302" spans="1:4" x14ac:dyDescent="0.55000000000000004">
      <c r="A4302" t="s">
        <v>4940</v>
      </c>
      <c r="B4302" t="s">
        <v>11975</v>
      </c>
      <c r="C4302">
        <v>1</v>
      </c>
      <c r="D4302" t="s">
        <v>5105</v>
      </c>
    </row>
    <row r="4303" spans="1:4" x14ac:dyDescent="0.55000000000000004">
      <c r="A4303" t="s">
        <v>4940</v>
      </c>
      <c r="B4303" t="s">
        <v>10434</v>
      </c>
      <c r="C4303">
        <v>1</v>
      </c>
      <c r="D4303" t="s">
        <v>5105</v>
      </c>
    </row>
    <row r="4304" spans="1:4" x14ac:dyDescent="0.55000000000000004">
      <c r="A4304" t="s">
        <v>4940</v>
      </c>
      <c r="B4304" t="s">
        <v>11085</v>
      </c>
      <c r="C4304">
        <v>1</v>
      </c>
      <c r="D4304" t="s">
        <v>5105</v>
      </c>
    </row>
    <row r="4305" spans="1:4" x14ac:dyDescent="0.55000000000000004">
      <c r="A4305" t="s">
        <v>4940</v>
      </c>
      <c r="B4305" t="s">
        <v>11976</v>
      </c>
      <c r="C4305">
        <v>1</v>
      </c>
      <c r="D4305" t="s">
        <v>5105</v>
      </c>
    </row>
    <row r="4306" spans="1:4" x14ac:dyDescent="0.55000000000000004">
      <c r="A4306" t="s">
        <v>4940</v>
      </c>
      <c r="B4306" t="s">
        <v>10132</v>
      </c>
      <c r="C4306">
        <v>1</v>
      </c>
      <c r="D4306" t="s">
        <v>5105</v>
      </c>
    </row>
    <row r="4307" spans="1:4" x14ac:dyDescent="0.55000000000000004">
      <c r="A4307" t="s">
        <v>4940</v>
      </c>
      <c r="B4307" t="s">
        <v>11977</v>
      </c>
      <c r="C4307">
        <v>1</v>
      </c>
      <c r="D4307" t="s">
        <v>5105</v>
      </c>
    </row>
    <row r="4308" spans="1:4" x14ac:dyDescent="0.55000000000000004">
      <c r="A4308" t="s">
        <v>4940</v>
      </c>
      <c r="B4308" t="s">
        <v>11978</v>
      </c>
      <c r="C4308">
        <v>1</v>
      </c>
      <c r="D4308" t="s">
        <v>5105</v>
      </c>
    </row>
    <row r="4309" spans="1:4" x14ac:dyDescent="0.55000000000000004">
      <c r="A4309" t="s">
        <v>4940</v>
      </c>
      <c r="B4309" t="s">
        <v>10594</v>
      </c>
      <c r="C4309">
        <v>1</v>
      </c>
      <c r="D4309" t="s">
        <v>5105</v>
      </c>
    </row>
    <row r="4310" spans="1:4" x14ac:dyDescent="0.55000000000000004">
      <c r="A4310" t="s">
        <v>4940</v>
      </c>
      <c r="B4310" t="s">
        <v>11979</v>
      </c>
      <c r="C4310">
        <v>1</v>
      </c>
      <c r="D4310" t="s">
        <v>5105</v>
      </c>
    </row>
    <row r="4311" spans="1:4" x14ac:dyDescent="0.55000000000000004">
      <c r="A4311" t="s">
        <v>4940</v>
      </c>
      <c r="B4311" t="s">
        <v>11102</v>
      </c>
      <c r="C4311">
        <v>1</v>
      </c>
      <c r="D4311" t="s">
        <v>5105</v>
      </c>
    </row>
    <row r="4312" spans="1:4" x14ac:dyDescent="0.55000000000000004">
      <c r="A4312" t="s">
        <v>4940</v>
      </c>
      <c r="B4312" t="s">
        <v>10141</v>
      </c>
      <c r="C4312">
        <v>1</v>
      </c>
      <c r="D4312" t="s">
        <v>5105</v>
      </c>
    </row>
    <row r="4313" spans="1:4" x14ac:dyDescent="0.55000000000000004">
      <c r="A4313" t="s">
        <v>4940</v>
      </c>
      <c r="B4313" t="s">
        <v>11980</v>
      </c>
      <c r="C4313">
        <v>1</v>
      </c>
      <c r="D4313" t="s">
        <v>5105</v>
      </c>
    </row>
    <row r="4314" spans="1:4" x14ac:dyDescent="0.55000000000000004">
      <c r="A4314" t="s">
        <v>4940</v>
      </c>
      <c r="B4314" t="s">
        <v>10671</v>
      </c>
      <c r="C4314">
        <v>1</v>
      </c>
      <c r="D4314" t="s">
        <v>5105</v>
      </c>
    </row>
    <row r="4315" spans="1:4" x14ac:dyDescent="0.55000000000000004">
      <c r="A4315" t="s">
        <v>4940</v>
      </c>
      <c r="B4315" t="s">
        <v>9320</v>
      </c>
      <c r="C4315">
        <v>1</v>
      </c>
      <c r="D4315" t="s">
        <v>5105</v>
      </c>
    </row>
    <row r="4316" spans="1:4" x14ac:dyDescent="0.55000000000000004">
      <c r="A4316" t="s">
        <v>4940</v>
      </c>
      <c r="B4316" t="s">
        <v>11981</v>
      </c>
      <c r="C4316">
        <v>1</v>
      </c>
      <c r="D4316" t="s">
        <v>9261</v>
      </c>
    </row>
    <row r="4317" spans="1:4" x14ac:dyDescent="0.55000000000000004">
      <c r="A4317" t="s">
        <v>4940</v>
      </c>
      <c r="B4317" t="s">
        <v>11982</v>
      </c>
      <c r="C4317">
        <v>1</v>
      </c>
      <c r="D4317" t="s">
        <v>9261</v>
      </c>
    </row>
    <row r="4318" spans="1:4" x14ac:dyDescent="0.55000000000000004">
      <c r="A4318" t="s">
        <v>4940</v>
      </c>
      <c r="B4318" t="s">
        <v>11983</v>
      </c>
      <c r="C4318">
        <v>1</v>
      </c>
      <c r="D4318" t="s">
        <v>9261</v>
      </c>
    </row>
    <row r="4319" spans="1:4" x14ac:dyDescent="0.55000000000000004">
      <c r="A4319" t="s">
        <v>4940</v>
      </c>
      <c r="B4319" t="s">
        <v>11984</v>
      </c>
      <c r="C4319">
        <v>1</v>
      </c>
      <c r="D4319" t="s">
        <v>9261</v>
      </c>
    </row>
    <row r="4320" spans="1:4" x14ac:dyDescent="0.55000000000000004">
      <c r="A4320" t="s">
        <v>4940</v>
      </c>
      <c r="B4320" t="s">
        <v>11985</v>
      </c>
      <c r="C4320">
        <v>1</v>
      </c>
      <c r="D4320" t="s">
        <v>9261</v>
      </c>
    </row>
    <row r="4321" spans="1:4" x14ac:dyDescent="0.55000000000000004">
      <c r="A4321" t="s">
        <v>4940</v>
      </c>
      <c r="B4321" t="s">
        <v>11986</v>
      </c>
      <c r="C4321">
        <v>1</v>
      </c>
      <c r="D4321" t="s">
        <v>9261</v>
      </c>
    </row>
    <row r="4322" spans="1:4" x14ac:dyDescent="0.55000000000000004">
      <c r="A4322" t="s">
        <v>4940</v>
      </c>
      <c r="B4322" t="s">
        <v>11987</v>
      </c>
      <c r="C4322">
        <v>1</v>
      </c>
      <c r="D4322" t="s">
        <v>9261</v>
      </c>
    </row>
    <row r="4323" spans="1:4" x14ac:dyDescent="0.55000000000000004">
      <c r="A4323" t="s">
        <v>4940</v>
      </c>
      <c r="B4323" t="s">
        <v>11988</v>
      </c>
      <c r="C4323">
        <v>1</v>
      </c>
      <c r="D4323" t="s">
        <v>9261</v>
      </c>
    </row>
    <row r="4324" spans="1:4" x14ac:dyDescent="0.55000000000000004">
      <c r="A4324" t="s">
        <v>4940</v>
      </c>
      <c r="B4324" t="s">
        <v>11989</v>
      </c>
      <c r="C4324">
        <v>1</v>
      </c>
      <c r="D4324" t="s">
        <v>9261</v>
      </c>
    </row>
    <row r="4325" spans="1:4" x14ac:dyDescent="0.55000000000000004">
      <c r="A4325" t="s">
        <v>4940</v>
      </c>
      <c r="B4325" t="s">
        <v>11990</v>
      </c>
      <c r="C4325">
        <v>1</v>
      </c>
      <c r="D4325" t="s">
        <v>9261</v>
      </c>
    </row>
    <row r="4326" spans="1:4" x14ac:dyDescent="0.55000000000000004">
      <c r="A4326" t="s">
        <v>4940</v>
      </c>
      <c r="B4326" t="s">
        <v>11913</v>
      </c>
      <c r="C4326">
        <v>1</v>
      </c>
      <c r="D4326" t="s">
        <v>9261</v>
      </c>
    </row>
    <row r="4327" spans="1:4" x14ac:dyDescent="0.55000000000000004">
      <c r="A4327" t="s">
        <v>4940</v>
      </c>
      <c r="B4327" t="s">
        <v>11991</v>
      </c>
      <c r="C4327">
        <v>1</v>
      </c>
      <c r="D4327" t="s">
        <v>9261</v>
      </c>
    </row>
    <row r="4328" spans="1:4" x14ac:dyDescent="0.55000000000000004">
      <c r="A4328" t="s">
        <v>4940</v>
      </c>
      <c r="B4328" t="s">
        <v>11992</v>
      </c>
      <c r="C4328">
        <v>1</v>
      </c>
      <c r="D4328" t="s">
        <v>9261</v>
      </c>
    </row>
    <row r="4329" spans="1:4" x14ac:dyDescent="0.55000000000000004">
      <c r="A4329" t="s">
        <v>4940</v>
      </c>
      <c r="B4329" t="s">
        <v>11993</v>
      </c>
      <c r="C4329">
        <v>1</v>
      </c>
      <c r="D4329" t="s">
        <v>9261</v>
      </c>
    </row>
    <row r="4330" spans="1:4" x14ac:dyDescent="0.55000000000000004">
      <c r="A4330" t="s">
        <v>4940</v>
      </c>
      <c r="B4330" t="s">
        <v>11994</v>
      </c>
      <c r="C4330">
        <v>1</v>
      </c>
      <c r="D4330" t="s">
        <v>9261</v>
      </c>
    </row>
    <row r="4331" spans="1:4" x14ac:dyDescent="0.55000000000000004">
      <c r="A4331" t="s">
        <v>4940</v>
      </c>
      <c r="B4331" t="s">
        <v>11995</v>
      </c>
      <c r="C4331">
        <v>1</v>
      </c>
      <c r="D4331" t="s">
        <v>9261</v>
      </c>
    </row>
    <row r="4332" spans="1:4" x14ac:dyDescent="0.55000000000000004">
      <c r="A4332" t="s">
        <v>4940</v>
      </c>
      <c r="B4332" t="s">
        <v>11915</v>
      </c>
      <c r="C4332">
        <v>1</v>
      </c>
      <c r="D4332" t="s">
        <v>9261</v>
      </c>
    </row>
    <row r="4333" spans="1:4" x14ac:dyDescent="0.55000000000000004">
      <c r="A4333" t="s">
        <v>4940</v>
      </c>
      <c r="B4333" t="s">
        <v>10168</v>
      </c>
      <c r="C4333">
        <v>1</v>
      </c>
      <c r="D4333" t="s">
        <v>9261</v>
      </c>
    </row>
    <row r="4334" spans="1:4" x14ac:dyDescent="0.55000000000000004">
      <c r="A4334" t="s">
        <v>4940</v>
      </c>
      <c r="B4334" t="s">
        <v>10482</v>
      </c>
      <c r="C4334">
        <v>1</v>
      </c>
      <c r="D4334" t="s">
        <v>9261</v>
      </c>
    </row>
    <row r="4335" spans="1:4" x14ac:dyDescent="0.55000000000000004">
      <c r="A4335" t="s">
        <v>4940</v>
      </c>
      <c r="B4335" t="s">
        <v>11245</v>
      </c>
      <c r="C4335">
        <v>1</v>
      </c>
      <c r="D4335" t="s">
        <v>9261</v>
      </c>
    </row>
    <row r="4336" spans="1:4" x14ac:dyDescent="0.55000000000000004">
      <c r="A4336" t="s">
        <v>4940</v>
      </c>
      <c r="B4336" t="s">
        <v>11247</v>
      </c>
      <c r="C4336">
        <v>1</v>
      </c>
      <c r="D4336" t="s">
        <v>9261</v>
      </c>
    </row>
    <row r="4337" spans="1:4" x14ac:dyDescent="0.55000000000000004">
      <c r="A4337" t="s">
        <v>4940</v>
      </c>
      <c r="B4337" t="s">
        <v>11996</v>
      </c>
      <c r="C4337">
        <v>1</v>
      </c>
      <c r="D4337" t="s">
        <v>9261</v>
      </c>
    </row>
    <row r="4338" spans="1:4" x14ac:dyDescent="0.55000000000000004">
      <c r="A4338" t="s">
        <v>4940</v>
      </c>
      <c r="B4338" t="s">
        <v>11997</v>
      </c>
      <c r="C4338">
        <v>1</v>
      </c>
      <c r="D4338" t="s">
        <v>9261</v>
      </c>
    </row>
    <row r="4339" spans="1:4" x14ac:dyDescent="0.55000000000000004">
      <c r="A4339" t="s">
        <v>4940</v>
      </c>
      <c r="B4339" t="s">
        <v>11254</v>
      </c>
      <c r="C4339">
        <v>1</v>
      </c>
      <c r="D4339" t="s">
        <v>9261</v>
      </c>
    </row>
    <row r="4340" spans="1:4" x14ac:dyDescent="0.55000000000000004">
      <c r="A4340" t="s">
        <v>4940</v>
      </c>
      <c r="B4340" t="s">
        <v>11998</v>
      </c>
      <c r="C4340">
        <v>1</v>
      </c>
      <c r="D4340" t="s">
        <v>9261</v>
      </c>
    </row>
    <row r="4341" spans="1:4" x14ac:dyDescent="0.55000000000000004">
      <c r="A4341" t="s">
        <v>4940</v>
      </c>
      <c r="B4341" t="s">
        <v>11999</v>
      </c>
      <c r="C4341">
        <v>1</v>
      </c>
      <c r="D4341" t="s">
        <v>9261</v>
      </c>
    </row>
    <row r="4342" spans="1:4" x14ac:dyDescent="0.55000000000000004">
      <c r="A4342" t="s">
        <v>4940</v>
      </c>
      <c r="B4342" t="s">
        <v>12000</v>
      </c>
      <c r="C4342">
        <v>1</v>
      </c>
      <c r="D4342" t="s">
        <v>9261</v>
      </c>
    </row>
    <row r="4343" spans="1:4" x14ac:dyDescent="0.55000000000000004">
      <c r="A4343" t="s">
        <v>4940</v>
      </c>
      <c r="B4343" t="s">
        <v>12001</v>
      </c>
      <c r="C4343">
        <v>1</v>
      </c>
      <c r="D4343" t="s">
        <v>9261</v>
      </c>
    </row>
    <row r="4344" spans="1:4" x14ac:dyDescent="0.55000000000000004">
      <c r="A4344" t="s">
        <v>4940</v>
      </c>
      <c r="B4344" t="s">
        <v>12002</v>
      </c>
      <c r="C4344">
        <v>1</v>
      </c>
      <c r="D4344" t="s">
        <v>9261</v>
      </c>
    </row>
    <row r="4345" spans="1:4" x14ac:dyDescent="0.55000000000000004">
      <c r="A4345" t="s">
        <v>4940</v>
      </c>
      <c r="B4345" t="s">
        <v>11277</v>
      </c>
      <c r="C4345">
        <v>1</v>
      </c>
      <c r="D4345" t="s">
        <v>9261</v>
      </c>
    </row>
    <row r="4346" spans="1:4" x14ac:dyDescent="0.55000000000000004">
      <c r="A4346" t="s">
        <v>4940</v>
      </c>
      <c r="B4346" t="s">
        <v>12003</v>
      </c>
      <c r="C4346">
        <v>1</v>
      </c>
      <c r="D4346" t="s">
        <v>9261</v>
      </c>
    </row>
    <row r="4347" spans="1:4" x14ac:dyDescent="0.55000000000000004">
      <c r="A4347" t="s">
        <v>4940</v>
      </c>
      <c r="B4347" t="s">
        <v>9347</v>
      </c>
      <c r="C4347">
        <v>1</v>
      </c>
      <c r="D4347" t="s">
        <v>9261</v>
      </c>
    </row>
    <row r="4348" spans="1:4" x14ac:dyDescent="0.55000000000000004">
      <c r="A4348" t="s">
        <v>4940</v>
      </c>
      <c r="B4348" t="s">
        <v>12004</v>
      </c>
      <c r="C4348">
        <v>1</v>
      </c>
      <c r="D4348" t="s">
        <v>9261</v>
      </c>
    </row>
    <row r="4349" spans="1:4" x14ac:dyDescent="0.55000000000000004">
      <c r="A4349" t="s">
        <v>4940</v>
      </c>
      <c r="B4349" t="s">
        <v>12005</v>
      </c>
      <c r="C4349">
        <v>1</v>
      </c>
      <c r="D4349" t="s">
        <v>9261</v>
      </c>
    </row>
    <row r="4350" spans="1:4" x14ac:dyDescent="0.55000000000000004">
      <c r="A4350" t="s">
        <v>4940</v>
      </c>
      <c r="B4350" t="s">
        <v>12006</v>
      </c>
      <c r="C4350">
        <v>1</v>
      </c>
      <c r="D4350" t="s">
        <v>9261</v>
      </c>
    </row>
    <row r="4351" spans="1:4" x14ac:dyDescent="0.55000000000000004">
      <c r="A4351" t="s">
        <v>4940</v>
      </c>
      <c r="B4351" t="s">
        <v>875</v>
      </c>
      <c r="C4351">
        <v>1</v>
      </c>
      <c r="D4351" t="s">
        <v>9261</v>
      </c>
    </row>
    <row r="4352" spans="1:4" x14ac:dyDescent="0.55000000000000004">
      <c r="A4352" t="s">
        <v>4940</v>
      </c>
      <c r="B4352" t="s">
        <v>12007</v>
      </c>
      <c r="C4352">
        <v>1</v>
      </c>
      <c r="D4352" t="s">
        <v>9261</v>
      </c>
    </row>
    <row r="4353" spans="1:4" x14ac:dyDescent="0.55000000000000004">
      <c r="A4353" t="s">
        <v>4940</v>
      </c>
      <c r="B4353" t="s">
        <v>12008</v>
      </c>
      <c r="C4353">
        <v>1</v>
      </c>
      <c r="D4353" t="s">
        <v>9261</v>
      </c>
    </row>
    <row r="4354" spans="1:4" x14ac:dyDescent="0.55000000000000004">
      <c r="A4354" t="s">
        <v>4940</v>
      </c>
      <c r="B4354" t="s">
        <v>12009</v>
      </c>
      <c r="C4354">
        <v>1</v>
      </c>
      <c r="D4354" t="s">
        <v>9261</v>
      </c>
    </row>
    <row r="4355" spans="1:4" x14ac:dyDescent="0.55000000000000004">
      <c r="A4355" t="s">
        <v>4940</v>
      </c>
      <c r="B4355" t="s">
        <v>12010</v>
      </c>
      <c r="C4355">
        <v>1</v>
      </c>
      <c r="D4355" t="s">
        <v>9261</v>
      </c>
    </row>
    <row r="4356" spans="1:4" x14ac:dyDescent="0.55000000000000004">
      <c r="A4356" t="s">
        <v>4940</v>
      </c>
      <c r="B4356" t="s">
        <v>9439</v>
      </c>
      <c r="C4356">
        <v>1</v>
      </c>
      <c r="D4356" t="s">
        <v>9261</v>
      </c>
    </row>
    <row r="4357" spans="1:4" x14ac:dyDescent="0.55000000000000004">
      <c r="A4357" t="s">
        <v>4940</v>
      </c>
      <c r="B4357" t="s">
        <v>12011</v>
      </c>
      <c r="C4357">
        <v>1</v>
      </c>
      <c r="D4357" t="s">
        <v>9261</v>
      </c>
    </row>
    <row r="4358" spans="1:4" x14ac:dyDescent="0.55000000000000004">
      <c r="A4358" t="s">
        <v>4940</v>
      </c>
      <c r="B4358" t="s">
        <v>12012</v>
      </c>
      <c r="C4358">
        <v>1</v>
      </c>
      <c r="D4358" t="s">
        <v>9261</v>
      </c>
    </row>
    <row r="4359" spans="1:4" x14ac:dyDescent="0.55000000000000004">
      <c r="A4359" t="s">
        <v>4940</v>
      </c>
      <c r="B4359" t="s">
        <v>10205</v>
      </c>
      <c r="C4359">
        <v>1</v>
      </c>
      <c r="D4359" t="s">
        <v>9261</v>
      </c>
    </row>
    <row r="4360" spans="1:4" x14ac:dyDescent="0.55000000000000004">
      <c r="A4360" t="s">
        <v>4940</v>
      </c>
      <c r="B4360" t="s">
        <v>9793</v>
      </c>
      <c r="C4360">
        <v>1</v>
      </c>
      <c r="D4360" t="s">
        <v>9261</v>
      </c>
    </row>
    <row r="4361" spans="1:4" x14ac:dyDescent="0.55000000000000004">
      <c r="A4361" t="s">
        <v>4940</v>
      </c>
      <c r="B4361" t="s">
        <v>12013</v>
      </c>
      <c r="C4361">
        <v>1</v>
      </c>
      <c r="D4361" t="s">
        <v>9261</v>
      </c>
    </row>
    <row r="4362" spans="1:4" x14ac:dyDescent="0.55000000000000004">
      <c r="A4362" t="s">
        <v>4940</v>
      </c>
      <c r="B4362" t="s">
        <v>12014</v>
      </c>
      <c r="C4362">
        <v>1</v>
      </c>
      <c r="D4362" t="s">
        <v>9261</v>
      </c>
    </row>
    <row r="4363" spans="1:4" x14ac:dyDescent="0.55000000000000004">
      <c r="A4363" t="s">
        <v>4940</v>
      </c>
      <c r="B4363" t="s">
        <v>12015</v>
      </c>
      <c r="C4363">
        <v>1</v>
      </c>
      <c r="D4363" t="s">
        <v>9261</v>
      </c>
    </row>
    <row r="4364" spans="1:4" x14ac:dyDescent="0.55000000000000004">
      <c r="A4364" t="s">
        <v>4940</v>
      </c>
      <c r="B4364" t="s">
        <v>12016</v>
      </c>
      <c r="C4364">
        <v>1</v>
      </c>
      <c r="D4364" t="s">
        <v>9261</v>
      </c>
    </row>
    <row r="4365" spans="1:4" x14ac:dyDescent="0.55000000000000004">
      <c r="A4365" t="s">
        <v>4940</v>
      </c>
      <c r="B4365" t="s">
        <v>12017</v>
      </c>
      <c r="C4365">
        <v>1</v>
      </c>
      <c r="D4365" t="s">
        <v>9261</v>
      </c>
    </row>
    <row r="4366" spans="1:4" x14ac:dyDescent="0.55000000000000004">
      <c r="A4366" t="s">
        <v>4940</v>
      </c>
      <c r="B4366" t="s">
        <v>12018</v>
      </c>
      <c r="C4366">
        <v>1</v>
      </c>
      <c r="D4366" t="s">
        <v>9261</v>
      </c>
    </row>
    <row r="4367" spans="1:4" x14ac:dyDescent="0.55000000000000004">
      <c r="A4367" t="s">
        <v>4940</v>
      </c>
      <c r="B4367" t="s">
        <v>9372</v>
      </c>
      <c r="C4367">
        <v>1</v>
      </c>
      <c r="D4367" t="s">
        <v>9261</v>
      </c>
    </row>
    <row r="4368" spans="1:4" x14ac:dyDescent="0.55000000000000004">
      <c r="A4368" t="s">
        <v>4940</v>
      </c>
      <c r="B4368" t="s">
        <v>12019</v>
      </c>
      <c r="C4368">
        <v>1</v>
      </c>
      <c r="D4368" t="s">
        <v>9261</v>
      </c>
    </row>
    <row r="4369" spans="1:4" x14ac:dyDescent="0.55000000000000004">
      <c r="A4369" t="s">
        <v>4940</v>
      </c>
      <c r="B4369" t="s">
        <v>9528</v>
      </c>
      <c r="C4369">
        <v>1</v>
      </c>
      <c r="D4369" t="s">
        <v>9261</v>
      </c>
    </row>
    <row r="4370" spans="1:4" x14ac:dyDescent="0.55000000000000004">
      <c r="A4370" t="s">
        <v>4940</v>
      </c>
      <c r="B4370" t="s">
        <v>12020</v>
      </c>
      <c r="C4370">
        <v>1</v>
      </c>
      <c r="D4370" t="s">
        <v>9261</v>
      </c>
    </row>
    <row r="4371" spans="1:4" x14ac:dyDescent="0.55000000000000004">
      <c r="A4371" t="s">
        <v>4940</v>
      </c>
      <c r="B4371" t="s">
        <v>12021</v>
      </c>
      <c r="C4371">
        <v>1</v>
      </c>
      <c r="D4371" t="s">
        <v>9261</v>
      </c>
    </row>
    <row r="4372" spans="1:4" x14ac:dyDescent="0.55000000000000004">
      <c r="A4372" t="s">
        <v>4940</v>
      </c>
      <c r="B4372" t="s">
        <v>12022</v>
      </c>
      <c r="C4372">
        <v>1</v>
      </c>
      <c r="D4372" t="s">
        <v>9261</v>
      </c>
    </row>
    <row r="4373" spans="1:4" x14ac:dyDescent="0.55000000000000004">
      <c r="A4373" t="s">
        <v>4940</v>
      </c>
      <c r="B4373" t="s">
        <v>12023</v>
      </c>
      <c r="C4373">
        <v>1</v>
      </c>
      <c r="D4373" t="s">
        <v>9261</v>
      </c>
    </row>
    <row r="4374" spans="1:4" x14ac:dyDescent="0.55000000000000004">
      <c r="A4374" t="s">
        <v>4940</v>
      </c>
      <c r="B4374" t="s">
        <v>12024</v>
      </c>
      <c r="C4374">
        <v>1</v>
      </c>
      <c r="D4374" t="s">
        <v>9261</v>
      </c>
    </row>
    <row r="4375" spans="1:4" x14ac:dyDescent="0.55000000000000004">
      <c r="A4375" t="s">
        <v>4940</v>
      </c>
      <c r="B4375" t="s">
        <v>12025</v>
      </c>
      <c r="C4375">
        <v>1</v>
      </c>
      <c r="D4375" t="s">
        <v>9261</v>
      </c>
    </row>
    <row r="4376" spans="1:4" x14ac:dyDescent="0.55000000000000004">
      <c r="A4376" t="s">
        <v>4940</v>
      </c>
      <c r="B4376" t="s">
        <v>12026</v>
      </c>
      <c r="C4376">
        <v>1</v>
      </c>
      <c r="D4376" t="s">
        <v>9261</v>
      </c>
    </row>
    <row r="4377" spans="1:4" x14ac:dyDescent="0.55000000000000004">
      <c r="A4377" t="s">
        <v>4940</v>
      </c>
      <c r="B4377" t="s">
        <v>12027</v>
      </c>
      <c r="C4377">
        <v>1</v>
      </c>
      <c r="D4377" t="s">
        <v>9261</v>
      </c>
    </row>
    <row r="4378" spans="1:4" x14ac:dyDescent="0.55000000000000004">
      <c r="A4378" t="s">
        <v>4940</v>
      </c>
      <c r="B4378" t="s">
        <v>12028</v>
      </c>
      <c r="C4378">
        <v>1</v>
      </c>
      <c r="D4378" t="s">
        <v>9261</v>
      </c>
    </row>
    <row r="4379" spans="1:4" x14ac:dyDescent="0.55000000000000004">
      <c r="A4379" t="s">
        <v>4940</v>
      </c>
      <c r="B4379" t="s">
        <v>12029</v>
      </c>
      <c r="C4379">
        <v>1</v>
      </c>
      <c r="D4379" t="s">
        <v>9261</v>
      </c>
    </row>
    <row r="4380" spans="1:4" x14ac:dyDescent="0.55000000000000004">
      <c r="A4380" t="s">
        <v>4940</v>
      </c>
      <c r="B4380" t="s">
        <v>12030</v>
      </c>
      <c r="C4380">
        <v>1</v>
      </c>
      <c r="D4380" t="s">
        <v>9261</v>
      </c>
    </row>
    <row r="4381" spans="1:4" x14ac:dyDescent="0.55000000000000004">
      <c r="A4381" t="s">
        <v>4940</v>
      </c>
      <c r="B4381" t="s">
        <v>12031</v>
      </c>
      <c r="C4381">
        <v>1</v>
      </c>
      <c r="D4381" t="s">
        <v>9261</v>
      </c>
    </row>
    <row r="4382" spans="1:4" x14ac:dyDescent="0.55000000000000004">
      <c r="A4382" t="s">
        <v>4940</v>
      </c>
      <c r="B4382" t="s">
        <v>12032</v>
      </c>
      <c r="C4382">
        <v>1</v>
      </c>
      <c r="D4382" t="s">
        <v>9261</v>
      </c>
    </row>
    <row r="4383" spans="1:4" x14ac:dyDescent="0.55000000000000004">
      <c r="A4383" t="s">
        <v>4940</v>
      </c>
      <c r="B4383" t="s">
        <v>12033</v>
      </c>
      <c r="C4383">
        <v>1</v>
      </c>
      <c r="D4383" t="s">
        <v>9261</v>
      </c>
    </row>
    <row r="4384" spans="1:4" x14ac:dyDescent="0.55000000000000004">
      <c r="A4384" t="s">
        <v>4940</v>
      </c>
      <c r="B4384" t="s">
        <v>11458</v>
      </c>
      <c r="C4384">
        <v>1</v>
      </c>
      <c r="D4384" t="s">
        <v>9261</v>
      </c>
    </row>
    <row r="4385" spans="1:4" x14ac:dyDescent="0.55000000000000004">
      <c r="A4385" t="s">
        <v>4940</v>
      </c>
      <c r="B4385" t="s">
        <v>12034</v>
      </c>
      <c r="C4385">
        <v>1</v>
      </c>
      <c r="D4385" t="s">
        <v>9261</v>
      </c>
    </row>
    <row r="4386" spans="1:4" x14ac:dyDescent="0.55000000000000004">
      <c r="A4386" t="s">
        <v>4940</v>
      </c>
      <c r="B4386" t="s">
        <v>12035</v>
      </c>
      <c r="C4386">
        <v>1</v>
      </c>
      <c r="D4386" t="s">
        <v>9261</v>
      </c>
    </row>
    <row r="4387" spans="1:4" x14ac:dyDescent="0.55000000000000004">
      <c r="A4387" t="s">
        <v>4940</v>
      </c>
      <c r="B4387" t="s">
        <v>12036</v>
      </c>
      <c r="C4387">
        <v>1</v>
      </c>
      <c r="D4387" t="s">
        <v>9261</v>
      </c>
    </row>
    <row r="4388" spans="1:4" x14ac:dyDescent="0.55000000000000004">
      <c r="A4388" t="s">
        <v>4940</v>
      </c>
      <c r="B4388" t="s">
        <v>12037</v>
      </c>
      <c r="C4388">
        <v>1</v>
      </c>
      <c r="D4388" t="s">
        <v>9261</v>
      </c>
    </row>
    <row r="4389" spans="1:4" x14ac:dyDescent="0.55000000000000004">
      <c r="A4389" t="s">
        <v>4940</v>
      </c>
      <c r="B4389" t="s">
        <v>10258</v>
      </c>
      <c r="C4389">
        <v>1</v>
      </c>
      <c r="D4389" t="s">
        <v>9261</v>
      </c>
    </row>
    <row r="4390" spans="1:4" x14ac:dyDescent="0.55000000000000004">
      <c r="A4390" t="s">
        <v>4940</v>
      </c>
      <c r="B4390" t="s">
        <v>12038</v>
      </c>
      <c r="C4390">
        <v>1</v>
      </c>
      <c r="D4390" t="s">
        <v>9261</v>
      </c>
    </row>
    <row r="4391" spans="1:4" x14ac:dyDescent="0.55000000000000004">
      <c r="A4391" t="s">
        <v>4940</v>
      </c>
      <c r="B4391" t="s">
        <v>12039</v>
      </c>
      <c r="C4391">
        <v>1</v>
      </c>
      <c r="D4391" t="s">
        <v>9261</v>
      </c>
    </row>
    <row r="4392" spans="1:4" x14ac:dyDescent="0.55000000000000004">
      <c r="A4392" t="s">
        <v>4940</v>
      </c>
      <c r="B4392" t="s">
        <v>9869</v>
      </c>
      <c r="C4392">
        <v>1</v>
      </c>
      <c r="D4392" t="s">
        <v>9261</v>
      </c>
    </row>
    <row r="4393" spans="1:4" x14ac:dyDescent="0.55000000000000004">
      <c r="A4393" t="s">
        <v>4940</v>
      </c>
      <c r="B4393" t="s">
        <v>12040</v>
      </c>
      <c r="C4393">
        <v>1</v>
      </c>
      <c r="D4393" t="s">
        <v>9261</v>
      </c>
    </row>
    <row r="4394" spans="1:4" x14ac:dyDescent="0.55000000000000004">
      <c r="A4394" t="s">
        <v>4940</v>
      </c>
      <c r="B4394" t="s">
        <v>11494</v>
      </c>
      <c r="C4394">
        <v>1</v>
      </c>
      <c r="D4394" t="s">
        <v>9261</v>
      </c>
    </row>
    <row r="4395" spans="1:4" x14ac:dyDescent="0.55000000000000004">
      <c r="A4395" t="s">
        <v>4940</v>
      </c>
      <c r="B4395" t="s">
        <v>12041</v>
      </c>
      <c r="C4395">
        <v>1</v>
      </c>
      <c r="D4395" t="s">
        <v>9261</v>
      </c>
    </row>
    <row r="4396" spans="1:4" x14ac:dyDescent="0.55000000000000004">
      <c r="A4396" t="s">
        <v>4940</v>
      </c>
      <c r="B4396" t="s">
        <v>9990</v>
      </c>
      <c r="C4396">
        <v>1</v>
      </c>
      <c r="D4396" t="s">
        <v>9261</v>
      </c>
    </row>
    <row r="4397" spans="1:4" x14ac:dyDescent="0.55000000000000004">
      <c r="A4397" t="s">
        <v>4940</v>
      </c>
      <c r="B4397" t="s">
        <v>12042</v>
      </c>
      <c r="C4397">
        <v>1</v>
      </c>
      <c r="D4397" t="s">
        <v>9261</v>
      </c>
    </row>
    <row r="4398" spans="1:4" x14ac:dyDescent="0.55000000000000004">
      <c r="A4398" t="s">
        <v>4940</v>
      </c>
      <c r="B4398" t="s">
        <v>12043</v>
      </c>
      <c r="C4398">
        <v>1</v>
      </c>
      <c r="D4398" t="s">
        <v>9261</v>
      </c>
    </row>
    <row r="4399" spans="1:4" x14ac:dyDescent="0.55000000000000004">
      <c r="A4399" t="s">
        <v>4940</v>
      </c>
      <c r="B4399" t="s">
        <v>12044</v>
      </c>
      <c r="C4399">
        <v>1</v>
      </c>
      <c r="D4399" t="s">
        <v>9261</v>
      </c>
    </row>
    <row r="4400" spans="1:4" x14ac:dyDescent="0.55000000000000004">
      <c r="A4400" t="s">
        <v>4940</v>
      </c>
      <c r="B4400" t="s">
        <v>12045</v>
      </c>
      <c r="C4400">
        <v>1</v>
      </c>
      <c r="D4400" t="s">
        <v>9261</v>
      </c>
    </row>
    <row r="4401" spans="1:4" x14ac:dyDescent="0.55000000000000004">
      <c r="A4401" t="s">
        <v>4940</v>
      </c>
      <c r="B4401" t="s">
        <v>12046</v>
      </c>
      <c r="C4401">
        <v>1</v>
      </c>
      <c r="D4401" t="s">
        <v>9261</v>
      </c>
    </row>
    <row r="4402" spans="1:4" x14ac:dyDescent="0.55000000000000004">
      <c r="A4402" t="s">
        <v>4940</v>
      </c>
      <c r="B4402" t="s">
        <v>12047</v>
      </c>
      <c r="C4402">
        <v>1</v>
      </c>
      <c r="D4402" t="s">
        <v>9261</v>
      </c>
    </row>
    <row r="4403" spans="1:4" x14ac:dyDescent="0.55000000000000004">
      <c r="A4403" t="s">
        <v>4940</v>
      </c>
      <c r="B4403" t="s">
        <v>12048</v>
      </c>
      <c r="C4403">
        <v>1</v>
      </c>
      <c r="D4403" t="s">
        <v>9261</v>
      </c>
    </row>
    <row r="4404" spans="1:4" x14ac:dyDescent="0.55000000000000004">
      <c r="A4404" t="s">
        <v>4940</v>
      </c>
      <c r="B4404" t="s">
        <v>10638</v>
      </c>
      <c r="C4404">
        <v>1</v>
      </c>
      <c r="D4404" t="s">
        <v>9261</v>
      </c>
    </row>
    <row r="4405" spans="1:4" x14ac:dyDescent="0.55000000000000004">
      <c r="A4405" t="s">
        <v>4940</v>
      </c>
      <c r="B4405" t="s">
        <v>12049</v>
      </c>
      <c r="C4405">
        <v>1</v>
      </c>
      <c r="D4405" t="s">
        <v>9261</v>
      </c>
    </row>
    <row r="4406" spans="1:4" x14ac:dyDescent="0.55000000000000004">
      <c r="A4406" t="s">
        <v>4940</v>
      </c>
      <c r="B4406" t="s">
        <v>12050</v>
      </c>
      <c r="C4406">
        <v>1</v>
      </c>
      <c r="D4406" t="s">
        <v>9261</v>
      </c>
    </row>
    <row r="4407" spans="1:4" x14ac:dyDescent="0.55000000000000004">
      <c r="A4407" t="s">
        <v>4940</v>
      </c>
      <c r="B4407" t="s">
        <v>9730</v>
      </c>
      <c r="C4407">
        <v>1</v>
      </c>
      <c r="D4407" t="s">
        <v>9261</v>
      </c>
    </row>
    <row r="4408" spans="1:4" x14ac:dyDescent="0.55000000000000004">
      <c r="A4408" t="s">
        <v>4940</v>
      </c>
      <c r="B4408" t="s">
        <v>12051</v>
      </c>
      <c r="C4408">
        <v>1</v>
      </c>
      <c r="D4408" t="s">
        <v>9261</v>
      </c>
    </row>
    <row r="4409" spans="1:4" x14ac:dyDescent="0.55000000000000004">
      <c r="A4409" t="s">
        <v>4940</v>
      </c>
      <c r="B4409" t="s">
        <v>10641</v>
      </c>
      <c r="C4409">
        <v>1</v>
      </c>
      <c r="D4409" t="s">
        <v>9261</v>
      </c>
    </row>
    <row r="4410" spans="1:4" x14ac:dyDescent="0.55000000000000004">
      <c r="A4410" t="s">
        <v>4940</v>
      </c>
      <c r="B4410" t="s">
        <v>11886</v>
      </c>
      <c r="C4410">
        <v>1</v>
      </c>
      <c r="D4410" t="s">
        <v>9261</v>
      </c>
    </row>
    <row r="4411" spans="1:4" x14ac:dyDescent="0.55000000000000004">
      <c r="A4411" t="s">
        <v>4940</v>
      </c>
      <c r="B4411" t="s">
        <v>12052</v>
      </c>
      <c r="C4411">
        <v>1</v>
      </c>
      <c r="D4411" t="s">
        <v>9261</v>
      </c>
    </row>
    <row r="4412" spans="1:4" x14ac:dyDescent="0.55000000000000004">
      <c r="A4412" t="s">
        <v>4940</v>
      </c>
      <c r="B4412" t="s">
        <v>12053</v>
      </c>
      <c r="C4412">
        <v>1</v>
      </c>
      <c r="D4412" t="s">
        <v>9261</v>
      </c>
    </row>
    <row r="4413" spans="1:4" x14ac:dyDescent="0.55000000000000004">
      <c r="A4413" t="s">
        <v>4940</v>
      </c>
      <c r="B4413" t="s">
        <v>12054</v>
      </c>
      <c r="C4413">
        <v>1</v>
      </c>
      <c r="D4413" t="s">
        <v>9261</v>
      </c>
    </row>
    <row r="4414" spans="1:4" x14ac:dyDescent="0.55000000000000004">
      <c r="A4414" t="s">
        <v>4940</v>
      </c>
      <c r="B4414" t="s">
        <v>9773</v>
      </c>
      <c r="C4414">
        <v>1</v>
      </c>
      <c r="D4414" t="s">
        <v>9261</v>
      </c>
    </row>
    <row r="4415" spans="1:4" x14ac:dyDescent="0.55000000000000004">
      <c r="A4415" t="s">
        <v>4940</v>
      </c>
      <c r="B4415" t="s">
        <v>12055</v>
      </c>
      <c r="C4415">
        <v>1</v>
      </c>
      <c r="D4415" t="s">
        <v>9261</v>
      </c>
    </row>
    <row r="4416" spans="1:4" x14ac:dyDescent="0.55000000000000004">
      <c r="A4416" t="s">
        <v>4940</v>
      </c>
      <c r="B4416" t="s">
        <v>9774</v>
      </c>
      <c r="C4416">
        <v>1</v>
      </c>
      <c r="D4416" t="s">
        <v>9261</v>
      </c>
    </row>
    <row r="4417" spans="1:4" x14ac:dyDescent="0.55000000000000004">
      <c r="A4417" t="s">
        <v>4940</v>
      </c>
      <c r="B4417" t="s">
        <v>12056</v>
      </c>
      <c r="C4417">
        <v>1</v>
      </c>
      <c r="D4417" t="s">
        <v>9261</v>
      </c>
    </row>
    <row r="4418" spans="1:4" x14ac:dyDescent="0.55000000000000004">
      <c r="A4418" t="s">
        <v>4940</v>
      </c>
      <c r="B4418" t="s">
        <v>12057</v>
      </c>
      <c r="C4418">
        <v>1</v>
      </c>
      <c r="D4418" t="s">
        <v>9261</v>
      </c>
    </row>
    <row r="4419" spans="1:4" x14ac:dyDescent="0.55000000000000004">
      <c r="A4419" t="s">
        <v>4940</v>
      </c>
      <c r="B4419" t="s">
        <v>12058</v>
      </c>
      <c r="C4419">
        <v>1</v>
      </c>
      <c r="D4419" t="s">
        <v>9261</v>
      </c>
    </row>
    <row r="4420" spans="1:4" x14ac:dyDescent="0.55000000000000004">
      <c r="A4420" t="s">
        <v>4940</v>
      </c>
      <c r="B4420" t="s">
        <v>12059</v>
      </c>
      <c r="C4420">
        <v>1</v>
      </c>
      <c r="D4420" t="s">
        <v>9261</v>
      </c>
    </row>
    <row r="4421" spans="1:4" x14ac:dyDescent="0.55000000000000004">
      <c r="A4421" t="s">
        <v>4940</v>
      </c>
      <c r="B4421" t="s">
        <v>11608</v>
      </c>
      <c r="C4421">
        <v>1</v>
      </c>
      <c r="D4421" t="s">
        <v>9261</v>
      </c>
    </row>
    <row r="4422" spans="1:4" x14ac:dyDescent="0.55000000000000004">
      <c r="A4422" t="s">
        <v>4940</v>
      </c>
      <c r="B4422" t="s">
        <v>12060</v>
      </c>
      <c r="C4422">
        <v>1</v>
      </c>
      <c r="D4422" t="s">
        <v>9261</v>
      </c>
    </row>
    <row r="4423" spans="1:4" x14ac:dyDescent="0.55000000000000004">
      <c r="A4423" t="s">
        <v>4940</v>
      </c>
      <c r="B4423" t="s">
        <v>12061</v>
      </c>
      <c r="C4423">
        <v>1</v>
      </c>
      <c r="D4423" t="s">
        <v>9261</v>
      </c>
    </row>
    <row r="4424" spans="1:4" x14ac:dyDescent="0.55000000000000004">
      <c r="A4424" t="s">
        <v>4940</v>
      </c>
      <c r="B4424" t="s">
        <v>10048</v>
      </c>
      <c r="C4424">
        <v>1</v>
      </c>
      <c r="D4424" t="s">
        <v>9261</v>
      </c>
    </row>
    <row r="4425" spans="1:4" x14ac:dyDescent="0.55000000000000004">
      <c r="A4425" t="s">
        <v>4940</v>
      </c>
      <c r="B4425" t="s">
        <v>12062</v>
      </c>
      <c r="C4425">
        <v>1</v>
      </c>
      <c r="D4425" t="s">
        <v>9261</v>
      </c>
    </row>
    <row r="4426" spans="1:4" x14ac:dyDescent="0.55000000000000004">
      <c r="A4426" t="s">
        <v>4940</v>
      </c>
      <c r="B4426" t="s">
        <v>12063</v>
      </c>
      <c r="C4426">
        <v>1</v>
      </c>
      <c r="D4426" t="s">
        <v>9261</v>
      </c>
    </row>
    <row r="4427" spans="1:4" x14ac:dyDescent="0.55000000000000004">
      <c r="A4427" t="s">
        <v>4940</v>
      </c>
      <c r="B4427" t="s">
        <v>12064</v>
      </c>
      <c r="C4427">
        <v>1</v>
      </c>
      <c r="D4427" t="s">
        <v>9261</v>
      </c>
    </row>
    <row r="4428" spans="1:4" x14ac:dyDescent="0.55000000000000004">
      <c r="A4428" t="s">
        <v>4940</v>
      </c>
      <c r="B4428" t="s">
        <v>9309</v>
      </c>
      <c r="C4428">
        <v>1</v>
      </c>
      <c r="D4428" t="s">
        <v>9261</v>
      </c>
    </row>
    <row r="4429" spans="1:4" x14ac:dyDescent="0.55000000000000004">
      <c r="A4429" t="s">
        <v>4940</v>
      </c>
      <c r="B4429" t="s">
        <v>12065</v>
      </c>
      <c r="C4429">
        <v>1</v>
      </c>
      <c r="D4429" t="s">
        <v>9261</v>
      </c>
    </row>
    <row r="4430" spans="1:4" x14ac:dyDescent="0.55000000000000004">
      <c r="A4430" t="s">
        <v>4940</v>
      </c>
      <c r="B4430" t="s">
        <v>12066</v>
      </c>
      <c r="C4430">
        <v>1</v>
      </c>
      <c r="D4430" t="s">
        <v>9261</v>
      </c>
    </row>
    <row r="4431" spans="1:4" x14ac:dyDescent="0.55000000000000004">
      <c r="A4431" t="s">
        <v>4940</v>
      </c>
      <c r="B4431" t="s">
        <v>11667</v>
      </c>
      <c r="C4431">
        <v>1</v>
      </c>
      <c r="D4431" t="s">
        <v>9261</v>
      </c>
    </row>
    <row r="4432" spans="1:4" x14ac:dyDescent="0.55000000000000004">
      <c r="A4432" t="s">
        <v>4940</v>
      </c>
      <c r="B4432" t="s">
        <v>9876</v>
      </c>
      <c r="C4432">
        <v>1</v>
      </c>
      <c r="D4432" t="s">
        <v>9261</v>
      </c>
    </row>
    <row r="4433" spans="1:4" x14ac:dyDescent="0.55000000000000004">
      <c r="A4433" t="s">
        <v>4940</v>
      </c>
      <c r="B4433" t="s">
        <v>12067</v>
      </c>
      <c r="C4433">
        <v>1</v>
      </c>
      <c r="D4433" t="s">
        <v>9261</v>
      </c>
    </row>
    <row r="4434" spans="1:4" x14ac:dyDescent="0.55000000000000004">
      <c r="A4434" t="s">
        <v>4940</v>
      </c>
      <c r="B4434" t="s">
        <v>10341</v>
      </c>
      <c r="C4434">
        <v>1</v>
      </c>
      <c r="D4434" t="s">
        <v>9261</v>
      </c>
    </row>
    <row r="4435" spans="1:4" x14ac:dyDescent="0.55000000000000004">
      <c r="A4435" t="s">
        <v>4940</v>
      </c>
      <c r="B4435" t="s">
        <v>12068</v>
      </c>
      <c r="C4435">
        <v>1</v>
      </c>
      <c r="D4435" t="s">
        <v>9261</v>
      </c>
    </row>
    <row r="4436" spans="1:4" x14ac:dyDescent="0.55000000000000004">
      <c r="A4436" t="s">
        <v>4940</v>
      </c>
      <c r="B4436" t="s">
        <v>12069</v>
      </c>
      <c r="C4436">
        <v>1</v>
      </c>
      <c r="D4436" t="s">
        <v>9261</v>
      </c>
    </row>
    <row r="4437" spans="1:4" x14ac:dyDescent="0.55000000000000004">
      <c r="A4437" t="s">
        <v>4940</v>
      </c>
      <c r="B4437" t="s">
        <v>12070</v>
      </c>
      <c r="C4437">
        <v>1</v>
      </c>
      <c r="D4437" t="s">
        <v>9261</v>
      </c>
    </row>
    <row r="4438" spans="1:4" x14ac:dyDescent="0.55000000000000004">
      <c r="A4438" t="s">
        <v>4940</v>
      </c>
      <c r="B4438" t="s">
        <v>9473</v>
      </c>
      <c r="C4438">
        <v>1</v>
      </c>
      <c r="D4438" t="s">
        <v>9261</v>
      </c>
    </row>
    <row r="4439" spans="1:4" x14ac:dyDescent="0.55000000000000004">
      <c r="A4439" t="s">
        <v>4940</v>
      </c>
      <c r="B4439" t="s">
        <v>12071</v>
      </c>
      <c r="C4439">
        <v>1</v>
      </c>
      <c r="D4439" t="s">
        <v>9261</v>
      </c>
    </row>
    <row r="4440" spans="1:4" x14ac:dyDescent="0.55000000000000004">
      <c r="A4440" t="s">
        <v>4940</v>
      </c>
      <c r="B4440" t="s">
        <v>12072</v>
      </c>
      <c r="C4440">
        <v>1</v>
      </c>
      <c r="D4440" t="s">
        <v>9261</v>
      </c>
    </row>
    <row r="4441" spans="1:4" x14ac:dyDescent="0.55000000000000004">
      <c r="A4441" t="s">
        <v>4940</v>
      </c>
      <c r="B4441" t="s">
        <v>12073</v>
      </c>
      <c r="C4441">
        <v>1</v>
      </c>
      <c r="D4441" t="s">
        <v>9261</v>
      </c>
    </row>
    <row r="4442" spans="1:4" x14ac:dyDescent="0.55000000000000004">
      <c r="A4442" t="s">
        <v>4940</v>
      </c>
      <c r="B4442" t="s">
        <v>12074</v>
      </c>
      <c r="C4442">
        <v>1</v>
      </c>
      <c r="D4442" t="s">
        <v>9261</v>
      </c>
    </row>
    <row r="4443" spans="1:4" x14ac:dyDescent="0.55000000000000004">
      <c r="A4443" t="s">
        <v>4940</v>
      </c>
      <c r="B4443" t="s">
        <v>12075</v>
      </c>
      <c r="C4443">
        <v>1</v>
      </c>
      <c r="D4443" t="s">
        <v>9261</v>
      </c>
    </row>
    <row r="4444" spans="1:4" x14ac:dyDescent="0.55000000000000004">
      <c r="A4444" t="s">
        <v>4940</v>
      </c>
      <c r="B4444" t="s">
        <v>12076</v>
      </c>
      <c r="C4444">
        <v>1</v>
      </c>
      <c r="D4444" t="s">
        <v>9261</v>
      </c>
    </row>
    <row r="4445" spans="1:4" x14ac:dyDescent="0.55000000000000004">
      <c r="A4445" t="s">
        <v>4940</v>
      </c>
      <c r="B4445" t="s">
        <v>12077</v>
      </c>
      <c r="C4445">
        <v>1</v>
      </c>
      <c r="D4445" t="s">
        <v>9261</v>
      </c>
    </row>
    <row r="4446" spans="1:4" x14ac:dyDescent="0.55000000000000004">
      <c r="A4446" t="s">
        <v>4940</v>
      </c>
      <c r="B4446" t="s">
        <v>12078</v>
      </c>
      <c r="C4446">
        <v>1</v>
      </c>
      <c r="D4446" t="s">
        <v>9261</v>
      </c>
    </row>
    <row r="4447" spans="1:4" x14ac:dyDescent="0.55000000000000004">
      <c r="A4447" t="s">
        <v>4940</v>
      </c>
      <c r="B4447" t="s">
        <v>10420</v>
      </c>
      <c r="C4447">
        <v>1</v>
      </c>
      <c r="D4447" t="s">
        <v>9261</v>
      </c>
    </row>
    <row r="4448" spans="1:4" x14ac:dyDescent="0.55000000000000004">
      <c r="A4448" t="s">
        <v>4940</v>
      </c>
      <c r="B4448" t="s">
        <v>12079</v>
      </c>
      <c r="C4448">
        <v>1</v>
      </c>
      <c r="D4448" t="s">
        <v>9261</v>
      </c>
    </row>
    <row r="4449" spans="1:4" x14ac:dyDescent="0.55000000000000004">
      <c r="A4449" t="s">
        <v>4940</v>
      </c>
      <c r="B4449" t="s">
        <v>11742</v>
      </c>
      <c r="C4449">
        <v>1</v>
      </c>
      <c r="D4449" t="s">
        <v>9261</v>
      </c>
    </row>
    <row r="4450" spans="1:4" x14ac:dyDescent="0.55000000000000004">
      <c r="A4450" t="s">
        <v>4940</v>
      </c>
      <c r="B4450" t="s">
        <v>12080</v>
      </c>
      <c r="C4450">
        <v>1</v>
      </c>
      <c r="D4450" t="s">
        <v>9261</v>
      </c>
    </row>
    <row r="4451" spans="1:4" x14ac:dyDescent="0.55000000000000004">
      <c r="A4451" t="s">
        <v>4940</v>
      </c>
      <c r="B4451" t="s">
        <v>12081</v>
      </c>
      <c r="C4451">
        <v>1</v>
      </c>
      <c r="D4451" t="s">
        <v>9261</v>
      </c>
    </row>
    <row r="4452" spans="1:4" x14ac:dyDescent="0.55000000000000004">
      <c r="A4452" t="s">
        <v>4940</v>
      </c>
      <c r="B4452" t="s">
        <v>11979</v>
      </c>
      <c r="C4452">
        <v>1</v>
      </c>
      <c r="D4452" t="s">
        <v>9261</v>
      </c>
    </row>
    <row r="4453" spans="1:4" x14ac:dyDescent="0.55000000000000004">
      <c r="A4453" t="s">
        <v>4940</v>
      </c>
      <c r="B4453" t="s">
        <v>12082</v>
      </c>
      <c r="C4453">
        <v>1</v>
      </c>
      <c r="D4453" t="s">
        <v>9261</v>
      </c>
    </row>
    <row r="4454" spans="1:4" x14ac:dyDescent="0.55000000000000004">
      <c r="A4454" t="s">
        <v>4940</v>
      </c>
      <c r="B4454" t="s">
        <v>11778</v>
      </c>
      <c r="C4454">
        <v>1</v>
      </c>
      <c r="D4454" t="s">
        <v>9261</v>
      </c>
    </row>
    <row r="4455" spans="1:4" x14ac:dyDescent="0.55000000000000004">
      <c r="A4455" t="s">
        <v>4940</v>
      </c>
      <c r="B4455" t="s">
        <v>12083</v>
      </c>
      <c r="C4455">
        <v>1</v>
      </c>
      <c r="D4455" t="s">
        <v>9261</v>
      </c>
    </row>
    <row r="4456" spans="1:4" x14ac:dyDescent="0.55000000000000004">
      <c r="A4456" t="s">
        <v>4940</v>
      </c>
      <c r="B4456" t="s">
        <v>12084</v>
      </c>
      <c r="C4456">
        <v>1</v>
      </c>
      <c r="D4456" t="s">
        <v>9261</v>
      </c>
    </row>
    <row r="4457" spans="1:4" x14ac:dyDescent="0.55000000000000004">
      <c r="A4457" t="s">
        <v>4940</v>
      </c>
      <c r="B4457" t="s">
        <v>12085</v>
      </c>
      <c r="C4457">
        <v>1</v>
      </c>
      <c r="D4457" t="s">
        <v>9261</v>
      </c>
    </row>
    <row r="4458" spans="1:4" x14ac:dyDescent="0.55000000000000004">
      <c r="A4458" t="s">
        <v>4940</v>
      </c>
      <c r="B4458" t="s">
        <v>11827</v>
      </c>
      <c r="C4458">
        <v>1</v>
      </c>
      <c r="D4458" t="s">
        <v>9261</v>
      </c>
    </row>
    <row r="4459" spans="1:4" x14ac:dyDescent="0.55000000000000004">
      <c r="A4459" t="s">
        <v>4940</v>
      </c>
      <c r="B4459" t="s">
        <v>10671</v>
      </c>
      <c r="C4459">
        <v>1</v>
      </c>
      <c r="D4459" t="s">
        <v>9261</v>
      </c>
    </row>
    <row r="4460" spans="1:4" x14ac:dyDescent="0.55000000000000004">
      <c r="A4460" t="s">
        <v>4940</v>
      </c>
      <c r="B4460" t="s">
        <v>12086</v>
      </c>
      <c r="C4460">
        <v>1</v>
      </c>
      <c r="D4460" t="s">
        <v>9261</v>
      </c>
    </row>
    <row r="4461" spans="1:4" x14ac:dyDescent="0.55000000000000004">
      <c r="A4461" t="s">
        <v>16</v>
      </c>
      <c r="B4461" s="74" t="s">
        <v>12093</v>
      </c>
      <c r="C4461">
        <v>9</v>
      </c>
      <c r="D4461" t="s">
        <v>9261</v>
      </c>
    </row>
    <row r="4462" spans="1:4" x14ac:dyDescent="0.55000000000000004">
      <c r="A4462" t="s">
        <v>16</v>
      </c>
      <c r="B4462" s="74" t="s">
        <v>9470</v>
      </c>
      <c r="C4462">
        <v>6</v>
      </c>
      <c r="D4462" t="s">
        <v>5105</v>
      </c>
    </row>
    <row r="4463" spans="1:4" x14ac:dyDescent="0.55000000000000004">
      <c r="A4463" t="s">
        <v>16</v>
      </c>
      <c r="B4463" t="s">
        <v>9327</v>
      </c>
      <c r="C4463">
        <v>5</v>
      </c>
      <c r="D4463" t="s">
        <v>5105</v>
      </c>
    </row>
    <row r="4464" spans="1:4" x14ac:dyDescent="0.55000000000000004">
      <c r="A4464" t="s">
        <v>16</v>
      </c>
      <c r="B4464" t="s">
        <v>9484</v>
      </c>
      <c r="C4464">
        <v>3</v>
      </c>
      <c r="D4464" t="s">
        <v>5105</v>
      </c>
    </row>
    <row r="4465" spans="1:4" x14ac:dyDescent="0.55000000000000004">
      <c r="A4465" t="s">
        <v>16</v>
      </c>
      <c r="B4465" t="s">
        <v>9485</v>
      </c>
      <c r="C4465">
        <v>3</v>
      </c>
      <c r="D4465" t="s">
        <v>5105</v>
      </c>
    </row>
    <row r="4466" spans="1:4" x14ac:dyDescent="0.55000000000000004">
      <c r="A4466" t="s">
        <v>16</v>
      </c>
      <c r="B4466" t="s">
        <v>9337</v>
      </c>
      <c r="C4466">
        <v>3</v>
      </c>
      <c r="D4466" t="s">
        <v>5105</v>
      </c>
    </row>
    <row r="4467" spans="1:4" x14ac:dyDescent="0.55000000000000004">
      <c r="A4467" t="s">
        <v>16</v>
      </c>
      <c r="B4467" t="s">
        <v>9507</v>
      </c>
      <c r="C4467">
        <v>2</v>
      </c>
      <c r="D4467" t="s">
        <v>5105</v>
      </c>
    </row>
    <row r="4468" spans="1:4" x14ac:dyDescent="0.55000000000000004">
      <c r="A4468" t="s">
        <v>16</v>
      </c>
      <c r="B4468" t="s">
        <v>9525</v>
      </c>
      <c r="C4468">
        <v>2</v>
      </c>
      <c r="D4468" t="s">
        <v>5105</v>
      </c>
    </row>
    <row r="4469" spans="1:4" x14ac:dyDescent="0.55000000000000004">
      <c r="A4469" t="s">
        <v>16</v>
      </c>
      <c r="B4469" t="s">
        <v>9471</v>
      </c>
      <c r="C4469">
        <v>2</v>
      </c>
      <c r="D4469" t="s">
        <v>5105</v>
      </c>
    </row>
    <row r="4470" spans="1:4" x14ac:dyDescent="0.55000000000000004">
      <c r="A4470" t="s">
        <v>16</v>
      </c>
      <c r="B4470" t="s">
        <v>12094</v>
      </c>
      <c r="C4470">
        <v>2</v>
      </c>
      <c r="D4470" t="s">
        <v>5105</v>
      </c>
    </row>
    <row r="4471" spans="1:4" x14ac:dyDescent="0.55000000000000004">
      <c r="A4471" t="s">
        <v>16</v>
      </c>
      <c r="B4471" t="s">
        <v>9290</v>
      </c>
      <c r="C4471">
        <v>2</v>
      </c>
      <c r="D4471" t="s">
        <v>5105</v>
      </c>
    </row>
    <row r="4472" spans="1:4" x14ac:dyDescent="0.55000000000000004">
      <c r="A4472" t="s">
        <v>16</v>
      </c>
      <c r="B4472" t="s">
        <v>9474</v>
      </c>
      <c r="C4472">
        <v>2</v>
      </c>
      <c r="D4472" t="s">
        <v>9261</v>
      </c>
    </row>
    <row r="4473" spans="1:4" x14ac:dyDescent="0.55000000000000004">
      <c r="A4473" t="s">
        <v>16</v>
      </c>
      <c r="B4473" t="s">
        <v>9321</v>
      </c>
      <c r="C4473">
        <v>2</v>
      </c>
      <c r="D4473" t="s">
        <v>9261</v>
      </c>
    </row>
    <row r="4474" spans="1:4" x14ac:dyDescent="0.55000000000000004">
      <c r="A4474" t="s">
        <v>16</v>
      </c>
      <c r="B4474" t="s">
        <v>9850</v>
      </c>
      <c r="C4474">
        <v>1</v>
      </c>
      <c r="D4474" t="s">
        <v>5105</v>
      </c>
    </row>
    <row r="4475" spans="1:4" x14ac:dyDescent="0.55000000000000004">
      <c r="A4475" t="s">
        <v>16</v>
      </c>
      <c r="B4475" t="s">
        <v>9506</v>
      </c>
      <c r="C4475">
        <v>1</v>
      </c>
      <c r="D4475" t="s">
        <v>5105</v>
      </c>
    </row>
    <row r="4476" spans="1:4" x14ac:dyDescent="0.55000000000000004">
      <c r="A4476" t="s">
        <v>16</v>
      </c>
      <c r="B4476" t="s">
        <v>9895</v>
      </c>
      <c r="C4476">
        <v>1</v>
      </c>
      <c r="D4476" t="s">
        <v>5105</v>
      </c>
    </row>
    <row r="4477" spans="1:4" x14ac:dyDescent="0.55000000000000004">
      <c r="A4477" t="s">
        <v>16</v>
      </c>
      <c r="B4477" t="s">
        <v>12095</v>
      </c>
      <c r="C4477">
        <v>1</v>
      </c>
      <c r="D4477" t="s">
        <v>5105</v>
      </c>
    </row>
    <row r="4478" spans="1:4" x14ac:dyDescent="0.55000000000000004">
      <c r="A4478" t="s">
        <v>16</v>
      </c>
      <c r="B4478" t="s">
        <v>12096</v>
      </c>
      <c r="C4478">
        <v>1</v>
      </c>
      <c r="D4478" t="s">
        <v>5105</v>
      </c>
    </row>
    <row r="4479" spans="1:4" x14ac:dyDescent="0.55000000000000004">
      <c r="A4479" t="s">
        <v>16</v>
      </c>
      <c r="B4479" t="s">
        <v>9328</v>
      </c>
      <c r="C4479">
        <v>1</v>
      </c>
      <c r="D4479" t="s">
        <v>5105</v>
      </c>
    </row>
    <row r="4480" spans="1:4" x14ac:dyDescent="0.55000000000000004">
      <c r="A4480" t="s">
        <v>16</v>
      </c>
      <c r="B4480" t="s">
        <v>12097</v>
      </c>
      <c r="C4480">
        <v>1</v>
      </c>
      <c r="D4480" t="s">
        <v>5105</v>
      </c>
    </row>
    <row r="4481" spans="1:4" x14ac:dyDescent="0.55000000000000004">
      <c r="A4481" t="s">
        <v>16</v>
      </c>
      <c r="B4481" t="s">
        <v>9524</v>
      </c>
      <c r="C4481">
        <v>1</v>
      </c>
      <c r="D4481" t="s">
        <v>5105</v>
      </c>
    </row>
    <row r="4482" spans="1:4" x14ac:dyDescent="0.55000000000000004">
      <c r="A4482" t="s">
        <v>16</v>
      </c>
      <c r="B4482" t="s">
        <v>9372</v>
      </c>
      <c r="C4482">
        <v>1</v>
      </c>
      <c r="D4482" t="s">
        <v>5105</v>
      </c>
    </row>
    <row r="4483" spans="1:4" x14ac:dyDescent="0.55000000000000004">
      <c r="A4483" t="s">
        <v>16</v>
      </c>
      <c r="B4483" t="s">
        <v>12098</v>
      </c>
      <c r="C4483">
        <v>1</v>
      </c>
      <c r="D4483" t="s">
        <v>5105</v>
      </c>
    </row>
    <row r="4484" spans="1:4" x14ac:dyDescent="0.55000000000000004">
      <c r="A4484" t="s">
        <v>16</v>
      </c>
      <c r="B4484" t="s">
        <v>9277</v>
      </c>
      <c r="C4484">
        <v>1</v>
      </c>
      <c r="D4484" t="s">
        <v>5105</v>
      </c>
    </row>
    <row r="4485" spans="1:4" x14ac:dyDescent="0.55000000000000004">
      <c r="A4485" t="s">
        <v>16</v>
      </c>
      <c r="B4485" t="s">
        <v>9728</v>
      </c>
      <c r="C4485">
        <v>1</v>
      </c>
      <c r="D4485" t="s">
        <v>5105</v>
      </c>
    </row>
    <row r="4486" spans="1:4" x14ac:dyDescent="0.55000000000000004">
      <c r="A4486" t="s">
        <v>16</v>
      </c>
      <c r="B4486" t="s">
        <v>9374</v>
      </c>
      <c r="C4486">
        <v>1</v>
      </c>
      <c r="D4486" t="s">
        <v>5105</v>
      </c>
    </row>
    <row r="4487" spans="1:4" x14ac:dyDescent="0.55000000000000004">
      <c r="A4487" t="s">
        <v>16</v>
      </c>
      <c r="B4487" t="s">
        <v>9800</v>
      </c>
      <c r="C4487">
        <v>1</v>
      </c>
      <c r="D4487" t="s">
        <v>5105</v>
      </c>
    </row>
    <row r="4488" spans="1:4" x14ac:dyDescent="0.55000000000000004">
      <c r="A4488" t="s">
        <v>16</v>
      </c>
      <c r="B4488" t="s">
        <v>9802</v>
      </c>
      <c r="C4488">
        <v>1</v>
      </c>
      <c r="D4488" t="s">
        <v>5105</v>
      </c>
    </row>
    <row r="4489" spans="1:4" x14ac:dyDescent="0.55000000000000004">
      <c r="A4489" t="s">
        <v>16</v>
      </c>
      <c r="B4489" t="s">
        <v>12099</v>
      </c>
      <c r="C4489">
        <v>1</v>
      </c>
      <c r="D4489" t="s">
        <v>5105</v>
      </c>
    </row>
    <row r="4490" spans="1:4" x14ac:dyDescent="0.55000000000000004">
      <c r="A4490" t="s">
        <v>16</v>
      </c>
      <c r="B4490" t="s">
        <v>9657</v>
      </c>
      <c r="C4490">
        <v>1</v>
      </c>
      <c r="D4490" t="s">
        <v>5105</v>
      </c>
    </row>
    <row r="4491" spans="1:4" x14ac:dyDescent="0.55000000000000004">
      <c r="A4491" t="s">
        <v>16</v>
      </c>
      <c r="B4491" t="s">
        <v>9492</v>
      </c>
      <c r="C4491">
        <v>1</v>
      </c>
      <c r="D4491" t="s">
        <v>5105</v>
      </c>
    </row>
    <row r="4492" spans="1:4" x14ac:dyDescent="0.55000000000000004">
      <c r="A4492" t="s">
        <v>16</v>
      </c>
      <c r="B4492" t="s">
        <v>12100</v>
      </c>
      <c r="C4492">
        <v>1</v>
      </c>
      <c r="D4492" t="s">
        <v>5105</v>
      </c>
    </row>
    <row r="4493" spans="1:4" x14ac:dyDescent="0.55000000000000004">
      <c r="A4493" t="s">
        <v>16</v>
      </c>
      <c r="B4493" t="s">
        <v>9239</v>
      </c>
      <c r="C4493">
        <v>1</v>
      </c>
      <c r="D4493" t="s">
        <v>5105</v>
      </c>
    </row>
    <row r="4494" spans="1:4" x14ac:dyDescent="0.55000000000000004">
      <c r="A4494" t="s">
        <v>16</v>
      </c>
      <c r="B4494" t="s">
        <v>9546</v>
      </c>
      <c r="C4494">
        <v>1</v>
      </c>
      <c r="D4494" t="s">
        <v>5105</v>
      </c>
    </row>
    <row r="4495" spans="1:4" x14ac:dyDescent="0.55000000000000004">
      <c r="A4495" t="s">
        <v>16</v>
      </c>
      <c r="B4495" t="s">
        <v>10008</v>
      </c>
      <c r="C4495">
        <v>1</v>
      </c>
      <c r="D4495" t="s">
        <v>5105</v>
      </c>
    </row>
    <row r="4496" spans="1:4" x14ac:dyDescent="0.55000000000000004">
      <c r="A4496" t="s">
        <v>16</v>
      </c>
      <c r="B4496" t="s">
        <v>12101</v>
      </c>
      <c r="C4496">
        <v>1</v>
      </c>
      <c r="D4496" t="s">
        <v>5105</v>
      </c>
    </row>
    <row r="4497" spans="1:4" x14ac:dyDescent="0.55000000000000004">
      <c r="A4497" t="s">
        <v>16</v>
      </c>
      <c r="B4497" t="s">
        <v>9397</v>
      </c>
      <c r="C4497">
        <v>1</v>
      </c>
      <c r="D4497" t="s">
        <v>5105</v>
      </c>
    </row>
    <row r="4498" spans="1:4" x14ac:dyDescent="0.55000000000000004">
      <c r="A4498" t="s">
        <v>16</v>
      </c>
      <c r="B4498" t="s">
        <v>12102</v>
      </c>
      <c r="C4498">
        <v>1</v>
      </c>
      <c r="D4498" t="s">
        <v>5105</v>
      </c>
    </row>
    <row r="4499" spans="1:4" x14ac:dyDescent="0.55000000000000004">
      <c r="A4499" t="s">
        <v>16</v>
      </c>
      <c r="B4499" t="s">
        <v>10928</v>
      </c>
      <c r="C4499">
        <v>1</v>
      </c>
      <c r="D4499" t="s">
        <v>5105</v>
      </c>
    </row>
    <row r="4500" spans="1:4" x14ac:dyDescent="0.55000000000000004">
      <c r="A4500" t="s">
        <v>16</v>
      </c>
      <c r="B4500" t="s">
        <v>9486</v>
      </c>
      <c r="C4500">
        <v>1</v>
      </c>
      <c r="D4500" t="s">
        <v>5105</v>
      </c>
    </row>
    <row r="4501" spans="1:4" x14ac:dyDescent="0.55000000000000004">
      <c r="A4501" t="s">
        <v>16</v>
      </c>
      <c r="B4501" t="s">
        <v>10047</v>
      </c>
      <c r="C4501">
        <v>1</v>
      </c>
      <c r="D4501" t="s">
        <v>5105</v>
      </c>
    </row>
    <row r="4502" spans="1:4" x14ac:dyDescent="0.55000000000000004">
      <c r="A4502" t="s">
        <v>16</v>
      </c>
      <c r="B4502" t="s">
        <v>12103</v>
      </c>
      <c r="C4502">
        <v>1</v>
      </c>
      <c r="D4502" t="s">
        <v>5105</v>
      </c>
    </row>
    <row r="4503" spans="1:4" x14ac:dyDescent="0.55000000000000004">
      <c r="A4503" t="s">
        <v>16</v>
      </c>
      <c r="B4503" t="s">
        <v>10059</v>
      </c>
      <c r="C4503">
        <v>1</v>
      </c>
      <c r="D4503" t="s">
        <v>5105</v>
      </c>
    </row>
    <row r="4504" spans="1:4" x14ac:dyDescent="0.55000000000000004">
      <c r="A4504" t="s">
        <v>16</v>
      </c>
      <c r="B4504" t="s">
        <v>9763</v>
      </c>
      <c r="C4504">
        <v>1</v>
      </c>
      <c r="D4504" t="s">
        <v>5105</v>
      </c>
    </row>
    <row r="4505" spans="1:4" x14ac:dyDescent="0.55000000000000004">
      <c r="A4505" t="s">
        <v>16</v>
      </c>
      <c r="B4505" t="s">
        <v>9677</v>
      </c>
      <c r="C4505">
        <v>1</v>
      </c>
      <c r="D4505" t="s">
        <v>5105</v>
      </c>
    </row>
    <row r="4506" spans="1:4" x14ac:dyDescent="0.55000000000000004">
      <c r="A4506" t="s">
        <v>16</v>
      </c>
      <c r="B4506" t="s">
        <v>12104</v>
      </c>
      <c r="C4506">
        <v>1</v>
      </c>
      <c r="D4506" t="s">
        <v>5105</v>
      </c>
    </row>
    <row r="4507" spans="1:4" x14ac:dyDescent="0.55000000000000004">
      <c r="A4507" t="s">
        <v>16</v>
      </c>
      <c r="B4507" t="s">
        <v>9735</v>
      </c>
      <c r="C4507">
        <v>1</v>
      </c>
      <c r="D4507" t="s">
        <v>5105</v>
      </c>
    </row>
    <row r="4508" spans="1:4" x14ac:dyDescent="0.55000000000000004">
      <c r="A4508" t="s">
        <v>16</v>
      </c>
      <c r="B4508" t="s">
        <v>9767</v>
      </c>
      <c r="C4508">
        <v>1</v>
      </c>
      <c r="D4508" t="s">
        <v>5105</v>
      </c>
    </row>
    <row r="4509" spans="1:4" x14ac:dyDescent="0.55000000000000004">
      <c r="A4509" t="s">
        <v>16</v>
      </c>
      <c r="B4509" t="s">
        <v>9836</v>
      </c>
      <c r="C4509">
        <v>1</v>
      </c>
      <c r="D4509" t="s">
        <v>5105</v>
      </c>
    </row>
    <row r="4510" spans="1:4" x14ac:dyDescent="0.55000000000000004">
      <c r="A4510" t="s">
        <v>16</v>
      </c>
      <c r="B4510" t="s">
        <v>9413</v>
      </c>
      <c r="C4510">
        <v>1</v>
      </c>
      <c r="D4510" t="s">
        <v>5105</v>
      </c>
    </row>
    <row r="4511" spans="1:4" x14ac:dyDescent="0.55000000000000004">
      <c r="A4511" t="s">
        <v>16</v>
      </c>
      <c r="B4511" t="s">
        <v>12105</v>
      </c>
      <c r="C4511">
        <v>1</v>
      </c>
      <c r="D4511" t="s">
        <v>5105</v>
      </c>
    </row>
    <row r="4512" spans="1:4" x14ac:dyDescent="0.55000000000000004">
      <c r="A4512" t="s">
        <v>16</v>
      </c>
      <c r="B4512" t="s">
        <v>9311</v>
      </c>
      <c r="C4512">
        <v>1</v>
      </c>
      <c r="D4512" t="s">
        <v>5105</v>
      </c>
    </row>
    <row r="4513" spans="1:4" x14ac:dyDescent="0.55000000000000004">
      <c r="A4513" t="s">
        <v>16</v>
      </c>
      <c r="B4513" t="s">
        <v>10088</v>
      </c>
      <c r="C4513">
        <v>1</v>
      </c>
      <c r="D4513" t="s">
        <v>5105</v>
      </c>
    </row>
    <row r="4514" spans="1:4" x14ac:dyDescent="0.55000000000000004">
      <c r="A4514" t="s">
        <v>16</v>
      </c>
      <c r="B4514" t="s">
        <v>9837</v>
      </c>
      <c r="C4514">
        <v>1</v>
      </c>
      <c r="D4514" t="s">
        <v>5105</v>
      </c>
    </row>
    <row r="4515" spans="1:4" x14ac:dyDescent="0.55000000000000004">
      <c r="A4515" t="s">
        <v>16</v>
      </c>
      <c r="B4515" t="s">
        <v>10581</v>
      </c>
      <c r="C4515">
        <v>1</v>
      </c>
      <c r="D4515" t="s">
        <v>5105</v>
      </c>
    </row>
    <row r="4516" spans="1:4" x14ac:dyDescent="0.55000000000000004">
      <c r="A4516" t="s">
        <v>16</v>
      </c>
      <c r="B4516" t="s">
        <v>9838</v>
      </c>
      <c r="C4516">
        <v>1</v>
      </c>
      <c r="D4516" t="s">
        <v>5105</v>
      </c>
    </row>
    <row r="4517" spans="1:4" x14ac:dyDescent="0.55000000000000004">
      <c r="A4517" t="s">
        <v>16</v>
      </c>
      <c r="B4517" t="s">
        <v>12106</v>
      </c>
      <c r="C4517">
        <v>1</v>
      </c>
      <c r="D4517" t="s">
        <v>5105</v>
      </c>
    </row>
    <row r="4518" spans="1:4" x14ac:dyDescent="0.55000000000000004">
      <c r="A4518" t="s">
        <v>16</v>
      </c>
      <c r="B4518" t="s">
        <v>9473</v>
      </c>
      <c r="C4518">
        <v>1</v>
      </c>
      <c r="D4518" t="s">
        <v>5105</v>
      </c>
    </row>
    <row r="4519" spans="1:4" x14ac:dyDescent="0.55000000000000004">
      <c r="A4519" t="s">
        <v>16</v>
      </c>
      <c r="B4519" t="s">
        <v>10100</v>
      </c>
      <c r="C4519">
        <v>1</v>
      </c>
      <c r="D4519" t="s">
        <v>5105</v>
      </c>
    </row>
    <row r="4520" spans="1:4" x14ac:dyDescent="0.55000000000000004">
      <c r="A4520" t="s">
        <v>16</v>
      </c>
      <c r="B4520" t="s">
        <v>9577</v>
      </c>
      <c r="C4520">
        <v>1</v>
      </c>
      <c r="D4520" t="s">
        <v>5105</v>
      </c>
    </row>
    <row r="4521" spans="1:4" x14ac:dyDescent="0.55000000000000004">
      <c r="A4521" t="s">
        <v>16</v>
      </c>
      <c r="B4521" t="s">
        <v>12107</v>
      </c>
      <c r="C4521">
        <v>1</v>
      </c>
      <c r="D4521" t="s">
        <v>9261</v>
      </c>
    </row>
    <row r="4522" spans="1:4" x14ac:dyDescent="0.55000000000000004">
      <c r="A4522" t="s">
        <v>16</v>
      </c>
      <c r="B4522" t="s">
        <v>10601</v>
      </c>
      <c r="C4522">
        <v>1</v>
      </c>
      <c r="D4522" t="s">
        <v>9261</v>
      </c>
    </row>
    <row r="4523" spans="1:4" x14ac:dyDescent="0.55000000000000004">
      <c r="A4523" t="s">
        <v>16</v>
      </c>
      <c r="B4523" t="s">
        <v>12108</v>
      </c>
      <c r="C4523">
        <v>1</v>
      </c>
      <c r="D4523" t="s">
        <v>9261</v>
      </c>
    </row>
    <row r="4524" spans="1:4" x14ac:dyDescent="0.55000000000000004">
      <c r="A4524" t="s">
        <v>16</v>
      </c>
      <c r="B4524" t="s">
        <v>12109</v>
      </c>
      <c r="C4524">
        <v>1</v>
      </c>
      <c r="D4524" t="s">
        <v>9261</v>
      </c>
    </row>
    <row r="4525" spans="1:4" x14ac:dyDescent="0.55000000000000004">
      <c r="A4525" t="s">
        <v>16</v>
      </c>
      <c r="B4525" t="s">
        <v>12110</v>
      </c>
      <c r="C4525">
        <v>1</v>
      </c>
      <c r="D4525" t="s">
        <v>9261</v>
      </c>
    </row>
    <row r="4526" spans="1:4" x14ac:dyDescent="0.55000000000000004">
      <c r="A4526" t="s">
        <v>16</v>
      </c>
      <c r="B4526" t="s">
        <v>12111</v>
      </c>
      <c r="C4526">
        <v>1</v>
      </c>
      <c r="D4526" t="s">
        <v>9261</v>
      </c>
    </row>
    <row r="4527" spans="1:4" x14ac:dyDescent="0.55000000000000004">
      <c r="A4527" t="s">
        <v>16</v>
      </c>
      <c r="B4527" t="s">
        <v>12112</v>
      </c>
      <c r="C4527">
        <v>1</v>
      </c>
      <c r="D4527" t="s">
        <v>9261</v>
      </c>
    </row>
    <row r="4528" spans="1:4" x14ac:dyDescent="0.55000000000000004">
      <c r="A4528" t="s">
        <v>16</v>
      </c>
      <c r="B4528" t="s">
        <v>12113</v>
      </c>
      <c r="C4528">
        <v>1</v>
      </c>
      <c r="D4528" t="s">
        <v>9261</v>
      </c>
    </row>
    <row r="4529" spans="1:4" x14ac:dyDescent="0.55000000000000004">
      <c r="A4529" t="s">
        <v>16</v>
      </c>
      <c r="B4529" t="s">
        <v>12114</v>
      </c>
      <c r="C4529">
        <v>1</v>
      </c>
      <c r="D4529" t="s">
        <v>9261</v>
      </c>
    </row>
    <row r="4530" spans="1:4" x14ac:dyDescent="0.55000000000000004">
      <c r="A4530" t="s">
        <v>16</v>
      </c>
      <c r="B4530" t="s">
        <v>12115</v>
      </c>
      <c r="C4530">
        <v>1</v>
      </c>
      <c r="D4530" t="s">
        <v>9261</v>
      </c>
    </row>
    <row r="4531" spans="1:4" x14ac:dyDescent="0.55000000000000004">
      <c r="A4531" t="s">
        <v>16</v>
      </c>
      <c r="B4531" t="s">
        <v>9638</v>
      </c>
      <c r="C4531">
        <v>1</v>
      </c>
      <c r="D4531" t="s">
        <v>9261</v>
      </c>
    </row>
    <row r="4532" spans="1:4" x14ac:dyDescent="0.55000000000000004">
      <c r="A4532" t="s">
        <v>16</v>
      </c>
      <c r="B4532" t="s">
        <v>12116</v>
      </c>
      <c r="C4532">
        <v>1</v>
      </c>
      <c r="D4532" t="s">
        <v>9261</v>
      </c>
    </row>
    <row r="4533" spans="1:4" x14ac:dyDescent="0.55000000000000004">
      <c r="A4533" t="s">
        <v>16</v>
      </c>
      <c r="B4533" t="s">
        <v>11362</v>
      </c>
      <c r="C4533">
        <v>1</v>
      </c>
      <c r="D4533" t="s">
        <v>9261</v>
      </c>
    </row>
    <row r="4534" spans="1:4" x14ac:dyDescent="0.55000000000000004">
      <c r="A4534" t="s">
        <v>16</v>
      </c>
      <c r="B4534" t="s">
        <v>12117</v>
      </c>
      <c r="C4534">
        <v>1</v>
      </c>
      <c r="D4534" t="s">
        <v>9261</v>
      </c>
    </row>
    <row r="4535" spans="1:4" x14ac:dyDescent="0.55000000000000004">
      <c r="A4535" t="s">
        <v>16</v>
      </c>
      <c r="B4535" t="s">
        <v>12118</v>
      </c>
      <c r="C4535">
        <v>1</v>
      </c>
      <c r="D4535" t="s">
        <v>9261</v>
      </c>
    </row>
    <row r="4536" spans="1:4" x14ac:dyDescent="0.55000000000000004">
      <c r="A4536" t="s">
        <v>16</v>
      </c>
      <c r="B4536" t="s">
        <v>12119</v>
      </c>
      <c r="C4536">
        <v>1</v>
      </c>
      <c r="D4536" t="s">
        <v>9261</v>
      </c>
    </row>
    <row r="4537" spans="1:4" x14ac:dyDescent="0.55000000000000004">
      <c r="A4537" t="s">
        <v>16</v>
      </c>
      <c r="B4537" t="s">
        <v>12120</v>
      </c>
      <c r="C4537">
        <v>1</v>
      </c>
      <c r="D4537" t="s">
        <v>9261</v>
      </c>
    </row>
    <row r="4538" spans="1:4" x14ac:dyDescent="0.55000000000000004">
      <c r="A4538" t="s">
        <v>16</v>
      </c>
      <c r="B4538" t="s">
        <v>12121</v>
      </c>
      <c r="C4538">
        <v>1</v>
      </c>
      <c r="D4538" t="s">
        <v>9261</v>
      </c>
    </row>
    <row r="4539" spans="1:4" x14ac:dyDescent="0.55000000000000004">
      <c r="A4539" t="s">
        <v>16</v>
      </c>
      <c r="B4539" t="s">
        <v>9481</v>
      </c>
      <c r="C4539">
        <v>1</v>
      </c>
      <c r="D4539" t="s">
        <v>9261</v>
      </c>
    </row>
    <row r="4540" spans="1:4" x14ac:dyDescent="0.55000000000000004">
      <c r="A4540" t="s">
        <v>16</v>
      </c>
      <c r="B4540" t="s">
        <v>12122</v>
      </c>
      <c r="C4540">
        <v>1</v>
      </c>
      <c r="D4540" t="s">
        <v>9261</v>
      </c>
    </row>
    <row r="4541" spans="1:4" x14ac:dyDescent="0.55000000000000004">
      <c r="A4541" t="s">
        <v>16</v>
      </c>
      <c r="B4541" t="s">
        <v>10309</v>
      </c>
      <c r="C4541">
        <v>1</v>
      </c>
      <c r="D4541" t="s">
        <v>9261</v>
      </c>
    </row>
    <row r="4542" spans="1:4" x14ac:dyDescent="0.55000000000000004">
      <c r="A4542" t="s">
        <v>16</v>
      </c>
      <c r="B4542" t="s">
        <v>12123</v>
      </c>
      <c r="C4542">
        <v>1</v>
      </c>
      <c r="D4542" t="s">
        <v>9261</v>
      </c>
    </row>
    <row r="4543" spans="1:4" x14ac:dyDescent="0.55000000000000004">
      <c r="A4543" t="s">
        <v>16</v>
      </c>
      <c r="B4543" t="s">
        <v>12124</v>
      </c>
      <c r="C4543">
        <v>1</v>
      </c>
      <c r="D4543" t="s">
        <v>9261</v>
      </c>
    </row>
    <row r="4544" spans="1:4" x14ac:dyDescent="0.55000000000000004">
      <c r="A4544" t="s">
        <v>16</v>
      </c>
      <c r="B4544" t="s">
        <v>12125</v>
      </c>
      <c r="C4544">
        <v>1</v>
      </c>
      <c r="D4544" t="s">
        <v>9261</v>
      </c>
    </row>
    <row r="4545" spans="1:4" x14ac:dyDescent="0.55000000000000004">
      <c r="A4545" t="s">
        <v>16</v>
      </c>
      <c r="B4545" t="s">
        <v>12126</v>
      </c>
      <c r="C4545">
        <v>1</v>
      </c>
      <c r="D4545" t="s">
        <v>9261</v>
      </c>
    </row>
    <row r="4546" spans="1:4" x14ac:dyDescent="0.55000000000000004">
      <c r="A4546" t="s">
        <v>16</v>
      </c>
      <c r="B4546" t="s">
        <v>12127</v>
      </c>
      <c r="C4546">
        <v>1</v>
      </c>
      <c r="D4546" t="s">
        <v>9261</v>
      </c>
    </row>
    <row r="4547" spans="1:4" x14ac:dyDescent="0.55000000000000004">
      <c r="A4547" t="s">
        <v>16</v>
      </c>
      <c r="B4547" t="s">
        <v>12128</v>
      </c>
      <c r="C4547">
        <v>1</v>
      </c>
      <c r="D4547" t="s">
        <v>9261</v>
      </c>
    </row>
    <row r="4548" spans="1:4" x14ac:dyDescent="0.55000000000000004">
      <c r="A4548" t="s">
        <v>16</v>
      </c>
      <c r="B4548" t="s">
        <v>12129</v>
      </c>
      <c r="C4548">
        <v>1</v>
      </c>
      <c r="D4548" t="s">
        <v>9261</v>
      </c>
    </row>
    <row r="4549" spans="1:4" x14ac:dyDescent="0.55000000000000004">
      <c r="A4549" t="s">
        <v>16</v>
      </c>
      <c r="B4549" t="s">
        <v>9838</v>
      </c>
      <c r="C4549">
        <v>1</v>
      </c>
      <c r="D4549" t="s">
        <v>9261</v>
      </c>
    </row>
    <row r="4550" spans="1:4" x14ac:dyDescent="0.55000000000000004">
      <c r="A4550" t="s">
        <v>16</v>
      </c>
      <c r="B4550" t="s">
        <v>12130</v>
      </c>
      <c r="C4550">
        <v>1</v>
      </c>
      <c r="D4550" t="s">
        <v>9261</v>
      </c>
    </row>
    <row r="4551" spans="1:4" x14ac:dyDescent="0.55000000000000004">
      <c r="A4551" t="s">
        <v>16</v>
      </c>
      <c r="B4551" t="s">
        <v>9466</v>
      </c>
      <c r="C4551">
        <v>1</v>
      </c>
      <c r="D4551" t="s">
        <v>9261</v>
      </c>
    </row>
    <row r="4552" spans="1:4" x14ac:dyDescent="0.55000000000000004">
      <c r="A4552" t="s">
        <v>16</v>
      </c>
      <c r="B4552" t="s">
        <v>9607</v>
      </c>
      <c r="C4552">
        <v>1</v>
      </c>
      <c r="D4552" t="s">
        <v>9261</v>
      </c>
    </row>
    <row r="4553" spans="1:4" x14ac:dyDescent="0.55000000000000004">
      <c r="A4553" t="s">
        <v>16</v>
      </c>
      <c r="B4553" t="s">
        <v>12131</v>
      </c>
      <c r="C4553">
        <v>1</v>
      </c>
      <c r="D4553" t="s">
        <v>9261</v>
      </c>
    </row>
    <row r="4554" spans="1:4" x14ac:dyDescent="0.55000000000000004">
      <c r="A4554" t="s">
        <v>16</v>
      </c>
      <c r="B4554" t="s">
        <v>12132</v>
      </c>
      <c r="C4554">
        <v>1</v>
      </c>
      <c r="D4554" t="s">
        <v>9261</v>
      </c>
    </row>
    <row r="4555" spans="1:4" x14ac:dyDescent="0.55000000000000004">
      <c r="A4555" t="s">
        <v>16</v>
      </c>
      <c r="B4555" t="s">
        <v>12133</v>
      </c>
      <c r="C4555">
        <v>1</v>
      </c>
      <c r="D4555" t="s">
        <v>9261</v>
      </c>
    </row>
    <row r="4556" spans="1:4" x14ac:dyDescent="0.55000000000000004">
      <c r="A4556" t="s">
        <v>16</v>
      </c>
      <c r="B4556" t="s">
        <v>12134</v>
      </c>
      <c r="C4556">
        <v>1</v>
      </c>
      <c r="D4556" t="s">
        <v>9261</v>
      </c>
    </row>
    <row r="4557" spans="1:4" x14ac:dyDescent="0.55000000000000004">
      <c r="A4557" t="s">
        <v>16</v>
      </c>
      <c r="B4557" t="s">
        <v>12135</v>
      </c>
      <c r="C4557">
        <v>1</v>
      </c>
      <c r="D4557" t="s">
        <v>9261</v>
      </c>
    </row>
    <row r="4558" spans="1:4" x14ac:dyDescent="0.55000000000000004">
      <c r="A4558" t="s">
        <v>16</v>
      </c>
      <c r="B4558" t="s">
        <v>9478</v>
      </c>
      <c r="C4558">
        <v>1</v>
      </c>
      <c r="D4558" t="s">
        <v>9261</v>
      </c>
    </row>
    <row r="4559" spans="1:4" x14ac:dyDescent="0.55000000000000004">
      <c r="A4559" t="s">
        <v>16</v>
      </c>
      <c r="B4559" t="s">
        <v>12155</v>
      </c>
      <c r="C4559">
        <v>1</v>
      </c>
      <c r="D4559" t="s">
        <v>9261</v>
      </c>
    </row>
  </sheetData>
  <autoFilter ref="A1:D4559" xr:uid="{847A144C-A5F2-47EE-8001-F8541B550223}"/>
  <sortState xmlns:xlrd2="http://schemas.microsoft.com/office/spreadsheetml/2017/richdata2" ref="A2:D4559">
    <sortCondition ref="A1:A4559"/>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60ED1-2C73-48AA-BEA7-71C6FC5D9D86}">
  <dimension ref="A1:B13"/>
  <sheetViews>
    <sheetView workbookViewId="0"/>
  </sheetViews>
  <sheetFormatPr defaultRowHeight="14.4" x14ac:dyDescent="0.55000000000000004"/>
  <cols>
    <col min="1" max="1" width="13.89453125" bestFit="1" customWidth="1"/>
    <col min="2" max="2" width="16.41796875" bestFit="1" customWidth="1"/>
  </cols>
  <sheetData>
    <row r="1" spans="1:2" x14ac:dyDescent="0.55000000000000004">
      <c r="A1" s="1" t="s">
        <v>5103</v>
      </c>
      <c r="B1" s="1" t="s">
        <v>6140</v>
      </c>
    </row>
    <row r="2" spans="1:2" x14ac:dyDescent="0.55000000000000004">
      <c r="A2" t="s">
        <v>14</v>
      </c>
      <c r="B2" t="s">
        <v>6141</v>
      </c>
    </row>
    <row r="3" spans="1:2" x14ac:dyDescent="0.55000000000000004">
      <c r="A3" t="s">
        <v>17</v>
      </c>
      <c r="B3" t="s">
        <v>9249</v>
      </c>
    </row>
    <row r="4" spans="1:2" x14ac:dyDescent="0.55000000000000004">
      <c r="A4" t="s">
        <v>4937</v>
      </c>
      <c r="B4" t="s">
        <v>9234</v>
      </c>
    </row>
    <row r="5" spans="1:2" x14ac:dyDescent="0.55000000000000004">
      <c r="A5" t="s">
        <v>4944</v>
      </c>
      <c r="B5" t="s">
        <v>9236</v>
      </c>
    </row>
    <row r="6" spans="1:2" x14ac:dyDescent="0.55000000000000004">
      <c r="A6" t="s">
        <v>15</v>
      </c>
      <c r="B6" t="s">
        <v>9238</v>
      </c>
    </row>
    <row r="7" spans="1:2" x14ac:dyDescent="0.55000000000000004">
      <c r="A7" t="s">
        <v>4939</v>
      </c>
      <c r="B7" t="s">
        <v>9240</v>
      </c>
    </row>
    <row r="8" spans="1:2" x14ac:dyDescent="0.55000000000000004">
      <c r="A8" t="s">
        <v>198</v>
      </c>
      <c r="B8" t="s">
        <v>9247</v>
      </c>
    </row>
    <row r="9" spans="1:2" x14ac:dyDescent="0.55000000000000004">
      <c r="A9" t="s">
        <v>4938</v>
      </c>
      <c r="B9" t="s">
        <v>9243</v>
      </c>
    </row>
    <row r="10" spans="1:2" x14ac:dyDescent="0.55000000000000004">
      <c r="A10" t="s">
        <v>4941</v>
      </c>
      <c r="B10" t="s">
        <v>9242</v>
      </c>
    </row>
    <row r="11" spans="1:2" x14ac:dyDescent="0.55000000000000004">
      <c r="A11" t="s">
        <v>4942</v>
      </c>
      <c r="B11" t="s">
        <v>9245</v>
      </c>
    </row>
    <row r="12" spans="1:2" x14ac:dyDescent="0.55000000000000004">
      <c r="A12" t="s">
        <v>4940</v>
      </c>
      <c r="B12" t="s">
        <v>9246</v>
      </c>
    </row>
    <row r="13" spans="1:2" x14ac:dyDescent="0.55000000000000004">
      <c r="A13" t="s">
        <v>16</v>
      </c>
      <c r="B13" t="s">
        <v>9248</v>
      </c>
    </row>
  </sheetData>
  <sortState xmlns:xlrd2="http://schemas.microsoft.com/office/spreadsheetml/2017/richdata2" ref="A2:B13">
    <sortCondition ref="A1:A13"/>
  </sortState>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688B8-EB76-4948-AE97-CB60D8DB71BE}">
  <dimension ref="A1:N49"/>
  <sheetViews>
    <sheetView zoomScale="70" workbookViewId="0"/>
  </sheetViews>
  <sheetFormatPr defaultRowHeight="14.4" x14ac:dyDescent="0.55000000000000004"/>
  <cols>
    <col min="1" max="1" width="13.89453125" bestFit="1" customWidth="1"/>
    <col min="2" max="2" width="24.9453125" bestFit="1" customWidth="1"/>
    <col min="4" max="4" width="6.734375" bestFit="1" customWidth="1"/>
    <col min="5" max="5" width="6.5234375" bestFit="1" customWidth="1"/>
    <col min="6" max="6" width="4.68359375" bestFit="1" customWidth="1"/>
    <col min="7" max="7" width="11.41796875" bestFit="1" customWidth="1"/>
    <col min="8" max="8" width="17.578125" bestFit="1" customWidth="1"/>
    <col min="9" max="9" width="4.578125" customWidth="1"/>
    <col min="10" max="10" width="8.15625" bestFit="1" customWidth="1"/>
    <col min="11" max="11" width="6.5234375" bestFit="1" customWidth="1"/>
    <col min="12" max="12" width="5.15625" customWidth="1"/>
    <col min="13" max="13" width="11.41796875" bestFit="1" customWidth="1"/>
    <col min="14" max="14" width="17.578125" bestFit="1" customWidth="1"/>
    <col min="15" max="15" width="8.83984375" customWidth="1"/>
  </cols>
  <sheetData>
    <row r="1" spans="1:14" x14ac:dyDescent="0.55000000000000004">
      <c r="C1" s="93" t="s">
        <v>13150</v>
      </c>
      <c r="D1" s="93"/>
      <c r="E1" s="93"/>
      <c r="F1" s="93"/>
      <c r="G1" s="93"/>
      <c r="H1" s="93"/>
      <c r="J1" s="94" t="s">
        <v>14068</v>
      </c>
      <c r="K1" s="94"/>
      <c r="L1" s="94"/>
      <c r="M1" s="94"/>
      <c r="N1" s="94"/>
    </row>
    <row r="2" spans="1:14" x14ac:dyDescent="0.55000000000000004">
      <c r="A2" s="58" t="s">
        <v>13151</v>
      </c>
      <c r="B2" s="59"/>
      <c r="C2" s="59"/>
      <c r="D2" s="59"/>
      <c r="E2" s="59"/>
      <c r="F2" s="59"/>
      <c r="G2" s="59"/>
      <c r="H2" s="59"/>
      <c r="I2" s="59"/>
      <c r="J2" s="59"/>
      <c r="K2" s="59"/>
      <c r="L2" s="59"/>
      <c r="M2" s="59"/>
      <c r="N2" s="59"/>
    </row>
    <row r="3" spans="1:14" x14ac:dyDescent="0.55000000000000004">
      <c r="A3" s="1" t="s">
        <v>5103</v>
      </c>
      <c r="B3" s="1" t="s">
        <v>13143</v>
      </c>
      <c r="C3" s="1" t="s">
        <v>2120</v>
      </c>
      <c r="D3" s="1" t="s">
        <v>5432</v>
      </c>
      <c r="E3" s="1" t="s">
        <v>4955</v>
      </c>
      <c r="F3" s="1" t="s">
        <v>3143</v>
      </c>
      <c r="G3" s="1" t="s">
        <v>13148</v>
      </c>
      <c r="H3" s="1" t="s">
        <v>13149</v>
      </c>
      <c r="J3" s="1" t="s">
        <v>5432</v>
      </c>
      <c r="K3" s="1" t="s">
        <v>4955</v>
      </c>
      <c r="L3" s="1" t="s">
        <v>3143</v>
      </c>
      <c r="M3" s="1" t="s">
        <v>13148</v>
      </c>
      <c r="N3" s="1" t="s">
        <v>13149</v>
      </c>
    </row>
    <row r="4" spans="1:14" x14ac:dyDescent="0.55000000000000004">
      <c r="A4" t="s">
        <v>14</v>
      </c>
      <c r="B4" t="s">
        <v>13144</v>
      </c>
      <c r="C4">
        <v>49</v>
      </c>
      <c r="D4">
        <v>47</v>
      </c>
      <c r="E4">
        <v>33</v>
      </c>
      <c r="F4">
        <v>46</v>
      </c>
      <c r="G4">
        <v>28</v>
      </c>
      <c r="H4">
        <v>36</v>
      </c>
      <c r="J4" s="64">
        <v>95.918367346938766</v>
      </c>
      <c r="K4" s="64">
        <v>67.346938775510196</v>
      </c>
      <c r="L4" s="64">
        <v>93.877551020408163</v>
      </c>
      <c r="M4" s="64">
        <v>57.142857142857139</v>
      </c>
      <c r="N4" s="64">
        <v>73.469387755102048</v>
      </c>
    </row>
    <row r="5" spans="1:14" x14ac:dyDescent="0.55000000000000004">
      <c r="A5" t="s">
        <v>17</v>
      </c>
      <c r="B5" t="s">
        <v>13145</v>
      </c>
      <c r="C5">
        <v>58</v>
      </c>
      <c r="D5">
        <v>47</v>
      </c>
      <c r="E5">
        <v>47</v>
      </c>
      <c r="F5">
        <v>47</v>
      </c>
      <c r="G5">
        <v>45</v>
      </c>
      <c r="H5">
        <v>45</v>
      </c>
      <c r="J5" s="64">
        <v>81.034482758620683</v>
      </c>
      <c r="K5" s="64">
        <v>81.034482758620683</v>
      </c>
      <c r="L5" s="64">
        <v>81.034482758620683</v>
      </c>
      <c r="M5" s="64">
        <v>77.58620689655173</v>
      </c>
      <c r="N5" s="64">
        <v>77.58620689655173</v>
      </c>
    </row>
    <row r="6" spans="1:14" x14ac:dyDescent="0.55000000000000004">
      <c r="A6" t="s">
        <v>4937</v>
      </c>
      <c r="B6" t="s">
        <v>13146</v>
      </c>
      <c r="C6">
        <v>108</v>
      </c>
      <c r="D6">
        <v>75</v>
      </c>
      <c r="E6">
        <v>70</v>
      </c>
      <c r="F6">
        <v>72</v>
      </c>
      <c r="G6">
        <v>53</v>
      </c>
      <c r="H6">
        <v>58</v>
      </c>
      <c r="J6" s="64">
        <v>69.444444444444443</v>
      </c>
      <c r="K6" s="64">
        <v>64.81481481481481</v>
      </c>
      <c r="L6" s="64">
        <v>66.666666666666657</v>
      </c>
      <c r="M6" s="64">
        <v>49.074074074074076</v>
      </c>
      <c r="N6" s="64">
        <v>53.703703703703709</v>
      </c>
    </row>
    <row r="7" spans="1:14" x14ac:dyDescent="0.55000000000000004">
      <c r="A7" t="s">
        <v>4944</v>
      </c>
      <c r="B7" t="s">
        <v>13146</v>
      </c>
      <c r="C7">
        <v>130</v>
      </c>
      <c r="D7">
        <v>77</v>
      </c>
      <c r="E7">
        <v>74</v>
      </c>
      <c r="F7">
        <v>76</v>
      </c>
      <c r="G7">
        <v>63</v>
      </c>
      <c r="H7">
        <v>69</v>
      </c>
      <c r="J7" s="64">
        <v>59.230769230769234</v>
      </c>
      <c r="K7" s="64">
        <v>56.92307692307692</v>
      </c>
      <c r="L7" s="64">
        <v>58.461538461538467</v>
      </c>
      <c r="M7" s="64">
        <v>48.46153846153846</v>
      </c>
      <c r="N7" s="64">
        <v>53.07692307692308</v>
      </c>
    </row>
    <row r="8" spans="1:14" x14ac:dyDescent="0.55000000000000004">
      <c r="A8" t="s">
        <v>4943</v>
      </c>
      <c r="B8" t="s">
        <v>13144</v>
      </c>
      <c r="C8">
        <v>27</v>
      </c>
      <c r="D8">
        <v>27</v>
      </c>
      <c r="E8">
        <v>27</v>
      </c>
      <c r="F8">
        <v>27</v>
      </c>
      <c r="G8">
        <v>27</v>
      </c>
      <c r="H8">
        <v>27</v>
      </c>
      <c r="J8" s="64">
        <v>100</v>
      </c>
      <c r="K8" s="64">
        <v>100</v>
      </c>
      <c r="L8" s="64">
        <v>100</v>
      </c>
      <c r="M8" s="64">
        <v>100</v>
      </c>
      <c r="N8" s="64">
        <v>100</v>
      </c>
    </row>
    <row r="9" spans="1:14" x14ac:dyDescent="0.55000000000000004">
      <c r="A9" t="s">
        <v>15</v>
      </c>
      <c r="B9" t="s">
        <v>13146</v>
      </c>
      <c r="C9">
        <v>147</v>
      </c>
      <c r="D9">
        <v>61</v>
      </c>
      <c r="E9">
        <v>55</v>
      </c>
      <c r="F9">
        <v>62</v>
      </c>
      <c r="G9">
        <v>57</v>
      </c>
      <c r="H9">
        <v>60</v>
      </c>
      <c r="J9" s="64">
        <v>41.496598639455783</v>
      </c>
      <c r="K9" s="64">
        <v>37.414965986394563</v>
      </c>
      <c r="L9" s="64">
        <v>42.176870748299322</v>
      </c>
      <c r="M9" s="64">
        <v>38.775510204081634</v>
      </c>
      <c r="N9" s="64">
        <v>40.816326530612244</v>
      </c>
    </row>
    <row r="10" spans="1:14" x14ac:dyDescent="0.55000000000000004">
      <c r="A10" t="s">
        <v>4939</v>
      </c>
      <c r="B10" t="s">
        <v>13146</v>
      </c>
      <c r="C10">
        <v>2601</v>
      </c>
      <c r="D10">
        <v>2416</v>
      </c>
      <c r="E10">
        <v>2258</v>
      </c>
      <c r="F10">
        <v>2421</v>
      </c>
      <c r="G10">
        <v>2277</v>
      </c>
      <c r="H10">
        <v>2330</v>
      </c>
      <c r="J10" s="64">
        <v>92.887351018838899</v>
      </c>
      <c r="K10" s="64">
        <v>86.812764321414832</v>
      </c>
      <c r="L10" s="64">
        <v>93.079584775086516</v>
      </c>
      <c r="M10" s="64">
        <v>87.543252595155707</v>
      </c>
      <c r="N10" s="64">
        <v>89.580930411380237</v>
      </c>
    </row>
    <row r="11" spans="1:14" x14ac:dyDescent="0.55000000000000004">
      <c r="A11" t="s">
        <v>487</v>
      </c>
      <c r="B11" t="s">
        <v>13147</v>
      </c>
      <c r="C11">
        <v>11</v>
      </c>
      <c r="D11">
        <v>11</v>
      </c>
      <c r="E11">
        <v>11</v>
      </c>
      <c r="F11">
        <v>11</v>
      </c>
      <c r="G11">
        <v>11</v>
      </c>
      <c r="H11">
        <v>11</v>
      </c>
      <c r="J11" s="64">
        <v>100</v>
      </c>
      <c r="K11" s="64">
        <v>100</v>
      </c>
      <c r="L11" s="64">
        <v>100</v>
      </c>
      <c r="M11" s="64">
        <v>100</v>
      </c>
      <c r="N11" s="64">
        <v>100</v>
      </c>
    </row>
    <row r="12" spans="1:14" x14ac:dyDescent="0.55000000000000004">
      <c r="A12" t="s">
        <v>198</v>
      </c>
      <c r="B12" t="s">
        <v>13147</v>
      </c>
      <c r="C12">
        <v>18</v>
      </c>
      <c r="D12">
        <v>18</v>
      </c>
      <c r="E12">
        <v>18</v>
      </c>
      <c r="F12">
        <v>18</v>
      </c>
      <c r="G12">
        <v>16</v>
      </c>
      <c r="H12">
        <v>17</v>
      </c>
      <c r="J12" s="64">
        <v>100</v>
      </c>
      <c r="K12" s="64">
        <v>100</v>
      </c>
      <c r="L12" s="64">
        <v>100</v>
      </c>
      <c r="M12" s="64">
        <v>88.888888888888886</v>
      </c>
      <c r="N12" s="64">
        <v>94.444444444444443</v>
      </c>
    </row>
    <row r="13" spans="1:14" x14ac:dyDescent="0.55000000000000004">
      <c r="A13" t="s">
        <v>4938</v>
      </c>
      <c r="B13" t="s">
        <v>13146</v>
      </c>
      <c r="C13">
        <v>10</v>
      </c>
      <c r="D13">
        <v>10</v>
      </c>
      <c r="E13">
        <v>10</v>
      </c>
      <c r="F13">
        <v>10</v>
      </c>
      <c r="G13">
        <v>9</v>
      </c>
      <c r="H13">
        <v>10</v>
      </c>
      <c r="J13" s="64">
        <v>100</v>
      </c>
      <c r="K13" s="64">
        <v>100</v>
      </c>
      <c r="L13" s="64">
        <v>100</v>
      </c>
      <c r="M13" s="64">
        <v>90</v>
      </c>
      <c r="N13" s="64">
        <v>100</v>
      </c>
    </row>
    <row r="14" spans="1:14" x14ac:dyDescent="0.55000000000000004">
      <c r="A14" t="s">
        <v>4941</v>
      </c>
      <c r="B14" t="s">
        <v>13146</v>
      </c>
      <c r="C14">
        <v>3156</v>
      </c>
      <c r="D14">
        <v>2736</v>
      </c>
      <c r="E14">
        <v>2380</v>
      </c>
      <c r="F14">
        <v>2738</v>
      </c>
      <c r="G14">
        <v>1862</v>
      </c>
      <c r="H14">
        <v>2177</v>
      </c>
      <c r="J14" s="64">
        <v>86.692015209125472</v>
      </c>
      <c r="K14" s="64">
        <v>75.411913814955639</v>
      </c>
      <c r="L14" s="64">
        <v>86.755386565272502</v>
      </c>
      <c r="M14" s="64">
        <v>58.998732572877053</v>
      </c>
      <c r="N14" s="64">
        <v>68.979721166032945</v>
      </c>
    </row>
    <row r="15" spans="1:14" x14ac:dyDescent="0.55000000000000004">
      <c r="A15" t="s">
        <v>4942</v>
      </c>
      <c r="B15" t="s">
        <v>13146</v>
      </c>
      <c r="C15">
        <v>529</v>
      </c>
      <c r="D15">
        <v>493</v>
      </c>
      <c r="E15">
        <v>469</v>
      </c>
      <c r="F15">
        <v>492</v>
      </c>
      <c r="G15">
        <v>425</v>
      </c>
      <c r="H15">
        <v>428</v>
      </c>
      <c r="J15" s="64">
        <v>93.194706994328925</v>
      </c>
      <c r="K15" s="64">
        <v>88.657844990548213</v>
      </c>
      <c r="L15" s="64">
        <v>93.005671077504729</v>
      </c>
      <c r="M15" s="64">
        <v>80.340264650283558</v>
      </c>
      <c r="N15" s="64">
        <v>80.907372400756145</v>
      </c>
    </row>
    <row r="16" spans="1:14" x14ac:dyDescent="0.55000000000000004">
      <c r="A16" t="s">
        <v>4940</v>
      </c>
      <c r="B16" t="s">
        <v>13146</v>
      </c>
      <c r="C16">
        <v>361</v>
      </c>
      <c r="D16">
        <v>251</v>
      </c>
      <c r="E16">
        <v>190</v>
      </c>
      <c r="F16">
        <v>257</v>
      </c>
      <c r="G16">
        <v>163</v>
      </c>
      <c r="H16">
        <v>204</v>
      </c>
      <c r="J16" s="64">
        <v>69.529085872576175</v>
      </c>
      <c r="K16" s="64">
        <v>52.631578947368418</v>
      </c>
      <c r="L16" s="64">
        <v>71.19113573407202</v>
      </c>
      <c r="M16" s="64">
        <v>45.152354570637122</v>
      </c>
      <c r="N16" s="64">
        <v>56.50969529085873</v>
      </c>
    </row>
    <row r="17" spans="1:14" x14ac:dyDescent="0.55000000000000004">
      <c r="A17" t="s">
        <v>16</v>
      </c>
      <c r="B17" t="s">
        <v>13146</v>
      </c>
      <c r="C17">
        <v>27</v>
      </c>
      <c r="D17">
        <v>26</v>
      </c>
      <c r="E17">
        <v>15</v>
      </c>
      <c r="F17">
        <v>26</v>
      </c>
      <c r="G17">
        <v>5</v>
      </c>
      <c r="H17">
        <v>21</v>
      </c>
      <c r="J17" s="64">
        <v>96.296296296296291</v>
      </c>
      <c r="K17" s="64">
        <v>55.555555555555557</v>
      </c>
      <c r="L17" s="64">
        <v>96.296296296296291</v>
      </c>
      <c r="M17" s="64">
        <v>18.518518518518519</v>
      </c>
      <c r="N17" s="64">
        <v>77.777777777777786</v>
      </c>
    </row>
    <row r="18" spans="1:14" x14ac:dyDescent="0.55000000000000004">
      <c r="A18" s="61" t="s">
        <v>13152</v>
      </c>
      <c r="B18" s="60"/>
      <c r="C18" s="60"/>
      <c r="D18" s="60"/>
      <c r="E18" s="60"/>
      <c r="F18" s="60"/>
      <c r="G18" s="60"/>
      <c r="H18" s="60"/>
      <c r="I18" s="60"/>
      <c r="J18" s="60"/>
      <c r="K18" s="60"/>
      <c r="L18" s="60"/>
      <c r="M18" s="60"/>
      <c r="N18" s="60"/>
    </row>
    <row r="19" spans="1:14" x14ac:dyDescent="0.55000000000000004">
      <c r="A19" s="1" t="s">
        <v>5103</v>
      </c>
      <c r="B19" s="1" t="s">
        <v>13143</v>
      </c>
      <c r="C19" s="1" t="s">
        <v>2120</v>
      </c>
      <c r="D19" s="1" t="s">
        <v>5432</v>
      </c>
      <c r="E19" s="1" t="s">
        <v>4955</v>
      </c>
      <c r="F19" s="1" t="s">
        <v>3143</v>
      </c>
      <c r="G19" s="1" t="s">
        <v>13148</v>
      </c>
      <c r="H19" s="1" t="s">
        <v>13149</v>
      </c>
      <c r="J19" s="1" t="s">
        <v>5432</v>
      </c>
      <c r="K19" s="1" t="s">
        <v>4955</v>
      </c>
      <c r="L19" s="1" t="s">
        <v>3143</v>
      </c>
      <c r="M19" s="1" t="s">
        <v>13148</v>
      </c>
      <c r="N19" s="1" t="s">
        <v>13149</v>
      </c>
    </row>
    <row r="20" spans="1:14" x14ac:dyDescent="0.55000000000000004">
      <c r="A20" t="s">
        <v>14</v>
      </c>
      <c r="B20" t="s">
        <v>13144</v>
      </c>
      <c r="C20">
        <v>49</v>
      </c>
      <c r="D20">
        <v>33</v>
      </c>
      <c r="E20">
        <v>11</v>
      </c>
      <c r="F20">
        <v>21</v>
      </c>
      <c r="G20">
        <v>9</v>
      </c>
      <c r="H20">
        <v>16</v>
      </c>
      <c r="J20" s="64">
        <f>(D20/C20)*100</f>
        <v>67.346938775510196</v>
      </c>
      <c r="K20" s="64">
        <f>(E20/C20)*100</f>
        <v>22.448979591836736</v>
      </c>
      <c r="L20" s="64">
        <f>(F20/C20)*100</f>
        <v>42.857142857142854</v>
      </c>
      <c r="M20" s="64">
        <f>(G20/C20)*100</f>
        <v>18.367346938775512</v>
      </c>
      <c r="N20" s="64">
        <f>(H20/C20)*100</f>
        <v>32.653061224489797</v>
      </c>
    </row>
    <row r="21" spans="1:14" x14ac:dyDescent="0.55000000000000004">
      <c r="A21" t="s">
        <v>17</v>
      </c>
      <c r="B21" t="s">
        <v>13145</v>
      </c>
      <c r="C21">
        <v>58</v>
      </c>
      <c r="D21">
        <v>45</v>
      </c>
      <c r="E21">
        <v>33</v>
      </c>
      <c r="F21">
        <v>45</v>
      </c>
      <c r="G21">
        <v>34</v>
      </c>
      <c r="H21">
        <v>34</v>
      </c>
      <c r="J21" s="64">
        <f t="shared" ref="J21:J33" si="0">(D21/C21)*100</f>
        <v>77.58620689655173</v>
      </c>
      <c r="K21" s="64">
        <f t="shared" ref="K21:K33" si="1">(E21/C21)*100</f>
        <v>56.896551724137936</v>
      </c>
      <c r="L21" s="64">
        <f t="shared" ref="L21:L33" si="2">(F21/C21)*100</f>
        <v>77.58620689655173</v>
      </c>
      <c r="M21" s="64">
        <f t="shared" ref="M21:M33" si="3">(G21/C21)*100</f>
        <v>58.620689655172406</v>
      </c>
      <c r="N21" s="64">
        <f t="shared" ref="N21:N33" si="4">(H21/C21)*100</f>
        <v>58.620689655172406</v>
      </c>
    </row>
    <row r="22" spans="1:14" x14ac:dyDescent="0.55000000000000004">
      <c r="A22" t="s">
        <v>4937</v>
      </c>
      <c r="B22" t="s">
        <v>13146</v>
      </c>
      <c r="C22">
        <v>108</v>
      </c>
      <c r="D22">
        <v>60</v>
      </c>
      <c r="E22">
        <v>41</v>
      </c>
      <c r="F22">
        <v>54</v>
      </c>
      <c r="G22">
        <v>22</v>
      </c>
      <c r="H22">
        <v>27</v>
      </c>
      <c r="J22" s="64">
        <f t="shared" si="0"/>
        <v>55.555555555555557</v>
      </c>
      <c r="K22" s="64">
        <f t="shared" si="1"/>
        <v>37.962962962962962</v>
      </c>
      <c r="L22" s="64">
        <f t="shared" si="2"/>
        <v>50</v>
      </c>
      <c r="M22" s="64">
        <f t="shared" si="3"/>
        <v>20.37037037037037</v>
      </c>
      <c r="N22" s="64">
        <f t="shared" si="4"/>
        <v>25</v>
      </c>
    </row>
    <row r="23" spans="1:14" x14ac:dyDescent="0.55000000000000004">
      <c r="A23" t="s">
        <v>4944</v>
      </c>
      <c r="B23" t="s">
        <v>13146</v>
      </c>
      <c r="C23">
        <v>130</v>
      </c>
      <c r="D23">
        <v>73</v>
      </c>
      <c r="E23">
        <v>42</v>
      </c>
      <c r="F23">
        <v>71</v>
      </c>
      <c r="G23">
        <v>20</v>
      </c>
      <c r="H23">
        <v>32</v>
      </c>
      <c r="J23" s="64">
        <f t="shared" si="0"/>
        <v>56.153846153846153</v>
      </c>
      <c r="K23" s="64">
        <f t="shared" si="1"/>
        <v>32.307692307692307</v>
      </c>
      <c r="L23" s="64">
        <f t="shared" si="2"/>
        <v>54.615384615384613</v>
      </c>
      <c r="M23" s="64">
        <f t="shared" si="3"/>
        <v>15.384615384615385</v>
      </c>
      <c r="N23" s="64">
        <f t="shared" si="4"/>
        <v>24.615384615384617</v>
      </c>
    </row>
    <row r="24" spans="1:14" x14ac:dyDescent="0.55000000000000004">
      <c r="A24" t="s">
        <v>4943</v>
      </c>
      <c r="B24" t="s">
        <v>13144</v>
      </c>
      <c r="C24">
        <v>27</v>
      </c>
      <c r="D24">
        <v>23</v>
      </c>
      <c r="E24">
        <v>11</v>
      </c>
      <c r="F24">
        <v>20</v>
      </c>
      <c r="G24">
        <v>10</v>
      </c>
      <c r="H24">
        <v>10</v>
      </c>
      <c r="J24" s="64">
        <f t="shared" si="0"/>
        <v>85.18518518518519</v>
      </c>
      <c r="K24" s="64">
        <f t="shared" si="1"/>
        <v>40.74074074074074</v>
      </c>
      <c r="L24" s="64">
        <f t="shared" si="2"/>
        <v>74.074074074074076</v>
      </c>
      <c r="M24" s="64">
        <f t="shared" si="3"/>
        <v>37.037037037037038</v>
      </c>
      <c r="N24" s="64">
        <f t="shared" si="4"/>
        <v>37.037037037037038</v>
      </c>
    </row>
    <row r="25" spans="1:14" x14ac:dyDescent="0.55000000000000004">
      <c r="A25" t="s">
        <v>15</v>
      </c>
      <c r="B25" t="s">
        <v>13146</v>
      </c>
      <c r="C25">
        <v>147</v>
      </c>
      <c r="D25">
        <v>54</v>
      </c>
      <c r="E25">
        <v>44</v>
      </c>
      <c r="F25">
        <v>48</v>
      </c>
      <c r="G25">
        <v>44</v>
      </c>
      <c r="H25">
        <v>44</v>
      </c>
      <c r="J25" s="64">
        <f t="shared" si="0"/>
        <v>36.734693877551024</v>
      </c>
      <c r="K25" s="64">
        <f t="shared" si="1"/>
        <v>29.931972789115648</v>
      </c>
      <c r="L25" s="64">
        <f t="shared" si="2"/>
        <v>32.653061224489797</v>
      </c>
      <c r="M25" s="64">
        <f t="shared" si="3"/>
        <v>29.931972789115648</v>
      </c>
      <c r="N25" s="64">
        <f t="shared" si="4"/>
        <v>29.931972789115648</v>
      </c>
    </row>
    <row r="26" spans="1:14" x14ac:dyDescent="0.55000000000000004">
      <c r="A26" t="s">
        <v>4939</v>
      </c>
      <c r="B26" t="s">
        <v>13146</v>
      </c>
      <c r="C26">
        <v>2601</v>
      </c>
      <c r="D26">
        <v>2142</v>
      </c>
      <c r="E26">
        <v>1388</v>
      </c>
      <c r="F26">
        <v>1916</v>
      </c>
      <c r="G26">
        <v>1266</v>
      </c>
      <c r="H26">
        <v>1362</v>
      </c>
      <c r="J26" s="64">
        <f t="shared" si="0"/>
        <v>82.35294117647058</v>
      </c>
      <c r="K26" s="64">
        <f t="shared" si="1"/>
        <v>53.364090734332947</v>
      </c>
      <c r="L26" s="64">
        <f t="shared" si="2"/>
        <v>73.663975394079202</v>
      </c>
      <c r="M26" s="64">
        <f t="shared" si="3"/>
        <v>48.673587081891576</v>
      </c>
      <c r="N26" s="64">
        <f t="shared" si="4"/>
        <v>52.364475201845437</v>
      </c>
    </row>
    <row r="27" spans="1:14" x14ac:dyDescent="0.55000000000000004">
      <c r="A27" t="s">
        <v>487</v>
      </c>
      <c r="B27" t="s">
        <v>13147</v>
      </c>
      <c r="C27">
        <v>11</v>
      </c>
      <c r="D27">
        <v>11</v>
      </c>
      <c r="E27">
        <v>6</v>
      </c>
      <c r="F27">
        <v>10</v>
      </c>
      <c r="G27">
        <v>6</v>
      </c>
      <c r="H27">
        <v>6</v>
      </c>
      <c r="J27" s="64">
        <f t="shared" si="0"/>
        <v>100</v>
      </c>
      <c r="K27" s="64">
        <f t="shared" si="1"/>
        <v>54.54545454545454</v>
      </c>
      <c r="L27" s="64">
        <f t="shared" si="2"/>
        <v>90.909090909090907</v>
      </c>
      <c r="M27" s="64">
        <f t="shared" si="3"/>
        <v>54.54545454545454</v>
      </c>
      <c r="N27" s="64">
        <f t="shared" si="4"/>
        <v>54.54545454545454</v>
      </c>
    </row>
    <row r="28" spans="1:14" x14ac:dyDescent="0.55000000000000004">
      <c r="A28" t="s">
        <v>198</v>
      </c>
      <c r="B28" t="s">
        <v>13147</v>
      </c>
      <c r="C28">
        <v>18</v>
      </c>
      <c r="D28">
        <v>18</v>
      </c>
      <c r="E28">
        <v>15</v>
      </c>
      <c r="F28">
        <v>17</v>
      </c>
      <c r="G28">
        <v>8</v>
      </c>
      <c r="H28">
        <v>8</v>
      </c>
      <c r="J28" s="64">
        <f t="shared" si="0"/>
        <v>100</v>
      </c>
      <c r="K28" s="64">
        <f t="shared" si="1"/>
        <v>83.333333333333343</v>
      </c>
      <c r="L28" s="64">
        <f t="shared" si="2"/>
        <v>94.444444444444443</v>
      </c>
      <c r="M28" s="64">
        <f t="shared" si="3"/>
        <v>44.444444444444443</v>
      </c>
      <c r="N28" s="64">
        <f t="shared" si="4"/>
        <v>44.444444444444443</v>
      </c>
    </row>
    <row r="29" spans="1:14" x14ac:dyDescent="0.55000000000000004">
      <c r="A29" t="s">
        <v>4938</v>
      </c>
      <c r="B29" t="s">
        <v>13146</v>
      </c>
      <c r="C29">
        <v>10</v>
      </c>
      <c r="D29">
        <v>8</v>
      </c>
      <c r="E29">
        <v>8</v>
      </c>
      <c r="F29">
        <v>8</v>
      </c>
      <c r="G29">
        <v>7</v>
      </c>
      <c r="H29">
        <v>8</v>
      </c>
      <c r="J29" s="64">
        <f t="shared" si="0"/>
        <v>80</v>
      </c>
      <c r="K29" s="64">
        <f t="shared" si="1"/>
        <v>80</v>
      </c>
      <c r="L29" s="64">
        <f t="shared" si="2"/>
        <v>80</v>
      </c>
      <c r="M29" s="64">
        <f t="shared" si="3"/>
        <v>70</v>
      </c>
      <c r="N29" s="64">
        <f t="shared" si="4"/>
        <v>80</v>
      </c>
    </row>
    <row r="30" spans="1:14" x14ac:dyDescent="0.55000000000000004">
      <c r="A30" t="s">
        <v>4941</v>
      </c>
      <c r="B30" t="s">
        <v>13146</v>
      </c>
      <c r="C30">
        <v>3156</v>
      </c>
      <c r="D30">
        <v>2123</v>
      </c>
      <c r="E30">
        <v>1148</v>
      </c>
      <c r="F30">
        <v>1726</v>
      </c>
      <c r="G30">
        <v>678</v>
      </c>
      <c r="H30">
        <v>951</v>
      </c>
      <c r="J30" s="64">
        <f t="shared" si="0"/>
        <v>67.268694550063373</v>
      </c>
      <c r="K30" s="64">
        <f t="shared" si="1"/>
        <v>36.375158428390371</v>
      </c>
      <c r="L30" s="64">
        <f t="shared" si="2"/>
        <v>54.689480354879592</v>
      </c>
      <c r="M30" s="64">
        <f t="shared" si="3"/>
        <v>21.482889733840306</v>
      </c>
      <c r="N30" s="64">
        <f t="shared" si="4"/>
        <v>30.133079847908746</v>
      </c>
    </row>
    <row r="31" spans="1:14" x14ac:dyDescent="0.55000000000000004">
      <c r="A31" t="s">
        <v>4942</v>
      </c>
      <c r="B31" t="s">
        <v>13146</v>
      </c>
      <c r="C31">
        <v>529</v>
      </c>
      <c r="D31">
        <v>440</v>
      </c>
      <c r="E31">
        <v>275</v>
      </c>
      <c r="F31">
        <v>346</v>
      </c>
      <c r="G31">
        <v>197</v>
      </c>
      <c r="H31">
        <v>212</v>
      </c>
      <c r="J31" s="64">
        <f t="shared" si="0"/>
        <v>83.175803402646494</v>
      </c>
      <c r="K31" s="64">
        <f t="shared" si="1"/>
        <v>51.984877126654062</v>
      </c>
      <c r="L31" s="64">
        <f t="shared" si="2"/>
        <v>65.406427221172024</v>
      </c>
      <c r="M31" s="64">
        <f t="shared" si="3"/>
        <v>37.240075614366731</v>
      </c>
      <c r="N31" s="64">
        <f t="shared" si="4"/>
        <v>40.075614366729681</v>
      </c>
    </row>
    <row r="32" spans="1:14" x14ac:dyDescent="0.55000000000000004">
      <c r="A32" t="s">
        <v>4940</v>
      </c>
      <c r="B32" t="s">
        <v>13146</v>
      </c>
      <c r="C32">
        <v>361</v>
      </c>
      <c r="D32">
        <v>185</v>
      </c>
      <c r="E32">
        <v>103</v>
      </c>
      <c r="F32">
        <v>165</v>
      </c>
      <c r="G32">
        <v>93</v>
      </c>
      <c r="H32">
        <v>128</v>
      </c>
      <c r="J32" s="64">
        <f t="shared" si="0"/>
        <v>51.24653739612188</v>
      </c>
      <c r="K32" s="64">
        <f t="shared" si="1"/>
        <v>28.531855955678669</v>
      </c>
      <c r="L32" s="64">
        <f t="shared" si="2"/>
        <v>45.706371191135737</v>
      </c>
      <c r="M32" s="64">
        <f t="shared" si="3"/>
        <v>25.761772853185594</v>
      </c>
      <c r="N32" s="64">
        <f t="shared" si="4"/>
        <v>35.45706371191136</v>
      </c>
    </row>
    <row r="33" spans="1:14" x14ac:dyDescent="0.55000000000000004">
      <c r="A33" t="s">
        <v>16</v>
      </c>
      <c r="B33" t="s">
        <v>13146</v>
      </c>
      <c r="C33">
        <v>27</v>
      </c>
      <c r="D33">
        <v>14</v>
      </c>
      <c r="E33">
        <v>5</v>
      </c>
      <c r="F33">
        <v>12</v>
      </c>
      <c r="G33">
        <v>1</v>
      </c>
      <c r="H33">
        <v>9</v>
      </c>
      <c r="J33" s="64">
        <f t="shared" si="0"/>
        <v>51.851851851851848</v>
      </c>
      <c r="K33" s="64">
        <f t="shared" si="1"/>
        <v>18.518518518518519</v>
      </c>
      <c r="L33" s="64">
        <f t="shared" si="2"/>
        <v>44.444444444444443</v>
      </c>
      <c r="M33" s="64">
        <f t="shared" si="3"/>
        <v>3.7037037037037033</v>
      </c>
      <c r="N33" s="64">
        <f t="shared" si="4"/>
        <v>33.333333333333329</v>
      </c>
    </row>
    <row r="34" spans="1:14" x14ac:dyDescent="0.55000000000000004">
      <c r="A34" s="62" t="s">
        <v>13153</v>
      </c>
      <c r="B34" s="63"/>
      <c r="C34" s="63"/>
      <c r="D34" s="63"/>
      <c r="E34" s="63"/>
      <c r="F34" s="63"/>
      <c r="G34" s="63"/>
      <c r="H34" s="63"/>
      <c r="I34" s="63"/>
      <c r="J34" s="63"/>
      <c r="K34" s="63"/>
      <c r="L34" s="63"/>
      <c r="M34" s="63"/>
      <c r="N34" s="63"/>
    </row>
    <row r="35" spans="1:14" x14ac:dyDescent="0.55000000000000004">
      <c r="A35" s="1" t="s">
        <v>5103</v>
      </c>
      <c r="B35" s="1" t="s">
        <v>13143</v>
      </c>
      <c r="C35" s="1" t="s">
        <v>2120</v>
      </c>
      <c r="D35" s="1" t="s">
        <v>5432</v>
      </c>
      <c r="E35" s="1" t="s">
        <v>4955</v>
      </c>
      <c r="F35" s="1" t="s">
        <v>3143</v>
      </c>
      <c r="G35" s="1" t="s">
        <v>13148</v>
      </c>
      <c r="H35" s="1" t="s">
        <v>13149</v>
      </c>
      <c r="J35" s="1" t="s">
        <v>5432</v>
      </c>
      <c r="K35" s="1" t="s">
        <v>4955</v>
      </c>
      <c r="L35" s="1" t="s">
        <v>3143</v>
      </c>
      <c r="M35" s="1" t="s">
        <v>13148</v>
      </c>
      <c r="N35" s="1" t="s">
        <v>13149</v>
      </c>
    </row>
    <row r="36" spans="1:14" x14ac:dyDescent="0.55000000000000004">
      <c r="A36" t="s">
        <v>14</v>
      </c>
      <c r="B36" t="s">
        <v>13144</v>
      </c>
      <c r="C36">
        <v>49</v>
      </c>
      <c r="D36">
        <v>40</v>
      </c>
      <c r="E36">
        <v>31</v>
      </c>
      <c r="F36">
        <v>37</v>
      </c>
      <c r="G36">
        <v>26</v>
      </c>
      <c r="H36">
        <v>34</v>
      </c>
      <c r="J36" s="64">
        <f>(D36/C36)*100</f>
        <v>81.632653061224488</v>
      </c>
      <c r="K36" s="64">
        <f>(E36/C36)*100</f>
        <v>63.265306122448983</v>
      </c>
      <c r="L36" s="64">
        <f>(F36/C36)*100</f>
        <v>75.510204081632651</v>
      </c>
      <c r="M36" s="64">
        <f>(G36/C36)*100</f>
        <v>53.061224489795919</v>
      </c>
      <c r="N36" s="64">
        <f>(H36/C36)*100</f>
        <v>69.387755102040813</v>
      </c>
    </row>
    <row r="37" spans="1:14" x14ac:dyDescent="0.55000000000000004">
      <c r="A37" t="s">
        <v>17</v>
      </c>
      <c r="B37" t="s">
        <v>13145</v>
      </c>
      <c r="C37">
        <v>58</v>
      </c>
      <c r="D37">
        <v>47</v>
      </c>
      <c r="E37">
        <v>41</v>
      </c>
      <c r="F37">
        <v>47</v>
      </c>
      <c r="G37">
        <v>42</v>
      </c>
      <c r="H37">
        <v>42</v>
      </c>
      <c r="J37" s="64">
        <f t="shared" ref="J37:J49" si="5">(D37/C37)*100</f>
        <v>81.034482758620683</v>
      </c>
      <c r="K37" s="64">
        <f t="shared" ref="K37:K49" si="6">(E37/C37)*100</f>
        <v>70.689655172413794</v>
      </c>
      <c r="L37" s="64">
        <f t="shared" ref="L37:L49" si="7">(F37/C37)*100</f>
        <v>81.034482758620683</v>
      </c>
      <c r="M37" s="64">
        <f t="shared" ref="M37:M49" si="8">(G37/C37)*100</f>
        <v>72.41379310344827</v>
      </c>
      <c r="N37" s="64">
        <f t="shared" ref="N37:N49" si="9">(H37/C37)*100</f>
        <v>72.41379310344827</v>
      </c>
    </row>
    <row r="38" spans="1:14" x14ac:dyDescent="0.55000000000000004">
      <c r="A38" t="s">
        <v>4937</v>
      </c>
      <c r="B38" t="s">
        <v>13146</v>
      </c>
      <c r="C38">
        <v>108</v>
      </c>
      <c r="D38">
        <v>73</v>
      </c>
      <c r="E38">
        <v>64</v>
      </c>
      <c r="F38">
        <v>64</v>
      </c>
      <c r="G38">
        <v>45</v>
      </c>
      <c r="H38">
        <v>50</v>
      </c>
      <c r="J38" s="64">
        <f t="shared" si="5"/>
        <v>67.592592592592595</v>
      </c>
      <c r="K38" s="64">
        <f t="shared" si="6"/>
        <v>59.259259259259252</v>
      </c>
      <c r="L38" s="64">
        <f t="shared" si="7"/>
        <v>59.259259259259252</v>
      </c>
      <c r="M38" s="64">
        <f t="shared" si="8"/>
        <v>41.666666666666671</v>
      </c>
      <c r="N38" s="64">
        <f t="shared" si="9"/>
        <v>46.296296296296298</v>
      </c>
    </row>
    <row r="39" spans="1:14" x14ac:dyDescent="0.55000000000000004">
      <c r="A39" t="s">
        <v>4944</v>
      </c>
      <c r="B39" t="s">
        <v>13146</v>
      </c>
      <c r="C39">
        <v>130</v>
      </c>
      <c r="D39">
        <v>75</v>
      </c>
      <c r="E39">
        <v>57</v>
      </c>
      <c r="F39">
        <v>73</v>
      </c>
      <c r="G39">
        <v>43</v>
      </c>
      <c r="H39">
        <v>48</v>
      </c>
      <c r="J39" s="64">
        <f t="shared" si="5"/>
        <v>57.692307692307686</v>
      </c>
      <c r="K39" s="64">
        <f t="shared" si="6"/>
        <v>43.846153846153847</v>
      </c>
      <c r="L39" s="64">
        <f t="shared" si="7"/>
        <v>56.153846153846153</v>
      </c>
      <c r="M39" s="64">
        <f t="shared" si="8"/>
        <v>33.076923076923073</v>
      </c>
      <c r="N39" s="64">
        <f t="shared" si="9"/>
        <v>36.923076923076927</v>
      </c>
    </row>
    <row r="40" spans="1:14" x14ac:dyDescent="0.55000000000000004">
      <c r="A40" t="s">
        <v>4943</v>
      </c>
      <c r="B40" t="s">
        <v>13144</v>
      </c>
      <c r="C40">
        <v>27</v>
      </c>
      <c r="D40">
        <v>23</v>
      </c>
      <c r="E40">
        <v>21</v>
      </c>
      <c r="F40">
        <v>20</v>
      </c>
      <c r="G40">
        <v>22</v>
      </c>
      <c r="H40">
        <v>22</v>
      </c>
      <c r="J40" s="64">
        <f t="shared" si="5"/>
        <v>85.18518518518519</v>
      </c>
      <c r="K40" s="64">
        <f t="shared" si="6"/>
        <v>77.777777777777786</v>
      </c>
      <c r="L40" s="64">
        <f t="shared" si="7"/>
        <v>74.074074074074076</v>
      </c>
      <c r="M40" s="64">
        <f t="shared" si="8"/>
        <v>81.481481481481481</v>
      </c>
      <c r="N40" s="64">
        <f t="shared" si="9"/>
        <v>81.481481481481481</v>
      </c>
    </row>
    <row r="41" spans="1:14" x14ac:dyDescent="0.55000000000000004">
      <c r="A41" t="s">
        <v>15</v>
      </c>
      <c r="B41" t="s">
        <v>13146</v>
      </c>
      <c r="C41">
        <v>147</v>
      </c>
      <c r="D41">
        <v>58</v>
      </c>
      <c r="E41">
        <v>52</v>
      </c>
      <c r="F41">
        <v>56</v>
      </c>
      <c r="G41">
        <v>52</v>
      </c>
      <c r="H41">
        <v>55</v>
      </c>
      <c r="J41" s="64">
        <f t="shared" si="5"/>
        <v>39.455782312925166</v>
      </c>
      <c r="K41" s="64">
        <f t="shared" si="6"/>
        <v>35.374149659863946</v>
      </c>
      <c r="L41" s="64">
        <f t="shared" si="7"/>
        <v>38.095238095238095</v>
      </c>
      <c r="M41" s="64">
        <f t="shared" si="8"/>
        <v>35.374149659863946</v>
      </c>
      <c r="N41" s="64">
        <f t="shared" si="9"/>
        <v>37.414965986394563</v>
      </c>
    </row>
    <row r="42" spans="1:14" x14ac:dyDescent="0.55000000000000004">
      <c r="A42" t="s">
        <v>4939</v>
      </c>
      <c r="B42" t="s">
        <v>13146</v>
      </c>
      <c r="C42">
        <v>2601</v>
      </c>
      <c r="D42">
        <v>2265</v>
      </c>
      <c r="E42">
        <v>1937</v>
      </c>
      <c r="F42">
        <v>2072</v>
      </c>
      <c r="G42">
        <v>1869</v>
      </c>
      <c r="H42">
        <v>1883</v>
      </c>
      <c r="J42" s="64">
        <f t="shared" si="5"/>
        <v>87.081891580161468</v>
      </c>
      <c r="K42" s="64">
        <f t="shared" si="6"/>
        <v>74.471357170319109</v>
      </c>
      <c r="L42" s="64">
        <f t="shared" si="7"/>
        <v>79.661668589004236</v>
      </c>
      <c r="M42" s="64">
        <f t="shared" si="8"/>
        <v>71.856978085351784</v>
      </c>
      <c r="N42" s="64">
        <f t="shared" si="9"/>
        <v>72.395232602845056</v>
      </c>
    </row>
    <row r="43" spans="1:14" x14ac:dyDescent="0.55000000000000004">
      <c r="A43" t="s">
        <v>487</v>
      </c>
      <c r="B43" t="s">
        <v>13147</v>
      </c>
      <c r="C43">
        <v>11</v>
      </c>
      <c r="D43">
        <v>11</v>
      </c>
      <c r="E43">
        <v>6</v>
      </c>
      <c r="F43">
        <v>10</v>
      </c>
      <c r="G43">
        <v>10</v>
      </c>
      <c r="H43">
        <v>10</v>
      </c>
      <c r="J43" s="64">
        <f t="shared" si="5"/>
        <v>100</v>
      </c>
      <c r="K43" s="64">
        <f t="shared" si="6"/>
        <v>54.54545454545454</v>
      </c>
      <c r="L43" s="64">
        <f t="shared" si="7"/>
        <v>90.909090909090907</v>
      </c>
      <c r="M43" s="64">
        <f t="shared" si="8"/>
        <v>90.909090909090907</v>
      </c>
      <c r="N43" s="64">
        <f t="shared" si="9"/>
        <v>90.909090909090907</v>
      </c>
    </row>
    <row r="44" spans="1:14" x14ac:dyDescent="0.55000000000000004">
      <c r="A44" t="s">
        <v>198</v>
      </c>
      <c r="B44" t="s">
        <v>13147</v>
      </c>
      <c r="C44">
        <v>18</v>
      </c>
      <c r="D44">
        <v>18</v>
      </c>
      <c r="E44">
        <v>16</v>
      </c>
      <c r="F44">
        <v>17</v>
      </c>
      <c r="G44">
        <v>12</v>
      </c>
      <c r="H44">
        <v>13</v>
      </c>
      <c r="J44" s="64">
        <f t="shared" si="5"/>
        <v>100</v>
      </c>
      <c r="K44" s="64">
        <f t="shared" si="6"/>
        <v>88.888888888888886</v>
      </c>
      <c r="L44" s="64">
        <f t="shared" si="7"/>
        <v>94.444444444444443</v>
      </c>
      <c r="M44" s="64">
        <f t="shared" si="8"/>
        <v>66.666666666666657</v>
      </c>
      <c r="N44" s="64">
        <f t="shared" si="9"/>
        <v>72.222222222222214</v>
      </c>
    </row>
    <row r="45" spans="1:14" x14ac:dyDescent="0.55000000000000004">
      <c r="A45" t="s">
        <v>4938</v>
      </c>
      <c r="B45" t="s">
        <v>13146</v>
      </c>
      <c r="C45">
        <v>10</v>
      </c>
      <c r="D45">
        <v>8</v>
      </c>
      <c r="E45">
        <v>9</v>
      </c>
      <c r="F45">
        <v>8</v>
      </c>
      <c r="G45">
        <v>9</v>
      </c>
      <c r="H45">
        <v>9</v>
      </c>
      <c r="J45" s="64">
        <f t="shared" si="5"/>
        <v>80</v>
      </c>
      <c r="K45" s="64">
        <f t="shared" si="6"/>
        <v>90</v>
      </c>
      <c r="L45" s="64">
        <f t="shared" si="7"/>
        <v>80</v>
      </c>
      <c r="M45" s="64">
        <f t="shared" si="8"/>
        <v>90</v>
      </c>
      <c r="N45" s="64">
        <f t="shared" si="9"/>
        <v>90</v>
      </c>
    </row>
    <row r="46" spans="1:14" x14ac:dyDescent="0.55000000000000004">
      <c r="A46" t="s">
        <v>4941</v>
      </c>
      <c r="B46" t="s">
        <v>13146</v>
      </c>
      <c r="C46">
        <v>3156</v>
      </c>
      <c r="D46">
        <v>2436</v>
      </c>
      <c r="E46">
        <v>2090</v>
      </c>
      <c r="F46">
        <v>2099</v>
      </c>
      <c r="G46">
        <v>1670</v>
      </c>
      <c r="H46">
        <v>1941</v>
      </c>
      <c r="J46" s="64">
        <f t="shared" si="5"/>
        <v>77.186311787072242</v>
      </c>
      <c r="K46" s="64">
        <f t="shared" si="6"/>
        <v>66.223067173637517</v>
      </c>
      <c r="L46" s="64">
        <f t="shared" si="7"/>
        <v>66.50823827629911</v>
      </c>
      <c r="M46" s="64">
        <f t="shared" si="8"/>
        <v>52.915082382762989</v>
      </c>
      <c r="N46" s="64">
        <f t="shared" si="9"/>
        <v>61.50190114068441</v>
      </c>
    </row>
    <row r="47" spans="1:14" x14ac:dyDescent="0.55000000000000004">
      <c r="A47" t="s">
        <v>4942</v>
      </c>
      <c r="B47" t="s">
        <v>13146</v>
      </c>
      <c r="C47">
        <v>529</v>
      </c>
      <c r="D47">
        <v>453</v>
      </c>
      <c r="E47">
        <v>378</v>
      </c>
      <c r="F47">
        <v>356</v>
      </c>
      <c r="G47">
        <v>356</v>
      </c>
      <c r="H47">
        <v>361</v>
      </c>
      <c r="J47" s="64">
        <f t="shared" si="5"/>
        <v>85.633270321361053</v>
      </c>
      <c r="K47" s="64">
        <f t="shared" si="6"/>
        <v>71.455576559546316</v>
      </c>
      <c r="L47" s="64">
        <f t="shared" si="7"/>
        <v>67.296786389413981</v>
      </c>
      <c r="M47" s="64">
        <f t="shared" si="8"/>
        <v>67.296786389413981</v>
      </c>
      <c r="N47" s="64">
        <f t="shared" si="9"/>
        <v>68.241965973534974</v>
      </c>
    </row>
    <row r="48" spans="1:14" x14ac:dyDescent="0.55000000000000004">
      <c r="A48" t="s">
        <v>4940</v>
      </c>
      <c r="B48" t="s">
        <v>13146</v>
      </c>
      <c r="C48">
        <v>361</v>
      </c>
      <c r="D48">
        <v>236</v>
      </c>
      <c r="E48">
        <v>170</v>
      </c>
      <c r="F48">
        <v>234</v>
      </c>
      <c r="G48">
        <v>150</v>
      </c>
      <c r="H48">
        <v>185</v>
      </c>
      <c r="J48" s="64">
        <f t="shared" si="5"/>
        <v>65.37396121883657</v>
      </c>
      <c r="K48" s="64">
        <f t="shared" si="6"/>
        <v>47.091412742382275</v>
      </c>
      <c r="L48" s="64">
        <f t="shared" si="7"/>
        <v>64.819944598337955</v>
      </c>
      <c r="M48" s="64">
        <f t="shared" si="8"/>
        <v>41.551246537396118</v>
      </c>
      <c r="N48" s="64">
        <f t="shared" si="9"/>
        <v>51.24653739612188</v>
      </c>
    </row>
    <row r="49" spans="1:14" x14ac:dyDescent="0.55000000000000004">
      <c r="A49" t="s">
        <v>16</v>
      </c>
      <c r="B49" t="s">
        <v>13146</v>
      </c>
      <c r="C49">
        <v>27</v>
      </c>
      <c r="D49">
        <v>24</v>
      </c>
      <c r="E49">
        <v>13</v>
      </c>
      <c r="F49">
        <v>21</v>
      </c>
      <c r="G49">
        <v>3</v>
      </c>
      <c r="H49">
        <v>14</v>
      </c>
      <c r="J49" s="64">
        <f t="shared" si="5"/>
        <v>88.888888888888886</v>
      </c>
      <c r="K49" s="64">
        <f t="shared" si="6"/>
        <v>48.148148148148145</v>
      </c>
      <c r="L49" s="64">
        <f t="shared" si="7"/>
        <v>77.777777777777786</v>
      </c>
      <c r="M49" s="64">
        <f t="shared" si="8"/>
        <v>11.111111111111111</v>
      </c>
      <c r="N49" s="64">
        <f t="shared" si="9"/>
        <v>51.851851851851848</v>
      </c>
    </row>
  </sheetData>
  <mergeCells count="2">
    <mergeCell ref="C1:H1"/>
    <mergeCell ref="J1:N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507E2-1730-4AA4-948E-15B3BE9803CE}">
  <dimension ref="A1:AL34"/>
  <sheetViews>
    <sheetView zoomScale="70" zoomScaleNormal="70" workbookViewId="0">
      <selection sqref="A1:AL1"/>
    </sheetView>
  </sheetViews>
  <sheetFormatPr defaultRowHeight="14.4" x14ac:dyDescent="0.55000000000000004"/>
  <cols>
    <col min="1" max="1" width="13.5234375" bestFit="1" customWidth="1"/>
    <col min="2" max="2" width="8.578125" bestFit="1" customWidth="1"/>
    <col min="3" max="3" width="7.1015625" bestFit="1" customWidth="1"/>
    <col min="4" max="4" width="7" bestFit="1" customWidth="1"/>
    <col min="5" max="5" width="4.68359375" bestFit="1" customWidth="1"/>
    <col min="6" max="6" width="11.68359375" bestFit="1" customWidth="1"/>
    <col min="7" max="7" width="7.1015625" bestFit="1" customWidth="1"/>
    <col min="8" max="8" width="7" bestFit="1" customWidth="1"/>
    <col min="9" max="9" width="4.68359375" bestFit="1" customWidth="1"/>
    <col min="10" max="10" width="11.68359375" bestFit="1" customWidth="1"/>
    <col min="11" max="11" width="7.1015625" bestFit="1" customWidth="1"/>
    <col min="12" max="12" width="7" bestFit="1" customWidth="1"/>
    <col min="13" max="13" width="6.15625" bestFit="1" customWidth="1"/>
    <col min="14" max="14" width="11.68359375" bestFit="1" customWidth="1"/>
    <col min="15" max="15" width="7.1015625" bestFit="1" customWidth="1"/>
    <col min="16" max="16" width="7" bestFit="1" customWidth="1"/>
    <col min="17" max="17" width="4.68359375" bestFit="1" customWidth="1"/>
    <col min="18" max="18" width="11.68359375" bestFit="1" customWidth="1"/>
    <col min="19" max="19" width="7.1015625" bestFit="1" customWidth="1"/>
    <col min="20" max="20" width="7" bestFit="1" customWidth="1"/>
    <col min="21" max="21" width="4.68359375" bestFit="1" customWidth="1"/>
    <col min="22" max="22" width="11.68359375" bestFit="1" customWidth="1"/>
    <col min="23" max="23" width="7.1015625" bestFit="1" customWidth="1"/>
    <col min="24" max="24" width="7" bestFit="1" customWidth="1"/>
    <col min="25" max="25" width="6.15625" bestFit="1" customWidth="1"/>
    <col min="26" max="26" width="11.68359375" bestFit="1" customWidth="1"/>
    <col min="27" max="27" width="7.1015625" bestFit="1" customWidth="1"/>
    <col min="28" max="28" width="7" bestFit="1" customWidth="1"/>
    <col min="29" max="29" width="4.68359375" bestFit="1" customWidth="1"/>
    <col min="30" max="30" width="11.68359375" bestFit="1" customWidth="1"/>
    <col min="31" max="31" width="7.1015625" bestFit="1" customWidth="1"/>
    <col min="32" max="32" width="7" bestFit="1" customWidth="1"/>
    <col min="33" max="33" width="4.68359375" bestFit="1" customWidth="1"/>
    <col min="34" max="34" width="11.68359375" bestFit="1" customWidth="1"/>
    <col min="35" max="35" width="7.1015625" bestFit="1" customWidth="1"/>
    <col min="36" max="36" width="7.15625" bestFit="1" customWidth="1"/>
    <col min="37" max="37" width="6.15625" bestFit="1" customWidth="1"/>
    <col min="38" max="38" width="11.68359375" bestFit="1" customWidth="1"/>
  </cols>
  <sheetData>
    <row r="1" spans="1:38" ht="31.5" customHeight="1" x14ac:dyDescent="0.55000000000000004">
      <c r="A1" s="101" t="s">
        <v>14070</v>
      </c>
      <c r="B1" s="101"/>
      <c r="C1" s="101"/>
      <c r="D1" s="101"/>
      <c r="E1" s="101"/>
      <c r="F1" s="101"/>
      <c r="G1" s="101"/>
      <c r="H1" s="101"/>
      <c r="I1" s="101"/>
      <c r="J1" s="101"/>
      <c r="K1" s="101"/>
      <c r="L1" s="101"/>
      <c r="M1" s="101"/>
      <c r="N1" s="101"/>
      <c r="O1" s="101"/>
      <c r="P1" s="101"/>
      <c r="Q1" s="101"/>
      <c r="R1" s="101"/>
      <c r="S1" s="101"/>
      <c r="T1" s="101"/>
      <c r="U1" s="101"/>
      <c r="V1" s="101"/>
      <c r="W1" s="101"/>
      <c r="X1" s="101"/>
      <c r="Y1" s="101"/>
      <c r="Z1" s="101"/>
      <c r="AA1" s="101"/>
      <c r="AB1" s="101"/>
      <c r="AC1" s="101"/>
      <c r="AD1" s="101"/>
      <c r="AE1" s="101"/>
      <c r="AF1" s="101"/>
      <c r="AG1" s="101"/>
      <c r="AH1" s="101"/>
      <c r="AI1" s="101"/>
      <c r="AJ1" s="101"/>
      <c r="AK1" s="101"/>
      <c r="AL1" s="101"/>
    </row>
    <row r="2" spans="1:38" x14ac:dyDescent="0.55000000000000004">
      <c r="A2" s="1"/>
      <c r="C2" s="95" t="s">
        <v>12165</v>
      </c>
      <c r="D2" s="95"/>
      <c r="E2" s="95"/>
      <c r="F2" s="95"/>
      <c r="G2" s="95"/>
      <c r="H2" s="95"/>
      <c r="I2" s="95"/>
      <c r="J2" s="95"/>
      <c r="K2" s="95"/>
      <c r="L2" s="95"/>
      <c r="M2" s="95"/>
      <c r="N2" s="95"/>
      <c r="O2" s="96" t="s">
        <v>14069</v>
      </c>
      <c r="P2" s="96"/>
      <c r="Q2" s="96"/>
      <c r="R2" s="96"/>
      <c r="S2" s="96"/>
      <c r="T2" s="96"/>
      <c r="U2" s="96"/>
      <c r="V2" s="96"/>
      <c r="W2" s="96"/>
      <c r="X2" s="96"/>
      <c r="Y2" s="96"/>
      <c r="Z2" s="96"/>
      <c r="AA2" s="97" t="s">
        <v>14063</v>
      </c>
      <c r="AB2" s="97"/>
      <c r="AC2" s="97"/>
      <c r="AD2" s="97"/>
      <c r="AE2" s="97"/>
      <c r="AF2" s="97"/>
      <c r="AG2" s="97"/>
      <c r="AH2" s="97"/>
      <c r="AI2" s="97"/>
      <c r="AJ2" s="97"/>
      <c r="AK2" s="97"/>
      <c r="AL2" s="97"/>
    </row>
    <row r="3" spans="1:38" x14ac:dyDescent="0.55000000000000004">
      <c r="C3" s="100" t="s">
        <v>2121</v>
      </c>
      <c r="D3" s="100"/>
      <c r="E3" s="100"/>
      <c r="F3" s="100"/>
      <c r="G3" s="99" t="s">
        <v>12163</v>
      </c>
      <c r="H3" s="99"/>
      <c r="I3" s="99"/>
      <c r="J3" s="99"/>
      <c r="K3" s="100" t="s">
        <v>12492</v>
      </c>
      <c r="L3" s="100"/>
      <c r="M3" s="100"/>
      <c r="N3" s="100"/>
      <c r="O3" s="98" t="s">
        <v>2121</v>
      </c>
      <c r="P3" s="98"/>
      <c r="Q3" s="98"/>
      <c r="R3" s="98"/>
      <c r="S3" s="99" t="s">
        <v>12163</v>
      </c>
      <c r="T3" s="99"/>
      <c r="U3" s="99"/>
      <c r="V3" s="99"/>
      <c r="W3" s="100" t="s">
        <v>12492</v>
      </c>
      <c r="X3" s="100"/>
      <c r="Y3" s="100"/>
      <c r="Z3" s="100"/>
      <c r="AA3" s="98" t="s">
        <v>2121</v>
      </c>
      <c r="AB3" s="98"/>
      <c r="AC3" s="98"/>
      <c r="AD3" s="98"/>
      <c r="AE3" s="99" t="s">
        <v>12163</v>
      </c>
      <c r="AF3" s="99"/>
      <c r="AG3" s="99"/>
      <c r="AH3" s="99"/>
      <c r="AI3" s="100" t="s">
        <v>12492</v>
      </c>
      <c r="AJ3" s="100"/>
      <c r="AK3" s="100"/>
      <c r="AL3" s="100"/>
    </row>
    <row r="4" spans="1:38" x14ac:dyDescent="0.55000000000000004">
      <c r="A4" s="26" t="s">
        <v>18</v>
      </c>
      <c r="B4" s="35" t="s">
        <v>2120</v>
      </c>
      <c r="C4" s="36" t="s">
        <v>12160</v>
      </c>
      <c r="D4" s="37" t="s">
        <v>12161</v>
      </c>
      <c r="E4" s="38" t="s">
        <v>3143</v>
      </c>
      <c r="F4" s="39" t="s">
        <v>12162</v>
      </c>
      <c r="G4" s="36" t="s">
        <v>12160</v>
      </c>
      <c r="H4" s="37" t="s">
        <v>12161</v>
      </c>
      <c r="I4" s="38" t="s">
        <v>3143</v>
      </c>
      <c r="J4" s="39" t="s">
        <v>12162</v>
      </c>
      <c r="K4" s="36" t="s">
        <v>12160</v>
      </c>
      <c r="L4" s="37" t="s">
        <v>12161</v>
      </c>
      <c r="M4" s="38" t="s">
        <v>3143</v>
      </c>
      <c r="N4" s="39" t="s">
        <v>12162</v>
      </c>
      <c r="O4" s="36" t="s">
        <v>12160</v>
      </c>
      <c r="P4" s="37" t="s">
        <v>12161</v>
      </c>
      <c r="Q4" s="38" t="s">
        <v>3143</v>
      </c>
      <c r="R4" s="39" t="s">
        <v>12162</v>
      </c>
      <c r="S4" s="36" t="s">
        <v>12160</v>
      </c>
      <c r="T4" s="37" t="s">
        <v>12161</v>
      </c>
      <c r="U4" s="38" t="s">
        <v>3143</v>
      </c>
      <c r="V4" s="39" t="s">
        <v>12162</v>
      </c>
      <c r="W4" s="36" t="s">
        <v>12160</v>
      </c>
      <c r="X4" s="37" t="s">
        <v>12161</v>
      </c>
      <c r="Y4" s="38" t="s">
        <v>3143</v>
      </c>
      <c r="Z4" s="39" t="s">
        <v>12162</v>
      </c>
      <c r="AA4" s="36" t="s">
        <v>12160</v>
      </c>
      <c r="AB4" s="37" t="s">
        <v>12161</v>
      </c>
      <c r="AC4" s="38" t="s">
        <v>3143</v>
      </c>
      <c r="AD4" s="39" t="s">
        <v>12162</v>
      </c>
      <c r="AE4" s="36" t="s">
        <v>12160</v>
      </c>
      <c r="AF4" s="37" t="s">
        <v>12161</v>
      </c>
      <c r="AG4" s="38" t="s">
        <v>3143</v>
      </c>
      <c r="AH4" s="39" t="s">
        <v>12162</v>
      </c>
      <c r="AI4" s="36" t="s">
        <v>12160</v>
      </c>
      <c r="AJ4" s="37" t="s">
        <v>12161</v>
      </c>
      <c r="AK4" s="38" t="s">
        <v>3143</v>
      </c>
      <c r="AL4" s="39" t="s">
        <v>12162</v>
      </c>
    </row>
    <row r="5" spans="1:38" x14ac:dyDescent="0.55000000000000004">
      <c r="A5" t="s">
        <v>14</v>
      </c>
      <c r="B5" s="3">
        <v>63</v>
      </c>
      <c r="C5" s="3">
        <v>2433</v>
      </c>
      <c r="D5" s="3">
        <v>1524</v>
      </c>
      <c r="E5" s="3">
        <v>2433</v>
      </c>
      <c r="F5" s="3">
        <v>1393</v>
      </c>
      <c r="G5" s="3">
        <v>3</v>
      </c>
      <c r="H5" s="3">
        <v>15</v>
      </c>
      <c r="I5" s="3">
        <v>1</v>
      </c>
      <c r="J5" s="3">
        <v>28</v>
      </c>
      <c r="K5" s="41">
        <f>(G5/C5)*100</f>
        <v>0.12330456226880394</v>
      </c>
      <c r="L5" s="41">
        <f t="shared" ref="L5:N17" si="0">(H5/D5)*100</f>
        <v>0.98425196850393704</v>
      </c>
      <c r="M5" s="41">
        <f t="shared" si="0"/>
        <v>4.1101520756267981E-2</v>
      </c>
      <c r="N5" s="41">
        <f t="shared" si="0"/>
        <v>2.0100502512562812</v>
      </c>
      <c r="O5" s="3">
        <v>2409</v>
      </c>
      <c r="P5" s="3">
        <v>1465</v>
      </c>
      <c r="Q5" s="3">
        <v>2541</v>
      </c>
      <c r="R5" s="3">
        <v>1359</v>
      </c>
      <c r="S5" s="3">
        <v>3</v>
      </c>
      <c r="T5" s="3">
        <v>15</v>
      </c>
      <c r="U5" s="3">
        <v>1</v>
      </c>
      <c r="V5" s="3">
        <v>28</v>
      </c>
      <c r="W5" s="41">
        <f>(S5/O5)*100</f>
        <v>0.12453300124533001</v>
      </c>
      <c r="X5" s="41">
        <f t="shared" ref="X5:X11" si="1">(T5/P5)*100</f>
        <v>1.0238907849829351</v>
      </c>
      <c r="Y5" s="41">
        <f t="shared" ref="Y5:Y11" si="2">(U5/Q5)*100</f>
        <v>3.9354584809130261E-2</v>
      </c>
      <c r="Z5" s="41">
        <f t="shared" ref="Z5:Z11" si="3">(V5/R5)*100</f>
        <v>2.0603384841795438</v>
      </c>
      <c r="AA5" s="3">
        <v>279</v>
      </c>
      <c r="AB5" s="3">
        <v>0</v>
      </c>
      <c r="AC5" s="3">
        <v>124</v>
      </c>
      <c r="AD5" s="3">
        <v>0</v>
      </c>
      <c r="AE5" s="3">
        <v>63</v>
      </c>
      <c r="AF5" s="3">
        <v>0</v>
      </c>
      <c r="AG5" s="3">
        <v>46</v>
      </c>
      <c r="AH5" s="3">
        <v>0</v>
      </c>
      <c r="AI5" s="41">
        <f>(AE5/AA5)*100</f>
        <v>22.58064516129032</v>
      </c>
      <c r="AJ5" s="41"/>
      <c r="AK5" s="41">
        <f t="shared" ref="AK5:AK11" si="4">(AG5/AC5)*100</f>
        <v>37.096774193548384</v>
      </c>
      <c r="AL5" s="41"/>
    </row>
    <row r="6" spans="1:38" x14ac:dyDescent="0.55000000000000004">
      <c r="A6" s="27" t="s">
        <v>17</v>
      </c>
      <c r="B6" s="28">
        <v>64</v>
      </c>
      <c r="C6" s="28">
        <v>2813</v>
      </c>
      <c r="D6" s="28">
        <v>1726</v>
      </c>
      <c r="E6" s="28">
        <v>2813</v>
      </c>
      <c r="F6" s="28">
        <v>1410</v>
      </c>
      <c r="G6" s="28">
        <v>1</v>
      </c>
      <c r="H6" s="28">
        <v>6</v>
      </c>
      <c r="I6" s="28">
        <v>1</v>
      </c>
      <c r="J6" s="28">
        <v>17</v>
      </c>
      <c r="K6" s="42">
        <f t="shared" ref="K6:K33" si="5">(G6/C6)*100</f>
        <v>3.5549235691432632E-2</v>
      </c>
      <c r="L6" s="42">
        <f t="shared" si="0"/>
        <v>0.34762456546929316</v>
      </c>
      <c r="M6" s="42">
        <f t="shared" si="0"/>
        <v>3.5549235691432632E-2</v>
      </c>
      <c r="N6" s="42">
        <f t="shared" si="0"/>
        <v>1.2056737588652482</v>
      </c>
      <c r="O6" s="28">
        <v>2775</v>
      </c>
      <c r="P6" s="28">
        <v>1717</v>
      </c>
      <c r="Q6" s="28">
        <v>2874</v>
      </c>
      <c r="R6" s="28">
        <v>1403</v>
      </c>
      <c r="S6" s="28">
        <v>1</v>
      </c>
      <c r="T6" s="28">
        <v>6</v>
      </c>
      <c r="U6" s="28">
        <v>1</v>
      </c>
      <c r="V6" s="28">
        <v>17</v>
      </c>
      <c r="W6" s="42">
        <f t="shared" ref="W6:W11" si="6">(S6/O6)*100</f>
        <v>3.6036036036036036E-2</v>
      </c>
      <c r="X6" s="42">
        <f t="shared" si="1"/>
        <v>0.34944670937682004</v>
      </c>
      <c r="Y6" s="42">
        <f t="shared" si="2"/>
        <v>3.4794711203897009E-2</v>
      </c>
      <c r="Z6" s="42">
        <f t="shared" si="3"/>
        <v>1.2116892373485388</v>
      </c>
      <c r="AA6" s="28">
        <v>952</v>
      </c>
      <c r="AB6" s="28">
        <v>114</v>
      </c>
      <c r="AC6" s="28">
        <v>606</v>
      </c>
      <c r="AD6" s="28">
        <v>76</v>
      </c>
      <c r="AE6" s="28">
        <v>47</v>
      </c>
      <c r="AF6" s="28">
        <v>56</v>
      </c>
      <c r="AG6" s="28">
        <v>64</v>
      </c>
      <c r="AH6" s="28">
        <v>44</v>
      </c>
      <c r="AI6" s="42">
        <f t="shared" ref="AI6:AI11" si="7">(AE6/AA6)*100</f>
        <v>4.9369747899159666</v>
      </c>
      <c r="AJ6" s="42">
        <f t="shared" ref="AJ6:AJ8" si="8">(AF6/AB6)*100</f>
        <v>49.122807017543856</v>
      </c>
      <c r="AK6" s="42">
        <f t="shared" si="4"/>
        <v>10.561056105610561</v>
      </c>
      <c r="AL6" s="42">
        <f t="shared" ref="AL6:AL8" si="9">(AH6/AD6)*100</f>
        <v>57.894736842105267</v>
      </c>
    </row>
    <row r="7" spans="1:38" x14ac:dyDescent="0.55000000000000004">
      <c r="A7" t="s">
        <v>4937</v>
      </c>
      <c r="B7" s="3">
        <v>84</v>
      </c>
      <c r="C7" s="3">
        <v>3538</v>
      </c>
      <c r="D7" s="3">
        <v>2513</v>
      </c>
      <c r="E7" s="3">
        <v>3538</v>
      </c>
      <c r="F7" s="3">
        <v>2294</v>
      </c>
      <c r="G7" s="3">
        <v>6</v>
      </c>
      <c r="H7" s="3">
        <v>8</v>
      </c>
      <c r="I7" s="3">
        <v>6</v>
      </c>
      <c r="J7" s="3">
        <v>22</v>
      </c>
      <c r="K7" s="41">
        <f t="shared" si="5"/>
        <v>0.16958733747880159</v>
      </c>
      <c r="L7" s="41">
        <f t="shared" si="0"/>
        <v>0.31834460803820136</v>
      </c>
      <c r="M7" s="41">
        <f t="shared" si="0"/>
        <v>0.16958733747880159</v>
      </c>
      <c r="N7" s="41">
        <f t="shared" si="0"/>
        <v>0.95902353966870102</v>
      </c>
      <c r="O7" s="3">
        <v>3499</v>
      </c>
      <c r="P7" s="3">
        <v>2479</v>
      </c>
      <c r="Q7" s="3">
        <v>3588</v>
      </c>
      <c r="R7" s="3">
        <v>2264</v>
      </c>
      <c r="S7" s="3">
        <v>6</v>
      </c>
      <c r="T7" s="3">
        <v>8</v>
      </c>
      <c r="U7" s="3">
        <v>6</v>
      </c>
      <c r="V7" s="3">
        <v>23</v>
      </c>
      <c r="W7" s="41">
        <f t="shared" si="6"/>
        <v>0.17147756501857675</v>
      </c>
      <c r="X7" s="41">
        <f t="shared" si="1"/>
        <v>0.3227107704719645</v>
      </c>
      <c r="Y7" s="41">
        <f t="shared" si="2"/>
        <v>0.16722408026755853</v>
      </c>
      <c r="Z7" s="41">
        <f t="shared" si="3"/>
        <v>1.0159010600706713</v>
      </c>
      <c r="AA7" s="3">
        <v>1247</v>
      </c>
      <c r="AB7" s="3">
        <v>255</v>
      </c>
      <c r="AC7" s="3">
        <v>858</v>
      </c>
      <c r="AD7" s="3">
        <v>67</v>
      </c>
      <c r="AE7" s="3">
        <v>47</v>
      </c>
      <c r="AF7" s="3">
        <v>60</v>
      </c>
      <c r="AG7" s="3">
        <v>71</v>
      </c>
      <c r="AH7" s="3">
        <v>26</v>
      </c>
      <c r="AI7" s="41">
        <f t="shared" si="7"/>
        <v>3.7690457097032879</v>
      </c>
      <c r="AJ7" s="41">
        <f t="shared" si="8"/>
        <v>23.52941176470588</v>
      </c>
      <c r="AK7" s="41">
        <f t="shared" si="4"/>
        <v>8.2750582750582744</v>
      </c>
      <c r="AL7" s="41">
        <f t="shared" si="9"/>
        <v>38.805970149253731</v>
      </c>
    </row>
    <row r="8" spans="1:38" x14ac:dyDescent="0.55000000000000004">
      <c r="A8" s="27" t="s">
        <v>4944</v>
      </c>
      <c r="B8" s="28">
        <v>135</v>
      </c>
      <c r="C8" s="28">
        <v>3170</v>
      </c>
      <c r="D8" s="28">
        <v>2087</v>
      </c>
      <c r="E8" s="28">
        <v>3170</v>
      </c>
      <c r="F8" s="28">
        <v>1922</v>
      </c>
      <c r="G8" s="28">
        <v>30</v>
      </c>
      <c r="H8" s="28">
        <v>48</v>
      </c>
      <c r="I8" s="28">
        <v>26</v>
      </c>
      <c r="J8" s="28">
        <v>51</v>
      </c>
      <c r="K8" s="42">
        <f t="shared" si="5"/>
        <v>0.94637223974763407</v>
      </c>
      <c r="L8" s="42">
        <f t="shared" si="0"/>
        <v>2.2999520843315762</v>
      </c>
      <c r="M8" s="42">
        <f t="shared" si="0"/>
        <v>0.82018927444794965</v>
      </c>
      <c r="N8" s="42">
        <f t="shared" si="0"/>
        <v>2.6534859521331948</v>
      </c>
      <c r="O8" s="28">
        <v>3132</v>
      </c>
      <c r="P8" s="28">
        <v>2061</v>
      </c>
      <c r="Q8" s="28">
        <v>3210</v>
      </c>
      <c r="R8" s="28">
        <v>1893</v>
      </c>
      <c r="S8" s="28">
        <v>30</v>
      </c>
      <c r="T8" s="28">
        <v>49</v>
      </c>
      <c r="U8" s="28">
        <v>26</v>
      </c>
      <c r="V8" s="28">
        <v>52</v>
      </c>
      <c r="W8" s="42">
        <f t="shared" si="6"/>
        <v>0.95785440613026818</v>
      </c>
      <c r="X8" s="42">
        <f t="shared" si="1"/>
        <v>2.3774866569626392</v>
      </c>
      <c r="Y8" s="42">
        <f t="shared" si="2"/>
        <v>0.80996884735202501</v>
      </c>
      <c r="Z8" s="42">
        <f t="shared" si="3"/>
        <v>2.7469624933967247</v>
      </c>
      <c r="AA8" s="28">
        <v>848</v>
      </c>
      <c r="AB8" s="28">
        <v>87</v>
      </c>
      <c r="AC8" s="28">
        <v>473</v>
      </c>
      <c r="AD8" s="28">
        <v>122</v>
      </c>
      <c r="AE8" s="28">
        <v>120</v>
      </c>
      <c r="AF8" s="28">
        <v>48</v>
      </c>
      <c r="AG8" s="28">
        <v>102</v>
      </c>
      <c r="AH8" s="28">
        <v>60</v>
      </c>
      <c r="AI8" s="42">
        <f t="shared" si="7"/>
        <v>14.150943396226415</v>
      </c>
      <c r="AJ8" s="42">
        <f t="shared" si="8"/>
        <v>55.172413793103445</v>
      </c>
      <c r="AK8" s="42">
        <f t="shared" si="4"/>
        <v>21.56448202959831</v>
      </c>
      <c r="AL8" s="42">
        <f t="shared" si="9"/>
        <v>49.180327868852459</v>
      </c>
    </row>
    <row r="9" spans="1:38" x14ac:dyDescent="0.55000000000000004">
      <c r="A9" t="s">
        <v>4943</v>
      </c>
      <c r="B9" s="3">
        <v>7</v>
      </c>
      <c r="C9" s="3">
        <v>2283</v>
      </c>
      <c r="D9" s="3">
        <v>976</v>
      </c>
      <c r="E9" s="3">
        <v>2283</v>
      </c>
      <c r="F9" s="3">
        <v>763</v>
      </c>
      <c r="G9" s="3">
        <v>3</v>
      </c>
      <c r="H9" s="3">
        <v>7</v>
      </c>
      <c r="I9" s="3">
        <v>3</v>
      </c>
      <c r="J9" s="3">
        <v>7</v>
      </c>
      <c r="K9" s="41">
        <f t="shared" si="5"/>
        <v>0.13140604467805519</v>
      </c>
      <c r="L9" s="41">
        <f t="shared" si="0"/>
        <v>0.71721311475409832</v>
      </c>
      <c r="M9" s="41">
        <f t="shared" si="0"/>
        <v>0.13140604467805519</v>
      </c>
      <c r="N9" s="41">
        <f t="shared" si="0"/>
        <v>0.91743119266055051</v>
      </c>
      <c r="O9" s="3">
        <v>2247</v>
      </c>
      <c r="P9" s="3">
        <v>946</v>
      </c>
      <c r="Q9" s="3">
        <v>2287</v>
      </c>
      <c r="R9" s="3">
        <v>752</v>
      </c>
      <c r="S9" s="3">
        <v>3</v>
      </c>
      <c r="T9" s="3">
        <v>7</v>
      </c>
      <c r="U9" s="3">
        <v>3</v>
      </c>
      <c r="V9" s="3">
        <v>7</v>
      </c>
      <c r="W9" s="41">
        <f t="shared" si="6"/>
        <v>0.13351134846461948</v>
      </c>
      <c r="X9" s="41">
        <f t="shared" si="1"/>
        <v>0.73995771670190269</v>
      </c>
      <c r="Y9" s="41">
        <f t="shared" si="2"/>
        <v>0.13117621337997376</v>
      </c>
      <c r="Z9" s="41">
        <f t="shared" si="3"/>
        <v>0.93085106382978722</v>
      </c>
      <c r="AA9" s="3">
        <v>358</v>
      </c>
      <c r="AB9" s="3">
        <v>0</v>
      </c>
      <c r="AC9" s="3">
        <v>162</v>
      </c>
      <c r="AD9" s="3">
        <v>0</v>
      </c>
      <c r="AE9" s="3">
        <v>4</v>
      </c>
      <c r="AF9" s="3">
        <v>0</v>
      </c>
      <c r="AG9" s="3">
        <v>1</v>
      </c>
      <c r="AH9" s="3">
        <v>0</v>
      </c>
      <c r="AI9" s="41">
        <f t="shared" si="7"/>
        <v>1.1173184357541899</v>
      </c>
      <c r="AJ9" s="41"/>
      <c r="AK9" s="41">
        <f t="shared" si="4"/>
        <v>0.61728395061728392</v>
      </c>
      <c r="AL9" s="41"/>
    </row>
    <row r="10" spans="1:38" x14ac:dyDescent="0.55000000000000004">
      <c r="A10" s="27" t="s">
        <v>15</v>
      </c>
      <c r="B10" s="28">
        <v>220</v>
      </c>
      <c r="C10" s="28">
        <v>2969</v>
      </c>
      <c r="D10" s="28">
        <v>1872</v>
      </c>
      <c r="E10" s="28">
        <v>2969</v>
      </c>
      <c r="F10" s="28">
        <v>2140</v>
      </c>
      <c r="G10" s="28">
        <v>35</v>
      </c>
      <c r="H10" s="28">
        <v>94</v>
      </c>
      <c r="I10" s="28">
        <v>32</v>
      </c>
      <c r="J10" s="28">
        <v>82</v>
      </c>
      <c r="K10" s="42">
        <f t="shared" si="5"/>
        <v>1.1788480970023578</v>
      </c>
      <c r="L10" s="42">
        <f t="shared" si="0"/>
        <v>5.0213675213675213</v>
      </c>
      <c r="M10" s="42">
        <f t="shared" si="0"/>
        <v>1.0778039744021557</v>
      </c>
      <c r="N10" s="42">
        <f t="shared" si="0"/>
        <v>3.8317757009345796</v>
      </c>
      <c r="O10" s="28">
        <v>2935</v>
      </c>
      <c r="P10" s="28">
        <v>1863</v>
      </c>
      <c r="Q10" s="28">
        <v>3054</v>
      </c>
      <c r="R10" s="28">
        <v>2125</v>
      </c>
      <c r="S10" s="28">
        <v>36</v>
      </c>
      <c r="T10" s="28">
        <v>95</v>
      </c>
      <c r="U10" s="28">
        <v>33</v>
      </c>
      <c r="V10" s="28">
        <v>82</v>
      </c>
      <c r="W10" s="42">
        <f t="shared" si="6"/>
        <v>1.2265758091993186</v>
      </c>
      <c r="X10" s="42">
        <f t="shared" si="1"/>
        <v>5.0993022007514757</v>
      </c>
      <c r="Y10" s="42">
        <f t="shared" si="2"/>
        <v>1.080550098231827</v>
      </c>
      <c r="Z10" s="42">
        <f t="shared" si="3"/>
        <v>3.8588235294117643</v>
      </c>
      <c r="AA10" s="28">
        <v>1058</v>
      </c>
      <c r="AB10" s="28">
        <v>258</v>
      </c>
      <c r="AC10" s="28">
        <v>836</v>
      </c>
      <c r="AD10" s="28">
        <v>220</v>
      </c>
      <c r="AE10" s="28">
        <v>182</v>
      </c>
      <c r="AF10" s="28">
        <v>143</v>
      </c>
      <c r="AG10" s="28">
        <v>205</v>
      </c>
      <c r="AH10" s="28">
        <v>129</v>
      </c>
      <c r="AI10" s="42">
        <f t="shared" si="7"/>
        <v>17.20226843100189</v>
      </c>
      <c r="AJ10" s="42">
        <f t="shared" ref="AJ10:AJ11" si="10">(AF10/AB10)*100</f>
        <v>55.426356589147282</v>
      </c>
      <c r="AK10" s="42">
        <f t="shared" si="4"/>
        <v>24.52153110047847</v>
      </c>
      <c r="AL10" s="42">
        <f t="shared" ref="AL10:AL11" si="11">(AH10/AD10)*100</f>
        <v>58.636363636363633</v>
      </c>
    </row>
    <row r="11" spans="1:38" x14ac:dyDescent="0.55000000000000004">
      <c r="A11" t="s">
        <v>4939</v>
      </c>
      <c r="B11" s="3">
        <v>2177</v>
      </c>
      <c r="C11" s="3">
        <v>3704</v>
      </c>
      <c r="D11" s="3">
        <v>3289</v>
      </c>
      <c r="E11" s="3">
        <v>3704</v>
      </c>
      <c r="F11" s="3">
        <v>3382</v>
      </c>
      <c r="G11" s="3">
        <v>1395</v>
      </c>
      <c r="H11" s="3">
        <v>1607</v>
      </c>
      <c r="I11" s="3">
        <v>1386</v>
      </c>
      <c r="J11" s="3">
        <v>1573</v>
      </c>
      <c r="K11" s="41">
        <f t="shared" si="5"/>
        <v>37.661987041036717</v>
      </c>
      <c r="L11" s="41">
        <f t="shared" si="0"/>
        <v>48.859835816357553</v>
      </c>
      <c r="M11" s="41">
        <f t="shared" si="0"/>
        <v>37.419006479481645</v>
      </c>
      <c r="N11" s="41">
        <f t="shared" si="0"/>
        <v>46.510940272028385</v>
      </c>
      <c r="O11" s="3">
        <v>3656</v>
      </c>
      <c r="P11" s="3">
        <v>3234</v>
      </c>
      <c r="Q11" s="3">
        <v>3662</v>
      </c>
      <c r="R11" s="3">
        <v>3336</v>
      </c>
      <c r="S11" s="3">
        <v>1431</v>
      </c>
      <c r="T11" s="3">
        <v>1639</v>
      </c>
      <c r="U11" s="3">
        <v>1425</v>
      </c>
      <c r="V11" s="3">
        <v>1603</v>
      </c>
      <c r="W11" s="41">
        <f t="shared" si="6"/>
        <v>39.141137855579863</v>
      </c>
      <c r="X11" s="41">
        <f t="shared" si="1"/>
        <v>50.680272108843539</v>
      </c>
      <c r="Y11" s="41">
        <f t="shared" si="2"/>
        <v>38.913162206444568</v>
      </c>
      <c r="Z11" s="41">
        <f t="shared" si="3"/>
        <v>48.0515587529976</v>
      </c>
      <c r="AA11" s="3">
        <v>2804</v>
      </c>
      <c r="AB11" s="3">
        <v>1515</v>
      </c>
      <c r="AC11" s="3">
        <v>2441</v>
      </c>
      <c r="AD11" s="3">
        <v>1297</v>
      </c>
      <c r="AE11" s="3">
        <v>1732</v>
      </c>
      <c r="AF11" s="3">
        <v>1227</v>
      </c>
      <c r="AG11" s="3">
        <v>1730</v>
      </c>
      <c r="AH11" s="3">
        <v>1018</v>
      </c>
      <c r="AI11" s="41">
        <f t="shared" si="7"/>
        <v>61.768901569186873</v>
      </c>
      <c r="AJ11" s="41">
        <f t="shared" si="10"/>
        <v>80.990099009901002</v>
      </c>
      <c r="AK11" s="41">
        <f t="shared" si="4"/>
        <v>70.872593199508387</v>
      </c>
      <c r="AL11" s="41">
        <f t="shared" si="11"/>
        <v>78.488820354664611</v>
      </c>
    </row>
    <row r="12" spans="1:38" x14ac:dyDescent="0.55000000000000004">
      <c r="A12" s="27" t="s">
        <v>487</v>
      </c>
      <c r="B12" s="28">
        <v>0</v>
      </c>
      <c r="C12" s="28">
        <v>2762</v>
      </c>
      <c r="D12" s="28">
        <v>1930</v>
      </c>
      <c r="E12" s="28">
        <v>2762</v>
      </c>
      <c r="F12" s="28">
        <v>1635</v>
      </c>
      <c r="G12" s="28">
        <v>0</v>
      </c>
      <c r="H12" s="28">
        <v>0</v>
      </c>
      <c r="I12" s="28">
        <v>0</v>
      </c>
      <c r="J12" s="28">
        <v>0</v>
      </c>
      <c r="K12" s="42"/>
      <c r="L12" s="42"/>
      <c r="M12" s="42"/>
      <c r="N12" s="42"/>
      <c r="O12" s="28">
        <v>2702</v>
      </c>
      <c r="P12" s="28">
        <v>1890</v>
      </c>
      <c r="Q12" s="28">
        <v>2884</v>
      </c>
      <c r="R12" s="28">
        <v>1584</v>
      </c>
      <c r="S12" s="28">
        <v>0</v>
      </c>
      <c r="T12" s="28">
        <v>0</v>
      </c>
      <c r="U12" s="28">
        <v>0</v>
      </c>
      <c r="V12" s="28">
        <v>0</v>
      </c>
      <c r="W12" s="42"/>
      <c r="X12" s="42"/>
      <c r="Y12" s="42"/>
      <c r="Z12" s="42"/>
      <c r="AA12" s="28">
        <v>788</v>
      </c>
      <c r="AB12" s="28">
        <v>104</v>
      </c>
      <c r="AC12" s="28">
        <v>507</v>
      </c>
      <c r="AD12" s="28">
        <v>26</v>
      </c>
      <c r="AE12" s="28">
        <v>0</v>
      </c>
      <c r="AF12" s="28">
        <v>0</v>
      </c>
      <c r="AG12" s="28">
        <v>0</v>
      </c>
      <c r="AH12" s="28">
        <v>0</v>
      </c>
      <c r="AI12" s="42"/>
      <c r="AJ12" s="42"/>
      <c r="AK12" s="42"/>
      <c r="AL12" s="42"/>
    </row>
    <row r="13" spans="1:38" x14ac:dyDescent="0.55000000000000004">
      <c r="A13" t="s">
        <v>198</v>
      </c>
      <c r="B13" s="3">
        <v>1</v>
      </c>
      <c r="C13" s="3">
        <v>2747</v>
      </c>
      <c r="D13" s="3">
        <v>1801</v>
      </c>
      <c r="E13" s="3">
        <v>2747</v>
      </c>
      <c r="F13" s="3">
        <v>436</v>
      </c>
      <c r="G13" s="3">
        <v>0</v>
      </c>
      <c r="H13" s="3">
        <v>0</v>
      </c>
      <c r="I13" s="3">
        <v>0</v>
      </c>
      <c r="J13" s="3">
        <v>1</v>
      </c>
      <c r="K13" s="41"/>
      <c r="L13" s="41"/>
      <c r="M13" s="41"/>
      <c r="N13" s="41">
        <f t="shared" ref="N13" si="12">(J13/F13)*100</f>
        <v>0.22935779816513763</v>
      </c>
      <c r="O13" s="3">
        <v>2718</v>
      </c>
      <c r="P13" s="3">
        <v>1786</v>
      </c>
      <c r="Q13" s="3">
        <v>2867</v>
      </c>
      <c r="R13" s="3">
        <v>436</v>
      </c>
      <c r="S13" s="3">
        <v>0</v>
      </c>
      <c r="T13" s="3">
        <v>0</v>
      </c>
      <c r="U13" s="3">
        <v>0</v>
      </c>
      <c r="V13" s="3">
        <v>1</v>
      </c>
      <c r="W13" s="41"/>
      <c r="X13" s="41"/>
      <c r="Y13" s="41"/>
      <c r="Z13" s="41">
        <f t="shared" ref="Z13" si="13">(V13/R13)*100</f>
        <v>0.22935779816513763</v>
      </c>
      <c r="AA13" s="3">
        <v>870</v>
      </c>
      <c r="AB13" s="3">
        <v>87</v>
      </c>
      <c r="AC13" s="3">
        <v>530</v>
      </c>
      <c r="AD13" s="3">
        <v>0</v>
      </c>
      <c r="AE13" s="3">
        <v>1</v>
      </c>
      <c r="AF13" s="3">
        <v>1</v>
      </c>
      <c r="AG13" s="3">
        <v>1</v>
      </c>
      <c r="AH13" s="3">
        <v>0</v>
      </c>
      <c r="AI13" s="41">
        <f t="shared" ref="AI13" si="14">(AE13/AA13)*100</f>
        <v>0.11494252873563218</v>
      </c>
      <c r="AJ13" s="41">
        <f t="shared" ref="AJ13" si="15">(AF13/AB13)*100</f>
        <v>1.1494252873563218</v>
      </c>
      <c r="AK13" s="41"/>
      <c r="AL13" s="41"/>
    </row>
    <row r="14" spans="1:38" x14ac:dyDescent="0.55000000000000004">
      <c r="A14" s="27" t="s">
        <v>4938</v>
      </c>
      <c r="B14" s="40">
        <v>0</v>
      </c>
      <c r="C14" s="28">
        <v>2710</v>
      </c>
      <c r="D14" s="28">
        <v>1534</v>
      </c>
      <c r="E14" s="28">
        <v>2710</v>
      </c>
      <c r="F14" s="28">
        <v>1106</v>
      </c>
      <c r="G14" s="40">
        <v>0</v>
      </c>
      <c r="H14" s="40">
        <v>0</v>
      </c>
      <c r="I14" s="40">
        <v>0</v>
      </c>
      <c r="J14" s="40">
        <v>0</v>
      </c>
      <c r="K14" s="43"/>
      <c r="L14" s="43"/>
      <c r="M14" s="43"/>
      <c r="N14" s="43"/>
      <c r="O14" s="28">
        <v>2652</v>
      </c>
      <c r="P14" s="28">
        <v>1529</v>
      </c>
      <c r="Q14" s="28">
        <v>2776</v>
      </c>
      <c r="R14" s="28">
        <v>1081</v>
      </c>
      <c r="S14" s="40">
        <v>0</v>
      </c>
      <c r="T14" s="40">
        <v>0</v>
      </c>
      <c r="U14" s="40">
        <v>0</v>
      </c>
      <c r="V14" s="40">
        <v>0</v>
      </c>
      <c r="W14" s="43"/>
      <c r="X14" s="43"/>
      <c r="Y14" s="43"/>
      <c r="Z14" s="43"/>
      <c r="AA14" s="28">
        <v>517</v>
      </c>
      <c r="AB14" s="28">
        <v>13</v>
      </c>
      <c r="AC14" s="28">
        <v>254</v>
      </c>
      <c r="AD14" s="28">
        <v>1</v>
      </c>
      <c r="AE14" s="28">
        <v>0</v>
      </c>
      <c r="AF14" s="28">
        <v>0</v>
      </c>
      <c r="AG14" s="28">
        <v>0</v>
      </c>
      <c r="AH14" s="28">
        <v>0</v>
      </c>
      <c r="AI14" s="43"/>
      <c r="AJ14" s="43"/>
      <c r="AK14" s="43"/>
      <c r="AL14" s="43"/>
    </row>
    <row r="15" spans="1:38" x14ac:dyDescent="0.55000000000000004">
      <c r="A15" s="55" t="s">
        <v>4941</v>
      </c>
      <c r="B15" s="56">
        <v>2307</v>
      </c>
      <c r="C15" s="56">
        <v>3580</v>
      </c>
      <c r="D15" s="56">
        <v>2842</v>
      </c>
      <c r="E15" s="56">
        <v>3580</v>
      </c>
      <c r="F15" s="56">
        <v>2359</v>
      </c>
      <c r="G15" s="56">
        <v>1664</v>
      </c>
      <c r="H15" s="56">
        <v>1835</v>
      </c>
      <c r="I15" s="56">
        <v>1655</v>
      </c>
      <c r="J15" s="56">
        <v>1665</v>
      </c>
      <c r="K15" s="57">
        <f t="shared" si="5"/>
        <v>46.480446927374302</v>
      </c>
      <c r="L15" s="57">
        <f t="shared" si="0"/>
        <v>64.567206192821956</v>
      </c>
      <c r="M15" s="57">
        <f t="shared" si="0"/>
        <v>46.229050279329606</v>
      </c>
      <c r="N15" s="57">
        <f t="shared" si="0"/>
        <v>70.58075455701568</v>
      </c>
      <c r="O15" s="56">
        <v>3538</v>
      </c>
      <c r="P15" s="56">
        <v>2806</v>
      </c>
      <c r="Q15" s="56">
        <v>3575</v>
      </c>
      <c r="R15" s="56">
        <v>2320</v>
      </c>
      <c r="S15" s="56">
        <v>1689</v>
      </c>
      <c r="T15" s="56">
        <v>1845</v>
      </c>
      <c r="U15" s="56">
        <v>1685</v>
      </c>
      <c r="V15" s="56">
        <v>1667</v>
      </c>
      <c r="W15" s="57">
        <f t="shared" ref="W15:W17" si="16">(S15/O15)*100</f>
        <v>47.738835500282647</v>
      </c>
      <c r="X15" s="57">
        <f t="shared" ref="X15:X17" si="17">(T15/P15)*100</f>
        <v>65.751960085530996</v>
      </c>
      <c r="Y15" s="57">
        <f t="shared" ref="Y15:Y17" si="18">(U15/Q15)*100</f>
        <v>47.132867132867133</v>
      </c>
      <c r="Z15" s="57">
        <f t="shared" ref="Z15:Z17" si="19">(V15/R15)*100</f>
        <v>71.853448275862064</v>
      </c>
      <c r="AA15" s="56">
        <v>2069</v>
      </c>
      <c r="AB15" s="56">
        <v>589</v>
      </c>
      <c r="AC15" s="56">
        <v>1487</v>
      </c>
      <c r="AD15" s="56">
        <v>198</v>
      </c>
      <c r="AE15" s="56">
        <v>1676</v>
      </c>
      <c r="AF15" s="56">
        <v>279</v>
      </c>
      <c r="AG15" s="56">
        <v>1182</v>
      </c>
      <c r="AH15" s="56">
        <v>20</v>
      </c>
      <c r="AI15" s="57">
        <f t="shared" ref="AI15:AI17" si="20">(AE15/AA15)*100</f>
        <v>81.005316578057034</v>
      </c>
      <c r="AJ15" s="57">
        <f t="shared" ref="AJ15:AJ17" si="21">(AF15/AB15)*100</f>
        <v>47.368421052631575</v>
      </c>
      <c r="AK15" s="57">
        <f t="shared" ref="AK15:AK17" si="22">(AG15/AC15)*100</f>
        <v>79.488903833221244</v>
      </c>
      <c r="AL15" s="57">
        <f t="shared" ref="AL15:AL17" si="23">(AH15/AD15)*100</f>
        <v>10.1010101010101</v>
      </c>
    </row>
    <row r="16" spans="1:38" x14ac:dyDescent="0.55000000000000004">
      <c r="A16" s="27" t="s">
        <v>4942</v>
      </c>
      <c r="B16" s="28">
        <v>301</v>
      </c>
      <c r="C16" s="28">
        <v>4146</v>
      </c>
      <c r="D16" s="28">
        <v>3387</v>
      </c>
      <c r="E16" s="28">
        <v>4146</v>
      </c>
      <c r="F16" s="28">
        <v>3031</v>
      </c>
      <c r="G16" s="28">
        <v>44</v>
      </c>
      <c r="H16" s="28">
        <v>66</v>
      </c>
      <c r="I16" s="28">
        <v>45</v>
      </c>
      <c r="J16" s="28">
        <v>78</v>
      </c>
      <c r="K16" s="42">
        <f t="shared" si="5"/>
        <v>1.0612638687891944</v>
      </c>
      <c r="L16" s="42">
        <f t="shared" si="0"/>
        <v>1.9486271036315321</v>
      </c>
      <c r="M16" s="42">
        <f t="shared" si="0"/>
        <v>1.085383502170767</v>
      </c>
      <c r="N16" s="42">
        <f t="shared" si="0"/>
        <v>2.5734081161332893</v>
      </c>
      <c r="O16" s="28">
        <v>4102</v>
      </c>
      <c r="P16" s="28">
        <v>3356</v>
      </c>
      <c r="Q16" s="28">
        <v>4127</v>
      </c>
      <c r="R16" s="28">
        <v>2986</v>
      </c>
      <c r="S16" s="28">
        <v>46</v>
      </c>
      <c r="T16" s="28">
        <v>65</v>
      </c>
      <c r="U16" s="28">
        <v>46</v>
      </c>
      <c r="V16" s="28">
        <v>80</v>
      </c>
      <c r="W16" s="42">
        <f t="shared" si="16"/>
        <v>1.1214041930765479</v>
      </c>
      <c r="X16" s="42">
        <f t="shared" si="17"/>
        <v>1.936829558998808</v>
      </c>
      <c r="Y16" s="42">
        <f t="shared" si="18"/>
        <v>1.1146110976496244</v>
      </c>
      <c r="Z16" s="42">
        <f t="shared" si="19"/>
        <v>2.679169457468185</v>
      </c>
      <c r="AA16" s="28">
        <v>2605</v>
      </c>
      <c r="AB16" s="28">
        <v>781</v>
      </c>
      <c r="AC16" s="28">
        <v>2033</v>
      </c>
      <c r="AD16" s="28">
        <v>377</v>
      </c>
      <c r="AE16" s="28">
        <v>98</v>
      </c>
      <c r="AF16" s="28">
        <v>224</v>
      </c>
      <c r="AG16" s="28">
        <v>136</v>
      </c>
      <c r="AH16" s="28">
        <v>189</v>
      </c>
      <c r="AI16" s="42">
        <f t="shared" si="20"/>
        <v>3.761996161228407</v>
      </c>
      <c r="AJ16" s="42">
        <f t="shared" si="21"/>
        <v>28.681177976952625</v>
      </c>
      <c r="AK16" s="42">
        <f t="shared" si="22"/>
        <v>6.6896212493851452</v>
      </c>
      <c r="AL16" s="42">
        <f t="shared" si="23"/>
        <v>50.132625994694955</v>
      </c>
    </row>
    <row r="17" spans="1:38" x14ac:dyDescent="0.55000000000000004">
      <c r="A17" s="55" t="s">
        <v>4940</v>
      </c>
      <c r="B17" s="56">
        <v>499</v>
      </c>
      <c r="C17" s="56">
        <v>2830</v>
      </c>
      <c r="D17" s="56">
        <v>1583</v>
      </c>
      <c r="E17" s="56">
        <v>2830</v>
      </c>
      <c r="F17" s="56">
        <v>1226</v>
      </c>
      <c r="G17" s="56">
        <v>135</v>
      </c>
      <c r="H17" s="56">
        <v>364</v>
      </c>
      <c r="I17" s="56">
        <v>108</v>
      </c>
      <c r="J17" s="56">
        <v>414</v>
      </c>
      <c r="K17" s="57">
        <f t="shared" si="5"/>
        <v>4.7703180212014136</v>
      </c>
      <c r="L17" s="57">
        <f t="shared" si="0"/>
        <v>22.994314592545802</v>
      </c>
      <c r="M17" s="57">
        <f t="shared" si="0"/>
        <v>3.8162544169611312</v>
      </c>
      <c r="N17" s="57">
        <f t="shared" si="0"/>
        <v>33.768352365415986</v>
      </c>
      <c r="O17" s="56">
        <v>2820</v>
      </c>
      <c r="P17" s="56">
        <v>1578</v>
      </c>
      <c r="Q17" s="56">
        <v>3015</v>
      </c>
      <c r="R17" s="56">
        <v>1196</v>
      </c>
      <c r="S17" s="56">
        <v>135</v>
      </c>
      <c r="T17" s="56">
        <v>365</v>
      </c>
      <c r="U17" s="56">
        <v>108</v>
      </c>
      <c r="V17" s="56">
        <v>416</v>
      </c>
      <c r="W17" s="57">
        <f t="shared" si="16"/>
        <v>4.7872340425531918</v>
      </c>
      <c r="X17" s="57">
        <f t="shared" si="17"/>
        <v>23.130544993662863</v>
      </c>
      <c r="Y17" s="57">
        <f t="shared" si="18"/>
        <v>3.5820895522388061</v>
      </c>
      <c r="Z17" s="57">
        <f t="shared" si="19"/>
        <v>34.782608695652172</v>
      </c>
      <c r="AA17" s="56">
        <v>1057</v>
      </c>
      <c r="AB17" s="56">
        <v>72</v>
      </c>
      <c r="AC17" s="56">
        <v>675</v>
      </c>
      <c r="AD17" s="56">
        <v>35</v>
      </c>
      <c r="AE17" s="56">
        <v>417</v>
      </c>
      <c r="AF17" s="56">
        <v>72</v>
      </c>
      <c r="AG17" s="56">
        <v>409</v>
      </c>
      <c r="AH17" s="56">
        <v>35</v>
      </c>
      <c r="AI17" s="57">
        <f t="shared" si="20"/>
        <v>39.451277199621572</v>
      </c>
      <c r="AJ17" s="57">
        <f t="shared" si="21"/>
        <v>100</v>
      </c>
      <c r="AK17" s="57">
        <f t="shared" si="22"/>
        <v>60.592592592592595</v>
      </c>
      <c r="AL17" s="57">
        <f t="shared" si="23"/>
        <v>100</v>
      </c>
    </row>
    <row r="18" spans="1:38" x14ac:dyDescent="0.55000000000000004">
      <c r="A18" s="27" t="s">
        <v>16</v>
      </c>
      <c r="B18" s="40">
        <v>0</v>
      </c>
      <c r="C18" s="28">
        <v>2501</v>
      </c>
      <c r="D18" s="28">
        <v>1539</v>
      </c>
      <c r="E18" s="28">
        <v>2501</v>
      </c>
      <c r="F18" s="28">
        <v>1134</v>
      </c>
      <c r="G18" s="40">
        <v>0</v>
      </c>
      <c r="H18" s="40">
        <v>0</v>
      </c>
      <c r="I18" s="40">
        <v>0</v>
      </c>
      <c r="J18" s="40">
        <v>0</v>
      </c>
      <c r="K18" s="43"/>
      <c r="L18" s="43"/>
      <c r="M18" s="43"/>
      <c r="N18" s="43"/>
      <c r="O18" s="28">
        <v>2451</v>
      </c>
      <c r="P18" s="28">
        <v>1532</v>
      </c>
      <c r="Q18" s="28">
        <v>2498</v>
      </c>
      <c r="R18" s="28">
        <v>1113</v>
      </c>
      <c r="S18" s="40">
        <v>0</v>
      </c>
      <c r="T18" s="40">
        <v>0</v>
      </c>
      <c r="U18" s="40">
        <v>0</v>
      </c>
      <c r="V18" s="40">
        <v>0</v>
      </c>
      <c r="W18" s="43"/>
      <c r="X18" s="43"/>
      <c r="Y18" s="43"/>
      <c r="Z18" s="43"/>
      <c r="AA18" s="28">
        <v>582</v>
      </c>
      <c r="AB18" s="28">
        <v>87</v>
      </c>
      <c r="AC18" s="28">
        <v>411</v>
      </c>
      <c r="AD18" s="28">
        <v>7</v>
      </c>
      <c r="AE18" s="28">
        <v>0</v>
      </c>
      <c r="AF18" s="28">
        <v>0</v>
      </c>
      <c r="AG18" s="28">
        <v>0</v>
      </c>
      <c r="AH18" s="28">
        <v>0</v>
      </c>
      <c r="AI18" s="43"/>
      <c r="AJ18" s="43"/>
      <c r="AK18" s="43"/>
      <c r="AL18" s="43"/>
    </row>
    <row r="19" spans="1:38" x14ac:dyDescent="0.55000000000000004">
      <c r="C19" s="100" t="s">
        <v>12164</v>
      </c>
      <c r="D19" s="100"/>
      <c r="E19" s="100"/>
      <c r="F19" s="100"/>
      <c r="G19" s="99" t="s">
        <v>14062</v>
      </c>
      <c r="H19" s="99"/>
      <c r="I19" s="99"/>
      <c r="J19" s="99"/>
      <c r="K19" s="100" t="s">
        <v>12493</v>
      </c>
      <c r="L19" s="100"/>
      <c r="M19" s="100"/>
      <c r="N19" s="100"/>
      <c r="O19" s="98" t="s">
        <v>12164</v>
      </c>
      <c r="P19" s="98"/>
      <c r="Q19" s="98"/>
      <c r="R19" s="98"/>
      <c r="S19" s="99" t="s">
        <v>14062</v>
      </c>
      <c r="T19" s="99"/>
      <c r="U19" s="99"/>
      <c r="V19" s="99"/>
      <c r="W19" s="100" t="s">
        <v>12493</v>
      </c>
      <c r="X19" s="100"/>
      <c r="Y19" s="100"/>
      <c r="Z19" s="100"/>
      <c r="AA19" s="98" t="s">
        <v>12164</v>
      </c>
      <c r="AB19" s="98"/>
      <c r="AC19" s="98"/>
      <c r="AD19" s="98"/>
      <c r="AE19" s="99" t="s">
        <v>14062</v>
      </c>
      <c r="AF19" s="99"/>
      <c r="AG19" s="99"/>
      <c r="AH19" s="99"/>
      <c r="AI19" s="100" t="s">
        <v>12493</v>
      </c>
      <c r="AJ19" s="100"/>
      <c r="AK19" s="100"/>
      <c r="AL19" s="100"/>
    </row>
    <row r="20" spans="1:38" x14ac:dyDescent="0.55000000000000004">
      <c r="A20" s="26" t="s">
        <v>18</v>
      </c>
      <c r="B20" s="35" t="s">
        <v>2120</v>
      </c>
      <c r="C20" s="36" t="s">
        <v>12160</v>
      </c>
      <c r="D20" s="37" t="s">
        <v>12161</v>
      </c>
      <c r="E20" s="38" t="s">
        <v>3143</v>
      </c>
      <c r="F20" s="39" t="s">
        <v>12162</v>
      </c>
      <c r="G20" s="36" t="s">
        <v>12160</v>
      </c>
      <c r="H20" s="37" t="s">
        <v>12161</v>
      </c>
      <c r="I20" s="38" t="s">
        <v>3143</v>
      </c>
      <c r="J20" s="39" t="s">
        <v>12162</v>
      </c>
      <c r="K20" s="36" t="s">
        <v>12160</v>
      </c>
      <c r="L20" s="37" t="s">
        <v>12161</v>
      </c>
      <c r="M20" s="38" t="s">
        <v>3143</v>
      </c>
      <c r="N20" s="39" t="s">
        <v>12162</v>
      </c>
      <c r="O20" s="36" t="s">
        <v>12160</v>
      </c>
      <c r="P20" s="37" t="s">
        <v>12161</v>
      </c>
      <c r="Q20" s="38" t="s">
        <v>3143</v>
      </c>
      <c r="R20" s="39" t="s">
        <v>12162</v>
      </c>
      <c r="S20" s="36" t="s">
        <v>12160</v>
      </c>
      <c r="T20" s="37" t="s">
        <v>12161</v>
      </c>
      <c r="U20" s="38" t="s">
        <v>3143</v>
      </c>
      <c r="V20" s="39" t="s">
        <v>12162</v>
      </c>
      <c r="W20" s="36" t="s">
        <v>12160</v>
      </c>
      <c r="X20" s="37" t="s">
        <v>12161</v>
      </c>
      <c r="Y20" s="38" t="s">
        <v>3143</v>
      </c>
      <c r="Z20" s="39" t="s">
        <v>12162</v>
      </c>
      <c r="AA20" s="36" t="s">
        <v>12160</v>
      </c>
      <c r="AB20" s="37" t="s">
        <v>12161</v>
      </c>
      <c r="AC20" s="38" t="s">
        <v>3143</v>
      </c>
      <c r="AD20" s="39" t="s">
        <v>12162</v>
      </c>
      <c r="AE20" s="36" t="s">
        <v>12160</v>
      </c>
      <c r="AF20" s="37" t="s">
        <v>12161</v>
      </c>
      <c r="AG20" s="38" t="s">
        <v>3143</v>
      </c>
      <c r="AH20" s="39" t="s">
        <v>12162</v>
      </c>
      <c r="AI20" s="36" t="s">
        <v>12160</v>
      </c>
      <c r="AJ20" s="37" t="s">
        <v>12161</v>
      </c>
      <c r="AK20" s="38" t="s">
        <v>3143</v>
      </c>
      <c r="AL20" s="39" t="s">
        <v>12162</v>
      </c>
    </row>
    <row r="21" spans="1:38" x14ac:dyDescent="0.55000000000000004">
      <c r="A21" t="s">
        <v>14</v>
      </c>
      <c r="B21" s="3">
        <v>9</v>
      </c>
      <c r="C21" s="3">
        <v>1225</v>
      </c>
      <c r="D21" s="3">
        <v>701</v>
      </c>
      <c r="E21" s="3">
        <v>1220</v>
      </c>
      <c r="F21" s="3">
        <v>709</v>
      </c>
      <c r="G21" s="3">
        <v>0</v>
      </c>
      <c r="H21" s="3">
        <v>1</v>
      </c>
      <c r="I21" s="3">
        <v>0</v>
      </c>
      <c r="J21" s="3">
        <v>2</v>
      </c>
      <c r="K21" s="41"/>
      <c r="L21" s="41">
        <f t="shared" ref="L21:L33" si="24">(H21/D21)*100</f>
        <v>0.14265335235378032</v>
      </c>
      <c r="M21" s="41"/>
      <c r="N21" s="41">
        <f t="shared" ref="N21:N32" si="25">(J21/F21)*100</f>
        <v>0.28208744710860367</v>
      </c>
      <c r="O21" s="3">
        <v>1117</v>
      </c>
      <c r="P21" s="3">
        <v>615</v>
      </c>
      <c r="Q21" s="3">
        <v>1152</v>
      </c>
      <c r="R21" s="3">
        <v>601</v>
      </c>
      <c r="S21" s="3">
        <v>0</v>
      </c>
      <c r="T21" s="3">
        <v>1</v>
      </c>
      <c r="U21" s="3">
        <v>0</v>
      </c>
      <c r="V21" s="3">
        <v>2</v>
      </c>
      <c r="W21" s="41"/>
      <c r="X21" s="41">
        <f t="shared" ref="X21" si="26">(T21/P21)*100</f>
        <v>0.16260162601626016</v>
      </c>
      <c r="Y21" s="41"/>
      <c r="Z21" s="41">
        <f t="shared" ref="Z21" si="27">(V21/R21)*100</f>
        <v>0.33277870216306155</v>
      </c>
      <c r="AA21" s="3">
        <v>83</v>
      </c>
      <c r="AB21" s="3">
        <v>0</v>
      </c>
      <c r="AC21" s="3">
        <v>11</v>
      </c>
      <c r="AD21" s="3">
        <v>0</v>
      </c>
      <c r="AE21" s="3">
        <v>7</v>
      </c>
      <c r="AF21" s="3">
        <v>0</v>
      </c>
      <c r="AG21" s="3">
        <v>5</v>
      </c>
      <c r="AH21" s="3">
        <v>0</v>
      </c>
      <c r="AI21" s="41">
        <f t="shared" ref="AI21" si="28">(AE21/AA21)*100</f>
        <v>8.4337349397590362</v>
      </c>
      <c r="AJ21" s="41"/>
      <c r="AK21" s="41">
        <f t="shared" ref="AK21" si="29">(AG21/AC21)*100</f>
        <v>45.454545454545453</v>
      </c>
      <c r="AL21" s="41"/>
    </row>
    <row r="22" spans="1:38" x14ac:dyDescent="0.55000000000000004">
      <c r="A22" s="27" t="s">
        <v>17</v>
      </c>
      <c r="B22" s="28">
        <v>1</v>
      </c>
      <c r="C22" s="28">
        <v>487</v>
      </c>
      <c r="D22" s="28">
        <v>173</v>
      </c>
      <c r="E22" s="28">
        <v>680</v>
      </c>
      <c r="F22" s="28">
        <v>137</v>
      </c>
      <c r="G22" s="28">
        <v>0</v>
      </c>
      <c r="H22" s="28">
        <v>0</v>
      </c>
      <c r="I22" s="28">
        <v>0</v>
      </c>
      <c r="J22" s="28">
        <v>0</v>
      </c>
      <c r="K22" s="42"/>
      <c r="L22" s="42"/>
      <c r="M22" s="42"/>
      <c r="N22" s="42"/>
      <c r="O22" s="28">
        <v>438</v>
      </c>
      <c r="P22" s="28">
        <v>197</v>
      </c>
      <c r="Q22" s="28">
        <v>513</v>
      </c>
      <c r="R22" s="28">
        <v>136</v>
      </c>
      <c r="S22" s="28">
        <v>0</v>
      </c>
      <c r="T22" s="28">
        <v>0</v>
      </c>
      <c r="U22" s="28">
        <v>0</v>
      </c>
      <c r="V22" s="28">
        <v>0</v>
      </c>
      <c r="W22" s="42"/>
      <c r="X22" s="42"/>
      <c r="Y22" s="42"/>
      <c r="Z22" s="42"/>
      <c r="AA22" s="28">
        <v>93</v>
      </c>
      <c r="AB22" s="28">
        <v>5</v>
      </c>
      <c r="AC22" s="28">
        <v>31</v>
      </c>
      <c r="AD22" s="28">
        <v>19</v>
      </c>
      <c r="AE22" s="28">
        <v>0</v>
      </c>
      <c r="AF22" s="28">
        <v>0</v>
      </c>
      <c r="AG22" s="28">
        <v>1</v>
      </c>
      <c r="AH22" s="28">
        <v>1</v>
      </c>
      <c r="AI22" s="42"/>
      <c r="AJ22" s="42"/>
      <c r="AK22" s="42"/>
      <c r="AL22" s="42">
        <f t="shared" ref="AL22:AL24" si="30">(AH22/AD22)*100</f>
        <v>5.2631578947368416</v>
      </c>
    </row>
    <row r="23" spans="1:38" x14ac:dyDescent="0.55000000000000004">
      <c r="A23" t="s">
        <v>4937</v>
      </c>
      <c r="B23" s="3">
        <v>13</v>
      </c>
      <c r="C23" s="3">
        <v>1050</v>
      </c>
      <c r="D23" s="3">
        <v>460</v>
      </c>
      <c r="E23" s="3">
        <v>1342</v>
      </c>
      <c r="F23" s="3">
        <v>708</v>
      </c>
      <c r="G23" s="3">
        <v>2</v>
      </c>
      <c r="H23" s="3">
        <v>0</v>
      </c>
      <c r="I23" s="3">
        <v>2</v>
      </c>
      <c r="J23" s="3">
        <v>2</v>
      </c>
      <c r="K23" s="41">
        <f t="shared" si="5"/>
        <v>0.19047619047619047</v>
      </c>
      <c r="L23" s="41"/>
      <c r="M23" s="41">
        <f t="shared" ref="M23:M33" si="31">(I23/E23)*100</f>
        <v>0.14903129657228018</v>
      </c>
      <c r="N23" s="41">
        <f t="shared" si="25"/>
        <v>0.2824858757062147</v>
      </c>
      <c r="O23" s="3">
        <v>646</v>
      </c>
      <c r="P23" s="3">
        <v>537</v>
      </c>
      <c r="Q23" s="3">
        <v>776</v>
      </c>
      <c r="R23" s="3">
        <v>699</v>
      </c>
      <c r="S23" s="3">
        <v>1</v>
      </c>
      <c r="T23" s="3">
        <v>0</v>
      </c>
      <c r="U23" s="3">
        <v>1</v>
      </c>
      <c r="V23" s="3">
        <v>2</v>
      </c>
      <c r="W23" s="41">
        <f t="shared" ref="W23:W24" si="32">(S23/O23)*100</f>
        <v>0.15479876160990713</v>
      </c>
      <c r="X23" s="41"/>
      <c r="Y23" s="41">
        <f t="shared" ref="Y23:Y24" si="33">(U23/Q23)*100</f>
        <v>0.12886597938144329</v>
      </c>
      <c r="Z23" s="41">
        <f t="shared" ref="Z23:Z24" si="34">(V23/R23)*100</f>
        <v>0.28612303290414876</v>
      </c>
      <c r="AA23" s="3">
        <v>84</v>
      </c>
      <c r="AB23" s="3">
        <v>0</v>
      </c>
      <c r="AC23" s="3">
        <v>136</v>
      </c>
      <c r="AD23" s="3">
        <v>9</v>
      </c>
      <c r="AE23" s="3">
        <v>4</v>
      </c>
      <c r="AF23" s="3">
        <v>0</v>
      </c>
      <c r="AG23" s="3">
        <v>2</v>
      </c>
      <c r="AH23" s="3">
        <v>2</v>
      </c>
      <c r="AI23" s="41">
        <f t="shared" ref="AI23:AI24" si="35">(AE23/AA23)*100</f>
        <v>4.7619047619047619</v>
      </c>
      <c r="AJ23" s="41"/>
      <c r="AK23" s="41">
        <f t="shared" ref="AK23:AK24" si="36">(AG23/AC23)*100</f>
        <v>1.4705882352941175</v>
      </c>
      <c r="AL23" s="41">
        <f t="shared" si="30"/>
        <v>22.222222222222221</v>
      </c>
    </row>
    <row r="24" spans="1:38" x14ac:dyDescent="0.55000000000000004">
      <c r="A24" s="27" t="s">
        <v>4944</v>
      </c>
      <c r="B24" s="28">
        <v>43</v>
      </c>
      <c r="C24" s="28">
        <v>1636</v>
      </c>
      <c r="D24" s="28">
        <v>1079</v>
      </c>
      <c r="E24" s="28">
        <v>1691</v>
      </c>
      <c r="F24" s="28">
        <v>627</v>
      </c>
      <c r="G24" s="28">
        <v>8</v>
      </c>
      <c r="H24" s="28">
        <v>9</v>
      </c>
      <c r="I24" s="28">
        <v>9</v>
      </c>
      <c r="J24" s="28">
        <v>5</v>
      </c>
      <c r="K24" s="42">
        <f t="shared" si="5"/>
        <v>0.48899755501222492</v>
      </c>
      <c r="L24" s="42">
        <f t="shared" si="24"/>
        <v>0.83410565338276188</v>
      </c>
      <c r="M24" s="42">
        <f t="shared" si="31"/>
        <v>0.53222945002956834</v>
      </c>
      <c r="N24" s="42">
        <f t="shared" si="25"/>
        <v>0.79744816586921841</v>
      </c>
      <c r="O24" s="28">
        <v>1397</v>
      </c>
      <c r="P24" s="28">
        <v>939</v>
      </c>
      <c r="Q24" s="28">
        <v>1342</v>
      </c>
      <c r="R24" s="28">
        <v>582</v>
      </c>
      <c r="S24" s="28">
        <v>8</v>
      </c>
      <c r="T24" s="28">
        <v>7</v>
      </c>
      <c r="U24" s="28">
        <v>9</v>
      </c>
      <c r="V24" s="28">
        <v>4</v>
      </c>
      <c r="W24" s="42">
        <f t="shared" si="32"/>
        <v>0.57265569076592693</v>
      </c>
      <c r="X24" s="42">
        <f t="shared" ref="X24" si="37">(T24/P24)*100</f>
        <v>0.7454739084132056</v>
      </c>
      <c r="Y24" s="42">
        <f t="shared" si="33"/>
        <v>0.6706408345752608</v>
      </c>
      <c r="Z24" s="42">
        <f t="shared" si="34"/>
        <v>0.6872852233676976</v>
      </c>
      <c r="AA24" s="28">
        <v>380</v>
      </c>
      <c r="AB24" s="28">
        <v>49</v>
      </c>
      <c r="AC24" s="28">
        <v>209</v>
      </c>
      <c r="AD24" s="28">
        <v>57</v>
      </c>
      <c r="AE24" s="28">
        <v>19</v>
      </c>
      <c r="AF24" s="28">
        <v>7</v>
      </c>
      <c r="AG24" s="28">
        <v>15</v>
      </c>
      <c r="AH24" s="28">
        <v>5</v>
      </c>
      <c r="AI24" s="42">
        <f t="shared" si="35"/>
        <v>5</v>
      </c>
      <c r="AJ24" s="42">
        <f t="shared" ref="AJ24" si="38">(AF24/AB24)*100</f>
        <v>14.285714285714285</v>
      </c>
      <c r="AK24" s="42">
        <f t="shared" si="36"/>
        <v>7.1770334928229662</v>
      </c>
      <c r="AL24" s="42">
        <f t="shared" si="30"/>
        <v>8.7719298245614024</v>
      </c>
    </row>
    <row r="25" spans="1:38" x14ac:dyDescent="0.55000000000000004">
      <c r="A25" t="s">
        <v>4943</v>
      </c>
      <c r="B25" s="3">
        <v>0</v>
      </c>
      <c r="C25" s="3">
        <v>663</v>
      </c>
      <c r="D25" s="3">
        <v>289</v>
      </c>
      <c r="E25" s="3">
        <v>808</v>
      </c>
      <c r="F25" s="3">
        <v>156</v>
      </c>
      <c r="G25" s="3">
        <v>0</v>
      </c>
      <c r="H25" s="3">
        <v>0</v>
      </c>
      <c r="I25" s="3">
        <v>0</v>
      </c>
      <c r="J25" s="3">
        <v>0</v>
      </c>
      <c r="K25" s="41"/>
      <c r="L25" s="41"/>
      <c r="M25" s="41"/>
      <c r="N25" s="41"/>
      <c r="O25" s="3">
        <v>494</v>
      </c>
      <c r="P25" s="3">
        <v>273</v>
      </c>
      <c r="Q25" s="3">
        <v>583</v>
      </c>
      <c r="R25" s="3">
        <v>124</v>
      </c>
      <c r="S25" s="3">
        <v>0</v>
      </c>
      <c r="T25" s="3">
        <v>0</v>
      </c>
      <c r="U25" s="3">
        <v>0</v>
      </c>
      <c r="V25" s="3">
        <v>0</v>
      </c>
      <c r="W25" s="41"/>
      <c r="X25" s="41"/>
      <c r="Y25" s="41"/>
      <c r="Z25" s="41"/>
      <c r="AA25" s="3">
        <v>122</v>
      </c>
      <c r="AB25" s="3">
        <v>0</v>
      </c>
      <c r="AC25" s="3">
        <v>51</v>
      </c>
      <c r="AD25" s="3">
        <v>0</v>
      </c>
      <c r="AE25" s="3">
        <v>0</v>
      </c>
      <c r="AF25" s="3">
        <v>0</v>
      </c>
      <c r="AG25" s="3">
        <v>0</v>
      </c>
      <c r="AH25" s="3">
        <v>0</v>
      </c>
      <c r="AI25" s="41"/>
      <c r="AJ25" s="41"/>
      <c r="AK25" s="41"/>
      <c r="AL25" s="41"/>
    </row>
    <row r="26" spans="1:38" x14ac:dyDescent="0.55000000000000004">
      <c r="A26" s="27" t="s">
        <v>15</v>
      </c>
      <c r="B26" s="28">
        <v>20</v>
      </c>
      <c r="C26" s="28">
        <v>744</v>
      </c>
      <c r="D26" s="28">
        <v>130</v>
      </c>
      <c r="E26" s="28">
        <v>808</v>
      </c>
      <c r="F26" s="28">
        <v>270</v>
      </c>
      <c r="G26" s="28">
        <v>5</v>
      </c>
      <c r="H26" s="28">
        <v>1</v>
      </c>
      <c r="I26" s="28">
        <v>5</v>
      </c>
      <c r="J26" s="28">
        <v>3</v>
      </c>
      <c r="K26" s="42">
        <f t="shared" si="5"/>
        <v>0.67204301075268813</v>
      </c>
      <c r="L26" s="42">
        <f t="shared" si="24"/>
        <v>0.76923076923076927</v>
      </c>
      <c r="M26" s="42">
        <f t="shared" si="31"/>
        <v>0.61881188118811881</v>
      </c>
      <c r="N26" s="42">
        <f t="shared" si="25"/>
        <v>1.1111111111111112</v>
      </c>
      <c r="O26" s="28">
        <v>791</v>
      </c>
      <c r="P26" s="28">
        <v>118</v>
      </c>
      <c r="Q26" s="28">
        <v>835</v>
      </c>
      <c r="R26" s="28">
        <v>238</v>
      </c>
      <c r="S26" s="28">
        <v>5</v>
      </c>
      <c r="T26" s="28">
        <v>0</v>
      </c>
      <c r="U26" s="28">
        <v>5</v>
      </c>
      <c r="V26" s="28">
        <v>3</v>
      </c>
      <c r="W26" s="42">
        <f t="shared" ref="W26:W27" si="39">(S26/O26)*100</f>
        <v>0.63211125158027814</v>
      </c>
      <c r="X26" s="42"/>
      <c r="Y26" s="42">
        <f t="shared" ref="Y26:Y27" si="40">(U26/Q26)*100</f>
        <v>0.5988023952095809</v>
      </c>
      <c r="Z26" s="42">
        <f t="shared" ref="Z26:Z27" si="41">(V26/R26)*100</f>
        <v>1.2605042016806722</v>
      </c>
      <c r="AA26" s="28">
        <v>81</v>
      </c>
      <c r="AB26" s="28">
        <v>11</v>
      </c>
      <c r="AC26" s="28">
        <v>81</v>
      </c>
      <c r="AD26" s="28">
        <v>29</v>
      </c>
      <c r="AE26" s="28">
        <v>3</v>
      </c>
      <c r="AF26" s="28">
        <v>1</v>
      </c>
      <c r="AG26" s="28">
        <v>3</v>
      </c>
      <c r="AH26" s="28">
        <v>0</v>
      </c>
      <c r="AI26" s="42">
        <f t="shared" ref="AI26:AI27" si="42">(AE26/AA26)*100</f>
        <v>3.7037037037037033</v>
      </c>
      <c r="AJ26" s="42">
        <f t="shared" ref="AJ26:AJ27" si="43">(AF26/AB26)*100</f>
        <v>9.0909090909090917</v>
      </c>
      <c r="AK26" s="42">
        <f t="shared" ref="AK26:AK27" si="44">(AG26/AC26)*100</f>
        <v>3.7037037037037033</v>
      </c>
      <c r="AL26" s="42"/>
    </row>
    <row r="27" spans="1:38" x14ac:dyDescent="0.55000000000000004">
      <c r="A27" t="s">
        <v>4939</v>
      </c>
      <c r="B27" s="3">
        <v>466</v>
      </c>
      <c r="C27" s="3">
        <v>2229</v>
      </c>
      <c r="D27" s="3">
        <v>1325</v>
      </c>
      <c r="E27" s="3">
        <v>2203</v>
      </c>
      <c r="F27" s="3">
        <v>1205</v>
      </c>
      <c r="G27" s="3">
        <v>247</v>
      </c>
      <c r="H27" s="3">
        <v>201</v>
      </c>
      <c r="I27" s="3">
        <v>243</v>
      </c>
      <c r="J27" s="3">
        <v>165</v>
      </c>
      <c r="K27" s="41">
        <f t="shared" si="5"/>
        <v>11.081202332884702</v>
      </c>
      <c r="L27" s="41">
        <f t="shared" si="24"/>
        <v>15.169811320754716</v>
      </c>
      <c r="M27" s="41">
        <f t="shared" si="31"/>
        <v>11.030413073082162</v>
      </c>
      <c r="N27" s="41">
        <f t="shared" si="25"/>
        <v>13.692946058091287</v>
      </c>
      <c r="O27" s="3">
        <v>1600</v>
      </c>
      <c r="P27" s="3">
        <v>1030</v>
      </c>
      <c r="Q27" s="3">
        <v>1544</v>
      </c>
      <c r="R27" s="3">
        <v>1105</v>
      </c>
      <c r="S27" s="3">
        <v>210</v>
      </c>
      <c r="T27" s="3">
        <v>173</v>
      </c>
      <c r="U27" s="3">
        <v>212</v>
      </c>
      <c r="V27" s="3">
        <v>145</v>
      </c>
      <c r="W27" s="41">
        <f t="shared" si="39"/>
        <v>13.125</v>
      </c>
      <c r="X27" s="41">
        <f t="shared" ref="X27" si="45">(T27/P27)*100</f>
        <v>16.796116504854368</v>
      </c>
      <c r="Y27" s="41">
        <f t="shared" si="40"/>
        <v>13.730569948186528</v>
      </c>
      <c r="Z27" s="41">
        <f t="shared" si="41"/>
        <v>13.122171945701359</v>
      </c>
      <c r="AA27" s="3">
        <v>1207</v>
      </c>
      <c r="AB27" s="3">
        <v>413</v>
      </c>
      <c r="AC27" s="3">
        <v>1100</v>
      </c>
      <c r="AD27" s="3">
        <v>602</v>
      </c>
      <c r="AE27" s="3">
        <v>229</v>
      </c>
      <c r="AF27" s="3">
        <v>73</v>
      </c>
      <c r="AG27" s="3">
        <v>213</v>
      </c>
      <c r="AH27" s="3">
        <v>80</v>
      </c>
      <c r="AI27" s="41">
        <f t="shared" si="42"/>
        <v>18.972659486329743</v>
      </c>
      <c r="AJ27" s="41">
        <f t="shared" si="43"/>
        <v>17.675544794188863</v>
      </c>
      <c r="AK27" s="41">
        <f t="shared" si="44"/>
        <v>19.363636363636363</v>
      </c>
      <c r="AL27" s="41">
        <f t="shared" ref="AL27" si="46">(AH27/AD27)*100</f>
        <v>13.2890365448505</v>
      </c>
    </row>
    <row r="28" spans="1:38" x14ac:dyDescent="0.55000000000000004">
      <c r="A28" s="27" t="s">
        <v>487</v>
      </c>
      <c r="B28" s="28">
        <v>0</v>
      </c>
      <c r="C28" s="28">
        <v>272</v>
      </c>
      <c r="D28" s="28">
        <v>131</v>
      </c>
      <c r="E28" s="28">
        <v>286</v>
      </c>
      <c r="F28" s="28">
        <v>90</v>
      </c>
      <c r="G28" s="28">
        <v>0</v>
      </c>
      <c r="H28" s="28">
        <v>0</v>
      </c>
      <c r="I28" s="28">
        <v>0</v>
      </c>
      <c r="J28" s="28">
        <v>0</v>
      </c>
      <c r="K28" s="42"/>
      <c r="L28" s="42"/>
      <c r="M28" s="42"/>
      <c r="N28" s="42"/>
      <c r="O28" s="28">
        <v>160</v>
      </c>
      <c r="P28" s="28">
        <v>84</v>
      </c>
      <c r="Q28" s="28">
        <v>361</v>
      </c>
      <c r="R28" s="28">
        <v>25</v>
      </c>
      <c r="S28" s="28">
        <v>0</v>
      </c>
      <c r="T28" s="28">
        <v>0</v>
      </c>
      <c r="U28" s="28">
        <v>0</v>
      </c>
      <c r="V28" s="28">
        <v>0</v>
      </c>
      <c r="W28" s="42"/>
      <c r="X28" s="42"/>
      <c r="Y28" s="42"/>
      <c r="Z28" s="42"/>
      <c r="AA28" s="28">
        <v>17</v>
      </c>
      <c r="AB28" s="28">
        <v>4</v>
      </c>
      <c r="AC28" s="28">
        <v>15</v>
      </c>
      <c r="AD28" s="28">
        <v>4</v>
      </c>
      <c r="AE28" s="28">
        <v>0</v>
      </c>
      <c r="AF28" s="28">
        <v>0</v>
      </c>
      <c r="AG28" s="28">
        <v>0</v>
      </c>
      <c r="AH28" s="28">
        <v>0</v>
      </c>
      <c r="AI28" s="42"/>
      <c r="AJ28" s="42"/>
      <c r="AK28" s="42"/>
      <c r="AL28" s="42"/>
    </row>
    <row r="29" spans="1:38" x14ac:dyDescent="0.55000000000000004">
      <c r="A29" t="s">
        <v>198</v>
      </c>
      <c r="B29" s="3">
        <v>0</v>
      </c>
      <c r="C29" s="3">
        <v>461</v>
      </c>
      <c r="D29" s="3">
        <v>100</v>
      </c>
      <c r="E29" s="3">
        <v>465</v>
      </c>
      <c r="F29" s="3">
        <v>72</v>
      </c>
      <c r="G29" s="3">
        <v>0</v>
      </c>
      <c r="H29" s="3">
        <v>0</v>
      </c>
      <c r="I29" s="3">
        <v>0</v>
      </c>
      <c r="J29" s="3">
        <v>0</v>
      </c>
      <c r="K29" s="41"/>
      <c r="L29" s="41"/>
      <c r="M29" s="41"/>
      <c r="N29" s="41"/>
      <c r="O29" s="3">
        <v>168</v>
      </c>
      <c r="P29" s="3">
        <v>91</v>
      </c>
      <c r="Q29" s="3">
        <v>328</v>
      </c>
      <c r="R29" s="3">
        <v>73</v>
      </c>
      <c r="S29" s="3">
        <v>0</v>
      </c>
      <c r="T29" s="3">
        <v>0</v>
      </c>
      <c r="U29" s="3">
        <v>0</v>
      </c>
      <c r="V29" s="3">
        <v>0</v>
      </c>
      <c r="W29" s="41"/>
      <c r="X29" s="41"/>
      <c r="Y29" s="41"/>
      <c r="Z29" s="41"/>
      <c r="AA29" s="3">
        <v>41</v>
      </c>
      <c r="AB29" s="3">
        <v>1</v>
      </c>
      <c r="AC29" s="3">
        <v>9</v>
      </c>
      <c r="AD29" s="3">
        <v>0</v>
      </c>
      <c r="AE29" s="3">
        <v>0</v>
      </c>
      <c r="AF29" s="3">
        <v>0</v>
      </c>
      <c r="AG29" s="3">
        <v>0</v>
      </c>
      <c r="AH29" s="3">
        <v>0</v>
      </c>
      <c r="AI29" s="41"/>
      <c r="AJ29" s="41"/>
      <c r="AK29" s="41"/>
      <c r="AL29" s="41"/>
    </row>
    <row r="30" spans="1:38" x14ac:dyDescent="0.55000000000000004">
      <c r="A30" s="27" t="s">
        <v>4938</v>
      </c>
      <c r="B30" s="40">
        <v>0</v>
      </c>
      <c r="C30" s="28">
        <v>650</v>
      </c>
      <c r="D30" s="28">
        <v>172</v>
      </c>
      <c r="E30" s="28">
        <v>906</v>
      </c>
      <c r="F30" s="28">
        <v>63</v>
      </c>
      <c r="G30" s="40">
        <v>0</v>
      </c>
      <c r="H30" s="40">
        <v>0</v>
      </c>
      <c r="I30" s="40">
        <v>0</v>
      </c>
      <c r="J30" s="40">
        <v>0</v>
      </c>
      <c r="K30" s="43"/>
      <c r="L30" s="43"/>
      <c r="M30" s="43"/>
      <c r="N30" s="43"/>
      <c r="O30" s="28">
        <v>373</v>
      </c>
      <c r="P30" s="28">
        <v>138</v>
      </c>
      <c r="Q30" s="28">
        <v>621</v>
      </c>
      <c r="R30" s="28">
        <v>55</v>
      </c>
      <c r="S30" s="40">
        <v>0</v>
      </c>
      <c r="T30" s="40">
        <v>0</v>
      </c>
      <c r="U30" s="40">
        <v>0</v>
      </c>
      <c r="V30" s="40">
        <v>0</v>
      </c>
      <c r="W30" s="43"/>
      <c r="X30" s="43"/>
      <c r="Y30" s="43"/>
      <c r="Z30" s="43"/>
      <c r="AA30" s="28">
        <v>49</v>
      </c>
      <c r="AB30" s="28">
        <v>6</v>
      </c>
      <c r="AC30" s="28">
        <v>6</v>
      </c>
      <c r="AD30" s="28">
        <v>0</v>
      </c>
      <c r="AE30" s="40">
        <v>0</v>
      </c>
      <c r="AF30" s="40">
        <v>0</v>
      </c>
      <c r="AG30" s="40">
        <v>0</v>
      </c>
      <c r="AH30" s="40">
        <v>0</v>
      </c>
      <c r="AI30" s="43"/>
      <c r="AJ30" s="43"/>
      <c r="AK30" s="43"/>
      <c r="AL30" s="43"/>
    </row>
    <row r="31" spans="1:38" x14ac:dyDescent="0.55000000000000004">
      <c r="A31" s="55" t="s">
        <v>4941</v>
      </c>
      <c r="B31" s="56">
        <v>298</v>
      </c>
      <c r="C31" s="56">
        <v>1833</v>
      </c>
      <c r="D31" s="56">
        <v>1145</v>
      </c>
      <c r="E31" s="56">
        <v>1843</v>
      </c>
      <c r="F31" s="56">
        <v>594</v>
      </c>
      <c r="G31" s="56">
        <v>111</v>
      </c>
      <c r="H31" s="56">
        <v>79</v>
      </c>
      <c r="I31" s="56">
        <v>105</v>
      </c>
      <c r="J31" s="56">
        <v>51</v>
      </c>
      <c r="K31" s="57">
        <f t="shared" si="5"/>
        <v>6.0556464811783961</v>
      </c>
      <c r="L31" s="57">
        <f t="shared" si="24"/>
        <v>6.8995633187772922</v>
      </c>
      <c r="M31" s="57">
        <f t="shared" si="31"/>
        <v>5.6972327726532832</v>
      </c>
      <c r="N31" s="57">
        <f t="shared" si="25"/>
        <v>8.5858585858585847</v>
      </c>
      <c r="O31" s="56">
        <v>1420</v>
      </c>
      <c r="P31" s="56">
        <v>1052</v>
      </c>
      <c r="Q31" s="56">
        <v>1523</v>
      </c>
      <c r="R31" s="56">
        <v>525</v>
      </c>
      <c r="S31" s="56">
        <v>85</v>
      </c>
      <c r="T31" s="56">
        <v>74</v>
      </c>
      <c r="U31" s="56">
        <v>86</v>
      </c>
      <c r="V31" s="56">
        <v>49</v>
      </c>
      <c r="W31" s="57">
        <f t="shared" ref="W31:W33" si="47">(S31/O31)*100</f>
        <v>5.9859154929577461</v>
      </c>
      <c r="X31" s="57">
        <f t="shared" ref="X31:X33" si="48">(T31/P31)*100</f>
        <v>7.0342205323193925</v>
      </c>
      <c r="Y31" s="57">
        <f t="shared" ref="Y31:Y33" si="49">(U31/Q31)*100</f>
        <v>5.6467498358502954</v>
      </c>
      <c r="Z31" s="57">
        <f t="shared" ref="Z31:Z32" si="50">(V31/R31)*100</f>
        <v>9.3333333333333339</v>
      </c>
      <c r="AA31" s="56">
        <v>1011</v>
      </c>
      <c r="AB31" s="56">
        <v>141</v>
      </c>
      <c r="AC31" s="56">
        <v>689</v>
      </c>
      <c r="AD31" s="56">
        <v>80</v>
      </c>
      <c r="AE31" s="56">
        <v>77</v>
      </c>
      <c r="AF31" s="56">
        <v>6</v>
      </c>
      <c r="AG31" s="56">
        <v>52</v>
      </c>
      <c r="AH31" s="56">
        <v>0</v>
      </c>
      <c r="AI31" s="57">
        <f t="shared" ref="AI31:AI33" si="51">(AE31/AA31)*100</f>
        <v>7.6162215628091001</v>
      </c>
      <c r="AJ31" s="57">
        <f t="shared" ref="AJ31:AJ32" si="52">(AF31/AB31)*100</f>
        <v>4.2553191489361701</v>
      </c>
      <c r="AK31" s="57">
        <f t="shared" ref="AK31:AK33" si="53">(AG31/AC31)*100</f>
        <v>7.5471698113207548</v>
      </c>
      <c r="AL31" s="57"/>
    </row>
    <row r="32" spans="1:38" x14ac:dyDescent="0.55000000000000004">
      <c r="A32" s="27" t="s">
        <v>4942</v>
      </c>
      <c r="B32" s="28">
        <v>43</v>
      </c>
      <c r="C32" s="28">
        <v>1334</v>
      </c>
      <c r="D32" s="28">
        <v>1057</v>
      </c>
      <c r="E32" s="28">
        <v>1821</v>
      </c>
      <c r="F32" s="28">
        <v>1223</v>
      </c>
      <c r="G32" s="28">
        <v>5</v>
      </c>
      <c r="H32" s="28">
        <v>3</v>
      </c>
      <c r="I32" s="28">
        <v>5</v>
      </c>
      <c r="J32" s="28">
        <v>5</v>
      </c>
      <c r="K32" s="42">
        <f t="shared" si="5"/>
        <v>0.3748125937031484</v>
      </c>
      <c r="L32" s="42">
        <f t="shared" si="24"/>
        <v>0.28382213812677387</v>
      </c>
      <c r="M32" s="42">
        <f t="shared" si="31"/>
        <v>0.27457440966501923</v>
      </c>
      <c r="N32" s="42">
        <f t="shared" si="25"/>
        <v>0.40883074407195419</v>
      </c>
      <c r="O32" s="28">
        <v>973</v>
      </c>
      <c r="P32" s="28">
        <v>862</v>
      </c>
      <c r="Q32" s="28">
        <v>1249</v>
      </c>
      <c r="R32" s="28">
        <v>924</v>
      </c>
      <c r="S32" s="28">
        <v>3</v>
      </c>
      <c r="T32" s="28">
        <v>3</v>
      </c>
      <c r="U32" s="28">
        <v>5</v>
      </c>
      <c r="V32" s="28">
        <v>5</v>
      </c>
      <c r="W32" s="42">
        <f t="shared" si="47"/>
        <v>0.3083247687564234</v>
      </c>
      <c r="X32" s="42">
        <f t="shared" si="48"/>
        <v>0.34802784222737815</v>
      </c>
      <c r="Y32" s="42">
        <f t="shared" si="49"/>
        <v>0.40032025620496392</v>
      </c>
      <c r="Z32" s="42">
        <f t="shared" si="50"/>
        <v>0.54112554112554112</v>
      </c>
      <c r="AA32" s="28">
        <v>752</v>
      </c>
      <c r="AB32" s="28">
        <v>282</v>
      </c>
      <c r="AC32" s="28">
        <v>685</v>
      </c>
      <c r="AD32" s="28">
        <v>198</v>
      </c>
      <c r="AE32" s="28">
        <v>5</v>
      </c>
      <c r="AF32" s="28">
        <v>20</v>
      </c>
      <c r="AG32" s="28">
        <v>10</v>
      </c>
      <c r="AH32" s="28">
        <v>14</v>
      </c>
      <c r="AI32" s="42">
        <f t="shared" si="51"/>
        <v>0.66489361702127658</v>
      </c>
      <c r="AJ32" s="42">
        <f t="shared" si="52"/>
        <v>7.0921985815602842</v>
      </c>
      <c r="AK32" s="42">
        <f t="shared" si="53"/>
        <v>1.4598540145985401</v>
      </c>
      <c r="AL32" s="42">
        <f t="shared" ref="AL32" si="54">(AH32/AD32)*100</f>
        <v>7.0707070707070701</v>
      </c>
    </row>
    <row r="33" spans="1:38" x14ac:dyDescent="0.55000000000000004">
      <c r="A33" s="55" t="s">
        <v>4940</v>
      </c>
      <c r="B33" s="56">
        <v>13</v>
      </c>
      <c r="C33" s="56">
        <v>1134</v>
      </c>
      <c r="D33" s="56">
        <v>292</v>
      </c>
      <c r="E33" s="56">
        <v>1311</v>
      </c>
      <c r="F33" s="56">
        <v>65</v>
      </c>
      <c r="G33" s="56">
        <v>3</v>
      </c>
      <c r="H33" s="56">
        <v>2</v>
      </c>
      <c r="I33" s="56">
        <v>2</v>
      </c>
      <c r="J33" s="56">
        <v>0</v>
      </c>
      <c r="K33" s="57">
        <f t="shared" si="5"/>
        <v>0.26455026455026454</v>
      </c>
      <c r="L33" s="57">
        <f t="shared" si="24"/>
        <v>0.68493150684931503</v>
      </c>
      <c r="M33" s="57">
        <f t="shared" si="31"/>
        <v>0.15255530129672007</v>
      </c>
      <c r="N33" s="57"/>
      <c r="O33" s="56">
        <v>761</v>
      </c>
      <c r="P33" s="56">
        <v>200</v>
      </c>
      <c r="Q33" s="56">
        <v>903</v>
      </c>
      <c r="R33" s="56">
        <v>39</v>
      </c>
      <c r="S33" s="56">
        <v>2</v>
      </c>
      <c r="T33" s="56">
        <v>1</v>
      </c>
      <c r="U33" s="56">
        <v>1</v>
      </c>
      <c r="V33" s="56">
        <v>0</v>
      </c>
      <c r="W33" s="57">
        <f t="shared" si="47"/>
        <v>0.26281208935611039</v>
      </c>
      <c r="X33" s="57">
        <f t="shared" si="48"/>
        <v>0.5</v>
      </c>
      <c r="Y33" s="57">
        <f t="shared" si="49"/>
        <v>0.11074197120708748</v>
      </c>
      <c r="Z33" s="57"/>
      <c r="AA33" s="56">
        <v>352</v>
      </c>
      <c r="AB33" s="56">
        <v>6</v>
      </c>
      <c r="AC33" s="56">
        <v>221</v>
      </c>
      <c r="AD33" s="56">
        <v>2</v>
      </c>
      <c r="AE33" s="56">
        <v>2</v>
      </c>
      <c r="AF33" s="56">
        <v>0</v>
      </c>
      <c r="AG33" s="56">
        <v>1</v>
      </c>
      <c r="AH33" s="56">
        <v>0</v>
      </c>
      <c r="AI33" s="57">
        <f t="shared" si="51"/>
        <v>0.56818181818181823</v>
      </c>
      <c r="AJ33" s="57"/>
      <c r="AK33" s="57">
        <f t="shared" si="53"/>
        <v>0.45248868778280549</v>
      </c>
      <c r="AL33" s="57"/>
    </row>
    <row r="34" spans="1:38" x14ac:dyDescent="0.55000000000000004">
      <c r="A34" s="27" t="s">
        <v>16</v>
      </c>
      <c r="B34" s="40">
        <v>0</v>
      </c>
      <c r="C34" s="28">
        <v>742</v>
      </c>
      <c r="D34" s="28">
        <v>603</v>
      </c>
      <c r="E34" s="28">
        <v>842</v>
      </c>
      <c r="F34" s="28">
        <v>313</v>
      </c>
      <c r="G34" s="40">
        <v>0</v>
      </c>
      <c r="H34" s="40">
        <v>0</v>
      </c>
      <c r="I34" s="40">
        <v>0</v>
      </c>
      <c r="J34" s="40">
        <v>0</v>
      </c>
      <c r="K34" s="43"/>
      <c r="L34" s="43"/>
      <c r="M34" s="43"/>
      <c r="N34" s="43"/>
      <c r="O34" s="28">
        <v>582</v>
      </c>
      <c r="P34" s="28">
        <v>522</v>
      </c>
      <c r="Q34" s="28">
        <v>663</v>
      </c>
      <c r="R34" s="28">
        <v>293</v>
      </c>
      <c r="S34" s="40">
        <v>0</v>
      </c>
      <c r="T34" s="40">
        <v>0</v>
      </c>
      <c r="U34" s="40">
        <v>0</v>
      </c>
      <c r="V34" s="40">
        <v>0</v>
      </c>
      <c r="W34" s="43"/>
      <c r="X34" s="43"/>
      <c r="Y34" s="43"/>
      <c r="Z34" s="43"/>
      <c r="AA34" s="28">
        <v>237</v>
      </c>
      <c r="AB34" s="28">
        <v>59</v>
      </c>
      <c r="AC34" s="28">
        <v>308</v>
      </c>
      <c r="AD34" s="28">
        <v>2</v>
      </c>
      <c r="AE34" s="40">
        <v>0</v>
      </c>
      <c r="AF34" s="40">
        <v>0</v>
      </c>
      <c r="AG34" s="40">
        <v>0</v>
      </c>
      <c r="AH34" s="40">
        <v>0</v>
      </c>
      <c r="AI34" s="43"/>
      <c r="AJ34" s="43"/>
      <c r="AK34" s="43"/>
      <c r="AL34" s="43"/>
    </row>
  </sheetData>
  <mergeCells count="22">
    <mergeCell ref="A1:AL1"/>
    <mergeCell ref="K19:N19"/>
    <mergeCell ref="K3:N3"/>
    <mergeCell ref="C19:F19"/>
    <mergeCell ref="G19:J19"/>
    <mergeCell ref="G3:J3"/>
    <mergeCell ref="C3:F3"/>
    <mergeCell ref="AA19:AD19"/>
    <mergeCell ref="AE19:AH19"/>
    <mergeCell ref="AI19:AL19"/>
    <mergeCell ref="O3:R3"/>
    <mergeCell ref="S3:V3"/>
    <mergeCell ref="W3:Z3"/>
    <mergeCell ref="O19:R19"/>
    <mergeCell ref="S19:V19"/>
    <mergeCell ref="W19:Z19"/>
    <mergeCell ref="C2:N2"/>
    <mergeCell ref="O2:Z2"/>
    <mergeCell ref="AA2:AL2"/>
    <mergeCell ref="AA3:AD3"/>
    <mergeCell ref="AE3:AH3"/>
    <mergeCell ref="AI3:AL3"/>
  </mergeCells>
  <conditionalFormatting sqref="K5:N17 K21:N33">
    <cfRule type="cellIs" dxfId="11" priority="9" operator="greaterThan">
      <formula>25.0001</formula>
    </cfRule>
    <cfRule type="cellIs" dxfId="10" priority="10" operator="between">
      <formula>10.0001</formula>
      <formula>25</formula>
    </cfRule>
    <cfRule type="cellIs" dxfId="9" priority="11" operator="between">
      <formula>1.000001</formula>
      <formula>10</formula>
    </cfRule>
    <cfRule type="cellIs" dxfId="8" priority="12" operator="between">
      <formula>0.0000001</formula>
      <formula>1</formula>
    </cfRule>
  </conditionalFormatting>
  <conditionalFormatting sqref="W5:Z17 W21:Z33">
    <cfRule type="cellIs" dxfId="7" priority="5" operator="greaterThan">
      <formula>25.0001</formula>
    </cfRule>
    <cfRule type="cellIs" dxfId="6" priority="6" operator="between">
      <formula>10.0001</formula>
      <formula>25</formula>
    </cfRule>
    <cfRule type="cellIs" dxfId="5" priority="7" operator="between">
      <formula>1.000001</formula>
      <formula>10</formula>
    </cfRule>
    <cfRule type="cellIs" dxfId="4" priority="8" operator="between">
      <formula>0.0000001</formula>
      <formula>1</formula>
    </cfRule>
  </conditionalFormatting>
  <conditionalFormatting sqref="AI5:AL17 AI21:AL34">
    <cfRule type="cellIs" dxfId="3" priority="1" operator="greaterThan">
      <formula>25.0001</formula>
    </cfRule>
    <cfRule type="cellIs" dxfId="2" priority="2" operator="between">
      <formula>10.0001</formula>
      <formula>25</formula>
    </cfRule>
    <cfRule type="cellIs" dxfId="1" priority="3" operator="between">
      <formula>1.000001</formula>
      <formula>10</formula>
    </cfRule>
    <cfRule type="cellIs" dxfId="0" priority="4" operator="between">
      <formula>0.0000001</formula>
      <formula>1</formula>
    </cfRule>
  </conditionalFormatting>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331B3-212B-4055-B856-F35B89CD54CD}">
  <dimension ref="A1:V909"/>
  <sheetViews>
    <sheetView zoomScale="60" zoomScaleNormal="60" workbookViewId="0">
      <selection sqref="A1:O1"/>
    </sheetView>
  </sheetViews>
  <sheetFormatPr defaultColWidth="15.578125" defaultRowHeight="14.4" x14ac:dyDescent="0.55000000000000004"/>
  <cols>
    <col min="1" max="1" width="15.578125" style="3"/>
    <col min="2" max="2" width="63.5234375" style="3" customWidth="1"/>
    <col min="3" max="7" width="19.83984375" style="3" bestFit="1" customWidth="1"/>
    <col min="8" max="16384" width="15.578125" style="3"/>
  </cols>
  <sheetData>
    <row r="1" spans="1:22" ht="33.9" customHeight="1" x14ac:dyDescent="0.55000000000000004">
      <c r="A1" s="101" t="s">
        <v>14071</v>
      </c>
      <c r="B1" s="101"/>
      <c r="C1" s="101"/>
      <c r="D1" s="101"/>
      <c r="E1" s="101"/>
      <c r="F1" s="101"/>
      <c r="G1" s="101"/>
      <c r="H1" s="101"/>
      <c r="I1" s="101"/>
      <c r="J1" s="101"/>
      <c r="K1" s="101"/>
      <c r="L1" s="101"/>
      <c r="M1" s="101"/>
      <c r="N1" s="101"/>
      <c r="O1" s="101"/>
    </row>
    <row r="2" spans="1:22" ht="14.4" customHeight="1" x14ac:dyDescent="0.55000000000000004">
      <c r="D2" s="95" t="s">
        <v>12165</v>
      </c>
      <c r="E2" s="95"/>
      <c r="F2" s="95"/>
      <c r="G2" s="95"/>
      <c r="H2" s="96" t="s">
        <v>14064</v>
      </c>
      <c r="I2" s="96"/>
      <c r="J2" s="96"/>
      <c r="K2" s="96"/>
      <c r="L2" s="97" t="s">
        <v>14063</v>
      </c>
      <c r="M2" s="97"/>
      <c r="N2" s="97"/>
      <c r="O2" s="97"/>
      <c r="P2" s="19"/>
      <c r="Q2" s="19"/>
      <c r="R2" s="19"/>
    </row>
    <row r="3" spans="1:22" s="2" customFormat="1" x14ac:dyDescent="0.55000000000000004">
      <c r="A3" s="1" t="s">
        <v>18</v>
      </c>
      <c r="B3" s="1" t="s">
        <v>2119</v>
      </c>
      <c r="C3" s="69" t="s">
        <v>2120</v>
      </c>
      <c r="D3" s="70" t="s">
        <v>4946</v>
      </c>
      <c r="E3" s="73" t="s">
        <v>4947</v>
      </c>
      <c r="F3" s="71" t="s">
        <v>3143</v>
      </c>
      <c r="G3" s="72" t="s">
        <v>12491</v>
      </c>
      <c r="H3" s="70" t="s">
        <v>4946</v>
      </c>
      <c r="I3" s="73" t="s">
        <v>4947</v>
      </c>
      <c r="J3" s="71" t="s">
        <v>3143</v>
      </c>
      <c r="K3" s="72" t="s">
        <v>12491</v>
      </c>
      <c r="L3" s="70" t="s">
        <v>4946</v>
      </c>
      <c r="M3" s="73" t="s">
        <v>4947</v>
      </c>
      <c r="N3" s="71" t="s">
        <v>3143</v>
      </c>
      <c r="O3" s="72" t="s">
        <v>12491</v>
      </c>
      <c r="P3" s="19"/>
      <c r="Q3" s="19"/>
      <c r="R3" s="19"/>
      <c r="T3" s="47"/>
      <c r="U3" s="47"/>
      <c r="V3" s="47"/>
    </row>
    <row r="4" spans="1:22" x14ac:dyDescent="0.55000000000000004">
      <c r="A4" t="s">
        <v>14</v>
      </c>
      <c r="B4" t="s">
        <v>1562</v>
      </c>
      <c r="C4" s="1">
        <v>8.4444304800000008E-3</v>
      </c>
      <c r="D4"/>
      <c r="E4"/>
      <c r="F4"/>
      <c r="G4"/>
      <c r="H4"/>
      <c r="I4"/>
      <c r="J4"/>
      <c r="K4"/>
      <c r="L4" s="65">
        <v>9.2046398439322096E-4</v>
      </c>
      <c r="M4"/>
      <c r="N4" s="67">
        <v>1.45721209706584E-2</v>
      </c>
      <c r="O4"/>
      <c r="P4" s="19"/>
      <c r="Q4" s="19"/>
      <c r="R4" s="19"/>
      <c r="T4" s="47"/>
      <c r="U4" s="47"/>
      <c r="V4" s="47"/>
    </row>
    <row r="5" spans="1:22" x14ac:dyDescent="0.55000000000000004">
      <c r="A5" t="s">
        <v>14</v>
      </c>
      <c r="B5" t="s">
        <v>1561</v>
      </c>
      <c r="C5" s="1">
        <v>1.516994644E-2</v>
      </c>
      <c r="D5"/>
      <c r="E5"/>
      <c r="F5"/>
      <c r="G5"/>
      <c r="H5"/>
      <c r="I5"/>
      <c r="J5"/>
      <c r="K5"/>
      <c r="L5" s="65">
        <v>9.0214644582279398E-4</v>
      </c>
      <c r="M5"/>
      <c r="N5" s="67">
        <v>1.17324535065324E-2</v>
      </c>
      <c r="O5"/>
      <c r="P5" s="19"/>
      <c r="Q5" s="19"/>
      <c r="R5" s="19"/>
      <c r="T5" s="47"/>
      <c r="U5" s="47"/>
      <c r="V5" s="47"/>
    </row>
    <row r="6" spans="1:22" x14ac:dyDescent="0.55000000000000004">
      <c r="A6" t="s">
        <v>14</v>
      </c>
      <c r="B6" t="s">
        <v>1720</v>
      </c>
      <c r="C6" s="1">
        <v>1.8474192899999999E-2</v>
      </c>
      <c r="D6"/>
      <c r="E6"/>
      <c r="F6"/>
      <c r="G6"/>
      <c r="H6"/>
      <c r="I6"/>
      <c r="J6"/>
      <c r="K6"/>
      <c r="L6" s="65">
        <v>7.6971562022152403E-3</v>
      </c>
      <c r="M6"/>
      <c r="N6" s="67">
        <v>3.4965034965035002E-2</v>
      </c>
      <c r="O6"/>
      <c r="P6" s="19"/>
      <c r="Q6" s="19"/>
      <c r="R6" s="19"/>
      <c r="T6" s="47"/>
      <c r="U6" s="47"/>
      <c r="V6" s="47"/>
    </row>
    <row r="7" spans="1:22" x14ac:dyDescent="0.55000000000000004">
      <c r="A7" t="s">
        <v>14</v>
      </c>
      <c r="B7" t="s">
        <v>1723</v>
      </c>
      <c r="C7" s="1">
        <v>3.2967032969999997E-2</v>
      </c>
      <c r="D7"/>
      <c r="E7"/>
      <c r="F7"/>
      <c r="G7" s="68">
        <v>1.00325392E-3</v>
      </c>
      <c r="H7"/>
      <c r="I7"/>
      <c r="J7"/>
      <c r="K7" s="68">
        <v>3.5703176289386901E-3</v>
      </c>
      <c r="L7">
        <v>7.29270729270729E-2</v>
      </c>
      <c r="M7"/>
      <c r="N7" s="67">
        <v>2.8687382876793E-2</v>
      </c>
      <c r="O7"/>
      <c r="P7" s="19"/>
      <c r="Q7" s="19"/>
      <c r="R7" s="19"/>
      <c r="T7" s="47"/>
      <c r="U7" s="47"/>
      <c r="V7" s="47"/>
    </row>
    <row r="8" spans="1:22" x14ac:dyDescent="0.55000000000000004">
      <c r="A8" t="s">
        <v>14</v>
      </c>
      <c r="B8" t="s">
        <v>1721</v>
      </c>
      <c r="C8" s="1">
        <v>3.3966033969999997E-2</v>
      </c>
      <c r="D8"/>
      <c r="E8"/>
      <c r="F8"/>
      <c r="G8"/>
      <c r="H8"/>
      <c r="I8"/>
      <c r="J8"/>
      <c r="K8"/>
      <c r="L8" s="65">
        <v>3.2003400296106502E-3</v>
      </c>
      <c r="M8"/>
      <c r="N8" s="67">
        <v>4.2957042957043001E-2</v>
      </c>
      <c r="O8"/>
      <c r="P8" s="19"/>
      <c r="Q8" s="19"/>
      <c r="R8" s="19"/>
      <c r="T8" s="47"/>
      <c r="U8" s="47"/>
      <c r="V8" s="47"/>
    </row>
    <row r="9" spans="1:22" x14ac:dyDescent="0.55000000000000004">
      <c r="A9" t="s">
        <v>14</v>
      </c>
      <c r="B9" t="s">
        <v>1722</v>
      </c>
      <c r="C9" s="1">
        <v>3.3966033969999997E-2</v>
      </c>
      <c r="D9"/>
      <c r="E9"/>
      <c r="F9"/>
      <c r="G9"/>
      <c r="H9"/>
      <c r="I9"/>
      <c r="J9"/>
      <c r="K9"/>
      <c r="L9">
        <v>0.117882117882118</v>
      </c>
      <c r="M9"/>
      <c r="N9">
        <v>0.44555444555444601</v>
      </c>
      <c r="O9"/>
      <c r="P9" s="19"/>
      <c r="Q9" s="19"/>
      <c r="R9" s="19"/>
      <c r="T9" s="47"/>
      <c r="U9" s="47"/>
      <c r="V9" s="47"/>
    </row>
    <row r="10" spans="1:22" s="2" customFormat="1" x14ac:dyDescent="0.55000000000000004">
      <c r="A10" t="s">
        <v>14</v>
      </c>
      <c r="B10" t="s">
        <v>12166</v>
      </c>
      <c r="C10" s="1">
        <v>3.6963036960000001E-2</v>
      </c>
      <c r="D10"/>
      <c r="E10"/>
      <c r="F10"/>
      <c r="G10"/>
      <c r="H10"/>
      <c r="I10"/>
      <c r="J10"/>
      <c r="K10"/>
      <c r="L10" s="65">
        <v>4.4955044955045001E-2</v>
      </c>
      <c r="M10"/>
      <c r="N10">
        <v>0.215784215784216</v>
      </c>
      <c r="O10"/>
      <c r="P10" s="19"/>
      <c r="Q10" s="19"/>
      <c r="R10" s="19"/>
      <c r="T10" s="47"/>
      <c r="U10" s="47"/>
      <c r="V10" s="47"/>
    </row>
    <row r="11" spans="1:22" ht="14.4" customHeight="1" x14ac:dyDescent="0.55000000000000004">
      <c r="A11" t="s">
        <v>14</v>
      </c>
      <c r="B11" t="s">
        <v>1563</v>
      </c>
      <c r="C11" s="1">
        <v>4.795204795E-2</v>
      </c>
      <c r="D11"/>
      <c r="E11" s="66">
        <v>1.0434576E-4</v>
      </c>
      <c r="F11"/>
      <c r="G11" s="68">
        <v>1.5738990100000001E-3</v>
      </c>
      <c r="H11"/>
      <c r="I11" s="66">
        <v>5.4495547954521795E-4</v>
      </c>
      <c r="J11"/>
      <c r="K11" s="68">
        <v>6.8040920225653197E-3</v>
      </c>
      <c r="L11" s="65">
        <v>3.5964035964036002E-2</v>
      </c>
      <c r="M11"/>
      <c r="N11"/>
      <c r="O11"/>
      <c r="T11" s="47"/>
      <c r="U11" s="47"/>
      <c r="V11" s="47"/>
    </row>
    <row r="12" spans="1:22" x14ac:dyDescent="0.55000000000000004">
      <c r="A12" t="s">
        <v>14</v>
      </c>
      <c r="B12" t="s">
        <v>1725</v>
      </c>
      <c r="C12" s="1">
        <v>4.795204795E-2</v>
      </c>
      <c r="D12"/>
      <c r="E12"/>
      <c r="F12"/>
      <c r="G12"/>
      <c r="H12"/>
      <c r="I12"/>
      <c r="J12"/>
      <c r="K12"/>
      <c r="L12" s="65">
        <v>3.8961038961039002E-2</v>
      </c>
      <c r="M12"/>
      <c r="N12">
        <v>0.20879120879120899</v>
      </c>
      <c r="O12"/>
    </row>
    <row r="13" spans="1:22" x14ac:dyDescent="0.55000000000000004">
      <c r="A13" t="s">
        <v>17</v>
      </c>
      <c r="B13" t="s">
        <v>1664</v>
      </c>
      <c r="C13" s="1">
        <v>1.247973374E-2</v>
      </c>
      <c r="D13"/>
      <c r="E13"/>
      <c r="F13"/>
      <c r="G13"/>
      <c r="H13"/>
      <c r="I13"/>
      <c r="J13"/>
      <c r="K13"/>
      <c r="L13">
        <v>0.105894105894106</v>
      </c>
      <c r="M13">
        <v>0.35164835164835201</v>
      </c>
      <c r="N13" s="67">
        <v>4.2957042957043001E-2</v>
      </c>
      <c r="O13" s="68">
        <v>2.0276515239244501E-2</v>
      </c>
    </row>
    <row r="14" spans="1:22" x14ac:dyDescent="0.55000000000000004">
      <c r="A14" t="s">
        <v>4937</v>
      </c>
      <c r="B14" t="s">
        <v>1726</v>
      </c>
      <c r="C14" s="1">
        <v>2.3468410000000001E-4</v>
      </c>
      <c r="D14" s="65">
        <v>3.3966033969999997E-2</v>
      </c>
      <c r="E14">
        <v>8.5914085909999993E-2</v>
      </c>
      <c r="F14" s="67">
        <v>1.292810214E-2</v>
      </c>
      <c r="G14">
        <v>0.13986013986000001</v>
      </c>
      <c r="H14">
        <v>6.2937062937062901E-2</v>
      </c>
      <c r="I14">
        <v>6.8931068931068901E-2</v>
      </c>
      <c r="J14" s="67">
        <v>7.8466108952825204E-3</v>
      </c>
      <c r="K14">
        <v>0.16383616383616401</v>
      </c>
      <c r="L14"/>
      <c r="M14"/>
      <c r="N14"/>
      <c r="O14"/>
    </row>
    <row r="15" spans="1:22" x14ac:dyDescent="0.55000000000000004">
      <c r="A15" t="s">
        <v>4937</v>
      </c>
      <c r="B15" t="s">
        <v>1728</v>
      </c>
      <c r="C15" s="1">
        <v>1.31618778E-3</v>
      </c>
      <c r="D15" s="65">
        <v>3.896103896E-2</v>
      </c>
      <c r="E15">
        <v>6.9930069930000005E-2</v>
      </c>
      <c r="F15" s="67">
        <v>3.5964035960000001E-2</v>
      </c>
      <c r="G15"/>
      <c r="H15" s="65">
        <v>4.7952047952048001E-2</v>
      </c>
      <c r="I15">
        <v>6.2937062937062901E-2</v>
      </c>
      <c r="J15">
        <v>5.2947052947052903E-2</v>
      </c>
      <c r="K15"/>
      <c r="L15"/>
      <c r="M15"/>
      <c r="N15"/>
      <c r="O15"/>
    </row>
    <row r="16" spans="1:22" x14ac:dyDescent="0.55000000000000004">
      <c r="A16" t="s">
        <v>4937</v>
      </c>
      <c r="B16" t="s">
        <v>1729</v>
      </c>
      <c r="C16" s="1">
        <v>1.31618778E-3</v>
      </c>
      <c r="D16"/>
      <c r="E16">
        <v>0.17882117882000001</v>
      </c>
      <c r="F16"/>
      <c r="G16">
        <v>0.33766233765999998</v>
      </c>
      <c r="H16"/>
      <c r="I16">
        <v>0.192807192807193</v>
      </c>
      <c r="J16"/>
      <c r="K16">
        <v>0.39460539460539501</v>
      </c>
      <c r="L16">
        <v>0.24175824175824201</v>
      </c>
      <c r="M16"/>
      <c r="N16">
        <v>0.44955044955044998</v>
      </c>
      <c r="O16"/>
    </row>
    <row r="17" spans="1:15" x14ac:dyDescent="0.55000000000000004">
      <c r="A17" t="s">
        <v>4937</v>
      </c>
      <c r="B17" t="s">
        <v>1730</v>
      </c>
      <c r="C17" s="1">
        <v>1.31618778E-3</v>
      </c>
      <c r="D17"/>
      <c r="E17"/>
      <c r="F17"/>
      <c r="G17">
        <v>0.18481518482000001</v>
      </c>
      <c r="H17"/>
      <c r="I17"/>
      <c r="J17"/>
      <c r="K17">
        <v>0.17482517482517501</v>
      </c>
      <c r="L17">
        <v>0.16583416583416599</v>
      </c>
      <c r="M17"/>
      <c r="N17">
        <v>0.31168831168831201</v>
      </c>
      <c r="O17"/>
    </row>
    <row r="18" spans="1:15" x14ac:dyDescent="0.55000000000000004">
      <c r="A18" t="s">
        <v>4937</v>
      </c>
      <c r="B18" t="s">
        <v>1560</v>
      </c>
      <c r="C18" s="1">
        <v>1.3345957000000001E-3</v>
      </c>
      <c r="D18"/>
      <c r="E18"/>
      <c r="F18"/>
      <c r="G18"/>
      <c r="H18"/>
      <c r="I18"/>
      <c r="J18"/>
      <c r="K18"/>
      <c r="L18">
        <v>6.7932067932067894E-2</v>
      </c>
      <c r="M18">
        <v>0.23376623376623401</v>
      </c>
      <c r="N18">
        <v>5.7942057942057902E-2</v>
      </c>
      <c r="O18"/>
    </row>
    <row r="19" spans="1:15" x14ac:dyDescent="0.55000000000000004">
      <c r="A19" t="s">
        <v>4937</v>
      </c>
      <c r="B19" t="s">
        <v>1576</v>
      </c>
      <c r="C19" s="1">
        <v>1.5470331699999999E-2</v>
      </c>
      <c r="D19"/>
      <c r="E19"/>
      <c r="F19"/>
      <c r="G19"/>
      <c r="H19"/>
      <c r="I19"/>
      <c r="J19"/>
      <c r="K19"/>
      <c r="L19"/>
      <c r="M19">
        <v>0.42457542457542502</v>
      </c>
      <c r="N19"/>
      <c r="O19" s="68">
        <v>3.5964035964036002E-2</v>
      </c>
    </row>
    <row r="20" spans="1:15" x14ac:dyDescent="0.55000000000000004">
      <c r="A20" t="s">
        <v>4937</v>
      </c>
      <c r="B20" t="s">
        <v>1732</v>
      </c>
      <c r="C20" s="1">
        <v>2.797202797E-2</v>
      </c>
      <c r="D20"/>
      <c r="E20"/>
      <c r="F20"/>
      <c r="G20"/>
      <c r="H20"/>
      <c r="I20"/>
      <c r="J20"/>
      <c r="K20"/>
      <c r="L20" s="65">
        <v>3.5964035964036002E-2</v>
      </c>
      <c r="M20">
        <v>0.44555444555444601</v>
      </c>
      <c r="N20">
        <v>0.11688311688311701</v>
      </c>
      <c r="O20"/>
    </row>
    <row r="21" spans="1:15" x14ac:dyDescent="0.55000000000000004">
      <c r="A21" t="s">
        <v>4937</v>
      </c>
      <c r="B21" t="s">
        <v>1731</v>
      </c>
      <c r="C21" s="1">
        <v>3.0969030969999999E-2</v>
      </c>
      <c r="D21"/>
      <c r="E21"/>
      <c r="F21"/>
      <c r="G21"/>
      <c r="H21"/>
      <c r="I21"/>
      <c r="J21"/>
      <c r="K21"/>
      <c r="L21" s="65">
        <v>4.995004995005E-2</v>
      </c>
      <c r="M21">
        <v>0.17382617382617399</v>
      </c>
      <c r="N21">
        <v>0.10089910089910099</v>
      </c>
      <c r="O21"/>
    </row>
    <row r="22" spans="1:15" x14ac:dyDescent="0.55000000000000004">
      <c r="A22" t="s">
        <v>4937</v>
      </c>
      <c r="B22" t="s">
        <v>1575</v>
      </c>
      <c r="C22" s="1">
        <v>3.896103896E-2</v>
      </c>
      <c r="D22"/>
      <c r="E22"/>
      <c r="F22"/>
      <c r="G22"/>
      <c r="H22"/>
      <c r="I22"/>
      <c r="J22"/>
      <c r="K22"/>
      <c r="L22" s="65">
        <v>2.6284274287573E-2</v>
      </c>
      <c r="M22">
        <v>0.58041958041957997</v>
      </c>
      <c r="N22" s="67">
        <v>4.3956043956044001E-2</v>
      </c>
      <c r="O22"/>
    </row>
    <row r="23" spans="1:15" x14ac:dyDescent="0.55000000000000004">
      <c r="A23" t="s">
        <v>4937</v>
      </c>
      <c r="B23" t="s">
        <v>12167</v>
      </c>
      <c r="C23" s="1">
        <v>3.896103896E-2</v>
      </c>
      <c r="D23"/>
      <c r="E23"/>
      <c r="F23"/>
      <c r="G23" s="68">
        <v>1.5757556000000001E-4</v>
      </c>
      <c r="H23"/>
      <c r="I23"/>
      <c r="J23"/>
      <c r="K23" s="68">
        <v>3.1215051034875102E-4</v>
      </c>
      <c r="L23" s="65">
        <v>1.7947947544299399E-3</v>
      </c>
      <c r="M23">
        <v>0.103896103896104</v>
      </c>
      <c r="N23" s="67">
        <v>2.0576902603967401E-2</v>
      </c>
      <c r="O23"/>
    </row>
    <row r="24" spans="1:15" s="2" customFormat="1" x14ac:dyDescent="0.55000000000000004">
      <c r="A24" t="s">
        <v>4937</v>
      </c>
      <c r="B24" t="s">
        <v>12168</v>
      </c>
      <c r="C24" s="1">
        <v>4.1958041959999998E-2</v>
      </c>
      <c r="D24"/>
      <c r="E24"/>
      <c r="F24"/>
      <c r="G24"/>
      <c r="H24"/>
      <c r="I24"/>
      <c r="J24"/>
      <c r="K24"/>
      <c r="L24">
        <v>0.37162837162837198</v>
      </c>
      <c r="M24">
        <v>0.75824175824175799</v>
      </c>
      <c r="N24">
        <v>0.39760239760239802</v>
      </c>
      <c r="O24"/>
    </row>
    <row r="25" spans="1:15" x14ac:dyDescent="0.55000000000000004">
      <c r="A25" t="s">
        <v>4937</v>
      </c>
      <c r="B25" t="s">
        <v>12169</v>
      </c>
      <c r="C25" s="1">
        <v>4.1958041959999998E-2</v>
      </c>
      <c r="D25"/>
      <c r="E25"/>
      <c r="F25"/>
      <c r="G25"/>
      <c r="H25"/>
      <c r="I25"/>
      <c r="J25"/>
      <c r="K25"/>
      <c r="L25"/>
      <c r="M25">
        <v>0.56243756243756304</v>
      </c>
      <c r="N25">
        <v>0.215784215784216</v>
      </c>
      <c r="O25" s="68">
        <v>3.5964035964036002E-2</v>
      </c>
    </row>
    <row r="26" spans="1:15" x14ac:dyDescent="0.55000000000000004">
      <c r="A26" t="s">
        <v>4937</v>
      </c>
      <c r="B26" t="s">
        <v>1727</v>
      </c>
      <c r="C26" s="1">
        <v>4.795204795E-2</v>
      </c>
      <c r="D26"/>
      <c r="E26"/>
      <c r="F26"/>
      <c r="G26" s="68">
        <v>5.5399578000000001E-3</v>
      </c>
      <c r="H26"/>
      <c r="I26"/>
      <c r="J26"/>
      <c r="K26" s="68">
        <v>2.9413559864883499E-3</v>
      </c>
      <c r="L26">
        <v>7.7922077922077906E-2</v>
      </c>
      <c r="M26"/>
      <c r="N26">
        <v>0.13186813186813201</v>
      </c>
      <c r="O26"/>
    </row>
    <row r="27" spans="1:15" x14ac:dyDescent="0.55000000000000004">
      <c r="A27" t="s">
        <v>4944</v>
      </c>
      <c r="B27" t="s">
        <v>1734</v>
      </c>
      <c r="C27" s="1">
        <v>9.8705510000000006E-5</v>
      </c>
      <c r="D27">
        <v>0.28771228771000001</v>
      </c>
      <c r="E27">
        <v>0.94305694305999999</v>
      </c>
      <c r="F27">
        <v>0.24275724275999999</v>
      </c>
      <c r="G27">
        <v>0.81118881118999997</v>
      </c>
      <c r="H27">
        <v>0.49950049950050002</v>
      </c>
      <c r="I27">
        <v>0.98001998001998003</v>
      </c>
      <c r="J27">
        <v>0.48151848151848198</v>
      </c>
      <c r="K27">
        <v>0.898101898101898</v>
      </c>
      <c r="L27">
        <v>0.85014985014985001</v>
      </c>
      <c r="M27"/>
      <c r="N27">
        <v>0.74425574425574403</v>
      </c>
      <c r="O27"/>
    </row>
    <row r="28" spans="1:15" s="2" customFormat="1" x14ac:dyDescent="0.55000000000000004">
      <c r="A28" t="s">
        <v>4944</v>
      </c>
      <c r="B28" t="s">
        <v>1735</v>
      </c>
      <c r="C28" s="1">
        <v>1.1224212E-4</v>
      </c>
      <c r="D28" s="65">
        <v>7.8400619999999997E-5</v>
      </c>
      <c r="E28" s="66">
        <v>7.2502576900000002E-3</v>
      </c>
      <c r="F28" s="67">
        <v>1.6891173999999999E-4</v>
      </c>
      <c r="G28">
        <v>9.0909090910000004E-2</v>
      </c>
      <c r="H28" s="65">
        <v>3.3493482827300802E-4</v>
      </c>
      <c r="I28" s="66">
        <v>1.1284085670727801E-2</v>
      </c>
      <c r="J28" s="67">
        <v>1.13210881573487E-3</v>
      </c>
      <c r="K28">
        <v>9.2907092907092897E-2</v>
      </c>
      <c r="L28">
        <v>0.101898101898102</v>
      </c>
      <c r="M28"/>
      <c r="N28"/>
      <c r="O28"/>
    </row>
    <row r="29" spans="1:15" x14ac:dyDescent="0.55000000000000004">
      <c r="A29" t="s">
        <v>4944</v>
      </c>
      <c r="B29" t="s">
        <v>1736</v>
      </c>
      <c r="C29" s="1">
        <v>7.2813002000000004E-4</v>
      </c>
      <c r="D29"/>
      <c r="E29">
        <v>9.7902097899999999E-2</v>
      </c>
      <c r="F29"/>
      <c r="G29">
        <v>0.27372627373000002</v>
      </c>
      <c r="H29"/>
      <c r="I29">
        <v>0.16783216783216801</v>
      </c>
      <c r="J29"/>
      <c r="K29">
        <v>0.345654345654346</v>
      </c>
      <c r="L29">
        <v>0.84315684315684303</v>
      </c>
      <c r="M29"/>
      <c r="N29">
        <v>0.863136863136863</v>
      </c>
      <c r="O29"/>
    </row>
    <row r="30" spans="1:15" x14ac:dyDescent="0.55000000000000004">
      <c r="A30" t="s">
        <v>4944</v>
      </c>
      <c r="B30" t="s">
        <v>1737</v>
      </c>
      <c r="C30" s="1">
        <v>1.1321088199999999E-3</v>
      </c>
      <c r="D30">
        <v>0.27572427572000002</v>
      </c>
      <c r="E30"/>
      <c r="F30">
        <v>0.13986013986000001</v>
      </c>
      <c r="G30"/>
      <c r="H30">
        <v>0.364635364635365</v>
      </c>
      <c r="I30"/>
      <c r="J30">
        <v>0.30169830169830197</v>
      </c>
      <c r="K30"/>
      <c r="L30"/>
      <c r="M30"/>
      <c r="N30"/>
      <c r="O30"/>
    </row>
    <row r="31" spans="1:15" x14ac:dyDescent="0.55000000000000004">
      <c r="A31" t="s">
        <v>4944</v>
      </c>
      <c r="B31" t="s">
        <v>1755</v>
      </c>
      <c r="C31" s="1">
        <v>1.20574034E-3</v>
      </c>
      <c r="D31"/>
      <c r="E31"/>
      <c r="F31"/>
      <c r="G31"/>
      <c r="H31"/>
      <c r="I31"/>
      <c r="J31"/>
      <c r="K31"/>
      <c r="L31" s="65">
        <v>2.6973026973027E-2</v>
      </c>
      <c r="M31">
        <v>0.207792207792208</v>
      </c>
      <c r="N31">
        <v>0.11288711288711301</v>
      </c>
      <c r="O31"/>
    </row>
    <row r="32" spans="1:15" s="2" customFormat="1" x14ac:dyDescent="0.55000000000000004">
      <c r="A32" t="s">
        <v>4944</v>
      </c>
      <c r="B32" t="s">
        <v>1739</v>
      </c>
      <c r="C32" s="1">
        <v>1.3345957000000001E-3</v>
      </c>
      <c r="D32"/>
      <c r="E32" s="66">
        <v>2.4603864999999999E-3</v>
      </c>
      <c r="F32"/>
      <c r="G32" s="68">
        <v>3.2967032969999997E-2</v>
      </c>
      <c r="H32"/>
      <c r="I32" s="66">
        <v>9.6400727810368996E-3</v>
      </c>
      <c r="J32"/>
      <c r="K32" s="68">
        <v>4.995004995005E-2</v>
      </c>
      <c r="L32">
        <v>7.49250749250749E-2</v>
      </c>
      <c r="M32"/>
      <c r="N32"/>
      <c r="O32"/>
    </row>
    <row r="33" spans="1:15" x14ac:dyDescent="0.55000000000000004">
      <c r="A33" t="s">
        <v>4944</v>
      </c>
      <c r="B33" t="s">
        <v>1569</v>
      </c>
      <c r="C33" s="1">
        <v>1.46345126E-3</v>
      </c>
      <c r="D33"/>
      <c r="E33" s="66">
        <v>1.697226055E-2</v>
      </c>
      <c r="F33"/>
      <c r="G33">
        <v>6.9930069930000005E-2</v>
      </c>
      <c r="H33"/>
      <c r="I33">
        <v>5.2947052947052903E-2</v>
      </c>
      <c r="J33"/>
      <c r="K33">
        <v>9.7902097902097904E-2</v>
      </c>
      <c r="L33">
        <v>0.18681318681318701</v>
      </c>
      <c r="M33"/>
      <c r="N33">
        <v>0.195804195804196</v>
      </c>
      <c r="O33"/>
    </row>
    <row r="34" spans="1:15" x14ac:dyDescent="0.55000000000000004">
      <c r="A34" t="s">
        <v>4944</v>
      </c>
      <c r="B34" t="s">
        <v>1740</v>
      </c>
      <c r="C34" s="1">
        <v>1.50026717E-3</v>
      </c>
      <c r="D34">
        <v>0.25674325673999998</v>
      </c>
      <c r="E34"/>
      <c r="F34">
        <v>0.17282717282999999</v>
      </c>
      <c r="G34"/>
      <c r="H34">
        <v>0.458541458541459</v>
      </c>
      <c r="I34"/>
      <c r="J34">
        <v>0.35464535464535502</v>
      </c>
      <c r="K34"/>
      <c r="L34"/>
      <c r="M34"/>
      <c r="N34"/>
      <c r="O34"/>
    </row>
    <row r="35" spans="1:15" s="2" customFormat="1" x14ac:dyDescent="0.55000000000000004">
      <c r="A35" t="s">
        <v>4944</v>
      </c>
      <c r="B35" t="s">
        <v>1741</v>
      </c>
      <c r="C35" s="1">
        <v>5.4655970699999997E-3</v>
      </c>
      <c r="D35"/>
      <c r="E35"/>
      <c r="F35"/>
      <c r="G35"/>
      <c r="H35"/>
      <c r="I35"/>
      <c r="J35"/>
      <c r="K35"/>
      <c r="L35">
        <v>0.132867132867133</v>
      </c>
      <c r="M35"/>
      <c r="N35">
        <v>0.32467532467532501</v>
      </c>
      <c r="O35"/>
    </row>
    <row r="36" spans="1:15" s="2" customFormat="1" x14ac:dyDescent="0.55000000000000004">
      <c r="A36" t="s">
        <v>4944</v>
      </c>
      <c r="B36" t="s">
        <v>1743</v>
      </c>
      <c r="C36" s="1">
        <v>8.5938855600000003E-3</v>
      </c>
      <c r="D36"/>
      <c r="E36"/>
      <c r="F36"/>
      <c r="G36"/>
      <c r="H36"/>
      <c r="I36"/>
      <c r="J36"/>
      <c r="K36"/>
      <c r="L36" s="65">
        <v>6.8233630582953701E-4</v>
      </c>
      <c r="M36">
        <v>0.136863136863137</v>
      </c>
      <c r="N36" s="67">
        <v>2.8971028971029E-2</v>
      </c>
      <c r="O36">
        <v>0.19080919080919101</v>
      </c>
    </row>
    <row r="37" spans="1:15" s="2" customFormat="1" x14ac:dyDescent="0.55000000000000004">
      <c r="A37" t="s">
        <v>4944</v>
      </c>
      <c r="B37" t="s">
        <v>1749</v>
      </c>
      <c r="C37" s="1">
        <v>9.6400727799999999E-3</v>
      </c>
      <c r="D37"/>
      <c r="E37">
        <v>8.8911088910000005E-2</v>
      </c>
      <c r="F37"/>
      <c r="G37">
        <v>0.17682317682000001</v>
      </c>
      <c r="H37"/>
      <c r="I37">
        <v>0.16783216783216801</v>
      </c>
      <c r="J37"/>
      <c r="K37">
        <v>0.23976023976024</v>
      </c>
      <c r="L37">
        <v>0.16783216783216801</v>
      </c>
      <c r="M37"/>
      <c r="N37">
        <v>0.66133866133866104</v>
      </c>
      <c r="O37"/>
    </row>
    <row r="38" spans="1:15" x14ac:dyDescent="0.55000000000000004">
      <c r="A38" t="s">
        <v>4944</v>
      </c>
      <c r="B38" t="s">
        <v>1786</v>
      </c>
      <c r="C38" s="1">
        <v>1.0686262300000001E-2</v>
      </c>
      <c r="D38">
        <v>0.54145854146000005</v>
      </c>
      <c r="E38"/>
      <c r="F38">
        <v>0.48951048950999998</v>
      </c>
      <c r="G38"/>
      <c r="H38">
        <v>0.69930069930069905</v>
      </c>
      <c r="I38"/>
      <c r="J38">
        <v>0.67932067932067897</v>
      </c>
      <c r="K38"/>
      <c r="L38"/>
      <c r="M38"/>
      <c r="N38"/>
      <c r="O38"/>
    </row>
    <row r="39" spans="1:15" x14ac:dyDescent="0.55000000000000004">
      <c r="A39" t="s">
        <v>4944</v>
      </c>
      <c r="B39" t="s">
        <v>1744</v>
      </c>
      <c r="C39" s="1">
        <v>1.1881909499999999E-2</v>
      </c>
      <c r="D39"/>
      <c r="E39" s="66">
        <v>2.0292034000000001E-4</v>
      </c>
      <c r="F39"/>
      <c r="G39" s="68">
        <v>2.4603864999999999E-3</v>
      </c>
      <c r="H39"/>
      <c r="I39" s="66">
        <v>1.7395707922196299E-3</v>
      </c>
      <c r="J39"/>
      <c r="K39" s="68">
        <v>9.4906173054036501E-3</v>
      </c>
      <c r="L39" s="65">
        <v>1.6071102755993098E-2</v>
      </c>
      <c r="M39"/>
      <c r="N39">
        <v>0.120879120879121</v>
      </c>
      <c r="O39"/>
    </row>
    <row r="40" spans="1:15" x14ac:dyDescent="0.55000000000000004">
      <c r="A40" t="s">
        <v>4944</v>
      </c>
      <c r="B40" t="s">
        <v>1738</v>
      </c>
      <c r="C40" s="1">
        <v>1.247973374E-2</v>
      </c>
      <c r="D40" s="65">
        <v>2.448194439E-2</v>
      </c>
      <c r="E40">
        <v>0.14185814186000001</v>
      </c>
      <c r="F40" s="67">
        <v>7.3989796300000001E-3</v>
      </c>
      <c r="G40">
        <v>6.9930069930000005E-2</v>
      </c>
      <c r="H40" s="65">
        <v>3.4965034965035002E-2</v>
      </c>
      <c r="I40">
        <v>0.184815184815185</v>
      </c>
      <c r="J40" s="67">
        <v>3.0969030969030999E-2</v>
      </c>
      <c r="K40">
        <v>6.4935064935064901E-2</v>
      </c>
      <c r="L40"/>
      <c r="M40"/>
      <c r="N40"/>
      <c r="O40"/>
    </row>
    <row r="41" spans="1:15" x14ac:dyDescent="0.55000000000000004">
      <c r="A41" t="s">
        <v>4944</v>
      </c>
      <c r="B41" t="s">
        <v>1663</v>
      </c>
      <c r="C41" s="1">
        <v>1.472157732E-2</v>
      </c>
      <c r="D41"/>
      <c r="E41"/>
      <c r="F41"/>
      <c r="G41"/>
      <c r="H41"/>
      <c r="I41"/>
      <c r="J41"/>
      <c r="K41"/>
      <c r="L41" s="65">
        <v>2.6453745990979798E-3</v>
      </c>
      <c r="M41" s="66">
        <v>3.2967032967033003E-2</v>
      </c>
      <c r="N41" s="67">
        <v>8.4444304825922294E-3</v>
      </c>
      <c r="O41">
        <v>7.3926073926073907E-2</v>
      </c>
    </row>
    <row r="42" spans="1:15" x14ac:dyDescent="0.55000000000000004">
      <c r="A42" t="s">
        <v>4944</v>
      </c>
      <c r="B42" t="s">
        <v>1753</v>
      </c>
      <c r="C42" s="1">
        <v>1.697226055E-2</v>
      </c>
      <c r="D42"/>
      <c r="E42"/>
      <c r="F42"/>
      <c r="G42"/>
      <c r="H42"/>
      <c r="I42"/>
      <c r="J42"/>
      <c r="K42"/>
      <c r="L42" s="65">
        <v>7.1015357698399799E-3</v>
      </c>
      <c r="M42">
        <v>8.6913086913086898E-2</v>
      </c>
      <c r="N42">
        <v>0.107892107892108</v>
      </c>
      <c r="O42" s="68">
        <v>2.0877290046572801E-2</v>
      </c>
    </row>
    <row r="43" spans="1:15" s="2" customFormat="1" x14ac:dyDescent="0.55000000000000004">
      <c r="A43" t="s">
        <v>4944</v>
      </c>
      <c r="B43" t="s">
        <v>12170</v>
      </c>
      <c r="C43" s="1">
        <v>1.8474192899999999E-2</v>
      </c>
      <c r="D43"/>
      <c r="E43"/>
      <c r="F43"/>
      <c r="G43"/>
      <c r="H43"/>
      <c r="I43"/>
      <c r="J43"/>
      <c r="K43"/>
      <c r="L43" s="65">
        <v>3.7594665812366098E-4</v>
      </c>
      <c r="M43">
        <v>0.20479520479520499</v>
      </c>
      <c r="N43" s="67">
        <v>2.90435828888476E-3</v>
      </c>
      <c r="O43">
        <v>9.5904095904095904E-2</v>
      </c>
    </row>
    <row r="44" spans="1:15" s="2" customFormat="1" x14ac:dyDescent="0.55000000000000004">
      <c r="A44" t="s">
        <v>4944</v>
      </c>
      <c r="B44" t="s">
        <v>1751</v>
      </c>
      <c r="C44" s="1">
        <v>1.9074966629999999E-2</v>
      </c>
      <c r="D44"/>
      <c r="E44"/>
      <c r="F44"/>
      <c r="G44"/>
      <c r="H44"/>
      <c r="I44"/>
      <c r="J44"/>
      <c r="K44"/>
      <c r="L44" s="65">
        <v>2.4835460418229301E-4</v>
      </c>
      <c r="M44" s="66">
        <v>2.8971028971029E-2</v>
      </c>
      <c r="N44" s="67">
        <v>4.7219907940993996E-3</v>
      </c>
      <c r="O44" s="68">
        <v>1.14335415885304E-2</v>
      </c>
    </row>
    <row r="45" spans="1:15" x14ac:dyDescent="0.55000000000000004">
      <c r="A45" t="s">
        <v>4944</v>
      </c>
      <c r="B45" t="s">
        <v>12171</v>
      </c>
      <c r="C45" s="1">
        <v>1.937535365E-2</v>
      </c>
      <c r="D45"/>
      <c r="E45"/>
      <c r="F45"/>
      <c r="G45" s="68">
        <v>4.6953046950000001E-2</v>
      </c>
      <c r="H45"/>
      <c r="I45"/>
      <c r="J45"/>
      <c r="K45">
        <v>5.2947052947052903E-2</v>
      </c>
      <c r="L45" s="65">
        <v>2.8386994192202E-2</v>
      </c>
      <c r="M45"/>
      <c r="N45">
        <v>0.15884115884115901</v>
      </c>
      <c r="O45"/>
    </row>
    <row r="46" spans="1:15" x14ac:dyDescent="0.55000000000000004">
      <c r="A46" t="s">
        <v>4944</v>
      </c>
      <c r="B46" t="s">
        <v>1748</v>
      </c>
      <c r="C46" s="1">
        <v>2.448194439E-2</v>
      </c>
      <c r="D46"/>
      <c r="E46"/>
      <c r="F46"/>
      <c r="G46"/>
      <c r="H46"/>
      <c r="I46"/>
      <c r="J46"/>
      <c r="K46"/>
      <c r="L46" s="65">
        <v>1.4422664636586899E-2</v>
      </c>
      <c r="M46"/>
      <c r="N46" s="67">
        <v>4.3956043956044001E-2</v>
      </c>
      <c r="O46"/>
    </row>
    <row r="47" spans="1:15" x14ac:dyDescent="0.55000000000000004">
      <c r="A47" t="s">
        <v>4944</v>
      </c>
      <c r="B47" t="s">
        <v>1747</v>
      </c>
      <c r="C47" s="1">
        <v>2.4782332599999998E-2</v>
      </c>
      <c r="D47">
        <v>0.79620379620000004</v>
      </c>
      <c r="E47">
        <v>0.99300699300999995</v>
      </c>
      <c r="F47">
        <v>0.87912087912000003</v>
      </c>
      <c r="G47"/>
      <c r="H47">
        <v>0.94605394605394599</v>
      </c>
      <c r="I47">
        <v>0.99800199800199796</v>
      </c>
      <c r="J47">
        <v>0.98001998001998003</v>
      </c>
      <c r="K47"/>
      <c r="L47"/>
      <c r="M47"/>
      <c r="N47"/>
      <c r="O47"/>
    </row>
    <row r="48" spans="1:15" x14ac:dyDescent="0.55000000000000004">
      <c r="A48" t="s">
        <v>4944</v>
      </c>
      <c r="B48" t="s">
        <v>1754</v>
      </c>
      <c r="C48" s="1">
        <v>2.628427429E-2</v>
      </c>
      <c r="D48"/>
      <c r="E48"/>
      <c r="F48"/>
      <c r="G48"/>
      <c r="H48"/>
      <c r="I48"/>
      <c r="J48"/>
      <c r="K48"/>
      <c r="L48"/>
      <c r="M48">
        <v>0.27772227772227798</v>
      </c>
      <c r="N48">
        <v>6.0939060939060902E-2</v>
      </c>
      <c r="O48" s="68">
        <v>9.8484611522433891E-4</v>
      </c>
    </row>
    <row r="49" spans="1:15" x14ac:dyDescent="0.55000000000000004">
      <c r="A49" t="s">
        <v>4944</v>
      </c>
      <c r="B49" t="s">
        <v>1742</v>
      </c>
      <c r="C49" s="1">
        <v>2.6973026970000001E-2</v>
      </c>
      <c r="D49"/>
      <c r="E49" s="66">
        <v>1.218082157E-2</v>
      </c>
      <c r="F49"/>
      <c r="G49">
        <v>0.14185814186000001</v>
      </c>
      <c r="H49"/>
      <c r="I49" s="66">
        <v>4.0959040959041002E-2</v>
      </c>
      <c r="J49"/>
      <c r="K49">
        <v>0.22177822177822201</v>
      </c>
      <c r="L49" s="65">
        <v>2.5974025974026E-2</v>
      </c>
      <c r="M49"/>
      <c r="N49">
        <v>0.103896103896104</v>
      </c>
      <c r="O49"/>
    </row>
    <row r="50" spans="1:15" x14ac:dyDescent="0.55000000000000004">
      <c r="A50" t="s">
        <v>4944</v>
      </c>
      <c r="B50" t="s">
        <v>1750</v>
      </c>
      <c r="C50" s="1">
        <v>2.7185439759999999E-2</v>
      </c>
      <c r="D50" s="65">
        <v>1.62912292E-3</v>
      </c>
      <c r="E50" s="66">
        <v>1.1881909499999999E-2</v>
      </c>
      <c r="F50" s="67">
        <v>2.1644061099999998E-3</v>
      </c>
      <c r="G50">
        <v>0.10589410589000001</v>
      </c>
      <c r="H50" s="65">
        <v>2.3863913265429102E-3</v>
      </c>
      <c r="I50" s="66">
        <v>1.57707171400236E-2</v>
      </c>
      <c r="J50" s="67">
        <v>8.4444304825922294E-3</v>
      </c>
      <c r="K50">
        <v>0.12687312687312699</v>
      </c>
      <c r="L50">
        <v>0.19780219780219799</v>
      </c>
      <c r="M50"/>
      <c r="N50"/>
      <c r="O50"/>
    </row>
    <row r="51" spans="1:15" x14ac:dyDescent="0.55000000000000004">
      <c r="A51" t="s">
        <v>4944</v>
      </c>
      <c r="B51" t="s">
        <v>1757</v>
      </c>
      <c r="C51" s="1">
        <v>2.897102897E-2</v>
      </c>
      <c r="D51"/>
      <c r="E51">
        <v>0.20079920079999999</v>
      </c>
      <c r="F51"/>
      <c r="G51">
        <v>0.34965034965000003</v>
      </c>
      <c r="H51"/>
      <c r="I51">
        <v>0.313686313686314</v>
      </c>
      <c r="J51"/>
      <c r="K51">
        <v>0.46253746253746297</v>
      </c>
      <c r="L51">
        <v>0.297702297702298</v>
      </c>
      <c r="M51"/>
      <c r="N51">
        <v>0.88411588411588404</v>
      </c>
      <c r="O51"/>
    </row>
    <row r="52" spans="1:15" x14ac:dyDescent="0.55000000000000004">
      <c r="A52" t="s">
        <v>4944</v>
      </c>
      <c r="B52" t="s">
        <v>12172</v>
      </c>
      <c r="C52" s="1">
        <v>2.9888937890000002E-2</v>
      </c>
      <c r="D52"/>
      <c r="E52"/>
      <c r="F52"/>
      <c r="G52"/>
      <c r="H52"/>
      <c r="I52"/>
      <c r="J52"/>
      <c r="K52"/>
      <c r="L52" s="65">
        <v>7.9960656744232101E-3</v>
      </c>
      <c r="M52">
        <v>0.10889110889110901</v>
      </c>
      <c r="N52">
        <v>0.14585414585414599</v>
      </c>
      <c r="O52">
        <v>0.191808191808192</v>
      </c>
    </row>
    <row r="53" spans="1:15" x14ac:dyDescent="0.55000000000000004">
      <c r="A53" t="s">
        <v>4944</v>
      </c>
      <c r="B53" t="s">
        <v>12173</v>
      </c>
      <c r="C53" s="1">
        <v>2.9970029969999999E-2</v>
      </c>
      <c r="D53">
        <v>6.3936063939999996E-2</v>
      </c>
      <c r="E53">
        <v>0.1978021978</v>
      </c>
      <c r="F53" s="67">
        <v>6.20920494E-3</v>
      </c>
      <c r="G53">
        <v>0.83816183816000001</v>
      </c>
      <c r="H53">
        <v>8.6913086913086898E-2</v>
      </c>
      <c r="I53">
        <v>0.26973026973026998</v>
      </c>
      <c r="J53" s="67">
        <v>2.9970029970029999E-2</v>
      </c>
      <c r="K53">
        <v>0.87712287712287695</v>
      </c>
      <c r="L53"/>
      <c r="M53"/>
      <c r="N53"/>
      <c r="O53"/>
    </row>
    <row r="54" spans="1:15" x14ac:dyDescent="0.55000000000000004">
      <c r="A54" t="s">
        <v>4944</v>
      </c>
      <c r="B54" t="s">
        <v>1798</v>
      </c>
      <c r="C54" s="1">
        <v>3.3508405089999999E-2</v>
      </c>
      <c r="D54" s="65">
        <v>4.0527472299999997E-3</v>
      </c>
      <c r="E54">
        <v>0.12387612387999999</v>
      </c>
      <c r="F54" s="67">
        <v>4.8707118899999997E-3</v>
      </c>
      <c r="G54">
        <v>0.12587412586999999</v>
      </c>
      <c r="H54" s="65">
        <v>1.1284085670727801E-2</v>
      </c>
      <c r="I54">
        <v>0.18281718281718301</v>
      </c>
      <c r="J54" s="67">
        <v>2.4975024975025E-2</v>
      </c>
      <c r="K54">
        <v>0.13586413586413601</v>
      </c>
      <c r="L54">
        <v>0.27972027972028002</v>
      </c>
      <c r="M54"/>
      <c r="N54"/>
      <c r="O54"/>
    </row>
    <row r="55" spans="1:15" x14ac:dyDescent="0.55000000000000004">
      <c r="A55" t="s">
        <v>4944</v>
      </c>
      <c r="B55" t="s">
        <v>1957</v>
      </c>
      <c r="C55" s="1">
        <v>3.3966033969999997E-2</v>
      </c>
      <c r="D55" s="65">
        <v>3.5640179999999997E-5</v>
      </c>
      <c r="E55" s="66">
        <v>2.0276515240000001E-2</v>
      </c>
      <c r="F55" s="67">
        <v>4.4058959999999997E-5</v>
      </c>
      <c r="G55" s="68">
        <v>3.4965034970000003E-2</v>
      </c>
      <c r="H55" s="65">
        <v>2.0245745296398798E-5</v>
      </c>
      <c r="I55" s="66">
        <v>3.2967032967033003E-2</v>
      </c>
      <c r="J55" s="67">
        <v>1.59842790839238E-4</v>
      </c>
      <c r="K55" s="68">
        <v>3.6963036963037002E-2</v>
      </c>
      <c r="L55">
        <v>0.175824175824176</v>
      </c>
      <c r="M55"/>
      <c r="N55"/>
      <c r="O55"/>
    </row>
    <row r="56" spans="1:15" x14ac:dyDescent="0.55000000000000004">
      <c r="A56" t="s">
        <v>4944</v>
      </c>
      <c r="B56" t="s">
        <v>1724</v>
      </c>
      <c r="C56" s="1">
        <v>3.3966033969999997E-2</v>
      </c>
      <c r="D56"/>
      <c r="E56"/>
      <c r="F56"/>
      <c r="G56"/>
      <c r="H56"/>
      <c r="I56"/>
      <c r="J56"/>
      <c r="K56"/>
      <c r="L56" s="65">
        <v>6.1822518215533901E-4</v>
      </c>
      <c r="M56" s="66">
        <v>3.3966033966034002E-2</v>
      </c>
      <c r="N56" s="67">
        <v>2.2384011281371598E-3</v>
      </c>
      <c r="O56">
        <v>9.7902097902097904E-2</v>
      </c>
    </row>
    <row r="57" spans="1:15" x14ac:dyDescent="0.55000000000000004">
      <c r="A57" t="s">
        <v>4944</v>
      </c>
      <c r="B57" t="s">
        <v>12174</v>
      </c>
      <c r="C57" s="1">
        <v>3.5964035960000001E-2</v>
      </c>
      <c r="D57" s="65">
        <v>3.1968031969999998E-2</v>
      </c>
      <c r="E57">
        <v>0.12487512487999999</v>
      </c>
      <c r="F57" s="67">
        <v>1.637148854E-2</v>
      </c>
      <c r="G57">
        <v>9.1908091910000003E-2</v>
      </c>
      <c r="H57" s="65">
        <v>3.4965034965035002E-2</v>
      </c>
      <c r="I57">
        <v>0.18581418581418599</v>
      </c>
      <c r="J57" s="67">
        <v>4.995004995005E-2</v>
      </c>
      <c r="K57">
        <v>9.4905094905094897E-2</v>
      </c>
      <c r="L57"/>
      <c r="M57"/>
      <c r="N57"/>
      <c r="O57"/>
    </row>
    <row r="58" spans="1:15" s="2" customFormat="1" x14ac:dyDescent="0.55000000000000004">
      <c r="A58" t="s">
        <v>4944</v>
      </c>
      <c r="B58" t="s">
        <v>1758</v>
      </c>
      <c r="C58" s="1">
        <v>3.6963036960000001E-2</v>
      </c>
      <c r="D58"/>
      <c r="E58"/>
      <c r="F58"/>
      <c r="G58"/>
      <c r="H58"/>
      <c r="I58"/>
      <c r="J58"/>
      <c r="K58"/>
      <c r="L58" s="65">
        <v>6.8233630582953701E-4</v>
      </c>
      <c r="M58"/>
      <c r="N58" s="67">
        <v>1.06862623010595E-2</v>
      </c>
      <c r="O58"/>
    </row>
    <row r="59" spans="1:15" s="2" customFormat="1" x14ac:dyDescent="0.55000000000000004">
      <c r="A59" t="s">
        <v>4944</v>
      </c>
      <c r="B59" t="s">
        <v>12175</v>
      </c>
      <c r="C59" s="1">
        <v>3.7734582490000002E-2</v>
      </c>
      <c r="D59"/>
      <c r="E59"/>
      <c r="F59"/>
      <c r="G59"/>
      <c r="H59"/>
      <c r="I59"/>
      <c r="J59"/>
      <c r="K59"/>
      <c r="L59">
        <v>0.168831168831169</v>
      </c>
      <c r="M59">
        <v>0.431568431568432</v>
      </c>
      <c r="N59" s="67">
        <v>4.6953046953047001E-2</v>
      </c>
      <c r="O59" s="68">
        <v>3.0969030969030999E-2</v>
      </c>
    </row>
    <row r="60" spans="1:15" x14ac:dyDescent="0.55000000000000004">
      <c r="A60" t="s">
        <v>4944</v>
      </c>
      <c r="B60" t="s">
        <v>12176</v>
      </c>
      <c r="C60" s="1">
        <v>3.7734582490000002E-2</v>
      </c>
      <c r="D60"/>
      <c r="E60"/>
      <c r="F60"/>
      <c r="G60"/>
      <c r="H60"/>
      <c r="I60"/>
      <c r="J60"/>
      <c r="K60"/>
      <c r="L60">
        <v>0.137862137862138</v>
      </c>
      <c r="M60"/>
      <c r="N60" s="67">
        <v>3.6963036963037002E-2</v>
      </c>
      <c r="O60"/>
    </row>
    <row r="61" spans="1:15" x14ac:dyDescent="0.55000000000000004">
      <c r="A61" t="s">
        <v>4944</v>
      </c>
      <c r="B61" t="s">
        <v>1746</v>
      </c>
      <c r="C61" s="1">
        <v>3.796203796E-2</v>
      </c>
      <c r="D61"/>
      <c r="E61"/>
      <c r="F61"/>
      <c r="G61"/>
      <c r="H61"/>
      <c r="I61"/>
      <c r="J61"/>
      <c r="K61"/>
      <c r="L61" s="65">
        <v>5.8159030691419902E-4</v>
      </c>
      <c r="M61" s="66">
        <v>3.2967032967033003E-2</v>
      </c>
      <c r="N61" s="67">
        <v>5.2425149894990896E-3</v>
      </c>
      <c r="O61">
        <v>7.5924075924075907E-2</v>
      </c>
    </row>
    <row r="62" spans="1:15" x14ac:dyDescent="0.55000000000000004">
      <c r="A62" t="s">
        <v>4944</v>
      </c>
      <c r="B62" t="s">
        <v>12177</v>
      </c>
      <c r="C62" s="1">
        <v>3.9960039959999999E-2</v>
      </c>
      <c r="D62"/>
      <c r="E62"/>
      <c r="F62"/>
      <c r="G62"/>
      <c r="H62"/>
      <c r="I62"/>
      <c r="J62"/>
      <c r="K62"/>
      <c r="L62" s="65">
        <v>1.39437695309842E-4</v>
      </c>
      <c r="M62"/>
      <c r="N62" s="67">
        <v>3.0969030969030999E-2</v>
      </c>
      <c r="O62"/>
    </row>
    <row r="63" spans="1:15" x14ac:dyDescent="0.55000000000000004">
      <c r="A63" t="s">
        <v>4944</v>
      </c>
      <c r="B63" t="s">
        <v>1779</v>
      </c>
      <c r="C63" s="1">
        <v>4.0959040959999998E-2</v>
      </c>
      <c r="D63">
        <v>0.84215784216</v>
      </c>
      <c r="E63">
        <v>0.98301698301999996</v>
      </c>
      <c r="F63">
        <v>0.86513486513000004</v>
      </c>
      <c r="G63"/>
      <c r="H63">
        <v>0.95904095904095898</v>
      </c>
      <c r="I63">
        <v>0.99800199800199796</v>
      </c>
      <c r="J63">
        <v>0.97902097902097895</v>
      </c>
      <c r="K63"/>
      <c r="L63"/>
      <c r="M63"/>
      <c r="N63"/>
      <c r="O63"/>
    </row>
    <row r="64" spans="1:15" x14ac:dyDescent="0.55000000000000004">
      <c r="A64" t="s">
        <v>4944</v>
      </c>
      <c r="B64" t="s">
        <v>12178</v>
      </c>
      <c r="C64" s="1">
        <v>4.1958041959999998E-2</v>
      </c>
      <c r="D64"/>
      <c r="E64"/>
      <c r="F64"/>
      <c r="G64"/>
      <c r="H64"/>
      <c r="I64"/>
      <c r="J64"/>
      <c r="K64"/>
      <c r="L64" s="65">
        <v>1.2330277644161201E-2</v>
      </c>
      <c r="M64"/>
      <c r="N64" s="67">
        <v>4.995004995005E-2</v>
      </c>
      <c r="O64">
        <v>0.15784215784215799</v>
      </c>
    </row>
    <row r="65" spans="1:15" x14ac:dyDescent="0.55000000000000004">
      <c r="A65" t="s">
        <v>4944</v>
      </c>
      <c r="B65" t="s">
        <v>1781</v>
      </c>
      <c r="C65" s="1">
        <v>4.3956043960000003E-2</v>
      </c>
      <c r="D65" s="65">
        <v>9.0809160000000002E-5</v>
      </c>
      <c r="E65" s="66">
        <v>3.0969030969999999E-2</v>
      </c>
      <c r="F65" s="67">
        <v>2.1652381E-4</v>
      </c>
      <c r="G65">
        <v>0.33166833166999998</v>
      </c>
      <c r="H65" s="65">
        <v>3.0303679111690697E-4</v>
      </c>
      <c r="I65">
        <v>5.4945054945055E-2</v>
      </c>
      <c r="J65" s="67">
        <v>1.77638676530138E-3</v>
      </c>
      <c r="K65">
        <v>0.41658341658341702</v>
      </c>
      <c r="L65">
        <v>0.152847152847153</v>
      </c>
      <c r="M65"/>
      <c r="N65"/>
      <c r="O65"/>
    </row>
    <row r="66" spans="1:15" x14ac:dyDescent="0.55000000000000004">
      <c r="A66" t="s">
        <v>4944</v>
      </c>
      <c r="B66" t="s">
        <v>1752</v>
      </c>
      <c r="C66" s="1">
        <v>4.3956043960000003E-2</v>
      </c>
      <c r="D66"/>
      <c r="E66"/>
      <c r="F66"/>
      <c r="G66"/>
      <c r="H66"/>
      <c r="I66"/>
      <c r="J66"/>
      <c r="K66"/>
      <c r="L66" s="65">
        <v>1.0768852432872799E-3</v>
      </c>
      <c r="M66" s="66">
        <v>5.0194330684548497E-3</v>
      </c>
      <c r="N66" s="67">
        <v>1.0387350815371101E-2</v>
      </c>
      <c r="O66" s="68">
        <v>3.2967032967033003E-2</v>
      </c>
    </row>
    <row r="67" spans="1:15" x14ac:dyDescent="0.55000000000000004">
      <c r="A67" t="s">
        <v>4944</v>
      </c>
      <c r="B67" t="s">
        <v>12179</v>
      </c>
      <c r="C67" s="1">
        <v>4.5954045950000001E-2</v>
      </c>
      <c r="D67"/>
      <c r="E67"/>
      <c r="F67"/>
      <c r="G67"/>
      <c r="H67"/>
      <c r="I67"/>
      <c r="J67"/>
      <c r="K67"/>
      <c r="L67" s="65">
        <v>4.20146779888697E-3</v>
      </c>
      <c r="M67" s="66">
        <v>2.0164162653316E-3</v>
      </c>
      <c r="N67" s="67">
        <v>2.6973026973027E-2</v>
      </c>
      <c r="O67">
        <v>6.2937062937062901E-2</v>
      </c>
    </row>
    <row r="68" spans="1:15" x14ac:dyDescent="0.55000000000000004">
      <c r="A68" t="s">
        <v>4944</v>
      </c>
      <c r="B68" t="s">
        <v>12180</v>
      </c>
      <c r="C68" s="1">
        <v>4.6953046950000001E-2</v>
      </c>
      <c r="D68"/>
      <c r="E68"/>
      <c r="F68"/>
      <c r="G68"/>
      <c r="H68"/>
      <c r="I68"/>
      <c r="J68"/>
      <c r="K68"/>
      <c r="L68" s="65">
        <v>6.2738390746300905E-4</v>
      </c>
      <c r="M68" s="66">
        <v>2.35807800436801E-2</v>
      </c>
      <c r="N68" s="67">
        <v>2.7972027972028E-2</v>
      </c>
      <c r="O68">
        <v>0.14385614385614401</v>
      </c>
    </row>
    <row r="69" spans="1:15" x14ac:dyDescent="0.55000000000000004">
      <c r="A69" t="s">
        <v>4944</v>
      </c>
      <c r="B69" t="s">
        <v>1745</v>
      </c>
      <c r="C69" s="1">
        <v>4.795204795E-2</v>
      </c>
      <c r="D69" s="65">
        <v>4.1240166999999999E-4</v>
      </c>
      <c r="E69" s="66">
        <v>4.2758281400000001E-3</v>
      </c>
      <c r="F69" s="67">
        <v>3.8961728E-4</v>
      </c>
      <c r="G69" s="68">
        <v>3.4965034970000003E-2</v>
      </c>
      <c r="H69" s="65">
        <v>6.9149504582258301E-4</v>
      </c>
      <c r="I69" s="66">
        <v>7.1015357698399799E-3</v>
      </c>
      <c r="J69" s="67">
        <v>5.1747939654991199E-4</v>
      </c>
      <c r="K69" s="68">
        <v>3.4965034965035002E-2</v>
      </c>
      <c r="L69">
        <v>9.4905094905094897E-2</v>
      </c>
      <c r="M69"/>
      <c r="N69"/>
      <c r="O69"/>
    </row>
    <row r="70" spans="1:15" x14ac:dyDescent="0.55000000000000004">
      <c r="A70" t="s">
        <v>15</v>
      </c>
      <c r="B70" t="s">
        <v>1762</v>
      </c>
      <c r="C70" s="1">
        <v>7.4733406100000004E-3</v>
      </c>
      <c r="D70"/>
      <c r="E70">
        <v>0.39860139859999999</v>
      </c>
      <c r="F70"/>
      <c r="G70">
        <v>0.3046953047</v>
      </c>
      <c r="H70"/>
      <c r="I70">
        <v>0.56243756243756304</v>
      </c>
      <c r="J70"/>
      <c r="K70">
        <v>0.33866133866133902</v>
      </c>
      <c r="L70">
        <v>0.21778221778221801</v>
      </c>
      <c r="M70"/>
      <c r="N70">
        <v>0.27172827172827202</v>
      </c>
      <c r="O70"/>
    </row>
    <row r="71" spans="1:15" x14ac:dyDescent="0.55000000000000004">
      <c r="A71" t="s">
        <v>15</v>
      </c>
      <c r="B71" t="s">
        <v>1765</v>
      </c>
      <c r="C71" s="1">
        <v>1.1284085669999999E-2</v>
      </c>
      <c r="D71" s="65">
        <v>2.797202797E-2</v>
      </c>
      <c r="E71">
        <v>0.37862137862</v>
      </c>
      <c r="F71" s="67">
        <v>1.8774579709999999E-2</v>
      </c>
      <c r="G71">
        <v>0.22477522478</v>
      </c>
      <c r="H71" s="65">
        <v>3.2967032967033003E-2</v>
      </c>
      <c r="I71">
        <v>0.49450549450549502</v>
      </c>
      <c r="J71" s="67">
        <v>8.2949754723181598E-3</v>
      </c>
      <c r="K71">
        <v>0.23276723276723299</v>
      </c>
      <c r="L71">
        <v>0.15084915084915099</v>
      </c>
      <c r="M71"/>
      <c r="N71">
        <v>0.18981018981018999</v>
      </c>
      <c r="O71"/>
    </row>
    <row r="72" spans="1:15" x14ac:dyDescent="0.55000000000000004">
      <c r="A72" t="s">
        <v>15</v>
      </c>
      <c r="B72" t="s">
        <v>1541</v>
      </c>
      <c r="C72" s="1">
        <v>1.667187447E-2</v>
      </c>
      <c r="D72"/>
      <c r="E72"/>
      <c r="F72"/>
      <c r="G72"/>
      <c r="H72"/>
      <c r="I72">
        <v>9.3906093906093904E-2</v>
      </c>
      <c r="J72"/>
      <c r="K72"/>
      <c r="L72">
        <v>0.10889110889110901</v>
      </c>
      <c r="M72">
        <v>0.38561438561438599</v>
      </c>
      <c r="N72">
        <v>9.4905094905094897E-2</v>
      </c>
      <c r="O72">
        <v>5.1948051948052E-2</v>
      </c>
    </row>
    <row r="73" spans="1:15" s="2" customFormat="1" x14ac:dyDescent="0.55000000000000004">
      <c r="A73" t="s">
        <v>15</v>
      </c>
      <c r="B73" t="s">
        <v>1760</v>
      </c>
      <c r="C73" s="1">
        <v>1.8774579709999999E-2</v>
      </c>
      <c r="D73"/>
      <c r="E73" s="66">
        <v>3.9960039959999999E-2</v>
      </c>
      <c r="F73"/>
      <c r="G73">
        <v>8.4915084919999995E-2</v>
      </c>
      <c r="H73"/>
      <c r="I73">
        <v>5.5944055944055902E-2</v>
      </c>
      <c r="J73"/>
      <c r="K73">
        <v>8.3916083916083906E-2</v>
      </c>
      <c r="L73">
        <v>0.122877122877123</v>
      </c>
      <c r="M73">
        <v>0.56943056943057002</v>
      </c>
      <c r="N73">
        <v>9.1908091908091905E-2</v>
      </c>
      <c r="O73">
        <v>0.16783216783216801</v>
      </c>
    </row>
    <row r="74" spans="1:15" x14ac:dyDescent="0.55000000000000004">
      <c r="A74" t="s">
        <v>15</v>
      </c>
      <c r="B74" t="s">
        <v>1766</v>
      </c>
      <c r="C74" s="1">
        <v>1.8774579709999999E-2</v>
      </c>
      <c r="D74"/>
      <c r="E74"/>
      <c r="F74"/>
      <c r="G74"/>
      <c r="H74"/>
      <c r="I74"/>
      <c r="J74"/>
      <c r="K74"/>
      <c r="L74" s="65">
        <v>1.7873419596376099E-2</v>
      </c>
      <c r="M74">
        <v>0.12987012987013</v>
      </c>
      <c r="N74" s="67">
        <v>7.6971562022152403E-3</v>
      </c>
      <c r="O74">
        <v>5.4945054945055E-2</v>
      </c>
    </row>
    <row r="75" spans="1:15" x14ac:dyDescent="0.55000000000000004">
      <c r="A75" t="s">
        <v>15</v>
      </c>
      <c r="B75" t="s">
        <v>1759</v>
      </c>
      <c r="C75" s="1">
        <v>2.0576902599999999E-2</v>
      </c>
      <c r="D75" s="65">
        <v>1.7573033120000001E-2</v>
      </c>
      <c r="E75">
        <v>5.3946053950000003E-2</v>
      </c>
      <c r="F75" s="67">
        <v>3.4965034970000003E-2</v>
      </c>
      <c r="G75">
        <v>0.11488511489</v>
      </c>
      <c r="H75" s="65">
        <v>1.0835718095749999E-2</v>
      </c>
      <c r="I75">
        <v>6.1938061938061902E-2</v>
      </c>
      <c r="J75" s="67">
        <v>2.4975024975025E-2</v>
      </c>
      <c r="K75">
        <v>0.11488511488511501</v>
      </c>
      <c r="L75"/>
      <c r="M75"/>
      <c r="N75"/>
      <c r="O75"/>
    </row>
    <row r="76" spans="1:15" x14ac:dyDescent="0.55000000000000004">
      <c r="A76" t="s">
        <v>15</v>
      </c>
      <c r="B76" t="s">
        <v>1822</v>
      </c>
      <c r="C76" s="1">
        <v>2.497502498E-2</v>
      </c>
      <c r="D76"/>
      <c r="E76">
        <v>0.15484515485</v>
      </c>
      <c r="F76"/>
      <c r="G76" s="68">
        <v>4.0959040959999998E-2</v>
      </c>
      <c r="H76"/>
      <c r="I76">
        <v>0.19780219780219799</v>
      </c>
      <c r="J76"/>
      <c r="K76" s="68">
        <v>4.4955044955045001E-2</v>
      </c>
      <c r="L76">
        <v>0.11988011988012</v>
      </c>
      <c r="M76"/>
      <c r="N76">
        <v>8.7912087912087905E-2</v>
      </c>
      <c r="O76"/>
    </row>
    <row r="77" spans="1:15" x14ac:dyDescent="0.55000000000000004">
      <c r="A77" t="s">
        <v>15</v>
      </c>
      <c r="B77" t="s">
        <v>1761</v>
      </c>
      <c r="C77" s="1">
        <v>2.6973026970000001E-2</v>
      </c>
      <c r="D77"/>
      <c r="E77">
        <v>6.5934065929999994E-2</v>
      </c>
      <c r="F77"/>
      <c r="G77">
        <v>0.1008991009</v>
      </c>
      <c r="H77"/>
      <c r="I77">
        <v>8.9910089910089905E-2</v>
      </c>
      <c r="J77"/>
      <c r="K77">
        <v>0.107892107892108</v>
      </c>
      <c r="L77">
        <v>0.16783216783216801</v>
      </c>
      <c r="M77">
        <v>0.51748251748251795</v>
      </c>
      <c r="N77">
        <v>0.180819180819181</v>
      </c>
      <c r="O77"/>
    </row>
    <row r="78" spans="1:15" x14ac:dyDescent="0.55000000000000004">
      <c r="A78" t="s">
        <v>15</v>
      </c>
      <c r="B78" t="s">
        <v>1764</v>
      </c>
      <c r="C78" s="1">
        <v>2.897102897E-2</v>
      </c>
      <c r="D78" s="65">
        <v>1.5770717140000001E-2</v>
      </c>
      <c r="E78">
        <v>6.9930069930000005E-2</v>
      </c>
      <c r="F78" s="67">
        <v>2.508272085E-2</v>
      </c>
      <c r="G78">
        <v>8.9910089910000004E-2</v>
      </c>
      <c r="H78" s="65">
        <v>1.48710336787094E-2</v>
      </c>
      <c r="I78">
        <v>9.3906093906093904E-2</v>
      </c>
      <c r="J78" s="67">
        <v>1.0835718095749999E-2</v>
      </c>
      <c r="K78">
        <v>9.9900099900099903E-2</v>
      </c>
      <c r="L78"/>
      <c r="M78"/>
      <c r="N78"/>
      <c r="O78"/>
    </row>
    <row r="79" spans="1:15" x14ac:dyDescent="0.55000000000000004">
      <c r="A79" t="s">
        <v>15</v>
      </c>
      <c r="B79" t="s">
        <v>1720</v>
      </c>
      <c r="C79" s="1">
        <v>2.9970029969999999E-2</v>
      </c>
      <c r="D79"/>
      <c r="E79"/>
      <c r="F79"/>
      <c r="G79"/>
      <c r="H79"/>
      <c r="I79"/>
      <c r="J79"/>
      <c r="K79"/>
      <c r="L79">
        <v>8.0919080919080899E-2</v>
      </c>
      <c r="M79">
        <v>0.22277722277722301</v>
      </c>
      <c r="N79">
        <v>0.203796203796204</v>
      </c>
      <c r="O79">
        <v>5.4945054945055E-2</v>
      </c>
    </row>
    <row r="80" spans="1:15" x14ac:dyDescent="0.55000000000000004">
      <c r="A80" t="s">
        <v>15</v>
      </c>
      <c r="B80" t="s">
        <v>12181</v>
      </c>
      <c r="C80" s="1">
        <v>3.2300928270000001E-2</v>
      </c>
      <c r="D80"/>
      <c r="E80">
        <v>7.3926073930000002E-2</v>
      </c>
      <c r="F80"/>
      <c r="G80"/>
      <c r="H80"/>
      <c r="I80">
        <v>0.10889110889110901</v>
      </c>
      <c r="J80"/>
      <c r="K80"/>
      <c r="L80">
        <v>0.24475524475524499</v>
      </c>
      <c r="M80">
        <v>0.43756243756243801</v>
      </c>
      <c r="N80">
        <v>0.31668331668331701</v>
      </c>
      <c r="O80">
        <v>0.24875124875124899</v>
      </c>
    </row>
    <row r="81" spans="1:15" s="2" customFormat="1" x14ac:dyDescent="0.55000000000000004">
      <c r="A81" t="s">
        <v>15</v>
      </c>
      <c r="B81" t="s">
        <v>1763</v>
      </c>
      <c r="C81" s="1">
        <v>3.5964035960000001E-2</v>
      </c>
      <c r="D81"/>
      <c r="E81">
        <v>5.9940059939999998E-2</v>
      </c>
      <c r="F81"/>
      <c r="G81">
        <v>0.12887112886999999</v>
      </c>
      <c r="H81"/>
      <c r="I81">
        <v>8.4915084915084899E-2</v>
      </c>
      <c r="J81"/>
      <c r="K81">
        <v>0.14285714285714299</v>
      </c>
      <c r="L81">
        <v>0.117882117882118</v>
      </c>
      <c r="M81">
        <v>0.28271728271728302</v>
      </c>
      <c r="N81">
        <v>0.14685314685314699</v>
      </c>
      <c r="O81"/>
    </row>
    <row r="82" spans="1:15" s="2" customFormat="1" x14ac:dyDescent="0.55000000000000004">
      <c r="A82" t="s">
        <v>15</v>
      </c>
      <c r="B82" t="s">
        <v>1887</v>
      </c>
      <c r="C82" s="1">
        <v>3.5964035960000001E-2</v>
      </c>
      <c r="D82"/>
      <c r="E82">
        <v>0.18681318681</v>
      </c>
      <c r="F82"/>
      <c r="G82">
        <v>0.19280719281</v>
      </c>
      <c r="H82"/>
      <c r="I82">
        <v>0.24075924075924099</v>
      </c>
      <c r="J82"/>
      <c r="K82">
        <v>0.20979020979021001</v>
      </c>
      <c r="L82">
        <v>0.203796203796204</v>
      </c>
      <c r="M82"/>
      <c r="N82">
        <v>0.14985014985014999</v>
      </c>
      <c r="O82"/>
    </row>
    <row r="83" spans="1:15" x14ac:dyDescent="0.55000000000000004">
      <c r="A83" t="s">
        <v>15</v>
      </c>
      <c r="B83" t="s">
        <v>12182</v>
      </c>
      <c r="C83" s="1">
        <v>3.9960039959999999E-2</v>
      </c>
      <c r="D83"/>
      <c r="E83">
        <v>6.3936063939999996E-2</v>
      </c>
      <c r="F83"/>
      <c r="G83" s="68">
        <v>1.1689245599999999E-3</v>
      </c>
      <c r="H83"/>
      <c r="I83">
        <v>6.6933066933066901E-2</v>
      </c>
      <c r="J83"/>
      <c r="K83" s="68">
        <v>1.75797877787988E-3</v>
      </c>
      <c r="L83">
        <v>6.6933066933066901E-2</v>
      </c>
      <c r="M83"/>
      <c r="N83">
        <v>0.242757242757243</v>
      </c>
      <c r="O83"/>
    </row>
    <row r="84" spans="1:15" s="2" customFormat="1" x14ac:dyDescent="0.55000000000000004">
      <c r="A84" t="s">
        <v>15</v>
      </c>
      <c r="B84" t="s">
        <v>12183</v>
      </c>
      <c r="C84" s="1">
        <v>3.9960039959999999E-2</v>
      </c>
      <c r="D84" s="65">
        <v>1.4273208319999999E-2</v>
      </c>
      <c r="E84">
        <v>7.692307692E-2</v>
      </c>
      <c r="F84" s="67">
        <v>1.38981949E-3</v>
      </c>
      <c r="G84" s="68">
        <v>6.5066484000000004E-3</v>
      </c>
      <c r="H84" s="65">
        <v>1.6371488535438801E-2</v>
      </c>
      <c r="I84">
        <v>8.8911088911088898E-2</v>
      </c>
      <c r="J84" s="67">
        <v>1.1689245642647699E-3</v>
      </c>
      <c r="K84" s="68">
        <v>3.01535139987831E-3</v>
      </c>
      <c r="L84">
        <v>5.9940059940059902E-2</v>
      </c>
      <c r="M84"/>
      <c r="N84">
        <v>0.16283716283716301</v>
      </c>
      <c r="O84"/>
    </row>
    <row r="85" spans="1:15" x14ac:dyDescent="0.55000000000000004">
      <c r="A85" t="s">
        <v>15</v>
      </c>
      <c r="B85" t="s">
        <v>12184</v>
      </c>
      <c r="C85" s="1">
        <v>4.0959040959999998E-2</v>
      </c>
      <c r="D85"/>
      <c r="E85"/>
      <c r="F85"/>
      <c r="G85"/>
      <c r="H85"/>
      <c r="I85"/>
      <c r="J85"/>
      <c r="K85"/>
      <c r="L85">
        <v>5.8941058941058999E-2</v>
      </c>
      <c r="M85">
        <v>0.36363636363636398</v>
      </c>
      <c r="N85" s="67">
        <v>1.32270145024293E-2</v>
      </c>
      <c r="O85"/>
    </row>
    <row r="86" spans="1:15" x14ac:dyDescent="0.55000000000000004">
      <c r="A86" t="s">
        <v>15</v>
      </c>
      <c r="B86" t="s">
        <v>12185</v>
      </c>
      <c r="C86" s="1">
        <v>4.795204795E-2</v>
      </c>
      <c r="D86" s="65">
        <v>1.9976127959999999E-2</v>
      </c>
      <c r="E86">
        <v>9.2907092910000003E-2</v>
      </c>
      <c r="F86" s="67">
        <v>6.5066484000000004E-3</v>
      </c>
      <c r="G86">
        <v>0.27072927073000003</v>
      </c>
      <c r="H86" s="65">
        <v>1.66718744695258E-2</v>
      </c>
      <c r="I86">
        <v>0.111888111888112</v>
      </c>
      <c r="J86" s="67">
        <v>1.2928102137467101E-2</v>
      </c>
      <c r="K86">
        <v>0.28871128871128898</v>
      </c>
      <c r="L86">
        <v>0.226773226773227</v>
      </c>
      <c r="M86"/>
      <c r="N86"/>
      <c r="O86"/>
    </row>
    <row r="87" spans="1:15" x14ac:dyDescent="0.55000000000000004">
      <c r="A87" t="s">
        <v>15</v>
      </c>
      <c r="B87" t="s">
        <v>12186</v>
      </c>
      <c r="C87" s="1">
        <v>4.795204795E-2</v>
      </c>
      <c r="D87"/>
      <c r="E87"/>
      <c r="F87"/>
      <c r="G87"/>
      <c r="H87"/>
      <c r="I87"/>
      <c r="J87"/>
      <c r="K87"/>
      <c r="L87" s="65">
        <v>3.4112143947708902E-2</v>
      </c>
      <c r="M87" s="66">
        <v>3.8961038961039002E-2</v>
      </c>
      <c r="N87">
        <v>7.3926073926073907E-2</v>
      </c>
      <c r="O87">
        <v>5.6943056943056999E-2</v>
      </c>
    </row>
    <row r="88" spans="1:15" x14ac:dyDescent="0.55000000000000004">
      <c r="A88" t="s">
        <v>15</v>
      </c>
      <c r="B88" t="s">
        <v>1756</v>
      </c>
      <c r="C88" s="1">
        <v>4.795204795E-2</v>
      </c>
      <c r="D88"/>
      <c r="E88"/>
      <c r="F88"/>
      <c r="G88"/>
      <c r="H88"/>
      <c r="I88"/>
      <c r="J88"/>
      <c r="K88"/>
      <c r="L88" s="65">
        <v>1.3077558310652399E-2</v>
      </c>
      <c r="M88">
        <v>0.22077922077922099</v>
      </c>
      <c r="N88" s="67">
        <v>1.2928102137467101E-2</v>
      </c>
      <c r="O88">
        <v>0.117882117882118</v>
      </c>
    </row>
    <row r="89" spans="1:15" x14ac:dyDescent="0.55000000000000004">
      <c r="A89" t="s">
        <v>15</v>
      </c>
      <c r="B89" t="s">
        <v>2084</v>
      </c>
      <c r="C89" s="1">
        <v>4.9950049949999999E-2</v>
      </c>
      <c r="D89"/>
      <c r="E89">
        <v>0.29370629371000001</v>
      </c>
      <c r="F89"/>
      <c r="G89">
        <v>0.19980019979999999</v>
      </c>
      <c r="H89"/>
      <c r="I89">
        <v>0.40359640359640397</v>
      </c>
      <c r="J89"/>
      <c r="K89">
        <v>0.227772227772228</v>
      </c>
      <c r="L89">
        <v>0.14385614385614401</v>
      </c>
      <c r="M89"/>
      <c r="N89">
        <v>0.10689310689310701</v>
      </c>
      <c r="O89"/>
    </row>
    <row r="90" spans="1:15" x14ac:dyDescent="0.55000000000000004">
      <c r="A90" t="s">
        <v>4939</v>
      </c>
      <c r="B90" t="s">
        <v>1782</v>
      </c>
      <c r="C90" s="1">
        <v>1.34335E-6</v>
      </c>
      <c r="D90" s="65">
        <v>1.0952930900000001E-3</v>
      </c>
      <c r="E90" s="66">
        <v>2.9970029969999999E-2</v>
      </c>
      <c r="F90" s="67">
        <v>2.2332554E-4</v>
      </c>
      <c r="G90">
        <v>7.592407592E-2</v>
      </c>
      <c r="H90" s="65">
        <v>5.0194330684548497E-3</v>
      </c>
      <c r="I90">
        <v>6.6933066933066901E-2</v>
      </c>
      <c r="J90" s="67">
        <v>1.9424214535074501E-3</v>
      </c>
      <c r="K90">
        <v>9.3906093906093904E-2</v>
      </c>
      <c r="L90" s="65">
        <v>2.7972027972028E-2</v>
      </c>
      <c r="M90">
        <v>0.33366633366633403</v>
      </c>
      <c r="N90" s="67">
        <v>4.0959040959041002E-2</v>
      </c>
      <c r="O90"/>
    </row>
    <row r="91" spans="1:15" x14ac:dyDescent="0.55000000000000004">
      <c r="A91" t="s">
        <v>4939</v>
      </c>
      <c r="B91" t="s">
        <v>1781</v>
      </c>
      <c r="C91" s="1">
        <v>3.0439000000000002E-6</v>
      </c>
      <c r="D91" s="65">
        <v>2.2679616159999999E-2</v>
      </c>
      <c r="E91">
        <v>0.12487512487999999</v>
      </c>
      <c r="F91" s="67">
        <v>6.3579266499999999E-3</v>
      </c>
      <c r="G91">
        <v>0.35564435564000002</v>
      </c>
      <c r="H91" s="65">
        <v>3.9960039960040002E-2</v>
      </c>
      <c r="I91">
        <v>0.278721278721279</v>
      </c>
      <c r="J91" s="67">
        <v>3.8961038961039002E-2</v>
      </c>
      <c r="K91">
        <v>0.57142857142857095</v>
      </c>
      <c r="L91">
        <v>0.21378621378621401</v>
      </c>
      <c r="M91">
        <v>0.39260739260739302</v>
      </c>
      <c r="N91">
        <v>0.13586413586413601</v>
      </c>
      <c r="O91"/>
    </row>
    <row r="92" spans="1:15" s="2" customFormat="1" x14ac:dyDescent="0.55000000000000004">
      <c r="A92" t="s">
        <v>4939</v>
      </c>
      <c r="B92" t="s">
        <v>1747</v>
      </c>
      <c r="C92" s="1">
        <v>4.1131599999999996E-6</v>
      </c>
      <c r="D92"/>
      <c r="E92">
        <v>0.93106893106999999</v>
      </c>
      <c r="F92"/>
      <c r="G92"/>
      <c r="H92"/>
      <c r="I92">
        <v>0.99900099900099903</v>
      </c>
      <c r="J92"/>
      <c r="K92"/>
      <c r="L92">
        <v>0.99700299700299699</v>
      </c>
      <c r="M92">
        <v>0.97202797202797198</v>
      </c>
      <c r="N92">
        <v>1</v>
      </c>
      <c r="O92">
        <v>1</v>
      </c>
    </row>
    <row r="93" spans="1:15" x14ac:dyDescent="0.55000000000000004">
      <c r="A93" t="s">
        <v>4939</v>
      </c>
      <c r="B93" t="s">
        <v>1768</v>
      </c>
      <c r="C93" s="1">
        <v>5.4957099999999996E-6</v>
      </c>
      <c r="D93">
        <v>0.14985014985</v>
      </c>
      <c r="E93">
        <v>0.46253746254</v>
      </c>
      <c r="F93">
        <v>0.19180819181</v>
      </c>
      <c r="G93">
        <v>0.39660339659999999</v>
      </c>
      <c r="H93">
        <v>0.40959040959040999</v>
      </c>
      <c r="I93">
        <v>0.73126873126873104</v>
      </c>
      <c r="J93">
        <v>0.48651348651348703</v>
      </c>
      <c r="K93">
        <v>0.61438561438561401</v>
      </c>
      <c r="L93">
        <v>0.69630369630369604</v>
      </c>
      <c r="M93"/>
      <c r="N93">
        <v>0.65634365634365599</v>
      </c>
      <c r="O93"/>
    </row>
    <row r="94" spans="1:15" x14ac:dyDescent="0.55000000000000004">
      <c r="A94" t="s">
        <v>4939</v>
      </c>
      <c r="B94" t="s">
        <v>1573</v>
      </c>
      <c r="C94" s="1">
        <v>7.2943900000000001E-6</v>
      </c>
      <c r="D94"/>
      <c r="E94" s="66">
        <v>9.6643832000000004E-4</v>
      </c>
      <c r="F94"/>
      <c r="G94" s="68">
        <v>6.9149505E-4</v>
      </c>
      <c r="H94"/>
      <c r="I94" s="66">
        <v>1.35300362750369E-3</v>
      </c>
      <c r="J94"/>
      <c r="K94" s="68">
        <v>3.3853287788208901E-3</v>
      </c>
      <c r="L94" s="65">
        <v>5.7243159522495405E-4</v>
      </c>
      <c r="M94" s="66">
        <v>1.3077558310652399E-2</v>
      </c>
      <c r="N94" s="67">
        <v>1.13210881573487E-3</v>
      </c>
      <c r="O94">
        <v>8.3916083916083906E-2</v>
      </c>
    </row>
    <row r="95" spans="1:15" x14ac:dyDescent="0.55000000000000004">
      <c r="A95" t="s">
        <v>4939</v>
      </c>
      <c r="B95" t="s">
        <v>1767</v>
      </c>
      <c r="C95" s="1">
        <v>7.5722600000000001E-6</v>
      </c>
      <c r="D95">
        <v>0.28371628372000002</v>
      </c>
      <c r="E95">
        <v>0.28271728272000002</v>
      </c>
      <c r="F95">
        <v>0.24775224774999999</v>
      </c>
      <c r="G95">
        <v>0.33466533466999998</v>
      </c>
      <c r="H95">
        <v>0.59840159840159901</v>
      </c>
      <c r="I95">
        <v>0.46053946053946099</v>
      </c>
      <c r="J95">
        <v>0.54545454545454497</v>
      </c>
      <c r="K95">
        <v>0.51548451548451502</v>
      </c>
      <c r="L95">
        <v>0.59340659340659296</v>
      </c>
      <c r="M95"/>
      <c r="N95">
        <v>0.55344655344655402</v>
      </c>
      <c r="O95"/>
    </row>
    <row r="96" spans="1:15" s="2" customFormat="1" x14ac:dyDescent="0.55000000000000004">
      <c r="A96" t="s">
        <v>4939</v>
      </c>
      <c r="B96" t="s">
        <v>1771</v>
      </c>
      <c r="C96" s="1">
        <v>1.354658E-5</v>
      </c>
      <c r="D96"/>
      <c r="E96"/>
      <c r="F96"/>
      <c r="G96"/>
      <c r="H96"/>
      <c r="I96"/>
      <c r="J96"/>
      <c r="K96"/>
      <c r="L96"/>
      <c r="M96"/>
      <c r="N96"/>
      <c r="O96"/>
    </row>
    <row r="97" spans="1:15" x14ac:dyDescent="0.55000000000000004">
      <c r="A97" t="s">
        <v>4939</v>
      </c>
      <c r="B97" t="s">
        <v>1772</v>
      </c>
      <c r="C97" s="1">
        <v>1.9408000000000001E-5</v>
      </c>
      <c r="D97">
        <v>0.50649350649000002</v>
      </c>
      <c r="E97"/>
      <c r="F97">
        <v>0.53146853146999995</v>
      </c>
      <c r="G97"/>
      <c r="H97">
        <v>0.79520479520479503</v>
      </c>
      <c r="I97"/>
      <c r="J97">
        <v>0.90909090909090895</v>
      </c>
      <c r="K97"/>
      <c r="L97"/>
      <c r="M97"/>
      <c r="N97"/>
      <c r="O97"/>
    </row>
    <row r="98" spans="1:15" x14ac:dyDescent="0.55000000000000004">
      <c r="A98" t="s">
        <v>4939</v>
      </c>
      <c r="B98" t="s">
        <v>1769</v>
      </c>
      <c r="C98" s="1">
        <v>2.0245749999999998E-5</v>
      </c>
      <c r="D98">
        <v>0.18181818182000001</v>
      </c>
      <c r="E98">
        <v>0.71528471528000004</v>
      </c>
      <c r="F98">
        <v>0.15384615385</v>
      </c>
      <c r="G98">
        <v>0.51048951049000002</v>
      </c>
      <c r="H98">
        <v>0.58941058941058999</v>
      </c>
      <c r="I98">
        <v>0.80519480519480502</v>
      </c>
      <c r="J98">
        <v>0.63036963036963001</v>
      </c>
      <c r="K98">
        <v>0.73026973026972997</v>
      </c>
      <c r="L98">
        <v>0.694305694305694</v>
      </c>
      <c r="M98"/>
      <c r="N98"/>
      <c r="O98"/>
    </row>
    <row r="99" spans="1:15" s="2" customFormat="1" x14ac:dyDescent="0.55000000000000004">
      <c r="A99" t="s">
        <v>4939</v>
      </c>
      <c r="B99" t="s">
        <v>1808</v>
      </c>
      <c r="C99" s="1">
        <v>4.5181469999999999E-5</v>
      </c>
      <c r="D99" s="65">
        <v>1.7117898000000001E-4</v>
      </c>
      <c r="E99" s="66">
        <v>2.5713793299999999E-3</v>
      </c>
      <c r="F99" s="67">
        <v>6.486408E-5</v>
      </c>
      <c r="G99" s="68">
        <v>6.8784529499999999E-3</v>
      </c>
      <c r="H99" s="65">
        <v>3.2582109793923399E-4</v>
      </c>
      <c r="I99" s="66">
        <v>1.2479733736139399E-2</v>
      </c>
      <c r="J99" s="67">
        <v>3.8050353185651301E-4</v>
      </c>
      <c r="K99" s="68">
        <v>1.4721577318167599E-2</v>
      </c>
      <c r="L99" s="65">
        <v>5.2425149894990896E-3</v>
      </c>
      <c r="M99">
        <v>7.49250749250749E-2</v>
      </c>
      <c r="N99" s="67">
        <v>1.4422664636586899E-2</v>
      </c>
      <c r="O99" s="68">
        <v>2.7972027972028E-2</v>
      </c>
    </row>
    <row r="100" spans="1:15" s="2" customFormat="1" x14ac:dyDescent="0.55000000000000004">
      <c r="A100" t="s">
        <v>4939</v>
      </c>
      <c r="B100" t="s">
        <v>1776</v>
      </c>
      <c r="C100" s="1">
        <v>4.6865230000000002E-5</v>
      </c>
      <c r="D100">
        <v>0.50049950050000003</v>
      </c>
      <c r="E100"/>
      <c r="F100">
        <v>0.55844155843999999</v>
      </c>
      <c r="G100">
        <v>0.26573426572999997</v>
      </c>
      <c r="H100">
        <v>0.89210789210789199</v>
      </c>
      <c r="I100"/>
      <c r="J100">
        <v>0.86113886113886096</v>
      </c>
      <c r="K100">
        <v>0.35564435564435598</v>
      </c>
      <c r="L100"/>
      <c r="M100"/>
      <c r="N100"/>
      <c r="O100"/>
    </row>
    <row r="101" spans="1:15" x14ac:dyDescent="0.55000000000000004">
      <c r="A101" t="s">
        <v>4939</v>
      </c>
      <c r="B101" t="s">
        <v>1773</v>
      </c>
      <c r="C101" s="1">
        <v>6.1479959999999998E-5</v>
      </c>
      <c r="D101"/>
      <c r="E101"/>
      <c r="F101"/>
      <c r="G101"/>
      <c r="H101"/>
      <c r="I101"/>
      <c r="J101"/>
      <c r="K101"/>
      <c r="L101"/>
      <c r="M101"/>
      <c r="N101"/>
      <c r="O101"/>
    </row>
    <row r="102" spans="1:15" s="2" customFormat="1" x14ac:dyDescent="0.55000000000000004">
      <c r="A102" t="s">
        <v>4939</v>
      </c>
      <c r="B102" t="s">
        <v>1774</v>
      </c>
      <c r="C102" s="1">
        <v>6.5992129999999997E-5</v>
      </c>
      <c r="D102" s="65">
        <v>7.8466109000000003E-3</v>
      </c>
      <c r="E102" s="66">
        <v>2.6973026970000001E-2</v>
      </c>
      <c r="F102" s="67">
        <v>5.5399578000000001E-3</v>
      </c>
      <c r="G102" s="68">
        <v>2.5974025969999998E-2</v>
      </c>
      <c r="H102" s="65">
        <v>9.0422511800096004E-3</v>
      </c>
      <c r="I102">
        <v>5.4945054945055E-2</v>
      </c>
      <c r="J102" s="67">
        <v>2.8971028971029E-2</v>
      </c>
      <c r="K102" s="68">
        <v>1.7272646769357299E-2</v>
      </c>
      <c r="L102" s="65">
        <v>4.2957042957043001E-2</v>
      </c>
      <c r="M102"/>
      <c r="N102">
        <v>7.09290709290709E-2</v>
      </c>
      <c r="O102"/>
    </row>
    <row r="103" spans="1:15" x14ac:dyDescent="0.55000000000000004">
      <c r="A103" t="s">
        <v>4939</v>
      </c>
      <c r="B103" t="s">
        <v>1805</v>
      </c>
      <c r="C103" s="1">
        <v>1.2810156E-4</v>
      </c>
      <c r="D103" s="65">
        <v>2.0276515240000001E-2</v>
      </c>
      <c r="E103">
        <v>8.3916083919999995E-2</v>
      </c>
      <c r="F103" s="67">
        <v>3.7734582490000002E-2</v>
      </c>
      <c r="G103">
        <v>0.11288711289</v>
      </c>
      <c r="H103" s="65">
        <v>2.8971028971029E-2</v>
      </c>
      <c r="I103">
        <v>0.13086913086913099</v>
      </c>
      <c r="J103" s="67">
        <v>3.2967032967033003E-2</v>
      </c>
      <c r="K103">
        <v>0.12687312687312699</v>
      </c>
      <c r="L103" s="65">
        <v>1.8474192899157901E-2</v>
      </c>
      <c r="M103"/>
      <c r="N103" s="67">
        <v>3.8961038961039002E-2</v>
      </c>
      <c r="O103"/>
    </row>
    <row r="104" spans="1:15" x14ac:dyDescent="0.55000000000000004">
      <c r="A104" t="s">
        <v>4939</v>
      </c>
      <c r="B104" t="s">
        <v>1568</v>
      </c>
      <c r="C104" s="1">
        <v>1.7344621000000001E-4</v>
      </c>
      <c r="D104"/>
      <c r="E104"/>
      <c r="F104"/>
      <c r="G104"/>
      <c r="H104"/>
      <c r="I104" s="66">
        <v>2.1921229704957199E-5</v>
      </c>
      <c r="J104"/>
      <c r="K104"/>
      <c r="L104" s="65">
        <v>1.2851885328280299E-5</v>
      </c>
      <c r="M104">
        <v>0.10289710289710299</v>
      </c>
      <c r="N104" s="67">
        <v>1.3717046607380901E-4</v>
      </c>
      <c r="O104" s="68">
        <v>1.5470331697051001E-2</v>
      </c>
    </row>
    <row r="105" spans="1:15" x14ac:dyDescent="0.55000000000000004">
      <c r="A105" t="s">
        <v>4939</v>
      </c>
      <c r="B105" t="s">
        <v>1675</v>
      </c>
      <c r="C105" s="1">
        <v>1.8478241E-4</v>
      </c>
      <c r="D105"/>
      <c r="E105" s="66">
        <v>3.0523491200000002E-3</v>
      </c>
      <c r="F105"/>
      <c r="G105" s="68">
        <v>2.94135599E-3</v>
      </c>
      <c r="H105"/>
      <c r="I105" s="66">
        <v>1.8774579714689401E-2</v>
      </c>
      <c r="J105"/>
      <c r="K105" s="68">
        <v>6.0604832633978601E-3</v>
      </c>
      <c r="L105" s="65">
        <v>5.9861224442482701E-3</v>
      </c>
      <c r="M105">
        <v>0.11088911088911101</v>
      </c>
      <c r="N105" s="67">
        <v>9.9389838694564792E-3</v>
      </c>
      <c r="O105">
        <v>0.123876123876124</v>
      </c>
    </row>
    <row r="106" spans="1:15" x14ac:dyDescent="0.55000000000000004">
      <c r="A106" t="s">
        <v>4939</v>
      </c>
      <c r="B106" t="s">
        <v>1676</v>
      </c>
      <c r="C106" s="1">
        <v>2.3468410000000001E-4</v>
      </c>
      <c r="D106"/>
      <c r="E106"/>
      <c r="F106"/>
      <c r="G106"/>
      <c r="H106"/>
      <c r="I106"/>
      <c r="J106"/>
      <c r="K106"/>
      <c r="L106" s="65">
        <v>6.4864083808801202E-5</v>
      </c>
      <c r="M106" s="66">
        <v>1.2778645983525599E-2</v>
      </c>
      <c r="N106" s="67">
        <v>3.3949169489453198E-4</v>
      </c>
      <c r="O106" s="68">
        <v>9.6400727810368996E-3</v>
      </c>
    </row>
    <row r="107" spans="1:15" x14ac:dyDescent="0.55000000000000004">
      <c r="A107" t="s">
        <v>4939</v>
      </c>
      <c r="B107" t="s">
        <v>1879</v>
      </c>
      <c r="C107" s="1">
        <v>2.4379777000000001E-4</v>
      </c>
      <c r="D107" s="65">
        <v>1.3345957000000001E-3</v>
      </c>
      <c r="E107" s="66">
        <v>7.3246186599999997E-3</v>
      </c>
      <c r="F107" s="67">
        <v>1.5738990100000001E-3</v>
      </c>
      <c r="G107" s="68">
        <v>3.8296666700000002E-3</v>
      </c>
      <c r="H107" s="65">
        <v>2.0164162653316E-3</v>
      </c>
      <c r="I107" s="66">
        <v>2.95885490995089E-2</v>
      </c>
      <c r="J107" s="67">
        <v>1.4818592146605501E-3</v>
      </c>
      <c r="K107" s="68">
        <v>2.1177677563746999E-2</v>
      </c>
      <c r="L107" s="65">
        <v>6.8040920225653197E-3</v>
      </c>
      <c r="M107">
        <v>0.25874125874125897</v>
      </c>
      <c r="N107" s="67">
        <v>3.0969030969030999E-2</v>
      </c>
      <c r="O107">
        <v>0.10689310689310701</v>
      </c>
    </row>
    <row r="108" spans="1:15" x14ac:dyDescent="0.55000000000000004">
      <c r="A108" t="s">
        <v>4939</v>
      </c>
      <c r="B108" t="s">
        <v>1897</v>
      </c>
      <c r="C108" s="1">
        <v>2.6658196999999997E-4</v>
      </c>
      <c r="D108" s="65">
        <v>1.1881909499999999E-2</v>
      </c>
      <c r="E108">
        <v>6.5934065929999994E-2</v>
      </c>
      <c r="F108" s="67">
        <v>6.3579266499999999E-3</v>
      </c>
      <c r="G108" s="68">
        <v>4.5954045950000001E-2</v>
      </c>
      <c r="H108" s="65">
        <v>3.6963036963037002E-2</v>
      </c>
      <c r="I108">
        <v>9.6903096903096897E-2</v>
      </c>
      <c r="J108" s="67">
        <v>3.5964035964036002E-2</v>
      </c>
      <c r="K108">
        <v>5.9940059940059902E-2</v>
      </c>
      <c r="L108">
        <v>5.8941058941058999E-2</v>
      </c>
      <c r="M108"/>
      <c r="N108">
        <v>6.4935064935064901E-2</v>
      </c>
      <c r="O108"/>
    </row>
    <row r="109" spans="1:15" x14ac:dyDescent="0.55000000000000004">
      <c r="A109" t="s">
        <v>4939</v>
      </c>
      <c r="B109" t="s">
        <v>1734</v>
      </c>
      <c r="C109" s="1">
        <v>3.2582109999999999E-4</v>
      </c>
      <c r="D109"/>
      <c r="E109"/>
      <c r="F109"/>
      <c r="G109"/>
      <c r="H109"/>
      <c r="I109"/>
      <c r="J109"/>
      <c r="K109"/>
      <c r="L109">
        <v>0.152847152847153</v>
      </c>
      <c r="M109">
        <v>9.9900099900099903E-2</v>
      </c>
      <c r="N109">
        <v>0.18581418581418599</v>
      </c>
      <c r="O109">
        <v>0.215784215784216</v>
      </c>
    </row>
    <row r="110" spans="1:15" x14ac:dyDescent="0.55000000000000004">
      <c r="A110" t="s">
        <v>4939</v>
      </c>
      <c r="B110" t="s">
        <v>12182</v>
      </c>
      <c r="C110" s="1">
        <v>3.6683290999999998E-4</v>
      </c>
      <c r="D110"/>
      <c r="E110"/>
      <c r="F110"/>
      <c r="G110"/>
      <c r="H110"/>
      <c r="I110"/>
      <c r="J110"/>
      <c r="K110"/>
      <c r="L110"/>
      <c r="M110" s="66">
        <v>1.7027548264113501E-3</v>
      </c>
      <c r="N110" s="67">
        <v>4.9916202870926797E-4</v>
      </c>
      <c r="O110" s="68">
        <v>1.41704925358148E-4</v>
      </c>
    </row>
    <row r="111" spans="1:15" x14ac:dyDescent="0.55000000000000004">
      <c r="A111" t="s">
        <v>4939</v>
      </c>
      <c r="B111" t="s">
        <v>1569</v>
      </c>
      <c r="C111" s="1">
        <v>4.2151542000000002E-4</v>
      </c>
      <c r="D111"/>
      <c r="E111"/>
      <c r="F111"/>
      <c r="G111"/>
      <c r="H111"/>
      <c r="I111"/>
      <c r="J111"/>
      <c r="K111"/>
      <c r="L111"/>
      <c r="M111" s="66">
        <v>4.6953046953047001E-2</v>
      </c>
      <c r="N111" s="67">
        <v>4.2607230160742002E-4</v>
      </c>
      <c r="O111">
        <v>7.09290709290709E-2</v>
      </c>
    </row>
    <row r="112" spans="1:15" x14ac:dyDescent="0.55000000000000004">
      <c r="A112" t="s">
        <v>4939</v>
      </c>
      <c r="B112" t="s">
        <v>1857</v>
      </c>
      <c r="C112" s="1">
        <v>4.3974294E-4</v>
      </c>
      <c r="D112" s="65">
        <v>1.9976127959999999E-2</v>
      </c>
      <c r="E112">
        <v>8.8911088910000005E-2</v>
      </c>
      <c r="F112" s="67">
        <v>1.262918985E-2</v>
      </c>
      <c r="G112">
        <v>0.19280719281</v>
      </c>
      <c r="H112">
        <v>6.4935064935064901E-2</v>
      </c>
      <c r="I112">
        <v>0.18181818181818199</v>
      </c>
      <c r="J112" s="67">
        <v>3.9960039960040002E-2</v>
      </c>
      <c r="K112">
        <v>0.32767232767232801</v>
      </c>
      <c r="L112">
        <v>0.15784215784215799</v>
      </c>
      <c r="M112">
        <v>0.45454545454545497</v>
      </c>
      <c r="N112">
        <v>9.6903096903096897E-2</v>
      </c>
      <c r="O112"/>
    </row>
    <row r="113" spans="1:15" x14ac:dyDescent="0.55000000000000004">
      <c r="A113" t="s">
        <v>4939</v>
      </c>
      <c r="B113" t="s">
        <v>1738</v>
      </c>
      <c r="C113" s="1">
        <v>5.0832071000000002E-4</v>
      </c>
      <c r="D113" s="65">
        <v>3.6963036960000001E-2</v>
      </c>
      <c r="E113">
        <v>0.16483516483999999</v>
      </c>
      <c r="F113" s="67">
        <v>3.1968031969999998E-2</v>
      </c>
      <c r="G113">
        <v>0.31768231767999999</v>
      </c>
      <c r="H113">
        <v>0.21478521478521501</v>
      </c>
      <c r="I113">
        <v>0.28071928071928098</v>
      </c>
      <c r="J113">
        <v>0.17782217782217799</v>
      </c>
      <c r="K113">
        <v>0.55044955044955002</v>
      </c>
      <c r="L113">
        <v>0.27772227772227798</v>
      </c>
      <c r="M113"/>
      <c r="N113">
        <v>0.21278721278721299</v>
      </c>
      <c r="O113"/>
    </row>
    <row r="114" spans="1:15" s="2" customFormat="1" x14ac:dyDescent="0.55000000000000004">
      <c r="A114" t="s">
        <v>4939</v>
      </c>
      <c r="B114" t="s">
        <v>1937</v>
      </c>
      <c r="C114" s="1">
        <v>5.8159030999999995E-4</v>
      </c>
      <c r="D114"/>
      <c r="E114" s="66">
        <v>3.6443131899999998E-3</v>
      </c>
      <c r="F114"/>
      <c r="G114" s="68">
        <v>2.34939376E-3</v>
      </c>
      <c r="H114" s="65">
        <v>4.7168601303353201E-4</v>
      </c>
      <c r="I114" s="66">
        <v>4.2758281366834404E-3</v>
      </c>
      <c r="J114" s="67">
        <v>1.7117897521940799E-4</v>
      </c>
      <c r="K114" s="68">
        <v>7.8466108952825204E-3</v>
      </c>
      <c r="L114" s="65">
        <v>1.8316107376023601E-3</v>
      </c>
      <c r="M114">
        <v>0.14785214785214801</v>
      </c>
      <c r="N114" s="67">
        <v>8.5938855619220496E-3</v>
      </c>
      <c r="O114">
        <v>0.188811188811189</v>
      </c>
    </row>
    <row r="115" spans="1:15" s="2" customFormat="1" x14ac:dyDescent="0.55000000000000004">
      <c r="A115" t="s">
        <v>4939</v>
      </c>
      <c r="B115" t="s">
        <v>1786</v>
      </c>
      <c r="C115" s="1">
        <v>5.9074902000000003E-4</v>
      </c>
      <c r="D115">
        <v>0.20179820179999999</v>
      </c>
      <c r="E115">
        <v>0.76623376622999995</v>
      </c>
      <c r="F115">
        <v>0.25674325673999998</v>
      </c>
      <c r="G115">
        <v>0.67832167832000001</v>
      </c>
      <c r="H115">
        <v>0.74225774225774199</v>
      </c>
      <c r="I115">
        <v>0.933066933066933</v>
      </c>
      <c r="J115">
        <v>0.73826173826173802</v>
      </c>
      <c r="K115">
        <v>0.90709290709290702</v>
      </c>
      <c r="L115">
        <v>0.88911088911088898</v>
      </c>
      <c r="M115">
        <v>0.50549450549450603</v>
      </c>
      <c r="N115">
        <v>0.84015984015984002</v>
      </c>
      <c r="O115">
        <v>0.92107892107892098</v>
      </c>
    </row>
    <row r="116" spans="1:15" x14ac:dyDescent="0.55000000000000004">
      <c r="A116" t="s">
        <v>4939</v>
      </c>
      <c r="B116" t="s">
        <v>1849</v>
      </c>
      <c r="C116" s="1">
        <v>6.0906646000000002E-4</v>
      </c>
      <c r="D116" s="65">
        <v>8.6296960000000001E-5</v>
      </c>
      <c r="E116" s="66">
        <v>1.1321088199999999E-3</v>
      </c>
      <c r="F116" s="67">
        <v>1.661554E-5</v>
      </c>
      <c r="G116" s="68">
        <v>2.8673606E-3</v>
      </c>
      <c r="H116" s="65">
        <v>1.41704925358148E-4</v>
      </c>
      <c r="I116" s="66">
        <v>3.1263445621927499E-3</v>
      </c>
      <c r="J116" s="67">
        <v>5.1916510322572702E-5</v>
      </c>
      <c r="K116" s="68">
        <v>1.5470331697051001E-2</v>
      </c>
      <c r="L116" s="65">
        <v>1.1689245642647699E-3</v>
      </c>
      <c r="M116">
        <v>9.9900099900099903E-2</v>
      </c>
      <c r="N116" s="67">
        <v>3.01535139987831E-3</v>
      </c>
      <c r="O116" s="68">
        <v>4.7952047952048001E-2</v>
      </c>
    </row>
    <row r="117" spans="1:15" x14ac:dyDescent="0.55000000000000004">
      <c r="A117" t="s">
        <v>4939</v>
      </c>
      <c r="B117" t="s">
        <v>1902</v>
      </c>
      <c r="C117" s="1">
        <v>6.0906646000000002E-4</v>
      </c>
      <c r="D117"/>
      <c r="E117" s="66">
        <v>1.158299753E-2</v>
      </c>
      <c r="F117"/>
      <c r="G117"/>
      <c r="H117"/>
      <c r="I117" s="66">
        <v>3.7734582491047698E-2</v>
      </c>
      <c r="J117"/>
      <c r="K117"/>
      <c r="L117" s="65">
        <v>1.21808215743637E-2</v>
      </c>
      <c r="M117">
        <v>0.234765234765235</v>
      </c>
      <c r="N117" s="67">
        <v>2.5974025974026E-2</v>
      </c>
      <c r="O117">
        <v>8.7912087912087905E-2</v>
      </c>
    </row>
    <row r="118" spans="1:15" x14ac:dyDescent="0.55000000000000004">
      <c r="A118" t="s">
        <v>4939</v>
      </c>
      <c r="B118" t="s">
        <v>1770</v>
      </c>
      <c r="C118" s="1">
        <v>6.0906646000000002E-4</v>
      </c>
      <c r="D118" s="65">
        <v>2.60837696E-3</v>
      </c>
      <c r="E118" s="66">
        <v>1.4422664639999999E-2</v>
      </c>
      <c r="F118" s="67">
        <v>1.457212097E-2</v>
      </c>
      <c r="G118" s="68">
        <v>7.1758967299999999E-3</v>
      </c>
      <c r="H118" s="65">
        <v>1.9424214535074501E-3</v>
      </c>
      <c r="I118" s="66">
        <v>1.7873419596376099E-2</v>
      </c>
      <c r="J118" s="67">
        <v>7.6971562022152403E-3</v>
      </c>
      <c r="K118" s="68">
        <v>3.3966033966034002E-2</v>
      </c>
      <c r="L118" s="65">
        <v>3.05234911522392E-3</v>
      </c>
      <c r="M118"/>
      <c r="N118" s="67">
        <v>1.24255613114105E-3</v>
      </c>
      <c r="O118"/>
    </row>
    <row r="119" spans="1:15" s="2" customFormat="1" x14ac:dyDescent="0.55000000000000004">
      <c r="A119" t="s">
        <v>4939</v>
      </c>
      <c r="B119" t="s">
        <v>1777</v>
      </c>
      <c r="C119" s="1">
        <v>8.6551138000000001E-4</v>
      </c>
      <c r="D119">
        <v>7.3926073930000002E-2</v>
      </c>
      <c r="E119">
        <v>0.28271728272000002</v>
      </c>
      <c r="F119">
        <v>7.2927072930000003E-2</v>
      </c>
      <c r="G119">
        <v>0.1978021978</v>
      </c>
      <c r="H119">
        <v>0.24875124875124899</v>
      </c>
      <c r="I119">
        <v>0.33566433566433601</v>
      </c>
      <c r="J119">
        <v>0.19380619380619399</v>
      </c>
      <c r="K119">
        <v>0.36663336663336699</v>
      </c>
      <c r="L119">
        <v>0.27472527472527503</v>
      </c>
      <c r="M119"/>
      <c r="N119"/>
      <c r="O119"/>
    </row>
    <row r="120" spans="1:15" x14ac:dyDescent="0.55000000000000004">
      <c r="A120" t="s">
        <v>4939</v>
      </c>
      <c r="B120" t="s">
        <v>1803</v>
      </c>
      <c r="C120" s="1">
        <v>8.8382890999999996E-4</v>
      </c>
      <c r="D120" s="65">
        <v>3.4965034970000003E-2</v>
      </c>
      <c r="E120">
        <v>0.11088911089</v>
      </c>
      <c r="F120" s="67">
        <v>2.1778452810000001E-2</v>
      </c>
      <c r="G120">
        <v>6.3936063939999996E-2</v>
      </c>
      <c r="H120">
        <v>8.5914085914085905E-2</v>
      </c>
      <c r="I120">
        <v>0.191808191808192</v>
      </c>
      <c r="J120" s="67">
        <v>4.3956043956044001E-2</v>
      </c>
      <c r="K120">
        <v>6.0939060939060902E-2</v>
      </c>
      <c r="L120">
        <v>0.121878121878122</v>
      </c>
      <c r="M120"/>
      <c r="N120">
        <v>0.13586413586413601</v>
      </c>
      <c r="O120"/>
    </row>
    <row r="121" spans="1:15" x14ac:dyDescent="0.55000000000000004">
      <c r="A121" t="s">
        <v>4939</v>
      </c>
      <c r="B121" t="s">
        <v>1799</v>
      </c>
      <c r="C121" s="1">
        <v>8.9298768000000003E-4</v>
      </c>
      <c r="D121" s="65">
        <v>2.237922832E-2</v>
      </c>
      <c r="E121">
        <v>9.7902097899999999E-2</v>
      </c>
      <c r="F121" s="67">
        <v>1.3376470709999999E-2</v>
      </c>
      <c r="G121">
        <v>0.22777222777</v>
      </c>
      <c r="H121">
        <v>0.10689310689310701</v>
      </c>
      <c r="I121">
        <v>0.18281718281718301</v>
      </c>
      <c r="J121">
        <v>9.6903096903096897E-2</v>
      </c>
      <c r="K121">
        <v>0.41758241758241799</v>
      </c>
      <c r="L121">
        <v>0.211788211788212</v>
      </c>
      <c r="M121">
        <v>0.43856143856143898</v>
      </c>
      <c r="N121">
        <v>0.23976023976024</v>
      </c>
      <c r="O121"/>
    </row>
    <row r="122" spans="1:15" x14ac:dyDescent="0.55000000000000004">
      <c r="A122" t="s">
        <v>4939</v>
      </c>
      <c r="B122" t="s">
        <v>1821</v>
      </c>
      <c r="C122" s="1">
        <v>1.02166174E-3</v>
      </c>
      <c r="D122"/>
      <c r="E122"/>
      <c r="F122"/>
      <c r="G122"/>
      <c r="H122"/>
      <c r="I122"/>
      <c r="J122"/>
      <c r="K122"/>
      <c r="L122" s="65">
        <v>8.5635261382583305E-4</v>
      </c>
      <c r="M122" s="66">
        <v>1.97941884935215E-3</v>
      </c>
      <c r="N122" s="67">
        <v>1.8931689232962301E-4</v>
      </c>
      <c r="O122" s="68">
        <v>1.0088439478179599E-2</v>
      </c>
    </row>
    <row r="123" spans="1:15" x14ac:dyDescent="0.55000000000000004">
      <c r="A123" t="s">
        <v>4939</v>
      </c>
      <c r="B123" t="s">
        <v>1843</v>
      </c>
      <c r="C123" s="1">
        <v>1.0400695699999999E-3</v>
      </c>
      <c r="D123">
        <v>0.25374625374999998</v>
      </c>
      <c r="E123">
        <v>0.41758241757999998</v>
      </c>
      <c r="F123">
        <v>0.34665334665000003</v>
      </c>
      <c r="G123">
        <v>0.44655344655000001</v>
      </c>
      <c r="H123">
        <v>0.40159840159840199</v>
      </c>
      <c r="I123">
        <v>0.57242757242757203</v>
      </c>
      <c r="J123">
        <v>0.48951048951048998</v>
      </c>
      <c r="K123">
        <v>0.54645354645354705</v>
      </c>
      <c r="L123"/>
      <c r="M123"/>
      <c r="N123"/>
      <c r="O123"/>
    </row>
    <row r="124" spans="1:15" s="2" customFormat="1" x14ac:dyDescent="0.55000000000000004">
      <c r="A124" t="s">
        <v>4939</v>
      </c>
      <c r="B124" t="s">
        <v>1887</v>
      </c>
      <c r="C124" s="1">
        <v>1.0400695699999999E-3</v>
      </c>
      <c r="D124"/>
      <c r="E124"/>
      <c r="F124"/>
      <c r="G124"/>
      <c r="H124"/>
      <c r="I124"/>
      <c r="J124"/>
      <c r="K124"/>
      <c r="L124" s="65">
        <v>4.57427192259418E-5</v>
      </c>
      <c r="M124" s="66">
        <v>3.5964035964036002E-2</v>
      </c>
      <c r="N124" s="67">
        <v>5.3579678133357602E-4</v>
      </c>
      <c r="O124">
        <v>9.1908091908091905E-2</v>
      </c>
    </row>
    <row r="125" spans="1:15" x14ac:dyDescent="0.55000000000000004">
      <c r="A125" t="s">
        <v>4939</v>
      </c>
      <c r="B125" t="s">
        <v>1957</v>
      </c>
      <c r="C125" s="1">
        <v>1.0584774000000001E-3</v>
      </c>
      <c r="D125" s="65">
        <v>8.7425009999999998E-5</v>
      </c>
      <c r="E125" s="66">
        <v>3.9783869999999999E-3</v>
      </c>
      <c r="F125" s="67">
        <v>2.3468410000000001E-4</v>
      </c>
      <c r="G125" s="68">
        <v>5.6327288999999999E-4</v>
      </c>
      <c r="H125" s="65">
        <v>1.0032539228556701E-3</v>
      </c>
      <c r="I125" s="66">
        <v>1.9375353648589399E-2</v>
      </c>
      <c r="J125" s="67">
        <v>6.3654263514529197E-4</v>
      </c>
      <c r="K125" s="68">
        <v>4.20146779888697E-3</v>
      </c>
      <c r="L125" s="65">
        <v>2.75636756477388E-3</v>
      </c>
      <c r="M125">
        <v>0.1998001998002</v>
      </c>
      <c r="N125" s="67">
        <v>1.6972260550044801E-2</v>
      </c>
      <c r="O125">
        <v>5.8941058941058999E-2</v>
      </c>
    </row>
    <row r="126" spans="1:15" x14ac:dyDescent="0.55000000000000004">
      <c r="A126" t="s">
        <v>4939</v>
      </c>
      <c r="B126" t="s">
        <v>12187</v>
      </c>
      <c r="C126" s="1">
        <v>1.1137009499999999E-3</v>
      </c>
      <c r="D126" s="65">
        <v>3.5333198500000001E-3</v>
      </c>
      <c r="E126" s="66">
        <v>1.292810214E-2</v>
      </c>
      <c r="F126" s="67">
        <v>1.0536806540000001E-2</v>
      </c>
      <c r="G126" s="68">
        <v>1.247973374E-2</v>
      </c>
      <c r="H126" s="65">
        <v>2.49738409822372E-3</v>
      </c>
      <c r="I126" s="66">
        <v>2.5974025974026E-2</v>
      </c>
      <c r="J126" s="67">
        <v>1.7873419596376099E-2</v>
      </c>
      <c r="K126" s="68">
        <v>3.0969030969030999E-2</v>
      </c>
      <c r="L126" s="65">
        <v>2.8673605976548902E-3</v>
      </c>
      <c r="M126"/>
      <c r="N126" s="67">
        <v>1.37141155808757E-3</v>
      </c>
      <c r="O126"/>
    </row>
    <row r="127" spans="1:15" x14ac:dyDescent="0.55000000000000004">
      <c r="A127" t="s">
        <v>4939</v>
      </c>
      <c r="B127" t="s">
        <v>1801</v>
      </c>
      <c r="C127" s="1">
        <v>1.1321088199999999E-3</v>
      </c>
      <c r="D127" s="65">
        <v>6.5992129999999997E-5</v>
      </c>
      <c r="E127" s="66">
        <v>1.4623939000000001E-4</v>
      </c>
      <c r="F127" s="67">
        <v>4.2607229999999999E-4</v>
      </c>
      <c r="G127" s="68">
        <v>3.7594666000000001E-4</v>
      </c>
      <c r="H127" s="65">
        <v>6.5486009723521202E-4</v>
      </c>
      <c r="I127" s="66">
        <v>1.0216617399635101E-3</v>
      </c>
      <c r="J127" s="67">
        <v>5.9074902158432504E-4</v>
      </c>
      <c r="K127" s="68">
        <v>9.2962275481774104E-4</v>
      </c>
      <c r="L127" s="65">
        <v>4.5732697979370398E-3</v>
      </c>
      <c r="M127" s="66">
        <v>2.90435828888476E-3</v>
      </c>
      <c r="N127" s="67">
        <v>7.8466108952825204E-3</v>
      </c>
      <c r="O127" s="68">
        <v>3.9040268109123101E-3</v>
      </c>
    </row>
    <row r="128" spans="1:15" x14ac:dyDescent="0.55000000000000004">
      <c r="A128" t="s">
        <v>4939</v>
      </c>
      <c r="B128" t="s">
        <v>1793</v>
      </c>
      <c r="C128" s="1">
        <v>1.1321088199999999E-3</v>
      </c>
      <c r="D128">
        <v>0.22177822178000001</v>
      </c>
      <c r="E128">
        <v>6.7932067930000006E-2</v>
      </c>
      <c r="F128">
        <v>0.19280719281</v>
      </c>
      <c r="G128">
        <v>0.1968031968</v>
      </c>
      <c r="H128">
        <v>0.74125874125874103</v>
      </c>
      <c r="I128">
        <v>5.2947052947052903E-2</v>
      </c>
      <c r="J128">
        <v>0.64935064935064901</v>
      </c>
      <c r="K128">
        <v>0.18581418581418599</v>
      </c>
      <c r="L128">
        <v>0.87512487512487502</v>
      </c>
      <c r="M128"/>
      <c r="N128">
        <v>0.76723276723276701</v>
      </c>
      <c r="O128">
        <v>5.8941058941058999E-2</v>
      </c>
    </row>
    <row r="129" spans="1:15" x14ac:dyDescent="0.55000000000000004">
      <c r="A129" t="s">
        <v>4939</v>
      </c>
      <c r="B129" t="s">
        <v>1812</v>
      </c>
      <c r="C129" s="1">
        <v>1.27937195E-3</v>
      </c>
      <c r="D129" s="65">
        <v>2.1644061099999998E-3</v>
      </c>
      <c r="E129" s="66">
        <v>4.2014677999999998E-3</v>
      </c>
      <c r="F129" s="67">
        <v>1.00325392E-3</v>
      </c>
      <c r="G129" s="68">
        <v>3.9960039959999999E-2</v>
      </c>
      <c r="H129" s="65">
        <v>3.68131098111713E-3</v>
      </c>
      <c r="I129" s="66">
        <v>1.5470331697051001E-2</v>
      </c>
      <c r="J129" s="67">
        <v>4.87071188714212E-3</v>
      </c>
      <c r="K129">
        <v>8.4915084915084899E-2</v>
      </c>
      <c r="L129" s="65">
        <v>7.9960656744232101E-3</v>
      </c>
      <c r="M129">
        <v>0.30969030969030997</v>
      </c>
      <c r="N129" s="67">
        <v>1.38248394433934E-2</v>
      </c>
      <c r="O129">
        <v>0.32267732267732302</v>
      </c>
    </row>
    <row r="130" spans="1:15" x14ac:dyDescent="0.55000000000000004">
      <c r="A130" t="s">
        <v>4939</v>
      </c>
      <c r="B130" t="s">
        <v>1811</v>
      </c>
      <c r="C130" s="1">
        <v>1.31618778E-3</v>
      </c>
      <c r="D130" s="65">
        <v>3.4404856E-4</v>
      </c>
      <c r="E130" s="66">
        <v>1.247973374E-2</v>
      </c>
      <c r="F130" s="67">
        <v>1.44504332E-3</v>
      </c>
      <c r="G130" s="68">
        <v>4.8951048949999999E-2</v>
      </c>
      <c r="H130" s="65">
        <v>2.4233889062938501E-3</v>
      </c>
      <c r="I130" s="66">
        <v>3.0969030969030999E-2</v>
      </c>
      <c r="J130" s="67">
        <v>6.4322875229136803E-3</v>
      </c>
      <c r="K130">
        <v>8.1918081918081906E-2</v>
      </c>
      <c r="L130" s="65">
        <v>3.0969030969030999E-2</v>
      </c>
      <c r="M130">
        <v>0.485514485514486</v>
      </c>
      <c r="N130" s="67">
        <v>4.2957042957043001E-2</v>
      </c>
      <c r="O130">
        <v>0.80819180819180803</v>
      </c>
    </row>
    <row r="131" spans="1:15" x14ac:dyDescent="0.55000000000000004">
      <c r="A131" t="s">
        <v>4939</v>
      </c>
      <c r="B131" t="s">
        <v>1775</v>
      </c>
      <c r="C131" s="1">
        <v>1.3530036300000001E-3</v>
      </c>
      <c r="D131" s="65">
        <v>6.20920494E-3</v>
      </c>
      <c r="E131" s="66">
        <v>2.797202797E-2</v>
      </c>
      <c r="F131" s="67">
        <v>1.0536806540000001E-2</v>
      </c>
      <c r="G131">
        <v>5.1948051949999997E-2</v>
      </c>
      <c r="H131" s="65">
        <v>1.0088439478179599E-2</v>
      </c>
      <c r="I131" s="66">
        <v>4.6953046953047001E-2</v>
      </c>
      <c r="J131" s="67">
        <v>1.2778645983525599E-2</v>
      </c>
      <c r="K131">
        <v>5.1948051948052E-2</v>
      </c>
      <c r="L131" s="65">
        <v>4.6953046953047001E-2</v>
      </c>
      <c r="M131">
        <v>0.43656343656343699</v>
      </c>
      <c r="N131">
        <v>7.7922077922077906E-2</v>
      </c>
      <c r="O131"/>
    </row>
    <row r="132" spans="1:15" x14ac:dyDescent="0.55000000000000004">
      <c r="A132" t="s">
        <v>4939</v>
      </c>
      <c r="B132" t="s">
        <v>1814</v>
      </c>
      <c r="C132" s="1">
        <v>1.38981949E-3</v>
      </c>
      <c r="D132"/>
      <c r="E132"/>
      <c r="F132"/>
      <c r="G132"/>
      <c r="H132"/>
      <c r="I132"/>
      <c r="J132"/>
      <c r="K132"/>
      <c r="L132"/>
      <c r="M132">
        <v>0.180819180819181</v>
      </c>
      <c r="N132">
        <v>0.122877122877123</v>
      </c>
      <c r="O132">
        <v>7.1928071928071893E-2</v>
      </c>
    </row>
    <row r="133" spans="1:15" s="2" customFormat="1" x14ac:dyDescent="0.55000000000000004">
      <c r="A133" t="s">
        <v>4939</v>
      </c>
      <c r="B133" t="s">
        <v>1783</v>
      </c>
      <c r="C133" s="1">
        <v>1.46345126E-3</v>
      </c>
      <c r="D133">
        <v>0.57342657343000003</v>
      </c>
      <c r="E133">
        <v>0.95104895104999998</v>
      </c>
      <c r="F133">
        <v>0.56843156842999998</v>
      </c>
      <c r="G133">
        <v>0.89710289710000002</v>
      </c>
      <c r="H133">
        <v>0.981018981018981</v>
      </c>
      <c r="I133">
        <v>0.99400599400599399</v>
      </c>
      <c r="J133">
        <v>0.98601398601398604</v>
      </c>
      <c r="K133">
        <v>0.98601398601398604</v>
      </c>
      <c r="L133">
        <v>0.984015984015984</v>
      </c>
      <c r="M133"/>
      <c r="N133">
        <v>0.99000999000999002</v>
      </c>
      <c r="O133">
        <v>0.99400599400599399</v>
      </c>
    </row>
    <row r="134" spans="1:15" s="2" customFormat="1" x14ac:dyDescent="0.55000000000000004">
      <c r="A134" t="s">
        <v>4939</v>
      </c>
      <c r="B134" t="s">
        <v>1818</v>
      </c>
      <c r="C134" s="1">
        <v>1.64753089E-3</v>
      </c>
      <c r="D134"/>
      <c r="E134"/>
      <c r="F134"/>
      <c r="G134"/>
      <c r="H134"/>
      <c r="I134"/>
      <c r="J134"/>
      <c r="K134"/>
      <c r="L134"/>
      <c r="M134">
        <v>0.88611388611388597</v>
      </c>
      <c r="N134">
        <v>0.28871128871128898</v>
      </c>
      <c r="O134">
        <v>0.348651348651349</v>
      </c>
    </row>
    <row r="135" spans="1:15" x14ac:dyDescent="0.55000000000000004">
      <c r="A135" t="s">
        <v>4939</v>
      </c>
      <c r="B135" t="s">
        <v>1815</v>
      </c>
      <c r="C135" s="1">
        <v>1.79479475E-3</v>
      </c>
      <c r="D135" s="65">
        <v>3.896103896E-2</v>
      </c>
      <c r="E135">
        <v>0.36663336663000001</v>
      </c>
      <c r="F135" s="67">
        <v>4.2957042959999997E-2</v>
      </c>
      <c r="G135">
        <v>0.35064935065000002</v>
      </c>
      <c r="H135">
        <v>0.156843156843157</v>
      </c>
      <c r="I135">
        <v>0.50049950049950098</v>
      </c>
      <c r="J135">
        <v>0.15884115884115901</v>
      </c>
      <c r="K135">
        <v>0.53146853146853201</v>
      </c>
      <c r="L135">
        <v>0.40459540459540499</v>
      </c>
      <c r="M135"/>
      <c r="N135">
        <v>0.24175824175824201</v>
      </c>
      <c r="O135"/>
    </row>
    <row r="136" spans="1:15" s="2" customFormat="1" x14ac:dyDescent="0.55000000000000004">
      <c r="A136" t="s">
        <v>4939</v>
      </c>
      <c r="B136" t="s">
        <v>1542</v>
      </c>
      <c r="C136" s="1">
        <v>1.79479475E-3</v>
      </c>
      <c r="D136"/>
      <c r="E136"/>
      <c r="F136"/>
      <c r="G136"/>
      <c r="H136"/>
      <c r="I136"/>
      <c r="J136"/>
      <c r="K136"/>
      <c r="L136" s="65">
        <v>9.1937206490200898E-5</v>
      </c>
      <c r="M136" s="66">
        <v>4.1958041958042001E-2</v>
      </c>
      <c r="N136" s="67">
        <v>5.0832071039725495E-4</v>
      </c>
      <c r="O136" s="68">
        <v>2.1778452809460499E-2</v>
      </c>
    </row>
    <row r="137" spans="1:15" s="2" customFormat="1" x14ac:dyDescent="0.55000000000000004">
      <c r="A137" t="s">
        <v>4939</v>
      </c>
      <c r="B137" t="s">
        <v>1951</v>
      </c>
      <c r="C137" s="1">
        <v>1.9794188499999998E-3</v>
      </c>
      <c r="D137"/>
      <c r="E137"/>
      <c r="F137"/>
      <c r="G137"/>
      <c r="H137"/>
      <c r="I137"/>
      <c r="J137"/>
      <c r="K137"/>
      <c r="L137"/>
      <c r="M137"/>
      <c r="N137"/>
      <c r="O137"/>
    </row>
    <row r="138" spans="1:15" s="2" customFormat="1" x14ac:dyDescent="0.55000000000000004">
      <c r="A138" t="s">
        <v>4939</v>
      </c>
      <c r="B138" t="s">
        <v>1792</v>
      </c>
      <c r="C138" s="1">
        <v>2.0164162699999998E-3</v>
      </c>
      <c r="D138"/>
      <c r="E138" s="66">
        <v>3.796203796E-2</v>
      </c>
      <c r="F138"/>
      <c r="G138">
        <v>0.11388611389</v>
      </c>
      <c r="H138"/>
      <c r="I138">
        <v>9.3906093906093904E-2</v>
      </c>
      <c r="J138"/>
      <c r="K138">
        <v>0.18181818181818199</v>
      </c>
      <c r="L138" s="65">
        <v>4.4955044955045001E-2</v>
      </c>
      <c r="M138">
        <v>0.24475524475524499</v>
      </c>
      <c r="N138">
        <v>0.348651348651349</v>
      </c>
      <c r="O138">
        <v>0.40859140859140902</v>
      </c>
    </row>
    <row r="139" spans="1:15" x14ac:dyDescent="0.55000000000000004">
      <c r="A139" t="s">
        <v>4939</v>
      </c>
      <c r="B139" t="s">
        <v>12188</v>
      </c>
      <c r="C139" s="1">
        <v>2.0164162699999998E-3</v>
      </c>
      <c r="D139">
        <v>6.2937062939999996E-2</v>
      </c>
      <c r="E139">
        <v>0.26573426572999997</v>
      </c>
      <c r="F139" s="67">
        <v>4.6953046950000001E-2</v>
      </c>
      <c r="G139">
        <v>0.12987012986999999</v>
      </c>
      <c r="H139">
        <v>5.6943056943056999E-2</v>
      </c>
      <c r="I139">
        <v>0.17482517482517501</v>
      </c>
      <c r="J139" s="67">
        <v>3.5964035964036002E-2</v>
      </c>
      <c r="K139">
        <v>0.11988011988012</v>
      </c>
      <c r="L139">
        <v>0.21078921078921101</v>
      </c>
      <c r="M139"/>
      <c r="N139">
        <v>0.20479520479520499</v>
      </c>
      <c r="O139"/>
    </row>
    <row r="140" spans="1:15" x14ac:dyDescent="0.55000000000000004">
      <c r="A140" t="s">
        <v>4939</v>
      </c>
      <c r="B140" t="s">
        <v>1914</v>
      </c>
      <c r="C140" s="1">
        <v>2.0904111500000002E-3</v>
      </c>
      <c r="D140"/>
      <c r="E140"/>
      <c r="F140"/>
      <c r="G140"/>
      <c r="H140"/>
      <c r="I140"/>
      <c r="J140"/>
      <c r="K140"/>
      <c r="L140"/>
      <c r="M140">
        <v>7.8921078921078899E-2</v>
      </c>
      <c r="N140"/>
      <c r="O140" s="68">
        <v>1.9375353648589399E-2</v>
      </c>
    </row>
    <row r="141" spans="1:15" s="2" customFormat="1" x14ac:dyDescent="0.55000000000000004">
      <c r="A141" t="s">
        <v>4939</v>
      </c>
      <c r="B141" t="s">
        <v>12189</v>
      </c>
      <c r="C141" s="1">
        <v>2.12740862E-3</v>
      </c>
      <c r="D141"/>
      <c r="E141"/>
      <c r="F141"/>
      <c r="G141"/>
      <c r="H141"/>
      <c r="I141"/>
      <c r="J141"/>
      <c r="K141"/>
      <c r="L141"/>
      <c r="M141"/>
      <c r="N141"/>
      <c r="O141"/>
    </row>
    <row r="142" spans="1:15" x14ac:dyDescent="0.55000000000000004">
      <c r="A142" t="s">
        <v>4939</v>
      </c>
      <c r="B142" t="s">
        <v>1901</v>
      </c>
      <c r="C142" s="1">
        <v>2.12740862E-3</v>
      </c>
      <c r="D142"/>
      <c r="E142"/>
      <c r="F142"/>
      <c r="G142"/>
      <c r="H142"/>
      <c r="I142"/>
      <c r="J142"/>
      <c r="K142"/>
      <c r="L142" s="65">
        <v>1.0387350815371101E-2</v>
      </c>
      <c r="M142">
        <v>0.38561438561438599</v>
      </c>
      <c r="N142" s="67">
        <v>6.2092049356272903E-3</v>
      </c>
      <c r="O142">
        <v>0.144855144855145</v>
      </c>
    </row>
    <row r="143" spans="1:15" x14ac:dyDescent="0.55000000000000004">
      <c r="A143" t="s">
        <v>4939</v>
      </c>
      <c r="B143" t="s">
        <v>12190</v>
      </c>
      <c r="C143" s="1">
        <v>2.1644061099999998E-3</v>
      </c>
      <c r="D143">
        <v>0.29570429570000001</v>
      </c>
      <c r="E143">
        <v>0.87112887113000004</v>
      </c>
      <c r="F143">
        <v>0.27472527473000002</v>
      </c>
      <c r="G143">
        <v>0.53046953047000001</v>
      </c>
      <c r="H143">
        <v>0.84515484515484496</v>
      </c>
      <c r="I143">
        <v>0.968031968031968</v>
      </c>
      <c r="J143">
        <v>0.79720279720279696</v>
      </c>
      <c r="K143">
        <v>0.72627372627372599</v>
      </c>
      <c r="L143">
        <v>0.78721278721278698</v>
      </c>
      <c r="M143"/>
      <c r="N143">
        <v>0.662337662337662</v>
      </c>
      <c r="O143"/>
    </row>
    <row r="144" spans="1:15" s="2" customFormat="1" x14ac:dyDescent="0.55000000000000004">
      <c r="A144" t="s">
        <v>4939</v>
      </c>
      <c r="B144" t="s">
        <v>1791</v>
      </c>
      <c r="C144" s="1">
        <v>2.1644061099999998E-3</v>
      </c>
      <c r="D144"/>
      <c r="E144"/>
      <c r="F144"/>
      <c r="G144"/>
      <c r="H144"/>
      <c r="I144"/>
      <c r="J144"/>
      <c r="K144"/>
      <c r="L144"/>
      <c r="M144">
        <v>9.0909090909090898E-2</v>
      </c>
      <c r="N144">
        <v>6.5934065934065894E-2</v>
      </c>
      <c r="O144">
        <v>0.16583416583416599</v>
      </c>
    </row>
    <row r="145" spans="1:15" x14ac:dyDescent="0.55000000000000004">
      <c r="A145" t="s">
        <v>4939</v>
      </c>
      <c r="B145" t="s">
        <v>1921</v>
      </c>
      <c r="C145" s="1">
        <v>2.2753986600000001E-3</v>
      </c>
      <c r="D145" s="65">
        <v>1.7211628100000001E-3</v>
      </c>
      <c r="E145" s="66">
        <v>2.497502498E-2</v>
      </c>
      <c r="F145" s="67">
        <v>2.12740862E-3</v>
      </c>
      <c r="G145">
        <v>0.15684315684</v>
      </c>
      <c r="H145" s="65">
        <v>3.3483310203710798E-3</v>
      </c>
      <c r="I145">
        <v>5.7942057942057902E-2</v>
      </c>
      <c r="J145" s="67">
        <v>7.2502576871131298E-3</v>
      </c>
      <c r="K145">
        <v>0.28571428571428598</v>
      </c>
      <c r="L145" s="65">
        <v>3.0969030969030999E-2</v>
      </c>
      <c r="M145">
        <v>0.431568431568432</v>
      </c>
      <c r="N145">
        <v>6.9930069930069894E-2</v>
      </c>
      <c r="O145">
        <v>0.70129870129870098</v>
      </c>
    </row>
    <row r="146" spans="1:15" x14ac:dyDescent="0.55000000000000004">
      <c r="A146" t="s">
        <v>4939</v>
      </c>
      <c r="B146" t="s">
        <v>1889</v>
      </c>
      <c r="C146" s="1">
        <v>2.34939376E-3</v>
      </c>
      <c r="D146" s="65">
        <v>2.7563675599999999E-3</v>
      </c>
      <c r="E146" s="66">
        <v>3.3966033969999997E-2</v>
      </c>
      <c r="F146" s="67">
        <v>4.1271075000000003E-3</v>
      </c>
      <c r="G146">
        <v>5.794205794E-2</v>
      </c>
      <c r="H146" s="65">
        <v>1.50204900518947E-2</v>
      </c>
      <c r="I146">
        <v>6.2937062937062901E-2</v>
      </c>
      <c r="J146" s="67">
        <v>1.20313655275737E-2</v>
      </c>
      <c r="K146" s="68">
        <v>4.5954045954046001E-2</v>
      </c>
      <c r="L146">
        <v>6.0939060939060902E-2</v>
      </c>
      <c r="M146"/>
      <c r="N146">
        <v>0.10989010989011</v>
      </c>
      <c r="O146"/>
    </row>
    <row r="147" spans="1:15" s="2" customFormat="1" x14ac:dyDescent="0.55000000000000004">
      <c r="A147" t="s">
        <v>4939</v>
      </c>
      <c r="B147" t="s">
        <v>1800</v>
      </c>
      <c r="C147" s="1">
        <v>2.34939376E-3</v>
      </c>
      <c r="D147"/>
      <c r="E147"/>
      <c r="F147"/>
      <c r="G147"/>
      <c r="H147"/>
      <c r="I147"/>
      <c r="J147"/>
      <c r="K147"/>
      <c r="L147"/>
      <c r="M147"/>
      <c r="N147"/>
      <c r="O147"/>
    </row>
    <row r="148" spans="1:15" x14ac:dyDescent="0.55000000000000004">
      <c r="A148" t="s">
        <v>4939</v>
      </c>
      <c r="B148" t="s">
        <v>1829</v>
      </c>
      <c r="C148" s="1">
        <v>2.4233889100000001E-3</v>
      </c>
      <c r="D148" s="65">
        <v>3.4965034970000003E-2</v>
      </c>
      <c r="E148">
        <v>0.24775224774999999</v>
      </c>
      <c r="F148">
        <v>5.3946053950000003E-2</v>
      </c>
      <c r="G148">
        <v>0.35864135864000002</v>
      </c>
      <c r="H148">
        <v>0.19680319680319699</v>
      </c>
      <c r="I148">
        <v>0.36363636363636398</v>
      </c>
      <c r="J148">
        <v>0.184815184815185</v>
      </c>
      <c r="K148">
        <v>0.57342657342657299</v>
      </c>
      <c r="L148">
        <v>0.26973026973026998</v>
      </c>
      <c r="M148"/>
      <c r="N148"/>
      <c r="O148"/>
    </row>
    <row r="149" spans="1:15" x14ac:dyDescent="0.55000000000000004">
      <c r="A149" t="s">
        <v>4939</v>
      </c>
      <c r="B149" t="s">
        <v>1830</v>
      </c>
      <c r="C149" s="1">
        <v>2.4233889100000001E-3</v>
      </c>
      <c r="D149" s="65">
        <v>3.4965034970000003E-2</v>
      </c>
      <c r="E149">
        <v>0.28671328671000001</v>
      </c>
      <c r="F149" s="67">
        <v>4.1958041959999998E-2</v>
      </c>
      <c r="G149">
        <v>0.32467532467999999</v>
      </c>
      <c r="H149">
        <v>0.20679320679320701</v>
      </c>
      <c r="I149">
        <v>0.44455544455544499</v>
      </c>
      <c r="J149">
        <v>0.164835164835165</v>
      </c>
      <c r="K149">
        <v>0.58441558441558406</v>
      </c>
      <c r="L149">
        <v>0.16683316683316701</v>
      </c>
      <c r="M149"/>
      <c r="N149"/>
      <c r="O149"/>
    </row>
    <row r="150" spans="1:15" x14ac:dyDescent="0.55000000000000004">
      <c r="A150" t="s">
        <v>4939</v>
      </c>
      <c r="B150" t="s">
        <v>1740</v>
      </c>
      <c r="C150" s="1">
        <v>2.4973841000000001E-3</v>
      </c>
      <c r="D150" s="65">
        <v>6.8784529499999999E-3</v>
      </c>
      <c r="E150" s="66">
        <v>2.0164162699999998E-3</v>
      </c>
      <c r="F150" s="67">
        <v>6.7297311099999996E-3</v>
      </c>
      <c r="G150" s="68">
        <v>7.0271748199999999E-3</v>
      </c>
      <c r="H150" s="65">
        <v>4.5732697979370398E-3</v>
      </c>
      <c r="I150" s="66">
        <v>3.4963220778076801E-3</v>
      </c>
      <c r="J150" s="67">
        <v>1.8173806191245E-2</v>
      </c>
      <c r="K150" s="68">
        <v>1.6071102755993098E-2</v>
      </c>
      <c r="L150" s="65">
        <v>2.6453745990979798E-3</v>
      </c>
      <c r="M150" s="66">
        <v>3.3966033966034002E-2</v>
      </c>
      <c r="N150" s="67">
        <v>8.4444304825922294E-3</v>
      </c>
      <c r="O150">
        <v>0.148851148851149</v>
      </c>
    </row>
    <row r="151" spans="1:15" x14ac:dyDescent="0.55000000000000004">
      <c r="A151" t="s">
        <v>4939</v>
      </c>
      <c r="B151" t="s">
        <v>12191</v>
      </c>
      <c r="C151" s="1">
        <v>2.4973841000000001E-3</v>
      </c>
      <c r="D151"/>
      <c r="E151"/>
      <c r="F151"/>
      <c r="G151"/>
      <c r="H151"/>
      <c r="I151"/>
      <c r="J151"/>
      <c r="K151"/>
      <c r="L151"/>
      <c r="M151"/>
      <c r="N151"/>
      <c r="O151"/>
    </row>
    <row r="152" spans="1:15" x14ac:dyDescent="0.55000000000000004">
      <c r="A152" t="s">
        <v>4939</v>
      </c>
      <c r="B152" t="s">
        <v>1807</v>
      </c>
      <c r="C152" s="1">
        <v>2.60837696E-3</v>
      </c>
      <c r="D152" s="65">
        <v>1.7873419599999999E-2</v>
      </c>
      <c r="E152">
        <v>0.10489510489999999</v>
      </c>
      <c r="F152" s="67">
        <v>2.5683497489999998E-2</v>
      </c>
      <c r="G152">
        <v>8.2917082919999996E-2</v>
      </c>
      <c r="H152" s="65">
        <v>3.83383230333805E-2</v>
      </c>
      <c r="I152">
        <v>8.3916083916083906E-2</v>
      </c>
      <c r="J152" s="67">
        <v>3.5964035964036002E-2</v>
      </c>
      <c r="K152">
        <v>9.6903096903096897E-2</v>
      </c>
      <c r="L152">
        <v>0.16983016983016999</v>
      </c>
      <c r="M152">
        <v>0.68331668331668305</v>
      </c>
      <c r="N152">
        <v>0.242757242757243</v>
      </c>
      <c r="O152"/>
    </row>
    <row r="153" spans="1:15" x14ac:dyDescent="0.55000000000000004">
      <c r="A153" t="s">
        <v>4939</v>
      </c>
      <c r="B153" t="s">
        <v>12192</v>
      </c>
      <c r="C153" s="1">
        <v>2.68237225E-3</v>
      </c>
      <c r="D153"/>
      <c r="E153"/>
      <c r="F153"/>
      <c r="G153"/>
      <c r="H153"/>
      <c r="I153"/>
      <c r="J153"/>
      <c r="K153"/>
      <c r="L153">
        <v>0.10089910089910099</v>
      </c>
      <c r="M153">
        <v>0.40359640359640397</v>
      </c>
      <c r="N153">
        <v>0.12687312687312699</v>
      </c>
      <c r="O153">
        <v>0.62237762237762195</v>
      </c>
    </row>
    <row r="154" spans="1:15" s="2" customFormat="1" x14ac:dyDescent="0.55000000000000004">
      <c r="A154" t="s">
        <v>4939</v>
      </c>
      <c r="B154" t="s">
        <v>1956</v>
      </c>
      <c r="C154" s="1">
        <v>2.7193699E-3</v>
      </c>
      <c r="D154" s="65">
        <v>9.2395099999999992E-6</v>
      </c>
      <c r="E154" s="66">
        <v>6.7317756999999995E-4</v>
      </c>
      <c r="F154" s="67">
        <v>5.7722200000000001E-6</v>
      </c>
      <c r="G154" s="68">
        <v>9.2046398000000004E-4</v>
      </c>
      <c r="H154" s="65">
        <v>1.30368783663072E-4</v>
      </c>
      <c r="I154" s="66">
        <v>4.3501885070764898E-3</v>
      </c>
      <c r="J154" s="67">
        <v>2.0524992558770999E-5</v>
      </c>
      <c r="K154" s="68">
        <v>3.68131098111713E-3</v>
      </c>
      <c r="L154" s="65">
        <v>1.3717046607380901E-4</v>
      </c>
      <c r="M154">
        <v>0.101898101898102</v>
      </c>
      <c r="N154" s="67">
        <v>1.7395707922196299E-3</v>
      </c>
      <c r="O154">
        <v>6.1938061938061902E-2</v>
      </c>
    </row>
    <row r="155" spans="1:15" s="2" customFormat="1" x14ac:dyDescent="0.55000000000000004">
      <c r="A155" t="s">
        <v>4939</v>
      </c>
      <c r="B155" t="s">
        <v>1684</v>
      </c>
      <c r="C155" s="1">
        <v>2.7563675599999999E-3</v>
      </c>
      <c r="D155"/>
      <c r="E155"/>
      <c r="F155"/>
      <c r="G155"/>
      <c r="H155"/>
      <c r="I155"/>
      <c r="J155"/>
      <c r="K155"/>
      <c r="L155" s="65">
        <v>7.6476502425993904E-4</v>
      </c>
      <c r="M155" s="66">
        <v>1.48710336787094E-2</v>
      </c>
      <c r="N155" s="67">
        <v>1.9054240789701401E-3</v>
      </c>
      <c r="O155" s="68">
        <v>8.2887632561511201E-4</v>
      </c>
    </row>
    <row r="156" spans="1:15" x14ac:dyDescent="0.55000000000000004">
      <c r="A156" t="s">
        <v>4939</v>
      </c>
      <c r="B156" t="s">
        <v>1931</v>
      </c>
      <c r="C156" s="1">
        <v>2.7563675599999999E-3</v>
      </c>
      <c r="D156"/>
      <c r="E156"/>
      <c r="F156"/>
      <c r="G156"/>
      <c r="H156"/>
      <c r="I156"/>
      <c r="J156"/>
      <c r="K156"/>
      <c r="L156" s="65">
        <v>5.9117616369777602E-3</v>
      </c>
      <c r="M156" s="66">
        <v>3.6963036963037002E-2</v>
      </c>
      <c r="N156" s="67">
        <v>1.2928102137467101E-2</v>
      </c>
      <c r="O156" s="68">
        <v>6.8040920225653197E-3</v>
      </c>
    </row>
    <row r="157" spans="1:15" x14ac:dyDescent="0.55000000000000004">
      <c r="A157" t="s">
        <v>4939</v>
      </c>
      <c r="B157" t="s">
        <v>1794</v>
      </c>
      <c r="C157" s="1">
        <v>2.7933652399999998E-3</v>
      </c>
      <c r="D157" s="65">
        <v>1.66593887E-3</v>
      </c>
      <c r="E157" s="66">
        <v>2.6973026970000001E-2</v>
      </c>
      <c r="F157" s="67">
        <v>1.5738990100000001E-3</v>
      </c>
      <c r="G157" s="68">
        <v>9.1917065000000006E-3</v>
      </c>
      <c r="H157" s="65">
        <v>4.4245489084228798E-3</v>
      </c>
      <c r="I157" s="66">
        <v>2.8971028971029E-2</v>
      </c>
      <c r="J157" s="67">
        <v>6.5066484049503496E-3</v>
      </c>
      <c r="K157" s="68">
        <v>2.4975024975025E-2</v>
      </c>
      <c r="L157" s="65">
        <v>3.3966033966034002E-2</v>
      </c>
      <c r="M157">
        <v>0.53546453546453598</v>
      </c>
      <c r="N157">
        <v>0.105894105894106</v>
      </c>
      <c r="O157">
        <v>0.25774225774225801</v>
      </c>
    </row>
    <row r="158" spans="1:15" x14ac:dyDescent="0.55000000000000004">
      <c r="A158" t="s">
        <v>4939</v>
      </c>
      <c r="B158" t="s">
        <v>1935</v>
      </c>
      <c r="C158" s="1">
        <v>2.8303629100000002E-3</v>
      </c>
      <c r="D158"/>
      <c r="E158"/>
      <c r="F158"/>
      <c r="G158"/>
      <c r="H158"/>
      <c r="I158"/>
      <c r="J158"/>
      <c r="K158"/>
      <c r="L158" s="65">
        <v>6.5992126644725293E-5</v>
      </c>
      <c r="M158">
        <v>9.6903096903096897E-2</v>
      </c>
      <c r="N158" s="67">
        <v>1.23567110218771E-4</v>
      </c>
      <c r="O158" s="68">
        <v>1.18819095046591E-2</v>
      </c>
    </row>
    <row r="159" spans="1:15" x14ac:dyDescent="0.55000000000000004">
      <c r="A159" t="s">
        <v>4939</v>
      </c>
      <c r="B159" t="s">
        <v>1779</v>
      </c>
      <c r="C159" s="1">
        <v>2.8673606E-3</v>
      </c>
      <c r="D159"/>
      <c r="E159">
        <v>0.95604395604000003</v>
      </c>
      <c r="F159"/>
      <c r="G159">
        <v>0.87812187811999998</v>
      </c>
      <c r="H159"/>
      <c r="I159">
        <v>0.99900099900099903</v>
      </c>
      <c r="J159"/>
      <c r="K159">
        <v>0.99200799200799195</v>
      </c>
      <c r="L159">
        <v>0.99800199800199796</v>
      </c>
      <c r="M159">
        <v>0.97202797202797198</v>
      </c>
      <c r="N159">
        <v>1</v>
      </c>
      <c r="O159">
        <v>1</v>
      </c>
    </row>
    <row r="160" spans="1:15" x14ac:dyDescent="0.55000000000000004">
      <c r="A160" t="s">
        <v>4939</v>
      </c>
      <c r="B160" t="s">
        <v>1798</v>
      </c>
      <c r="C160" s="1">
        <v>2.94135599E-3</v>
      </c>
      <c r="D160"/>
      <c r="E160" s="66">
        <v>1.667187447E-2</v>
      </c>
      <c r="F160"/>
      <c r="G160" s="68">
        <v>9.9389838699999993E-3</v>
      </c>
      <c r="H160"/>
      <c r="I160">
        <v>6.3936063936063894E-2</v>
      </c>
      <c r="J160"/>
      <c r="K160" s="68">
        <v>2.0276515239244501E-2</v>
      </c>
      <c r="L160" s="65">
        <v>5.68867929109876E-3</v>
      </c>
      <c r="M160">
        <v>0.28971028971029</v>
      </c>
      <c r="N160" s="67">
        <v>2.4975024975025E-2</v>
      </c>
      <c r="O160">
        <v>0.46753246753246802</v>
      </c>
    </row>
    <row r="161" spans="1:15" x14ac:dyDescent="0.55000000000000004">
      <c r="A161" t="s">
        <v>4939</v>
      </c>
      <c r="B161" t="s">
        <v>12193</v>
      </c>
      <c r="C161" s="1">
        <v>3.0893468399999999E-3</v>
      </c>
      <c r="D161" s="65">
        <v>1.667187447E-2</v>
      </c>
      <c r="E161" s="66">
        <v>4.2957042959999997E-2</v>
      </c>
      <c r="F161" s="67">
        <v>1.2778645979999999E-2</v>
      </c>
      <c r="G161" s="68">
        <v>3.796203796E-2</v>
      </c>
      <c r="H161" s="65">
        <v>3.0189326713701E-2</v>
      </c>
      <c r="I161">
        <v>6.1938061938061902E-2</v>
      </c>
      <c r="J161" s="67">
        <v>2.7972027972028E-2</v>
      </c>
      <c r="K161" s="68">
        <v>3.7962037962038002E-2</v>
      </c>
      <c r="L161"/>
      <c r="M161"/>
      <c r="N161"/>
      <c r="O161"/>
    </row>
    <row r="162" spans="1:15" s="2" customFormat="1" x14ac:dyDescent="0.55000000000000004">
      <c r="A162" t="s">
        <v>4939</v>
      </c>
      <c r="B162" t="s">
        <v>1913</v>
      </c>
      <c r="C162" s="1">
        <v>3.2373377699999998E-3</v>
      </c>
      <c r="D162">
        <v>0.10689310689000001</v>
      </c>
      <c r="E162">
        <v>0.36663336663000001</v>
      </c>
      <c r="F162">
        <v>7.592407592E-2</v>
      </c>
      <c r="G162">
        <v>0.23776223775999999</v>
      </c>
      <c r="H162">
        <v>0.407592407592408</v>
      </c>
      <c r="I162">
        <v>0.60539460539460599</v>
      </c>
      <c r="J162">
        <v>0.41958041958042003</v>
      </c>
      <c r="K162">
        <v>0.40159840159840199</v>
      </c>
      <c r="L162">
        <v>0.34265734265734299</v>
      </c>
      <c r="M162"/>
      <c r="N162">
        <v>0.28971028971029</v>
      </c>
      <c r="O162"/>
    </row>
    <row r="163" spans="1:15" x14ac:dyDescent="0.55000000000000004">
      <c r="A163" t="s">
        <v>4939</v>
      </c>
      <c r="B163" t="s">
        <v>1809</v>
      </c>
      <c r="C163" s="1">
        <v>3.4223265399999999E-3</v>
      </c>
      <c r="D163" s="65">
        <v>1.038735082E-2</v>
      </c>
      <c r="E163">
        <v>7.0929070930000004E-2</v>
      </c>
      <c r="F163" s="67">
        <v>9.3411618800000006E-3</v>
      </c>
      <c r="G163">
        <v>0.13886113886000001</v>
      </c>
      <c r="H163" s="65">
        <v>1.57707171400236E-2</v>
      </c>
      <c r="I163">
        <v>0.13586413586413601</v>
      </c>
      <c r="J163" s="67">
        <v>9.6400727810368996E-3</v>
      </c>
      <c r="K163">
        <v>0.168831168831169</v>
      </c>
      <c r="L163">
        <v>5.8941058941058999E-2</v>
      </c>
      <c r="M163"/>
      <c r="N163">
        <v>7.49250749250749E-2</v>
      </c>
      <c r="O163"/>
    </row>
    <row r="164" spans="1:15" x14ac:dyDescent="0.55000000000000004">
      <c r="A164" t="s">
        <v>4939</v>
      </c>
      <c r="B164" t="s">
        <v>1704</v>
      </c>
      <c r="C164" s="1">
        <v>3.4963220800000002E-3</v>
      </c>
      <c r="D164"/>
      <c r="E164" s="66">
        <v>8.1784770000000001E-5</v>
      </c>
      <c r="F164"/>
      <c r="G164" s="68">
        <v>4.6661799999999998E-6</v>
      </c>
      <c r="H164"/>
      <c r="I164" s="66">
        <v>2.5291144271292701E-4</v>
      </c>
      <c r="J164"/>
      <c r="K164" s="68">
        <v>2.61099476130399E-5</v>
      </c>
      <c r="L164" s="65">
        <v>4.1813948319268199E-5</v>
      </c>
      <c r="M164" s="66">
        <v>2.6284274287573E-2</v>
      </c>
      <c r="N164" s="67">
        <v>1.1676544730752E-4</v>
      </c>
      <c r="O164">
        <v>5.4945054945055E-2</v>
      </c>
    </row>
    <row r="165" spans="1:15" x14ac:dyDescent="0.55000000000000004">
      <c r="A165" t="s">
        <v>4939</v>
      </c>
      <c r="B165" t="s">
        <v>12194</v>
      </c>
      <c r="C165" s="1">
        <v>3.4963220800000002E-3</v>
      </c>
      <c r="D165" s="65">
        <v>9.7895282999999993E-3</v>
      </c>
      <c r="E165">
        <v>6.7932067930000006E-2</v>
      </c>
      <c r="F165" s="67">
        <v>1.5770717140000001E-2</v>
      </c>
      <c r="G165">
        <v>0.27972027972000002</v>
      </c>
      <c r="H165" s="65">
        <v>3.10934527673872E-2</v>
      </c>
      <c r="I165">
        <v>9.8901098901098897E-2</v>
      </c>
      <c r="J165">
        <v>5.2947052947052903E-2</v>
      </c>
      <c r="K165">
        <v>0.49750249750249798</v>
      </c>
      <c r="L165"/>
      <c r="M165"/>
      <c r="N165"/>
      <c r="O165"/>
    </row>
    <row r="166" spans="1:15" x14ac:dyDescent="0.55000000000000004">
      <c r="A166" t="s">
        <v>4939</v>
      </c>
      <c r="B166" t="s">
        <v>1894</v>
      </c>
      <c r="C166" s="1">
        <v>3.4963220800000002E-3</v>
      </c>
      <c r="D166" s="65">
        <v>1.5470331699999999E-2</v>
      </c>
      <c r="E166">
        <v>8.5914085909999993E-2</v>
      </c>
      <c r="F166" s="67">
        <v>1.3077558309999999E-2</v>
      </c>
      <c r="G166">
        <v>0.15884115884</v>
      </c>
      <c r="H166">
        <v>6.2937062937062901E-2</v>
      </c>
      <c r="I166">
        <v>0.14685314685314699</v>
      </c>
      <c r="J166" s="67">
        <v>2.5983885869746301E-2</v>
      </c>
      <c r="K166">
        <v>0.26873126873126901</v>
      </c>
      <c r="L166">
        <v>0.270729270729271</v>
      </c>
      <c r="M166"/>
      <c r="N166">
        <v>0.30669330669330702</v>
      </c>
      <c r="O166"/>
    </row>
    <row r="167" spans="1:15" s="2" customFormat="1" x14ac:dyDescent="0.55000000000000004">
      <c r="A167" t="s">
        <v>4939</v>
      </c>
      <c r="B167" t="s">
        <v>1778</v>
      </c>
      <c r="C167" s="1">
        <v>3.5333198500000001E-3</v>
      </c>
      <c r="D167">
        <v>0.35164835165000002</v>
      </c>
      <c r="E167">
        <v>0.22577422577</v>
      </c>
      <c r="F167">
        <v>0.33866133865999998</v>
      </c>
      <c r="G167">
        <v>0.25174825174999999</v>
      </c>
      <c r="H167">
        <v>0.58241758241758301</v>
      </c>
      <c r="I167">
        <v>0.38461538461538503</v>
      </c>
      <c r="J167">
        <v>0.58141858141858105</v>
      </c>
      <c r="K167">
        <v>0.383616383616384</v>
      </c>
      <c r="L167">
        <v>0.37562437562437601</v>
      </c>
      <c r="M167"/>
      <c r="N167">
        <v>0.45654345654345702</v>
      </c>
      <c r="O167"/>
    </row>
    <row r="168" spans="1:15" x14ac:dyDescent="0.55000000000000004">
      <c r="A168" t="s">
        <v>4939</v>
      </c>
      <c r="B168" t="s">
        <v>1903</v>
      </c>
      <c r="C168" s="1">
        <v>3.57031763E-3</v>
      </c>
      <c r="D168" s="65">
        <v>3.1215050999999999E-4</v>
      </c>
      <c r="E168" s="66">
        <v>5.3912363600000001E-3</v>
      </c>
      <c r="F168" s="67">
        <v>1.7117898000000001E-4</v>
      </c>
      <c r="G168" s="68">
        <v>7.99606567E-3</v>
      </c>
      <c r="H168" s="65">
        <v>2.6083769602898302E-3</v>
      </c>
      <c r="I168" s="66">
        <v>3.2904666524087599E-2</v>
      </c>
      <c r="J168" s="67">
        <v>3.8506040624164498E-4</v>
      </c>
      <c r="K168" s="68">
        <v>3.9960039960040002E-2</v>
      </c>
      <c r="L168" s="65">
        <v>6.5066484049503496E-3</v>
      </c>
      <c r="M168">
        <v>0.22177822177822201</v>
      </c>
      <c r="N168" s="67">
        <v>2.6973026973027E-2</v>
      </c>
      <c r="O168">
        <v>0.26473526473526499</v>
      </c>
    </row>
    <row r="169" spans="1:15" x14ac:dyDescent="0.55000000000000004">
      <c r="A169" t="s">
        <v>4939</v>
      </c>
      <c r="B169" t="s">
        <v>12195</v>
      </c>
      <c r="C169" s="1">
        <v>3.57031763E-3</v>
      </c>
      <c r="D169"/>
      <c r="E169"/>
      <c r="F169"/>
      <c r="G169"/>
      <c r="H169"/>
      <c r="I169"/>
      <c r="J169"/>
      <c r="K169"/>
      <c r="L169"/>
      <c r="M169"/>
      <c r="N169"/>
      <c r="O169"/>
    </row>
    <row r="170" spans="1:15" x14ac:dyDescent="0.55000000000000004">
      <c r="A170" t="s">
        <v>4939</v>
      </c>
      <c r="B170" t="s">
        <v>12196</v>
      </c>
      <c r="C170" s="1">
        <v>3.6443131899999998E-3</v>
      </c>
      <c r="D170" s="65">
        <v>6.8040920200000002E-3</v>
      </c>
      <c r="E170">
        <v>5.5944055940000001E-2</v>
      </c>
      <c r="F170" s="67">
        <v>9.9389838699999993E-3</v>
      </c>
      <c r="G170">
        <v>0.18681318681</v>
      </c>
      <c r="H170" s="65">
        <v>2.2078840532249101E-2</v>
      </c>
      <c r="I170">
        <v>8.4915084915084899E-2</v>
      </c>
      <c r="J170" s="67">
        <v>3.5964035964036002E-2</v>
      </c>
      <c r="K170">
        <v>0.32367632367632398</v>
      </c>
      <c r="L170">
        <v>0.11988011988012</v>
      </c>
      <c r="M170">
        <v>0.26973026973026998</v>
      </c>
      <c r="N170">
        <v>0.136863136863137</v>
      </c>
      <c r="O170"/>
    </row>
    <row r="171" spans="1:15" s="2" customFormat="1" x14ac:dyDescent="0.55000000000000004">
      <c r="A171" t="s">
        <v>4939</v>
      </c>
      <c r="B171" t="s">
        <v>1900</v>
      </c>
      <c r="C171" s="1">
        <v>3.6443131899999998E-3</v>
      </c>
      <c r="D171" s="65">
        <v>3.3966033969999997E-2</v>
      </c>
      <c r="E171">
        <v>0.17582417582000001</v>
      </c>
      <c r="F171" s="67">
        <v>2.95885491E-2</v>
      </c>
      <c r="G171">
        <v>0.23276723277</v>
      </c>
      <c r="H171">
        <v>0.14985014985014999</v>
      </c>
      <c r="I171">
        <v>0.187812187812188</v>
      </c>
      <c r="J171">
        <v>0.132867132867133</v>
      </c>
      <c r="K171">
        <v>0.36963036963036999</v>
      </c>
      <c r="L171">
        <v>0.25874125874125897</v>
      </c>
      <c r="M171"/>
      <c r="N171">
        <v>0.195804195804196</v>
      </c>
      <c r="O171"/>
    </row>
    <row r="172" spans="1:15" x14ac:dyDescent="0.55000000000000004">
      <c r="A172" t="s">
        <v>4939</v>
      </c>
      <c r="B172" t="s">
        <v>1837</v>
      </c>
      <c r="C172" s="1">
        <v>3.6443131899999998E-3</v>
      </c>
      <c r="D172"/>
      <c r="E172"/>
      <c r="F172"/>
      <c r="G172"/>
      <c r="H172"/>
      <c r="I172"/>
      <c r="J172"/>
      <c r="K172"/>
      <c r="L172"/>
      <c r="M172">
        <v>6.7932067932067894E-2</v>
      </c>
      <c r="N172" s="67">
        <v>7.0981253106042598E-4</v>
      </c>
      <c r="O172" s="68">
        <v>2.3881168109660698E-2</v>
      </c>
    </row>
    <row r="173" spans="1:15" s="2" customFormat="1" x14ac:dyDescent="0.55000000000000004">
      <c r="A173" t="s">
        <v>4939</v>
      </c>
      <c r="B173" t="s">
        <v>1861</v>
      </c>
      <c r="C173" s="1">
        <v>3.6813109800000001E-3</v>
      </c>
      <c r="D173"/>
      <c r="E173" s="66">
        <v>7.1758967299999999E-3</v>
      </c>
      <c r="F173"/>
      <c r="G173">
        <v>7.592407592E-2</v>
      </c>
      <c r="H173"/>
      <c r="I173" s="66">
        <v>2.3881168109660698E-2</v>
      </c>
      <c r="J173"/>
      <c r="K173">
        <v>0.11488511488511501</v>
      </c>
      <c r="L173" s="65">
        <v>3.9783869993517502E-3</v>
      </c>
      <c r="M173">
        <v>0.141858141858142</v>
      </c>
      <c r="N173" s="67">
        <v>6.6553701964639196E-3</v>
      </c>
      <c r="O173">
        <v>0.192807192807193</v>
      </c>
    </row>
    <row r="174" spans="1:15" x14ac:dyDescent="0.55000000000000004">
      <c r="A174" t="s">
        <v>4939</v>
      </c>
      <c r="B174" t="s">
        <v>1896</v>
      </c>
      <c r="C174" s="1">
        <v>3.71830877E-3</v>
      </c>
      <c r="D174" s="65">
        <v>6.2835657899999999E-3</v>
      </c>
      <c r="E174" s="66">
        <v>1.9976127959999999E-2</v>
      </c>
      <c r="F174" s="67">
        <v>5.9861224399999999E-3</v>
      </c>
      <c r="G174" s="68">
        <v>4.6953046950000001E-2</v>
      </c>
      <c r="H174" s="65">
        <v>5.0194330684548497E-3</v>
      </c>
      <c r="I174" s="66">
        <v>3.9960039960040002E-2</v>
      </c>
      <c r="J174" s="67">
        <v>8.4444304825922294E-3</v>
      </c>
      <c r="K174">
        <v>5.1948051948052E-2</v>
      </c>
      <c r="L174" s="65">
        <v>3.3966033966034002E-2</v>
      </c>
      <c r="M174"/>
      <c r="N174" s="67">
        <v>1.9074966632755999E-2</v>
      </c>
      <c r="O174"/>
    </row>
    <row r="175" spans="1:15" x14ac:dyDescent="0.55000000000000004">
      <c r="A175" t="s">
        <v>4939</v>
      </c>
      <c r="B175" t="s">
        <v>1952</v>
      </c>
      <c r="C175" s="1">
        <v>3.8296666700000002E-3</v>
      </c>
      <c r="D175" s="65">
        <v>2.6389200000000001E-5</v>
      </c>
      <c r="E175" s="66">
        <v>3.7594666000000001E-4</v>
      </c>
      <c r="F175" s="67">
        <v>1.7732520000000001E-5</v>
      </c>
      <c r="G175" s="68">
        <v>4.72199079E-3</v>
      </c>
      <c r="H175" s="65">
        <v>1.77980691272795E-4</v>
      </c>
      <c r="I175" s="66">
        <v>3.01535139987831E-3</v>
      </c>
      <c r="J175" s="67">
        <v>5.6406544902186498E-5</v>
      </c>
      <c r="K175" s="68">
        <v>1.96757407577124E-2</v>
      </c>
      <c r="L175" s="65">
        <v>5.9074902158432504E-4</v>
      </c>
      <c r="M175">
        <v>8.5914085914085905E-2</v>
      </c>
      <c r="N175" s="67">
        <v>2.4233889062938501E-3</v>
      </c>
      <c r="O175">
        <v>0.15184815184815201</v>
      </c>
    </row>
    <row r="176" spans="1:15" x14ac:dyDescent="0.55000000000000004">
      <c r="A176" t="s">
        <v>4939</v>
      </c>
      <c r="B176" t="s">
        <v>1853</v>
      </c>
      <c r="C176" s="1">
        <v>3.8296666700000002E-3</v>
      </c>
      <c r="D176" s="65">
        <v>6.13484409E-3</v>
      </c>
      <c r="E176" s="66">
        <v>3.5964035960000001E-2</v>
      </c>
      <c r="F176" s="67">
        <v>8.1455205300000003E-3</v>
      </c>
      <c r="G176">
        <v>0.10689310689000001</v>
      </c>
      <c r="H176" s="65">
        <v>1.8474192899157901E-2</v>
      </c>
      <c r="I176" s="66">
        <v>2.9970029970029999E-2</v>
      </c>
      <c r="J176" s="67">
        <v>2.6885051234074E-2</v>
      </c>
      <c r="K176">
        <v>0.191808191808192</v>
      </c>
      <c r="L176" s="65">
        <v>3.4965034965035002E-2</v>
      </c>
      <c r="M176"/>
      <c r="N176" s="67">
        <v>3.7962037962038002E-2</v>
      </c>
      <c r="O176"/>
    </row>
    <row r="177" spans="1:15" x14ac:dyDescent="0.55000000000000004">
      <c r="A177" t="s">
        <v>4939</v>
      </c>
      <c r="B177" t="s">
        <v>1855</v>
      </c>
      <c r="C177" s="1">
        <v>3.9040268099999999E-3</v>
      </c>
      <c r="D177"/>
      <c r="E177"/>
      <c r="F177"/>
      <c r="G177"/>
      <c r="H177"/>
      <c r="I177"/>
      <c r="J177"/>
      <c r="K177"/>
      <c r="L177"/>
      <c r="M177" s="66">
        <v>3.6963036963037002E-2</v>
      </c>
      <c r="N177" s="67">
        <v>1.41704925358148E-4</v>
      </c>
      <c r="O177" s="68">
        <v>3.6963036963037002E-2</v>
      </c>
    </row>
    <row r="178" spans="1:15" x14ac:dyDescent="0.55000000000000004">
      <c r="A178" t="s">
        <v>4939</v>
      </c>
      <c r="B178" t="s">
        <v>1804</v>
      </c>
      <c r="C178" s="1">
        <v>3.9783869999999999E-3</v>
      </c>
      <c r="D178"/>
      <c r="E178"/>
      <c r="F178"/>
      <c r="G178"/>
      <c r="H178"/>
      <c r="I178"/>
      <c r="J178"/>
      <c r="K178"/>
      <c r="L178" s="65">
        <v>4.2758281366834404E-3</v>
      </c>
      <c r="M178">
        <v>5.2947052947052903E-2</v>
      </c>
      <c r="N178" s="67">
        <v>6.2092049356272903E-3</v>
      </c>
      <c r="O178">
        <v>5.6943056943056999E-2</v>
      </c>
    </row>
    <row r="179" spans="1:15" x14ac:dyDescent="0.55000000000000004">
      <c r="A179" t="s">
        <v>4939</v>
      </c>
      <c r="B179" t="s">
        <v>12197</v>
      </c>
      <c r="C179" s="1">
        <v>4.0527472299999997E-3</v>
      </c>
      <c r="D179" s="65">
        <v>3.896103896E-2</v>
      </c>
      <c r="E179">
        <v>0.19480519481</v>
      </c>
      <c r="F179" s="67">
        <v>2.448194439E-2</v>
      </c>
      <c r="G179">
        <v>0.18181818182000001</v>
      </c>
      <c r="H179">
        <v>0.27272727272727298</v>
      </c>
      <c r="I179">
        <v>0.455544455544456</v>
      </c>
      <c r="J179">
        <v>0.15484515484515499</v>
      </c>
      <c r="K179">
        <v>0.34465534465534498</v>
      </c>
      <c r="L179">
        <v>0.15384615384615399</v>
      </c>
      <c r="M179"/>
      <c r="N179">
        <v>0.144855144855145</v>
      </c>
      <c r="O179"/>
    </row>
    <row r="180" spans="1:15" x14ac:dyDescent="0.55000000000000004">
      <c r="A180" t="s">
        <v>4939</v>
      </c>
      <c r="B180" t="s">
        <v>1702</v>
      </c>
      <c r="C180" s="1">
        <v>4.2014677999999998E-3</v>
      </c>
      <c r="D180" s="65">
        <v>4.0527472299999997E-3</v>
      </c>
      <c r="E180" s="66">
        <v>4.5732697999999999E-3</v>
      </c>
      <c r="F180" s="67">
        <v>4.2758281400000001E-3</v>
      </c>
      <c r="G180" s="68">
        <v>2.0534136999999998E-3</v>
      </c>
      <c r="H180" s="65">
        <v>2.6453745990979798E-3</v>
      </c>
      <c r="I180" s="66">
        <v>2.2078840532249101E-2</v>
      </c>
      <c r="J180" s="67">
        <v>6.4322875229136803E-3</v>
      </c>
      <c r="K180" s="68">
        <v>5.8374008420402799E-3</v>
      </c>
      <c r="L180" s="65">
        <v>2.4975024975025E-2</v>
      </c>
      <c r="M180" s="66">
        <v>1.6371488535438801E-2</v>
      </c>
      <c r="N180" s="67">
        <v>2.9970029970029999E-2</v>
      </c>
      <c r="O180"/>
    </row>
    <row r="181" spans="1:15" x14ac:dyDescent="0.55000000000000004">
      <c r="A181" t="s">
        <v>4939</v>
      </c>
      <c r="B181" t="s">
        <v>1817</v>
      </c>
      <c r="C181" s="1">
        <v>4.2014677999999998E-3</v>
      </c>
      <c r="D181"/>
      <c r="E181"/>
      <c r="F181"/>
      <c r="G181"/>
      <c r="H181"/>
      <c r="I181"/>
      <c r="J181"/>
      <c r="K181"/>
      <c r="L181" s="65">
        <v>1.8024793075911699E-4</v>
      </c>
      <c r="M181">
        <v>5.5944055944055902E-2</v>
      </c>
      <c r="N181" s="67">
        <v>6.6401883145734497E-4</v>
      </c>
      <c r="O181" s="68">
        <v>3.3966033966034002E-2</v>
      </c>
    </row>
    <row r="182" spans="1:15" x14ac:dyDescent="0.55000000000000004">
      <c r="A182" t="s">
        <v>4939</v>
      </c>
      <c r="B182" t="s">
        <v>12198</v>
      </c>
      <c r="C182" s="1">
        <v>4.2758281400000001E-3</v>
      </c>
      <c r="D182"/>
      <c r="E182">
        <v>0.27972027972000002</v>
      </c>
      <c r="F182"/>
      <c r="G182">
        <v>0.22577422577</v>
      </c>
      <c r="H182"/>
      <c r="I182">
        <v>0.60739260739260703</v>
      </c>
      <c r="J182"/>
      <c r="K182">
        <v>0.41658341658341702</v>
      </c>
      <c r="L182">
        <v>0.15384615384615399</v>
      </c>
      <c r="M182"/>
      <c r="N182">
        <v>0.21878121878121901</v>
      </c>
      <c r="O182"/>
    </row>
    <row r="183" spans="1:15" x14ac:dyDescent="0.55000000000000004">
      <c r="A183" t="s">
        <v>4939</v>
      </c>
      <c r="B183" t="s">
        <v>1835</v>
      </c>
      <c r="C183" s="1">
        <v>4.2758281400000001E-3</v>
      </c>
      <c r="D183"/>
      <c r="E183"/>
      <c r="F183"/>
      <c r="G183"/>
      <c r="H183"/>
      <c r="I183"/>
      <c r="J183"/>
      <c r="K183"/>
      <c r="L183" s="65">
        <v>4.6303972586039002E-5</v>
      </c>
      <c r="M183">
        <v>5.0949050949051E-2</v>
      </c>
      <c r="N183" s="67">
        <v>9.0214644582279398E-4</v>
      </c>
      <c r="O183" s="68">
        <v>3.6963036963037002E-2</v>
      </c>
    </row>
    <row r="184" spans="1:15" x14ac:dyDescent="0.55000000000000004">
      <c r="A184" t="s">
        <v>4939</v>
      </c>
      <c r="B184" t="s">
        <v>1567</v>
      </c>
      <c r="C184" s="1">
        <v>4.4989093400000001E-3</v>
      </c>
      <c r="D184"/>
      <c r="E184"/>
      <c r="F184"/>
      <c r="G184"/>
      <c r="H184"/>
      <c r="I184"/>
      <c r="J184"/>
      <c r="K184"/>
      <c r="L184" s="65">
        <v>1.4082274302396E-3</v>
      </c>
      <c r="M184">
        <v>0.19880119880119901</v>
      </c>
      <c r="N184" s="67">
        <v>3.9783869993517502E-3</v>
      </c>
      <c r="O184">
        <v>0.53446553446553502</v>
      </c>
    </row>
    <row r="185" spans="1:15" x14ac:dyDescent="0.55000000000000004">
      <c r="A185" t="s">
        <v>4939</v>
      </c>
      <c r="B185" t="s">
        <v>1851</v>
      </c>
      <c r="C185" s="1">
        <v>4.72199079E-3</v>
      </c>
      <c r="D185"/>
      <c r="E185"/>
      <c r="F185"/>
      <c r="G185"/>
      <c r="H185"/>
      <c r="I185"/>
      <c r="J185"/>
      <c r="K185"/>
      <c r="L185" s="65">
        <v>5.0937936897966401E-3</v>
      </c>
      <c r="M185">
        <v>0.13586413586413601</v>
      </c>
      <c r="N185">
        <v>0.16183816183816199</v>
      </c>
      <c r="O185">
        <v>0.26173826173826198</v>
      </c>
    </row>
    <row r="186" spans="1:15" x14ac:dyDescent="0.55000000000000004">
      <c r="A186" t="s">
        <v>4939</v>
      </c>
      <c r="B186" t="s">
        <v>1860</v>
      </c>
      <c r="C186" s="1">
        <v>4.7963513300000003E-3</v>
      </c>
      <c r="D186" s="65">
        <v>9.9833560000000003E-5</v>
      </c>
      <c r="E186" s="66">
        <v>5.0832071000000002E-4</v>
      </c>
      <c r="F186" s="67">
        <v>5.360027E-5</v>
      </c>
      <c r="G186" s="68">
        <v>1.20574034E-3</v>
      </c>
      <c r="H186" s="65">
        <v>2.0972207386124001E-4</v>
      </c>
      <c r="I186" s="66">
        <v>7.3728877106807799E-4</v>
      </c>
      <c r="J186" s="67">
        <v>3.3956425219144202E-5</v>
      </c>
      <c r="K186" s="68">
        <v>1.224148231351E-3</v>
      </c>
      <c r="L186" s="65">
        <v>2.0972207386124001E-4</v>
      </c>
      <c r="M186" s="66">
        <v>6.0604832633978601E-3</v>
      </c>
      <c r="N186" s="67">
        <v>1.23567110218771E-4</v>
      </c>
      <c r="O186" s="68">
        <v>3.10934527673872E-2</v>
      </c>
    </row>
    <row r="187" spans="1:15" x14ac:dyDescent="0.55000000000000004">
      <c r="A187" t="s">
        <v>4939</v>
      </c>
      <c r="B187" t="s">
        <v>1795</v>
      </c>
      <c r="C187" s="1">
        <v>4.7963513300000003E-3</v>
      </c>
      <c r="D187">
        <v>0.12287712287999999</v>
      </c>
      <c r="E187"/>
      <c r="F187">
        <v>0.11188811189</v>
      </c>
      <c r="G187">
        <v>0.26173826173999998</v>
      </c>
      <c r="H187">
        <v>0.27572427572427599</v>
      </c>
      <c r="I187"/>
      <c r="J187">
        <v>0.27372627372627401</v>
      </c>
      <c r="K187"/>
      <c r="L187"/>
      <c r="M187"/>
      <c r="N187"/>
      <c r="O187"/>
    </row>
    <row r="188" spans="1:15" x14ac:dyDescent="0.55000000000000004">
      <c r="A188" t="s">
        <v>4939</v>
      </c>
      <c r="B188" t="s">
        <v>12199</v>
      </c>
      <c r="C188" s="1">
        <v>4.7963513300000003E-3</v>
      </c>
      <c r="D188"/>
      <c r="E188"/>
      <c r="F188"/>
      <c r="G188"/>
      <c r="H188"/>
      <c r="I188"/>
      <c r="J188"/>
      <c r="K188"/>
      <c r="L188" s="65">
        <v>2.69995755349079E-6</v>
      </c>
      <c r="M188">
        <v>7.5924075924075907E-2</v>
      </c>
      <c r="N188" s="67">
        <v>9.5321356438069399E-5</v>
      </c>
      <c r="O188" s="68">
        <v>1.02378951274004E-2</v>
      </c>
    </row>
    <row r="189" spans="1:15" x14ac:dyDescent="0.55000000000000004">
      <c r="A189" t="s">
        <v>4939</v>
      </c>
      <c r="B189" t="s">
        <v>1929</v>
      </c>
      <c r="C189" s="1">
        <v>4.8707118899999997E-3</v>
      </c>
      <c r="D189"/>
      <c r="E189" s="66">
        <v>9.9389838699999993E-3</v>
      </c>
      <c r="F189"/>
      <c r="G189" s="68">
        <v>8.1455205300000003E-3</v>
      </c>
      <c r="H189" s="65">
        <v>1.5002671684057E-3</v>
      </c>
      <c r="I189" s="66">
        <v>2.0276515239244501E-2</v>
      </c>
      <c r="J189" s="67">
        <v>6.3654263514529197E-4</v>
      </c>
      <c r="K189" s="68">
        <v>1.4422664636586899E-2</v>
      </c>
      <c r="L189" s="65">
        <v>1.57707171400236E-2</v>
      </c>
      <c r="M189" s="66">
        <v>4.995004995005E-2</v>
      </c>
      <c r="N189" s="67">
        <v>3.7962037962038002E-2</v>
      </c>
      <c r="O189" s="68">
        <v>3.7962037962038002E-2</v>
      </c>
    </row>
    <row r="190" spans="1:15" s="2" customFormat="1" x14ac:dyDescent="0.55000000000000004">
      <c r="A190" t="s">
        <v>4939</v>
      </c>
      <c r="B190" t="s">
        <v>1862</v>
      </c>
      <c r="C190" s="1">
        <v>4.9450724699999999E-3</v>
      </c>
      <c r="D190"/>
      <c r="E190"/>
      <c r="F190"/>
      <c r="G190"/>
      <c r="H190"/>
      <c r="I190"/>
      <c r="J190"/>
      <c r="K190"/>
      <c r="L190" s="65">
        <v>1.6057045472723699E-5</v>
      </c>
      <c r="M190" s="66">
        <v>3.0969030969030999E-2</v>
      </c>
      <c r="N190" s="67">
        <v>7.3888438439709297E-5</v>
      </c>
      <c r="O190" s="68">
        <v>2.2014036117249999E-3</v>
      </c>
    </row>
    <row r="191" spans="1:15" x14ac:dyDescent="0.55000000000000004">
      <c r="A191" t="s">
        <v>4939</v>
      </c>
      <c r="B191" t="s">
        <v>1932</v>
      </c>
      <c r="C191" s="1">
        <v>5.0194330699999999E-3</v>
      </c>
      <c r="D191" s="65">
        <v>3.7553065699999998E-3</v>
      </c>
      <c r="E191" s="66">
        <v>3.6963036960000001E-2</v>
      </c>
      <c r="F191" s="67">
        <v>1.2241482299999999E-3</v>
      </c>
      <c r="G191">
        <v>0.22277722278000001</v>
      </c>
      <c r="H191" s="65">
        <v>9.4906173054036501E-3</v>
      </c>
      <c r="I191">
        <v>9.6903096903096897E-2</v>
      </c>
      <c r="J191" s="67">
        <v>7.1758967250286302E-3</v>
      </c>
      <c r="K191">
        <v>0.42157842157842201</v>
      </c>
      <c r="L191">
        <v>8.6913086913086898E-2</v>
      </c>
      <c r="M191">
        <v>0.694305694305694</v>
      </c>
      <c r="N191">
        <v>7.9920079920079906E-2</v>
      </c>
      <c r="O191">
        <v>0.71728271728271698</v>
      </c>
    </row>
    <row r="192" spans="1:15" s="2" customFormat="1" x14ac:dyDescent="0.55000000000000004">
      <c r="A192" t="s">
        <v>4939</v>
      </c>
      <c r="B192" t="s">
        <v>1866</v>
      </c>
      <c r="C192" s="1">
        <v>5.09379369E-3</v>
      </c>
      <c r="D192" s="65">
        <v>5.0232750000000001E-5</v>
      </c>
      <c r="E192" s="66">
        <v>1.02166174E-3</v>
      </c>
      <c r="F192" s="67">
        <v>5.6406539999999999E-5</v>
      </c>
      <c r="G192" s="68">
        <v>4.6252735000000002E-4</v>
      </c>
      <c r="H192" s="65">
        <v>3.5316230012723802E-4</v>
      </c>
      <c r="I192" s="66">
        <v>2.2014036117249999E-3</v>
      </c>
      <c r="J192" s="67">
        <v>1.1676544730752E-4</v>
      </c>
      <c r="K192" s="68">
        <v>2.83036291304865E-3</v>
      </c>
      <c r="L192" s="65">
        <v>1.86842672700572E-3</v>
      </c>
      <c r="M192">
        <v>0.12987012987013</v>
      </c>
      <c r="N192" s="67">
        <v>2.4603864970166398E-3</v>
      </c>
      <c r="O192">
        <v>5.5944055944055902E-2</v>
      </c>
    </row>
    <row r="193" spans="1:15" x14ac:dyDescent="0.55000000000000004">
      <c r="A193" t="s">
        <v>4939</v>
      </c>
      <c r="B193" t="s">
        <v>1824</v>
      </c>
      <c r="C193" s="1">
        <v>5.1681543299999999E-3</v>
      </c>
      <c r="D193"/>
      <c r="E193" s="66">
        <v>2.7113882000000001E-4</v>
      </c>
      <c r="F193"/>
      <c r="G193" s="68">
        <v>2.4973841000000001E-3</v>
      </c>
      <c r="H193"/>
      <c r="I193" s="66">
        <v>4.2151542226635E-4</v>
      </c>
      <c r="J193"/>
      <c r="K193" s="68">
        <v>3.27433551609133E-3</v>
      </c>
      <c r="L193" s="65">
        <v>7.7272577437125704E-5</v>
      </c>
      <c r="M193" s="66">
        <v>6.2835657879041096E-3</v>
      </c>
      <c r="N193" s="67">
        <v>1.25834333614198E-4</v>
      </c>
      <c r="O193" s="68">
        <v>3.7734582491047698E-2</v>
      </c>
    </row>
    <row r="194" spans="1:15" x14ac:dyDescent="0.55000000000000004">
      <c r="A194" t="s">
        <v>4939</v>
      </c>
      <c r="B194" t="s">
        <v>1918</v>
      </c>
      <c r="C194" s="1">
        <v>5.1681543299999999E-3</v>
      </c>
      <c r="D194" s="65">
        <v>1.24255613E-3</v>
      </c>
      <c r="E194" s="66">
        <v>5.68867929E-3</v>
      </c>
      <c r="F194" s="67">
        <v>7.6476501999999996E-4</v>
      </c>
      <c r="G194">
        <v>5.0949050949999998E-2</v>
      </c>
      <c r="H194" s="65">
        <v>6.2092049356272903E-3</v>
      </c>
      <c r="I194" s="66">
        <v>9.3411618784135699E-3</v>
      </c>
      <c r="J194" s="67">
        <v>5.1681543304181602E-3</v>
      </c>
      <c r="K194">
        <v>5.0949050949051E-2</v>
      </c>
      <c r="L194" s="65">
        <v>3.5703176289386901E-3</v>
      </c>
      <c r="M194">
        <v>5.5944055944055902E-2</v>
      </c>
      <c r="N194" s="67">
        <v>5.3579678133357602E-4</v>
      </c>
      <c r="O194">
        <v>0.234765234765235</v>
      </c>
    </row>
    <row r="195" spans="1:15" x14ac:dyDescent="0.55000000000000004">
      <c r="A195" t="s">
        <v>4939</v>
      </c>
      <c r="B195" t="s">
        <v>12200</v>
      </c>
      <c r="C195" s="1">
        <v>5.3168756700000003E-3</v>
      </c>
      <c r="D195"/>
      <c r="E195" s="66">
        <v>1.9794188499999998E-3</v>
      </c>
      <c r="F195"/>
      <c r="G195" s="68">
        <v>1.24255613E-3</v>
      </c>
      <c r="H195"/>
      <c r="I195" s="66">
        <v>1.4818592146605501E-3</v>
      </c>
      <c r="J195"/>
      <c r="K195" s="68">
        <v>5.7630400599131696E-3</v>
      </c>
      <c r="L195" s="65">
        <v>3.2126423430950803E-4</v>
      </c>
      <c r="M195">
        <v>6.9930069930069894E-2</v>
      </c>
      <c r="N195" s="67">
        <v>1.77638676530138E-3</v>
      </c>
      <c r="O195" s="68">
        <v>4.995004995005E-2</v>
      </c>
    </row>
    <row r="196" spans="1:15" x14ac:dyDescent="0.55000000000000004">
      <c r="A196" t="s">
        <v>4939</v>
      </c>
      <c r="B196" t="s">
        <v>1878</v>
      </c>
      <c r="C196" s="1">
        <v>5.3168756700000003E-3</v>
      </c>
      <c r="D196" s="65">
        <v>3.6813109800000001E-3</v>
      </c>
      <c r="E196" s="66">
        <v>1.667187447E-2</v>
      </c>
      <c r="F196" s="67">
        <v>1.158299753E-2</v>
      </c>
      <c r="G196" s="68">
        <v>5.9117616399999998E-3</v>
      </c>
      <c r="H196" s="65">
        <v>6.6553701964639196E-3</v>
      </c>
      <c r="I196" s="66">
        <v>3.0969030969030999E-2</v>
      </c>
      <c r="J196" s="67">
        <v>6.8784529478853997E-3</v>
      </c>
      <c r="K196" s="68">
        <v>2.2679616164455501E-2</v>
      </c>
      <c r="L196" s="65">
        <v>1.11346297818653E-2</v>
      </c>
      <c r="M196"/>
      <c r="N196" s="67">
        <v>8.8927959138242699E-3</v>
      </c>
      <c r="O196"/>
    </row>
    <row r="197" spans="1:15" x14ac:dyDescent="0.55000000000000004">
      <c r="A197" t="s">
        <v>4939</v>
      </c>
      <c r="B197" t="s">
        <v>1846</v>
      </c>
      <c r="C197" s="1">
        <v>5.3168756700000003E-3</v>
      </c>
      <c r="D197"/>
      <c r="E197"/>
      <c r="F197"/>
      <c r="G197"/>
      <c r="H197"/>
      <c r="I197"/>
      <c r="J197"/>
      <c r="K197"/>
      <c r="L197"/>
      <c r="M197" s="66">
        <v>2.90435828888476E-3</v>
      </c>
      <c r="N197" s="67">
        <v>1.39437695309842E-4</v>
      </c>
      <c r="O197" s="68">
        <v>3.6227604108490102E-4</v>
      </c>
    </row>
    <row r="198" spans="1:15" x14ac:dyDescent="0.55000000000000004">
      <c r="A198" t="s">
        <v>4939</v>
      </c>
      <c r="B198" t="s">
        <v>12201</v>
      </c>
      <c r="C198" s="1">
        <v>5.7630400600000003E-3</v>
      </c>
      <c r="D198" s="65">
        <v>4.4245489100000002E-3</v>
      </c>
      <c r="E198" s="66">
        <v>1.5470331699999999E-2</v>
      </c>
      <c r="F198" s="67">
        <v>4.8707118899999997E-3</v>
      </c>
      <c r="G198" s="68">
        <v>4.0959040959999998E-2</v>
      </c>
      <c r="H198" s="65">
        <v>8.8927959138242699E-3</v>
      </c>
      <c r="I198" s="66">
        <v>2.80866055372739E-2</v>
      </c>
      <c r="J198" s="67">
        <v>1.38248394433934E-2</v>
      </c>
      <c r="K198" s="68">
        <v>4.2957042957043001E-2</v>
      </c>
      <c r="L198" s="65">
        <v>3.8961038961039002E-2</v>
      </c>
      <c r="M198">
        <v>0.31668331668331701</v>
      </c>
      <c r="N198">
        <v>5.3946053946053903E-2</v>
      </c>
      <c r="O198">
        <v>0.16783216783216801</v>
      </c>
    </row>
    <row r="199" spans="1:15" x14ac:dyDescent="0.55000000000000004">
      <c r="A199" t="s">
        <v>4939</v>
      </c>
      <c r="B199" t="s">
        <v>12202</v>
      </c>
      <c r="C199" s="1">
        <v>5.7630400600000003E-3</v>
      </c>
      <c r="D199">
        <v>0.20579420578999999</v>
      </c>
      <c r="E199">
        <v>0.12287712287999999</v>
      </c>
      <c r="F199">
        <v>0.16583416582999999</v>
      </c>
      <c r="G199">
        <v>0.1978021978</v>
      </c>
      <c r="H199">
        <v>0.33466533466533499</v>
      </c>
      <c r="I199">
        <v>0.215784215784216</v>
      </c>
      <c r="J199">
        <v>0.33066933066933102</v>
      </c>
      <c r="K199">
        <v>0.32867132867132898</v>
      </c>
      <c r="L199">
        <v>0.25874125874125897</v>
      </c>
      <c r="M199"/>
      <c r="N199">
        <v>0.31068931068931099</v>
      </c>
      <c r="O199"/>
    </row>
    <row r="200" spans="1:15" s="2" customFormat="1" x14ac:dyDescent="0.55000000000000004">
      <c r="A200" t="s">
        <v>4939</v>
      </c>
      <c r="B200" t="s">
        <v>1665</v>
      </c>
      <c r="C200" s="1">
        <v>6.06048326E-3</v>
      </c>
      <c r="D200" s="65">
        <v>1.0400695699999999E-3</v>
      </c>
      <c r="E200" s="66">
        <v>1.727264677E-2</v>
      </c>
      <c r="F200" s="67">
        <v>6.0906646000000002E-4</v>
      </c>
      <c r="G200" s="68">
        <v>4.0959040959999998E-2</v>
      </c>
      <c r="H200" s="65">
        <v>5.6143185361259701E-3</v>
      </c>
      <c r="I200" s="66">
        <v>3.7962037962038002E-2</v>
      </c>
      <c r="J200" s="67">
        <v>5.7630400599131696E-3</v>
      </c>
      <c r="K200">
        <v>7.7922077922077906E-2</v>
      </c>
      <c r="L200" s="65">
        <v>1.1284085670727801E-2</v>
      </c>
      <c r="M200">
        <v>0.54345654345654404</v>
      </c>
      <c r="N200" s="67">
        <v>4.2957042957043001E-2</v>
      </c>
      <c r="O200">
        <v>0.80819180819180803</v>
      </c>
    </row>
    <row r="201" spans="1:15" s="2" customFormat="1" x14ac:dyDescent="0.55000000000000004">
      <c r="A201" t="s">
        <v>4939</v>
      </c>
      <c r="B201" t="s">
        <v>12203</v>
      </c>
      <c r="C201" s="1">
        <v>6.06048326E-3</v>
      </c>
      <c r="D201">
        <v>5.5944055940000001E-2</v>
      </c>
      <c r="E201">
        <v>0.13986013986000001</v>
      </c>
      <c r="F201" s="67">
        <v>4.2957042959999997E-2</v>
      </c>
      <c r="G201">
        <v>0.19480519481</v>
      </c>
      <c r="H201">
        <v>8.2917082917082899E-2</v>
      </c>
      <c r="I201">
        <v>0.231768231768232</v>
      </c>
      <c r="J201">
        <v>8.3916083916083906E-2</v>
      </c>
      <c r="K201">
        <v>0.31868131868131899</v>
      </c>
      <c r="L201">
        <v>0.164835164835165</v>
      </c>
      <c r="M201"/>
      <c r="N201">
        <v>0.22877122877122899</v>
      </c>
      <c r="O201"/>
    </row>
    <row r="202" spans="1:15" s="2" customFormat="1" x14ac:dyDescent="0.55000000000000004">
      <c r="A202" t="s">
        <v>4939</v>
      </c>
      <c r="B202" t="s">
        <v>1949</v>
      </c>
      <c r="C202" s="1">
        <v>6.13484409E-3</v>
      </c>
      <c r="D202" s="65">
        <v>1.9424214500000001E-3</v>
      </c>
      <c r="E202" s="66">
        <v>8.8382890999999996E-4</v>
      </c>
      <c r="F202" s="67">
        <v>8.4719384999999996E-4</v>
      </c>
      <c r="G202" s="68">
        <v>1.02166174E-3</v>
      </c>
      <c r="H202" s="65">
        <v>8.7467014402155805E-4</v>
      </c>
      <c r="I202" s="66">
        <v>2.8673605976548902E-3</v>
      </c>
      <c r="J202" s="67">
        <v>6.5486009723521202E-4</v>
      </c>
      <c r="K202" s="68">
        <v>3.01535139987831E-3</v>
      </c>
      <c r="L202" s="65">
        <v>2.9783536902281498E-3</v>
      </c>
      <c r="M202" s="66">
        <v>3.1968031968032003E-2</v>
      </c>
      <c r="N202" s="67">
        <v>3.3853287788208901E-3</v>
      </c>
      <c r="O202"/>
    </row>
    <row r="203" spans="1:15" s="2" customFormat="1" x14ac:dyDescent="0.55000000000000004">
      <c r="A203" t="s">
        <v>4939</v>
      </c>
      <c r="B203" t="s">
        <v>1737</v>
      </c>
      <c r="C203" s="1">
        <v>6.13484409E-3</v>
      </c>
      <c r="D203" s="65">
        <v>6.06048326E-3</v>
      </c>
      <c r="E203" s="66">
        <v>5.1681543299999999E-3</v>
      </c>
      <c r="F203" s="67">
        <v>1.0088439479999999E-2</v>
      </c>
      <c r="G203" s="68">
        <v>3.1968031969999998E-2</v>
      </c>
      <c r="H203" s="65">
        <v>1.57707171400236E-2</v>
      </c>
      <c r="I203" s="66">
        <v>1.0835718095749999E-2</v>
      </c>
      <c r="J203" s="67">
        <v>2.35807800436801E-2</v>
      </c>
      <c r="K203" s="68">
        <v>2.6973026973027E-2</v>
      </c>
      <c r="L203" s="65">
        <v>1.0088439478179599E-2</v>
      </c>
      <c r="M203">
        <v>6.1938061938061902E-2</v>
      </c>
      <c r="N203">
        <v>6.3936063936063894E-2</v>
      </c>
      <c r="O203">
        <v>0.19380619380619399</v>
      </c>
    </row>
    <row r="204" spans="1:15" s="2" customFormat="1" x14ac:dyDescent="0.55000000000000004">
      <c r="A204" t="s">
        <v>4939</v>
      </c>
      <c r="B204" t="s">
        <v>1852</v>
      </c>
      <c r="C204" s="1">
        <v>6.13484409E-3</v>
      </c>
      <c r="D204" s="65">
        <v>3.4715883090000003E-2</v>
      </c>
      <c r="E204">
        <v>0.18981018981</v>
      </c>
      <c r="F204" s="67">
        <v>3.1093452769999998E-2</v>
      </c>
      <c r="G204">
        <v>0.16683316682999999</v>
      </c>
      <c r="H204">
        <v>0.16983016983016999</v>
      </c>
      <c r="I204">
        <v>0.25374625374625398</v>
      </c>
      <c r="J204">
        <v>0.13586413586413601</v>
      </c>
      <c r="K204">
        <v>0.29870129870129902</v>
      </c>
      <c r="L204">
        <v>0.23776223776223801</v>
      </c>
      <c r="M204">
        <v>0.35764235764235802</v>
      </c>
      <c r="N204">
        <v>0.26773226773226799</v>
      </c>
      <c r="O204"/>
    </row>
    <row r="205" spans="1:15" x14ac:dyDescent="0.55000000000000004">
      <c r="A205" t="s">
        <v>4939</v>
      </c>
      <c r="B205" t="s">
        <v>12204</v>
      </c>
      <c r="C205" s="1">
        <v>6.5810093000000002E-3</v>
      </c>
      <c r="D205"/>
      <c r="E205"/>
      <c r="F205"/>
      <c r="G205"/>
      <c r="H205"/>
      <c r="I205"/>
      <c r="J205"/>
      <c r="K205"/>
      <c r="L205"/>
      <c r="M205">
        <v>0.442557442557443</v>
      </c>
      <c r="N205">
        <v>0.31968031968032001</v>
      </c>
      <c r="O205">
        <v>0.36563436563436602</v>
      </c>
    </row>
    <row r="206" spans="1:15" x14ac:dyDescent="0.55000000000000004">
      <c r="A206" t="s">
        <v>4939</v>
      </c>
      <c r="B206" t="s">
        <v>1947</v>
      </c>
      <c r="C206" s="1">
        <v>6.7297311099999996E-3</v>
      </c>
      <c r="D206"/>
      <c r="E206"/>
      <c r="F206"/>
      <c r="G206"/>
      <c r="H206"/>
      <c r="I206"/>
      <c r="J206"/>
      <c r="K206"/>
      <c r="L206"/>
      <c r="M206"/>
      <c r="N206"/>
      <c r="O206"/>
    </row>
    <row r="207" spans="1:15" s="2" customFormat="1" x14ac:dyDescent="0.55000000000000004">
      <c r="A207" t="s">
        <v>4939</v>
      </c>
      <c r="B207" t="s">
        <v>1950</v>
      </c>
      <c r="C207" s="1">
        <v>6.8040920200000002E-3</v>
      </c>
      <c r="D207"/>
      <c r="E207"/>
      <c r="F207"/>
      <c r="G207"/>
      <c r="H207"/>
      <c r="I207"/>
      <c r="J207"/>
      <c r="K207"/>
      <c r="L207" s="65">
        <v>4.7963513290738896E-3</v>
      </c>
      <c r="M207">
        <v>0.28771228771228802</v>
      </c>
      <c r="N207" s="67">
        <v>5.4655970699648499E-3</v>
      </c>
      <c r="O207">
        <v>0.12787212787212801</v>
      </c>
    </row>
    <row r="208" spans="1:15" s="2" customFormat="1" x14ac:dyDescent="0.55000000000000004">
      <c r="A208" t="s">
        <v>4939</v>
      </c>
      <c r="B208" t="s">
        <v>12205</v>
      </c>
      <c r="C208" s="1">
        <v>6.8784529499999999E-3</v>
      </c>
      <c r="D208" s="65">
        <v>1.2031365529999999E-2</v>
      </c>
      <c r="E208">
        <v>7.2927072930000003E-2</v>
      </c>
      <c r="F208" s="67">
        <v>1.352592694E-2</v>
      </c>
      <c r="G208">
        <v>7.3926073930000002E-2</v>
      </c>
      <c r="H208" s="65">
        <v>1.9375353648589399E-2</v>
      </c>
      <c r="I208">
        <v>0.11688311688311701</v>
      </c>
      <c r="J208" s="67">
        <v>2.8971028971029E-2</v>
      </c>
      <c r="K208">
        <v>9.1908091908091905E-2</v>
      </c>
      <c r="L208" s="65">
        <v>4.3956043956044001E-2</v>
      </c>
      <c r="M208"/>
      <c r="N208"/>
      <c r="O208"/>
    </row>
    <row r="209" spans="1:15" x14ac:dyDescent="0.55000000000000004">
      <c r="A209" t="s">
        <v>4939</v>
      </c>
      <c r="B209" t="s">
        <v>2071</v>
      </c>
      <c r="C209" s="1">
        <v>6.9528138800000003E-3</v>
      </c>
      <c r="D209" s="65">
        <v>6.2738390999999996E-4</v>
      </c>
      <c r="E209" s="66">
        <v>4.72199079E-3</v>
      </c>
      <c r="F209" s="67">
        <v>4.7168600999999998E-4</v>
      </c>
      <c r="G209" s="68">
        <v>1.9054240800000001E-3</v>
      </c>
      <c r="H209" s="65">
        <v>5.5399577955521197E-3</v>
      </c>
      <c r="I209" s="66">
        <v>1.7573033120347099E-2</v>
      </c>
      <c r="J209" s="67">
        <v>2.1274086235754798E-3</v>
      </c>
      <c r="K209" s="68">
        <v>4.4989093391880003E-3</v>
      </c>
      <c r="L209" s="65">
        <v>1.0985173923123899E-2</v>
      </c>
      <c r="M209"/>
      <c r="N209" s="67">
        <v>3.0969030969030999E-2</v>
      </c>
      <c r="O209"/>
    </row>
    <row r="210" spans="1:15" x14ac:dyDescent="0.55000000000000004">
      <c r="A210" t="s">
        <v>4939</v>
      </c>
      <c r="B210" t="s">
        <v>1545</v>
      </c>
      <c r="C210" s="1">
        <v>7.0271748199999999E-3</v>
      </c>
      <c r="D210"/>
      <c r="E210" s="66">
        <v>2.3924092999999999E-4</v>
      </c>
      <c r="F210"/>
      <c r="G210" s="68">
        <v>8.6837600000000004E-6</v>
      </c>
      <c r="H210"/>
      <c r="I210" s="66">
        <v>5.1747939654991199E-4</v>
      </c>
      <c r="J210"/>
      <c r="K210" s="68">
        <v>6.3736041467365499E-5</v>
      </c>
      <c r="L210" s="65">
        <v>7.0504302458675497E-5</v>
      </c>
      <c r="M210" s="66">
        <v>3.5964035964036002E-2</v>
      </c>
      <c r="N210" s="67">
        <v>9.4803053059884003E-4</v>
      </c>
      <c r="O210" s="68">
        <v>4.3956043956044001E-2</v>
      </c>
    </row>
    <row r="211" spans="1:15" s="2" customFormat="1" x14ac:dyDescent="0.55000000000000004">
      <c r="A211" t="s">
        <v>4939</v>
      </c>
      <c r="B211" t="s">
        <v>12206</v>
      </c>
      <c r="C211" s="1">
        <v>7.0271748199999999E-3</v>
      </c>
      <c r="D211"/>
      <c r="E211"/>
      <c r="F211"/>
      <c r="G211"/>
      <c r="H211"/>
      <c r="I211"/>
      <c r="J211"/>
      <c r="K211"/>
      <c r="L211" s="65">
        <v>3.5964035964036002E-2</v>
      </c>
      <c r="M211">
        <v>0.11688311688311701</v>
      </c>
      <c r="N211" s="67">
        <v>4.1958041958042001E-2</v>
      </c>
      <c r="O211" s="68">
        <v>3.8961038961039002E-2</v>
      </c>
    </row>
    <row r="212" spans="1:15" x14ac:dyDescent="0.55000000000000004">
      <c r="A212" t="s">
        <v>4939</v>
      </c>
      <c r="B212" t="s">
        <v>1820</v>
      </c>
      <c r="C212" s="1">
        <v>7.2502576900000002E-3</v>
      </c>
      <c r="D212"/>
      <c r="E212"/>
      <c r="F212"/>
      <c r="G212"/>
      <c r="H212"/>
      <c r="I212"/>
      <c r="J212"/>
      <c r="K212"/>
      <c r="L212" s="65">
        <v>5.52840359508435E-5</v>
      </c>
      <c r="M212" s="66">
        <v>7.9960656744232101E-3</v>
      </c>
      <c r="N212" s="67">
        <v>1.61071494698483E-3</v>
      </c>
      <c r="O212" s="68">
        <v>1.8474192899157901E-2</v>
      </c>
    </row>
    <row r="213" spans="1:15" x14ac:dyDescent="0.55000000000000004">
      <c r="A213" t="s">
        <v>4939</v>
      </c>
      <c r="B213" t="s">
        <v>1859</v>
      </c>
      <c r="C213" s="1">
        <v>7.5477015999999997E-3</v>
      </c>
      <c r="D213" s="65">
        <v>3.12634456E-3</v>
      </c>
      <c r="E213" s="66">
        <v>2.5974025969999998E-2</v>
      </c>
      <c r="F213" s="67">
        <v>3.7553065699999998E-3</v>
      </c>
      <c r="G213" s="68">
        <v>4.795204795E-2</v>
      </c>
      <c r="H213" s="65">
        <v>1.32270145024293E-2</v>
      </c>
      <c r="I213">
        <v>5.9940059940059902E-2</v>
      </c>
      <c r="J213" s="67">
        <v>1.35259269392925E-2</v>
      </c>
      <c r="K213">
        <v>6.1938061938061902E-2</v>
      </c>
      <c r="L213" s="65">
        <v>2.5974025974026E-2</v>
      </c>
      <c r="M213"/>
      <c r="N213" s="67">
        <v>3.4965034965035002E-2</v>
      </c>
      <c r="O213"/>
    </row>
    <row r="214" spans="1:15" x14ac:dyDescent="0.55000000000000004">
      <c r="A214" t="s">
        <v>4939</v>
      </c>
      <c r="B214" t="s">
        <v>1940</v>
      </c>
      <c r="C214" s="1">
        <v>7.5477015999999997E-3</v>
      </c>
      <c r="D214" s="65">
        <v>4.6476302800000004E-3</v>
      </c>
      <c r="E214">
        <v>5.5944055940000001E-2</v>
      </c>
      <c r="F214" s="67">
        <v>6.06048326E-3</v>
      </c>
      <c r="G214">
        <v>0.19980019979999999</v>
      </c>
      <c r="H214" s="65">
        <v>8.5938855619220496E-3</v>
      </c>
      <c r="I214">
        <v>9.9900099900099903E-2</v>
      </c>
      <c r="J214" s="67">
        <v>1.0088439478179599E-2</v>
      </c>
      <c r="K214">
        <v>0.35364635364635399</v>
      </c>
      <c r="L214">
        <v>5.5944055944055902E-2</v>
      </c>
      <c r="M214">
        <v>0.20579420579420599</v>
      </c>
      <c r="N214">
        <v>6.5934065934065894E-2</v>
      </c>
      <c r="O214"/>
    </row>
    <row r="215" spans="1:15" x14ac:dyDescent="0.55000000000000004">
      <c r="A215" t="s">
        <v>4939</v>
      </c>
      <c r="B215" t="s">
        <v>1718</v>
      </c>
      <c r="C215" s="1">
        <v>7.6971562000000002E-3</v>
      </c>
      <c r="D215"/>
      <c r="E215" s="66">
        <v>8.4719384999999996E-4</v>
      </c>
      <c r="F215"/>
      <c r="G215" s="68">
        <v>1.55549105E-3</v>
      </c>
      <c r="H215"/>
      <c r="I215" s="66">
        <v>3.5333198516032398E-3</v>
      </c>
      <c r="J215"/>
      <c r="K215" s="68">
        <v>6.0604832633978601E-3</v>
      </c>
      <c r="L215" s="65">
        <v>2.2384011281371598E-3</v>
      </c>
      <c r="M215">
        <v>5.9940059940059902E-2</v>
      </c>
      <c r="N215" s="67">
        <v>4.3501885070764898E-3</v>
      </c>
      <c r="O215">
        <v>6.2937062937062901E-2</v>
      </c>
    </row>
    <row r="216" spans="1:15" s="2" customFormat="1" x14ac:dyDescent="0.55000000000000004">
      <c r="A216" t="s">
        <v>4939</v>
      </c>
      <c r="B216" t="s">
        <v>1780</v>
      </c>
      <c r="C216" s="1">
        <v>7.8466109000000003E-3</v>
      </c>
      <c r="D216" s="65">
        <v>8.5938855600000003E-3</v>
      </c>
      <c r="E216" s="66">
        <v>2.9970029969999999E-2</v>
      </c>
      <c r="F216" s="67">
        <v>3.0153514E-3</v>
      </c>
      <c r="G216" s="68">
        <v>6.2835657899999999E-3</v>
      </c>
      <c r="H216" s="65">
        <v>3.01535139987831E-3</v>
      </c>
      <c r="I216" s="66">
        <v>1.3675383183213799E-2</v>
      </c>
      <c r="J216" s="67">
        <v>3.4223265412954402E-3</v>
      </c>
      <c r="K216" s="68">
        <v>3.4112143947708902E-2</v>
      </c>
      <c r="L216" s="65">
        <v>1.35259269392925E-2</v>
      </c>
      <c r="M216" s="66">
        <v>1.96757407577124E-2</v>
      </c>
      <c r="N216" s="67">
        <v>2.4975024975025E-2</v>
      </c>
      <c r="O216"/>
    </row>
    <row r="217" spans="1:15" x14ac:dyDescent="0.55000000000000004">
      <c r="A217" t="s">
        <v>4939</v>
      </c>
      <c r="B217" t="s">
        <v>12207</v>
      </c>
      <c r="C217" s="1">
        <v>7.8466109000000003E-3</v>
      </c>
      <c r="D217"/>
      <c r="E217"/>
      <c r="F217"/>
      <c r="G217"/>
      <c r="H217"/>
      <c r="I217"/>
      <c r="J217"/>
      <c r="K217"/>
      <c r="L217"/>
      <c r="M217" s="66">
        <v>1.38248394433934E-2</v>
      </c>
      <c r="N217"/>
      <c r="O217" s="68">
        <v>9.4803053059884003E-4</v>
      </c>
    </row>
    <row r="218" spans="1:15" x14ac:dyDescent="0.55000000000000004">
      <c r="A218" t="s">
        <v>4939</v>
      </c>
      <c r="B218" t="s">
        <v>1906</v>
      </c>
      <c r="C218" s="1">
        <v>8.2949754700000003E-3</v>
      </c>
      <c r="D218"/>
      <c r="E218" s="66">
        <v>3.8961728E-4</v>
      </c>
      <c r="F218"/>
      <c r="G218" s="68">
        <v>4.4429982000000003E-4</v>
      </c>
      <c r="H218"/>
      <c r="I218" s="66">
        <v>7.9224128926435895E-4</v>
      </c>
      <c r="J218"/>
      <c r="K218" s="68">
        <v>1.81320274521356E-3</v>
      </c>
      <c r="L218" s="65">
        <v>7.9224128926435895E-4</v>
      </c>
      <c r="M218" s="66">
        <v>1.9976127955916901E-2</v>
      </c>
      <c r="N218" s="67">
        <v>2.0164162653316E-3</v>
      </c>
      <c r="O218">
        <v>9.2907092907092897E-2</v>
      </c>
    </row>
    <row r="219" spans="1:15" x14ac:dyDescent="0.55000000000000004">
      <c r="A219" t="s">
        <v>4939</v>
      </c>
      <c r="B219" t="s">
        <v>12208</v>
      </c>
      <c r="C219" s="1">
        <v>8.2949754700000003E-3</v>
      </c>
      <c r="D219" s="65">
        <v>1.667187447E-2</v>
      </c>
      <c r="E219">
        <v>5.0949050949999998E-2</v>
      </c>
      <c r="F219" s="67">
        <v>3.7734582490000002E-2</v>
      </c>
      <c r="G219" s="68">
        <v>4.2957042959999997E-2</v>
      </c>
      <c r="H219" s="65">
        <v>2.3280392029448298E-2</v>
      </c>
      <c r="I219">
        <v>8.2917082917082899E-2</v>
      </c>
      <c r="J219" s="67">
        <v>4.5954045954046001E-2</v>
      </c>
      <c r="K219" s="68">
        <v>3.9960039960040002E-2</v>
      </c>
      <c r="L219">
        <v>7.1928071928071893E-2</v>
      </c>
      <c r="M219"/>
      <c r="N219"/>
      <c r="O219"/>
    </row>
    <row r="220" spans="1:15" x14ac:dyDescent="0.55000000000000004">
      <c r="A220" t="s">
        <v>4939</v>
      </c>
      <c r="B220" t="s">
        <v>12209</v>
      </c>
      <c r="C220" s="1">
        <v>8.4444304800000008E-3</v>
      </c>
      <c r="D220"/>
      <c r="E220" s="66">
        <v>6.3654263999999997E-4</v>
      </c>
      <c r="F220"/>
      <c r="G220" s="68">
        <v>1.3376470709999999E-2</v>
      </c>
      <c r="H220"/>
      <c r="I220" s="66">
        <v>1.35259269392925E-2</v>
      </c>
      <c r="J220"/>
      <c r="K220">
        <v>5.3946053946053903E-2</v>
      </c>
      <c r="L220" s="65">
        <v>6.2092049356272903E-3</v>
      </c>
      <c r="M220">
        <v>0.10989010989011</v>
      </c>
      <c r="N220" s="67">
        <v>3.5964035964036002E-2</v>
      </c>
      <c r="O220">
        <v>0.22277722277722301</v>
      </c>
    </row>
    <row r="221" spans="1:15" x14ac:dyDescent="0.55000000000000004">
      <c r="A221" t="s">
        <v>4939</v>
      </c>
      <c r="B221" t="s">
        <v>12210</v>
      </c>
      <c r="C221" s="1">
        <v>8.4444304800000008E-3</v>
      </c>
      <c r="D221" s="65">
        <v>8.1455205300000003E-3</v>
      </c>
      <c r="E221" s="66">
        <v>3.796203796E-2</v>
      </c>
      <c r="F221" s="67">
        <v>1.457212097E-2</v>
      </c>
      <c r="G221" s="68">
        <v>4.9950049949999999E-2</v>
      </c>
      <c r="H221" s="65">
        <v>2.1478065152361399E-2</v>
      </c>
      <c r="I221">
        <v>5.5944055944055902E-2</v>
      </c>
      <c r="J221" s="67">
        <v>2.4975024975025E-2</v>
      </c>
      <c r="K221">
        <v>5.4945054945055E-2</v>
      </c>
      <c r="L221">
        <v>7.69230769230769E-2</v>
      </c>
      <c r="M221"/>
      <c r="N221">
        <v>8.1918081918081906E-2</v>
      </c>
      <c r="O221"/>
    </row>
    <row r="222" spans="1:15" x14ac:dyDescent="0.55000000000000004">
      <c r="A222" t="s">
        <v>4939</v>
      </c>
      <c r="B222" t="s">
        <v>12211</v>
      </c>
      <c r="C222" s="1">
        <v>8.4444304800000008E-3</v>
      </c>
      <c r="D222"/>
      <c r="E222"/>
      <c r="F222"/>
      <c r="G222"/>
      <c r="H222"/>
      <c r="I222"/>
      <c r="J222"/>
      <c r="K222"/>
      <c r="L222" s="65">
        <v>3.4860543085673E-4</v>
      </c>
      <c r="M222">
        <v>7.49250749250749E-2</v>
      </c>
      <c r="N222" s="67">
        <v>6.6401883145734497E-4</v>
      </c>
      <c r="O222">
        <v>0.13086913086913099</v>
      </c>
    </row>
    <row r="223" spans="1:15" x14ac:dyDescent="0.55000000000000004">
      <c r="A223" t="s">
        <v>4939</v>
      </c>
      <c r="B223" t="s">
        <v>12212</v>
      </c>
      <c r="C223" s="1">
        <v>8.5938855600000003E-3</v>
      </c>
      <c r="D223" s="65">
        <v>3.07829E-6</v>
      </c>
      <c r="E223" s="66">
        <v>6.7120170000000006E-5</v>
      </c>
      <c r="F223" s="67">
        <v>4.4700000000000002E-7</v>
      </c>
      <c r="G223" s="68">
        <v>4.7168600999999998E-4</v>
      </c>
      <c r="H223" s="65">
        <v>2.42480657542776E-6</v>
      </c>
      <c r="I223" s="66">
        <v>5.7243159522495405E-4</v>
      </c>
      <c r="J223" s="67">
        <v>2.3560189065041601E-6</v>
      </c>
      <c r="K223" s="68">
        <v>1.5186751249845901E-3</v>
      </c>
      <c r="L223" s="65">
        <v>6.1479958376815596E-5</v>
      </c>
      <c r="M223">
        <v>5.9940059940059902E-2</v>
      </c>
      <c r="N223" s="67">
        <v>1.75713452177056E-4</v>
      </c>
      <c r="O223" s="68">
        <v>1.3675383183213799E-2</v>
      </c>
    </row>
    <row r="224" spans="1:15" x14ac:dyDescent="0.55000000000000004">
      <c r="A224" t="s">
        <v>4939</v>
      </c>
      <c r="B224" t="s">
        <v>1697</v>
      </c>
      <c r="C224" s="1">
        <v>8.5938855600000003E-3</v>
      </c>
      <c r="D224"/>
      <c r="E224">
        <v>7.0929070930000004E-2</v>
      </c>
      <c r="F224"/>
      <c r="G224">
        <v>0.13386613386999999</v>
      </c>
      <c r="H224"/>
      <c r="I224">
        <v>0.124875124875125</v>
      </c>
      <c r="J224"/>
      <c r="K224">
        <v>0.20079920079920099</v>
      </c>
      <c r="L224" s="65">
        <v>4.995004995005E-2</v>
      </c>
      <c r="M224">
        <v>0.52447552447552503</v>
      </c>
      <c r="N224">
        <v>0.128871128871129</v>
      </c>
      <c r="O224">
        <v>0.474525474525475</v>
      </c>
    </row>
    <row r="225" spans="1:15" x14ac:dyDescent="0.55000000000000004">
      <c r="A225" t="s">
        <v>4939</v>
      </c>
      <c r="B225" t="s">
        <v>1833</v>
      </c>
      <c r="C225" s="1">
        <v>8.5938855600000003E-3</v>
      </c>
      <c r="D225" s="65">
        <v>4.5954045950000001E-2</v>
      </c>
      <c r="E225">
        <v>0.14785214785</v>
      </c>
      <c r="F225" s="67">
        <v>3.796203796E-2</v>
      </c>
      <c r="G225">
        <v>0.15884115884</v>
      </c>
      <c r="H225">
        <v>0.111888111888112</v>
      </c>
      <c r="I225">
        <v>0.235764235764236</v>
      </c>
      <c r="J225">
        <v>0.10489510489510501</v>
      </c>
      <c r="K225">
        <v>0.270729270729271</v>
      </c>
      <c r="L225"/>
      <c r="M225"/>
      <c r="N225"/>
      <c r="O225"/>
    </row>
    <row r="226" spans="1:15" s="2" customFormat="1" x14ac:dyDescent="0.55000000000000004">
      <c r="A226" t="s">
        <v>4939</v>
      </c>
      <c r="B226" t="s">
        <v>1822</v>
      </c>
      <c r="C226" s="1">
        <v>8.7433407100000003E-3</v>
      </c>
      <c r="D226"/>
      <c r="E226"/>
      <c r="F226"/>
      <c r="G226"/>
      <c r="H226"/>
      <c r="I226"/>
      <c r="J226"/>
      <c r="K226"/>
      <c r="L226"/>
      <c r="M226" s="66">
        <v>5.2425149894990896E-3</v>
      </c>
      <c r="N226" s="67">
        <v>2.2200477286368401E-5</v>
      </c>
      <c r="O226" s="68">
        <v>7.1015357698399799E-3</v>
      </c>
    </row>
    <row r="227" spans="1:15" x14ac:dyDescent="0.55000000000000004">
      <c r="A227" t="s">
        <v>4939</v>
      </c>
      <c r="B227" t="s">
        <v>1863</v>
      </c>
      <c r="C227" s="1">
        <v>8.8927959099999992E-3</v>
      </c>
      <c r="D227" s="65">
        <v>5.3168756700000003E-3</v>
      </c>
      <c r="E227" s="66">
        <v>2.9970029969999999E-2</v>
      </c>
      <c r="F227" s="67">
        <v>1.218082157E-2</v>
      </c>
      <c r="G227" s="68">
        <v>4.795204795E-2</v>
      </c>
      <c r="H227" s="65">
        <v>2.4782332599279599E-2</v>
      </c>
      <c r="I227">
        <v>5.1948051948052E-2</v>
      </c>
      <c r="J227" s="67">
        <v>2.35807800436801E-2</v>
      </c>
      <c r="K227" s="68">
        <v>4.2957042957043001E-2</v>
      </c>
      <c r="L227">
        <v>6.2937062937062901E-2</v>
      </c>
      <c r="M227"/>
      <c r="N227" s="67">
        <v>4.3956043956044001E-2</v>
      </c>
      <c r="O227"/>
    </row>
    <row r="228" spans="1:15" s="2" customFormat="1" x14ac:dyDescent="0.55000000000000004">
      <c r="A228" t="s">
        <v>4939</v>
      </c>
      <c r="B228" t="s">
        <v>12213</v>
      </c>
      <c r="C228" s="1">
        <v>8.8927959099999992E-3</v>
      </c>
      <c r="D228" s="65">
        <v>1.0985173920000001E-2</v>
      </c>
      <c r="E228">
        <v>5.1948051949999997E-2</v>
      </c>
      <c r="F228" s="67">
        <v>2.117767756E-2</v>
      </c>
      <c r="G228" s="68">
        <v>4.4955044960000003E-2</v>
      </c>
      <c r="H228" s="65">
        <v>3.0489715558163901E-2</v>
      </c>
      <c r="I228">
        <v>6.6933066933066901E-2</v>
      </c>
      <c r="J228" s="67">
        <v>2.6973026973027E-2</v>
      </c>
      <c r="K228">
        <v>6.1938061938061902E-2</v>
      </c>
      <c r="L228">
        <v>7.7922077922077906E-2</v>
      </c>
      <c r="M228"/>
      <c r="N228">
        <v>6.5934065934065894E-2</v>
      </c>
      <c r="O228"/>
    </row>
    <row r="229" spans="1:15" x14ac:dyDescent="0.55000000000000004">
      <c r="A229" t="s">
        <v>4939</v>
      </c>
      <c r="B229" t="s">
        <v>12214</v>
      </c>
      <c r="C229" s="1">
        <v>9.0422511800000004E-3</v>
      </c>
      <c r="D229"/>
      <c r="E229" s="66">
        <v>4.5954045950000001E-2</v>
      </c>
      <c r="F229"/>
      <c r="G229" s="68">
        <v>2.797202797E-2</v>
      </c>
      <c r="H229"/>
      <c r="I229">
        <v>5.6943056943056999E-2</v>
      </c>
      <c r="J229"/>
      <c r="K229" s="68">
        <v>4.2957042957043001E-2</v>
      </c>
      <c r="L229" s="65">
        <v>4.7952047952048001E-2</v>
      </c>
      <c r="M229">
        <v>0.11888111888111901</v>
      </c>
      <c r="N229" s="67">
        <v>6.9528138810351602E-3</v>
      </c>
      <c r="O229"/>
    </row>
    <row r="230" spans="1:15" s="2" customFormat="1" x14ac:dyDescent="0.55000000000000004">
      <c r="A230" t="s">
        <v>4939</v>
      </c>
      <c r="B230" t="s">
        <v>12215</v>
      </c>
      <c r="C230" s="1">
        <v>9.0422511800000004E-3</v>
      </c>
      <c r="D230" s="65">
        <v>2.6973026970000001E-2</v>
      </c>
      <c r="E230">
        <v>0.21478521479000001</v>
      </c>
      <c r="F230" s="67">
        <v>2.797202797E-2</v>
      </c>
      <c r="G230">
        <v>0.21078921078999999</v>
      </c>
      <c r="H230">
        <v>0.14785214785214801</v>
      </c>
      <c r="I230">
        <v>0.19480519480519501</v>
      </c>
      <c r="J230">
        <v>0.15884115884115901</v>
      </c>
      <c r="K230">
        <v>0.29570429570429602</v>
      </c>
      <c r="L230">
        <v>0.332667332667333</v>
      </c>
      <c r="M230"/>
      <c r="N230">
        <v>0.47252747252747301</v>
      </c>
      <c r="O230"/>
    </row>
    <row r="231" spans="1:15" x14ac:dyDescent="0.55000000000000004">
      <c r="A231" t="s">
        <v>4939</v>
      </c>
      <c r="B231" t="s">
        <v>1904</v>
      </c>
      <c r="C231" s="1">
        <v>9.0422511800000004E-3</v>
      </c>
      <c r="D231" s="65">
        <v>4.6953046950000001E-2</v>
      </c>
      <c r="E231">
        <v>0.26373626373999998</v>
      </c>
      <c r="F231">
        <v>7.8921078919999998E-2</v>
      </c>
      <c r="G231">
        <v>0.22577422577</v>
      </c>
      <c r="H231">
        <v>0.21278721278721299</v>
      </c>
      <c r="I231">
        <v>0.30069930069930101</v>
      </c>
      <c r="J231">
        <v>0.23776223776223801</v>
      </c>
      <c r="K231">
        <v>0.36663336663336699</v>
      </c>
      <c r="L231">
        <v>0.183816183816184</v>
      </c>
      <c r="M231"/>
      <c r="N231">
        <v>0.17982017982018</v>
      </c>
      <c r="O231"/>
    </row>
    <row r="232" spans="1:15" s="2" customFormat="1" x14ac:dyDescent="0.55000000000000004">
      <c r="A232" t="s">
        <v>4939</v>
      </c>
      <c r="B232" t="s">
        <v>1828</v>
      </c>
      <c r="C232" s="1">
        <v>9.1917065000000006E-3</v>
      </c>
      <c r="D232" s="65">
        <v>2.9970029969999999E-2</v>
      </c>
      <c r="E232">
        <v>6.5934065929999994E-2</v>
      </c>
      <c r="F232" s="67">
        <v>4.6953046950000001E-2</v>
      </c>
      <c r="G232">
        <v>7.692307692E-2</v>
      </c>
      <c r="H232">
        <v>5.4945054945055E-2</v>
      </c>
      <c r="I232">
        <v>8.9910089910089905E-2</v>
      </c>
      <c r="J232">
        <v>8.4915084915084899E-2</v>
      </c>
      <c r="K232">
        <v>8.5914085914085905E-2</v>
      </c>
      <c r="L232">
        <v>7.7922077922077906E-2</v>
      </c>
      <c r="M232"/>
      <c r="N232">
        <v>0.122877122877123</v>
      </c>
      <c r="O232"/>
    </row>
    <row r="233" spans="1:15" x14ac:dyDescent="0.55000000000000004">
      <c r="A233" t="s">
        <v>4939</v>
      </c>
      <c r="B233" t="s">
        <v>1909</v>
      </c>
      <c r="C233" s="1">
        <v>9.1917065000000006E-3</v>
      </c>
      <c r="D233"/>
      <c r="E233"/>
      <c r="F233"/>
      <c r="G233"/>
      <c r="H233"/>
      <c r="I233"/>
      <c r="J233"/>
      <c r="K233"/>
      <c r="L233"/>
      <c r="M233"/>
      <c r="N233"/>
      <c r="O233"/>
    </row>
    <row r="234" spans="1:15" s="2" customFormat="1" x14ac:dyDescent="0.55000000000000004">
      <c r="A234" t="s">
        <v>4939</v>
      </c>
      <c r="B234" t="s">
        <v>1788</v>
      </c>
      <c r="C234" s="1">
        <v>9.3411618800000006E-3</v>
      </c>
      <c r="D234" s="65">
        <v>3.796203796E-2</v>
      </c>
      <c r="E234">
        <v>0.3026973027</v>
      </c>
      <c r="F234" s="67">
        <v>3.3966033969999997E-2</v>
      </c>
      <c r="G234">
        <v>0.33066933066999998</v>
      </c>
      <c r="H234">
        <v>0.19880119880119901</v>
      </c>
      <c r="I234">
        <v>0.455544455544456</v>
      </c>
      <c r="J234">
        <v>0.152847152847153</v>
      </c>
      <c r="K234">
        <v>0.627372627372627</v>
      </c>
      <c r="L234">
        <v>0.30669330669330702</v>
      </c>
      <c r="M234"/>
      <c r="N234">
        <v>0.20679320679320701</v>
      </c>
      <c r="O234"/>
    </row>
    <row r="235" spans="1:15" s="2" customFormat="1" x14ac:dyDescent="0.55000000000000004">
      <c r="A235" t="s">
        <v>4939</v>
      </c>
      <c r="B235" t="s">
        <v>1944</v>
      </c>
      <c r="C235" s="1">
        <v>9.3411618800000006E-3</v>
      </c>
      <c r="D235"/>
      <c r="E235"/>
      <c r="F235"/>
      <c r="G235"/>
      <c r="H235"/>
      <c r="I235"/>
      <c r="J235"/>
      <c r="K235"/>
      <c r="L235"/>
      <c r="M235"/>
      <c r="N235"/>
      <c r="O235"/>
    </row>
    <row r="236" spans="1:15" x14ac:dyDescent="0.55000000000000004">
      <c r="A236" t="s">
        <v>4939</v>
      </c>
      <c r="B236" t="s">
        <v>1961</v>
      </c>
      <c r="C236" s="1">
        <v>9.3411618800000006E-3</v>
      </c>
      <c r="D236"/>
      <c r="E236"/>
      <c r="F236"/>
      <c r="G236"/>
      <c r="H236"/>
      <c r="I236"/>
      <c r="J236"/>
      <c r="K236"/>
      <c r="L236"/>
      <c r="M236"/>
      <c r="N236"/>
      <c r="O236"/>
    </row>
    <row r="237" spans="1:15" s="2" customFormat="1" x14ac:dyDescent="0.55000000000000004">
      <c r="A237" t="s">
        <v>4939</v>
      </c>
      <c r="B237" t="s">
        <v>1939</v>
      </c>
      <c r="C237" s="1">
        <v>9.4906173099999994E-3</v>
      </c>
      <c r="D237" s="65">
        <v>7.8400619999999997E-5</v>
      </c>
      <c r="E237" s="66">
        <v>2.9392307999999998E-4</v>
      </c>
      <c r="F237" s="67">
        <v>8.5448199999999996E-6</v>
      </c>
      <c r="G237" s="68">
        <v>6.13484409E-3</v>
      </c>
      <c r="H237" s="65">
        <v>1.7117897521940799E-4</v>
      </c>
      <c r="I237" s="66">
        <v>1.2793719454697399E-3</v>
      </c>
      <c r="J237" s="67">
        <v>2.9466429408467299E-5</v>
      </c>
      <c r="K237" s="68">
        <v>1.96757407577124E-2</v>
      </c>
      <c r="L237" s="65">
        <v>9.4193306291994207E-5</v>
      </c>
      <c r="M237">
        <v>8.0919080919080899E-2</v>
      </c>
      <c r="N237" s="67">
        <v>3.01535139987831E-3</v>
      </c>
      <c r="O237">
        <v>0.19680319680319699</v>
      </c>
    </row>
    <row r="238" spans="1:15" s="2" customFormat="1" x14ac:dyDescent="0.55000000000000004">
      <c r="A238" t="s">
        <v>4939</v>
      </c>
      <c r="B238" t="s">
        <v>1926</v>
      </c>
      <c r="C238" s="1">
        <v>9.4906173099999994E-3</v>
      </c>
      <c r="D238" s="65">
        <v>2.7933652399999998E-3</v>
      </c>
      <c r="E238" s="66">
        <v>1.2778645979999999E-2</v>
      </c>
      <c r="F238" s="67">
        <v>7.8466109000000003E-3</v>
      </c>
      <c r="G238" s="68">
        <v>6.20920494E-3</v>
      </c>
      <c r="H238" s="65">
        <v>1.33764707121745E-2</v>
      </c>
      <c r="I238" s="66">
        <v>1.5169946437349899E-2</v>
      </c>
      <c r="J238" s="67">
        <v>1.20313655275737E-2</v>
      </c>
      <c r="K238" s="68">
        <v>1.96757407577124E-2</v>
      </c>
      <c r="L238" s="65">
        <v>1.8173806191245E-2</v>
      </c>
      <c r="M238" s="66">
        <v>3.7962037962038002E-2</v>
      </c>
      <c r="N238" s="67">
        <v>8.2949754723181598E-3</v>
      </c>
      <c r="O238"/>
    </row>
    <row r="239" spans="1:15" s="2" customFormat="1" x14ac:dyDescent="0.55000000000000004">
      <c r="A239" t="s">
        <v>4939</v>
      </c>
      <c r="B239" t="s">
        <v>12216</v>
      </c>
      <c r="C239" s="1">
        <v>9.4906173099999994E-3</v>
      </c>
      <c r="D239"/>
      <c r="E239"/>
      <c r="F239"/>
      <c r="G239"/>
      <c r="H239"/>
      <c r="I239"/>
      <c r="J239"/>
      <c r="K239"/>
      <c r="L239"/>
      <c r="M239">
        <v>0.24775224775224799</v>
      </c>
      <c r="N239" s="67">
        <v>7.0065378758909298E-4</v>
      </c>
      <c r="O239">
        <v>0.164835164835165</v>
      </c>
    </row>
    <row r="240" spans="1:15" x14ac:dyDescent="0.55000000000000004">
      <c r="A240" t="s">
        <v>4939</v>
      </c>
      <c r="B240" t="s">
        <v>1891</v>
      </c>
      <c r="C240" s="1">
        <v>9.4906173099999994E-3</v>
      </c>
      <c r="D240"/>
      <c r="E240"/>
      <c r="F240"/>
      <c r="G240"/>
      <c r="H240"/>
      <c r="I240"/>
      <c r="J240"/>
      <c r="K240"/>
      <c r="L240" s="65">
        <v>4.30629181413067E-4</v>
      </c>
      <c r="M240" s="66">
        <v>2.2078840532249101E-2</v>
      </c>
      <c r="N240" s="67">
        <v>2.6202512632241502E-4</v>
      </c>
      <c r="O240" s="68">
        <v>2.3280392029448298E-2</v>
      </c>
    </row>
    <row r="241" spans="1:15" x14ac:dyDescent="0.55000000000000004">
      <c r="A241" t="s">
        <v>4939</v>
      </c>
      <c r="B241" t="s">
        <v>12217</v>
      </c>
      <c r="C241" s="1">
        <v>9.6400727799999999E-3</v>
      </c>
      <c r="D241" s="65">
        <v>4.4989093400000001E-3</v>
      </c>
      <c r="E241" s="66">
        <v>4.2014677999999998E-3</v>
      </c>
      <c r="F241" s="67">
        <v>3.8296666700000002E-3</v>
      </c>
      <c r="G241" s="68">
        <v>2.897102897E-2</v>
      </c>
      <c r="H241" s="65">
        <v>5.9861224442482701E-3</v>
      </c>
      <c r="I241" s="66">
        <v>1.2479733736139399E-2</v>
      </c>
      <c r="J241" s="67">
        <v>2.90435828888476E-3</v>
      </c>
      <c r="K241" s="68">
        <v>3.1968031968032003E-2</v>
      </c>
      <c r="L241" s="65">
        <v>5.5399577955521197E-3</v>
      </c>
      <c r="M241">
        <v>9.8901098901098897E-2</v>
      </c>
      <c r="N241" s="67">
        <v>9.3411618784135699E-3</v>
      </c>
      <c r="O241">
        <v>0.10289710289710299</v>
      </c>
    </row>
    <row r="242" spans="1:15" x14ac:dyDescent="0.55000000000000004">
      <c r="A242" t="s">
        <v>4939</v>
      </c>
      <c r="B242" t="s">
        <v>1933</v>
      </c>
      <c r="C242" s="1">
        <v>9.6400727799999999E-3</v>
      </c>
      <c r="D242" s="65">
        <v>5.9861224399999999E-3</v>
      </c>
      <c r="E242" s="66">
        <v>3.896103896E-2</v>
      </c>
      <c r="F242" s="67">
        <v>6.4322875199999997E-3</v>
      </c>
      <c r="G242">
        <v>9.1908091910000003E-2</v>
      </c>
      <c r="H242" s="65">
        <v>9.4906173054036501E-3</v>
      </c>
      <c r="I242">
        <v>8.9910089910089905E-2</v>
      </c>
      <c r="J242" s="67">
        <v>2.95885490995089E-2</v>
      </c>
      <c r="K242">
        <v>0.136863136863137</v>
      </c>
      <c r="L242">
        <v>5.5944055944055902E-2</v>
      </c>
      <c r="M242">
        <v>0.230769230769231</v>
      </c>
      <c r="N242">
        <v>6.8931068931068901E-2</v>
      </c>
      <c r="O242">
        <v>0.60039960039960005</v>
      </c>
    </row>
    <row r="243" spans="1:15" x14ac:dyDescent="0.55000000000000004">
      <c r="A243" t="s">
        <v>4939</v>
      </c>
      <c r="B243" t="s">
        <v>12218</v>
      </c>
      <c r="C243" s="1">
        <v>9.6400727799999999E-3</v>
      </c>
      <c r="D243"/>
      <c r="E243"/>
      <c r="F243"/>
      <c r="G243"/>
      <c r="H243"/>
      <c r="I243"/>
      <c r="J243"/>
      <c r="K243"/>
      <c r="L243"/>
      <c r="M243" s="66">
        <v>4.4955044955045001E-2</v>
      </c>
      <c r="N243"/>
      <c r="O243" s="68">
        <v>1.6071102755993098E-2</v>
      </c>
    </row>
    <row r="244" spans="1:15" s="2" customFormat="1" x14ac:dyDescent="0.55000000000000004">
      <c r="A244" t="s">
        <v>4939</v>
      </c>
      <c r="B244" t="s">
        <v>1890</v>
      </c>
      <c r="C244" s="1">
        <v>9.7895282999999993E-3</v>
      </c>
      <c r="D244">
        <v>0.21678321678000001</v>
      </c>
      <c r="E244"/>
      <c r="F244">
        <v>0.16783216782999999</v>
      </c>
      <c r="G244"/>
      <c r="H244">
        <v>0.21378621378621401</v>
      </c>
      <c r="I244"/>
      <c r="J244">
        <v>0.28071928071928098</v>
      </c>
      <c r="K244"/>
      <c r="L244"/>
      <c r="M244"/>
      <c r="N244"/>
      <c r="O244"/>
    </row>
    <row r="245" spans="1:15" x14ac:dyDescent="0.55000000000000004">
      <c r="A245" t="s">
        <v>4939</v>
      </c>
      <c r="B245" t="s">
        <v>12219</v>
      </c>
      <c r="C245" s="1">
        <v>9.9389838699999993E-3</v>
      </c>
      <c r="D245" s="65">
        <v>3.0153514E-3</v>
      </c>
      <c r="E245" s="66">
        <v>8.2949754700000003E-3</v>
      </c>
      <c r="F245" s="67">
        <v>1.27937195E-3</v>
      </c>
      <c r="G245" s="68">
        <v>1.7873419599999999E-2</v>
      </c>
      <c r="H245" s="65">
        <v>1.9424214535074501E-3</v>
      </c>
      <c r="I245" s="66">
        <v>2.0576902603967401E-2</v>
      </c>
      <c r="J245" s="67">
        <v>9.7895283030857306E-3</v>
      </c>
      <c r="K245" s="68">
        <v>2.1478065152361399E-2</v>
      </c>
      <c r="L245" s="65">
        <v>7.1758967250286302E-3</v>
      </c>
      <c r="M245">
        <v>5.7942057942057902E-2</v>
      </c>
      <c r="N245" s="67">
        <v>7.6971562022152403E-3</v>
      </c>
      <c r="O245"/>
    </row>
    <row r="246" spans="1:15" s="2" customFormat="1" x14ac:dyDescent="0.55000000000000004">
      <c r="A246" t="s">
        <v>4939</v>
      </c>
      <c r="B246" t="s">
        <v>1834</v>
      </c>
      <c r="C246" s="1">
        <v>9.9389838699999993E-3</v>
      </c>
      <c r="D246">
        <v>0.50649350649000002</v>
      </c>
      <c r="E246"/>
      <c r="F246">
        <v>0.45054945055000001</v>
      </c>
      <c r="G246"/>
      <c r="H246">
        <v>0.47652347652347699</v>
      </c>
      <c r="I246"/>
      <c r="J246">
        <v>0.54045954045954103</v>
      </c>
      <c r="K246"/>
      <c r="L246"/>
      <c r="M246"/>
      <c r="N246"/>
      <c r="O246"/>
    </row>
    <row r="247" spans="1:15" s="2" customFormat="1" x14ac:dyDescent="0.55000000000000004">
      <c r="A247" t="s">
        <v>4939</v>
      </c>
      <c r="B247" t="s">
        <v>12220</v>
      </c>
      <c r="C247" s="1">
        <v>1.0237895130000001E-2</v>
      </c>
      <c r="D247"/>
      <c r="E247" s="66">
        <v>4.1271075000000003E-3</v>
      </c>
      <c r="F247"/>
      <c r="G247" s="68">
        <v>1.0952930900000001E-3</v>
      </c>
      <c r="H247"/>
      <c r="I247" s="66">
        <v>1.06862623010595E-2</v>
      </c>
      <c r="J247"/>
      <c r="K247" s="68">
        <v>2.75636756477388E-3</v>
      </c>
      <c r="L247" s="65">
        <v>6.8784529478853997E-3</v>
      </c>
      <c r="M247">
        <v>0.14385614385614401</v>
      </c>
      <c r="N247" s="67">
        <v>3.3966033966034002E-2</v>
      </c>
      <c r="O247">
        <v>0.103896103896104</v>
      </c>
    </row>
    <row r="248" spans="1:15" s="2" customFormat="1" x14ac:dyDescent="0.55000000000000004">
      <c r="A248" t="s">
        <v>4939</v>
      </c>
      <c r="B248" t="s">
        <v>1686</v>
      </c>
      <c r="C248" s="1">
        <v>1.038735082E-2</v>
      </c>
      <c r="D248"/>
      <c r="E248"/>
      <c r="F248"/>
      <c r="G248"/>
      <c r="H248"/>
      <c r="I248"/>
      <c r="J248"/>
      <c r="K248"/>
      <c r="L248"/>
      <c r="M248">
        <v>0.16683316683316701</v>
      </c>
      <c r="N248"/>
      <c r="O248" s="68">
        <v>1.1284085670727801E-2</v>
      </c>
    </row>
    <row r="249" spans="1:15" x14ac:dyDescent="0.55000000000000004">
      <c r="A249" t="s">
        <v>4939</v>
      </c>
      <c r="B249" t="s">
        <v>2156</v>
      </c>
      <c r="C249" s="1">
        <v>1.0536806540000001E-2</v>
      </c>
      <c r="D249" s="65">
        <v>7.6476501999999996E-4</v>
      </c>
      <c r="E249" s="66">
        <v>2.8303629100000002E-3</v>
      </c>
      <c r="F249" s="67">
        <v>2.7569566999999999E-4</v>
      </c>
      <c r="G249" s="68">
        <v>2.797202797E-2</v>
      </c>
      <c r="H249" s="65">
        <v>2.75636756477388E-3</v>
      </c>
      <c r="I249" s="66">
        <v>1.5169946437349899E-2</v>
      </c>
      <c r="J249" s="67">
        <v>9.6643831761091805E-4</v>
      </c>
      <c r="K249" s="68">
        <v>4.0959040959041002E-2</v>
      </c>
      <c r="L249" s="65">
        <v>7.0271748217660699E-3</v>
      </c>
      <c r="M249">
        <v>9.6903096903096897E-2</v>
      </c>
      <c r="N249" s="67">
        <v>6.9528138810351602E-3</v>
      </c>
      <c r="O249">
        <v>0.191808191808192</v>
      </c>
    </row>
    <row r="250" spans="1:15" x14ac:dyDescent="0.55000000000000004">
      <c r="A250" t="s">
        <v>4939</v>
      </c>
      <c r="B250" t="s">
        <v>12221</v>
      </c>
      <c r="C250" s="1">
        <v>1.0536806540000001E-2</v>
      </c>
      <c r="D250" s="65">
        <v>2.7113882000000001E-4</v>
      </c>
      <c r="E250" s="66">
        <v>1.1732453509999999E-2</v>
      </c>
      <c r="F250" s="67">
        <v>2.5746827999999997E-4</v>
      </c>
      <c r="G250" s="68">
        <v>4.6953046950000001E-2</v>
      </c>
      <c r="H250" s="65">
        <v>4.2758281366834404E-3</v>
      </c>
      <c r="I250" s="66">
        <v>3.7962037962038002E-2</v>
      </c>
      <c r="J250" s="67">
        <v>1.0768852432872799E-3</v>
      </c>
      <c r="K250">
        <v>7.1928071928071893E-2</v>
      </c>
      <c r="L250" s="65">
        <v>3.9783869993517502E-3</v>
      </c>
      <c r="M250">
        <v>0.36063936063936097</v>
      </c>
      <c r="N250" s="67">
        <v>7.3989796311380298E-3</v>
      </c>
      <c r="O250">
        <v>0.56743256743256698</v>
      </c>
    </row>
    <row r="251" spans="1:15" x14ac:dyDescent="0.55000000000000004">
      <c r="A251" t="s">
        <v>4939</v>
      </c>
      <c r="B251" t="s">
        <v>1578</v>
      </c>
      <c r="C251" s="1">
        <v>1.0686262300000001E-2</v>
      </c>
      <c r="D251"/>
      <c r="E251">
        <v>0.66233766234000002</v>
      </c>
      <c r="F251"/>
      <c r="G251">
        <v>0.70729270729000004</v>
      </c>
      <c r="H251"/>
      <c r="I251">
        <v>0.90609390609390605</v>
      </c>
      <c r="J251"/>
      <c r="K251">
        <v>0.91608391608391604</v>
      </c>
      <c r="L251">
        <v>0.77522477522477495</v>
      </c>
      <c r="M251">
        <v>0.662337662337662</v>
      </c>
      <c r="N251">
        <v>0.72327672327672299</v>
      </c>
      <c r="O251">
        <v>0.933066933066933</v>
      </c>
    </row>
    <row r="252" spans="1:15" x14ac:dyDescent="0.55000000000000004">
      <c r="A252" t="s">
        <v>4939</v>
      </c>
      <c r="B252" t="s">
        <v>1884</v>
      </c>
      <c r="C252" s="1">
        <v>1.0686262300000001E-2</v>
      </c>
      <c r="D252"/>
      <c r="E252"/>
      <c r="F252"/>
      <c r="G252"/>
      <c r="H252"/>
      <c r="I252"/>
      <c r="J252"/>
      <c r="K252"/>
      <c r="L252" s="65">
        <v>3.5771917021355603E-4</v>
      </c>
      <c r="M252" s="66">
        <v>3.7962037962038002E-2</v>
      </c>
      <c r="N252" s="67">
        <v>9.1130521472060496E-4</v>
      </c>
      <c r="O252" s="68">
        <v>3.53196224882108E-2</v>
      </c>
    </row>
    <row r="253" spans="1:15" x14ac:dyDescent="0.55000000000000004">
      <c r="A253" t="s">
        <v>4939</v>
      </c>
      <c r="B253" t="s">
        <v>12222</v>
      </c>
      <c r="C253" s="1">
        <v>1.0686262300000001E-2</v>
      </c>
      <c r="D253"/>
      <c r="E253"/>
      <c r="F253"/>
      <c r="G253"/>
      <c r="H253"/>
      <c r="I253"/>
      <c r="J253"/>
      <c r="K253"/>
      <c r="L253"/>
      <c r="M253"/>
      <c r="N253"/>
      <c r="O253"/>
    </row>
    <row r="254" spans="1:15" x14ac:dyDescent="0.55000000000000004">
      <c r="A254" t="s">
        <v>4939</v>
      </c>
      <c r="B254" t="s">
        <v>2043</v>
      </c>
      <c r="C254" s="1">
        <v>1.0835718100000001E-2</v>
      </c>
      <c r="D254">
        <v>7.8921078919999998E-2</v>
      </c>
      <c r="E254">
        <v>0.24675324674999999</v>
      </c>
      <c r="F254">
        <v>5.5944055940000001E-2</v>
      </c>
      <c r="G254">
        <v>0.20579420578999999</v>
      </c>
      <c r="H254">
        <v>0.20279720279720301</v>
      </c>
      <c r="I254">
        <v>0.39360639360639399</v>
      </c>
      <c r="J254">
        <v>0.20879120879120899</v>
      </c>
      <c r="K254">
        <v>0.36063936063936097</v>
      </c>
      <c r="L254">
        <v>0.36163836163836199</v>
      </c>
      <c r="M254"/>
      <c r="N254"/>
      <c r="O254"/>
    </row>
    <row r="255" spans="1:15" x14ac:dyDescent="0.55000000000000004">
      <c r="A255" t="s">
        <v>4939</v>
      </c>
      <c r="B255" t="s">
        <v>12223</v>
      </c>
      <c r="C255" s="1">
        <v>1.0985173920000001E-2</v>
      </c>
      <c r="D255" s="65">
        <v>4.72199079E-3</v>
      </c>
      <c r="E255" s="66">
        <v>1.143354159E-2</v>
      </c>
      <c r="F255" s="67">
        <v>3.9783869999999999E-3</v>
      </c>
      <c r="G255">
        <v>5.0949050949999998E-2</v>
      </c>
      <c r="H255" s="65">
        <v>6.2092049356272903E-3</v>
      </c>
      <c r="I255" s="66">
        <v>4.7952047952048001E-2</v>
      </c>
      <c r="J255" s="67">
        <v>1.0536806540443E-2</v>
      </c>
      <c r="K255">
        <v>7.8921078921078899E-2</v>
      </c>
      <c r="L255" s="65">
        <v>1.6972260550044801E-2</v>
      </c>
      <c r="M255">
        <v>0.29270729270729301</v>
      </c>
      <c r="N255">
        <v>8.5914085914085905E-2</v>
      </c>
      <c r="O255">
        <v>0.26873126873126901</v>
      </c>
    </row>
    <row r="256" spans="1:15" x14ac:dyDescent="0.55000000000000004">
      <c r="A256" t="s">
        <v>4939</v>
      </c>
      <c r="B256" t="s">
        <v>1706</v>
      </c>
      <c r="C256" s="1">
        <v>1.0985173920000001E-2</v>
      </c>
      <c r="D256">
        <v>0.14585414585000001</v>
      </c>
      <c r="E256">
        <v>0.10989010989</v>
      </c>
      <c r="F256">
        <v>8.9910089910000004E-2</v>
      </c>
      <c r="G256">
        <v>0.38961038961</v>
      </c>
      <c r="H256">
        <v>0.34465534465534498</v>
      </c>
      <c r="I256">
        <v>0.19780219780219799</v>
      </c>
      <c r="J256">
        <v>0.36963036963036999</v>
      </c>
      <c r="K256">
        <v>0.47352647352647398</v>
      </c>
      <c r="L256">
        <v>0.27472527472527503</v>
      </c>
      <c r="M256"/>
      <c r="N256">
        <v>0.226773226773227</v>
      </c>
      <c r="O256"/>
    </row>
    <row r="257" spans="1:15" s="2" customFormat="1" x14ac:dyDescent="0.55000000000000004">
      <c r="A257" t="s">
        <v>4939</v>
      </c>
      <c r="B257" t="s">
        <v>1850</v>
      </c>
      <c r="C257" s="1">
        <v>1.113462978E-2</v>
      </c>
      <c r="D257" s="65">
        <v>7.0981253000000004E-4</v>
      </c>
      <c r="E257" s="66">
        <v>1.937535365E-2</v>
      </c>
      <c r="F257" s="67">
        <v>1.79479475E-3</v>
      </c>
      <c r="G257" s="68">
        <v>1.0686262300000001E-2</v>
      </c>
      <c r="H257" s="65">
        <v>6.5066484049503496E-3</v>
      </c>
      <c r="I257" s="66">
        <v>3.1968031968032003E-2</v>
      </c>
      <c r="J257" s="67">
        <v>2.5343817094559701E-3</v>
      </c>
      <c r="K257" s="68">
        <v>2.6284274287573E-2</v>
      </c>
      <c r="L257" s="65">
        <v>4.3956043956044001E-2</v>
      </c>
      <c r="M257">
        <v>0.51848151848151902</v>
      </c>
      <c r="N257">
        <v>9.3906093906093904E-2</v>
      </c>
      <c r="O257">
        <v>0.27372627372627401</v>
      </c>
    </row>
    <row r="258" spans="1:15" s="2" customFormat="1" x14ac:dyDescent="0.55000000000000004">
      <c r="A258" t="s">
        <v>4939</v>
      </c>
      <c r="B258" t="s">
        <v>1708</v>
      </c>
      <c r="C258" s="1">
        <v>1.113462978E-2</v>
      </c>
      <c r="D258"/>
      <c r="E258">
        <v>0.29270729271000001</v>
      </c>
      <c r="F258"/>
      <c r="G258">
        <v>0.45554445554</v>
      </c>
      <c r="H258"/>
      <c r="I258">
        <v>0.53446553446553502</v>
      </c>
      <c r="J258"/>
      <c r="K258">
        <v>0.74425574425574403</v>
      </c>
      <c r="L258">
        <v>0.20979020979021001</v>
      </c>
      <c r="M258">
        <v>0.88911088911088898</v>
      </c>
      <c r="N258">
        <v>0.31968031968032001</v>
      </c>
      <c r="O258">
        <v>0.34265734265734299</v>
      </c>
    </row>
    <row r="259" spans="1:15" x14ac:dyDescent="0.55000000000000004">
      <c r="A259" t="s">
        <v>4939</v>
      </c>
      <c r="B259" t="s">
        <v>12224</v>
      </c>
      <c r="C259" s="1">
        <v>1.113462978E-2</v>
      </c>
      <c r="D259"/>
      <c r="E259"/>
      <c r="F259"/>
      <c r="G259"/>
      <c r="H259"/>
      <c r="I259"/>
      <c r="J259"/>
      <c r="K259"/>
      <c r="L259"/>
      <c r="M259">
        <v>0.28271728271728302</v>
      </c>
      <c r="N259">
        <v>0.12687312687312699</v>
      </c>
      <c r="O259">
        <v>0.22177822177822201</v>
      </c>
    </row>
    <row r="260" spans="1:15" x14ac:dyDescent="0.55000000000000004">
      <c r="A260" t="s">
        <v>4939</v>
      </c>
      <c r="B260" t="s">
        <v>1920</v>
      </c>
      <c r="C260" s="1">
        <v>1.143354159E-2</v>
      </c>
      <c r="D260" s="65">
        <v>1.44504332E-3</v>
      </c>
      <c r="E260" s="66">
        <v>1.516994644E-2</v>
      </c>
      <c r="F260" s="67">
        <v>1.27937195E-3</v>
      </c>
      <c r="G260">
        <v>7.2927072930000003E-2</v>
      </c>
      <c r="H260" s="65">
        <v>2.4233889062938501E-3</v>
      </c>
      <c r="I260" s="66">
        <v>4.1958041958042001E-2</v>
      </c>
      <c r="J260" s="67">
        <v>4.0527472282595603E-3</v>
      </c>
      <c r="K260">
        <v>0.10489510489510501</v>
      </c>
      <c r="L260" s="65">
        <v>9.9389838694564792E-3</v>
      </c>
      <c r="M260">
        <v>0.22877122877122899</v>
      </c>
      <c r="N260">
        <v>5.1948051948052E-2</v>
      </c>
      <c r="O260">
        <v>0.27672327672327701</v>
      </c>
    </row>
    <row r="261" spans="1:15" s="2" customFormat="1" x14ac:dyDescent="0.55000000000000004">
      <c r="A261" t="s">
        <v>4939</v>
      </c>
      <c r="B261" t="s">
        <v>12225</v>
      </c>
      <c r="C261" s="1">
        <v>1.143354159E-2</v>
      </c>
      <c r="D261" s="65">
        <v>2.7786216910000001E-2</v>
      </c>
      <c r="E261">
        <v>0.11488511489</v>
      </c>
      <c r="F261" s="67">
        <v>2.8987771589999999E-2</v>
      </c>
      <c r="G261">
        <v>0.15184815185</v>
      </c>
      <c r="H261" s="65">
        <v>4.0959040959041002E-2</v>
      </c>
      <c r="I261">
        <v>0.20879120879120899</v>
      </c>
      <c r="J261">
        <v>5.1948051948052E-2</v>
      </c>
      <c r="K261">
        <v>0.28071928071928098</v>
      </c>
      <c r="L261">
        <v>0.111888111888112</v>
      </c>
      <c r="M261"/>
      <c r="N261">
        <v>0.15484515484515499</v>
      </c>
      <c r="O261"/>
    </row>
    <row r="262" spans="1:15" x14ac:dyDescent="0.55000000000000004">
      <c r="A262" t="s">
        <v>4939</v>
      </c>
      <c r="B262" t="s">
        <v>1787</v>
      </c>
      <c r="C262" s="1">
        <v>1.143354159E-2</v>
      </c>
      <c r="D262"/>
      <c r="E262"/>
      <c r="F262"/>
      <c r="G262"/>
      <c r="H262"/>
      <c r="I262"/>
      <c r="J262"/>
      <c r="K262"/>
      <c r="L262"/>
      <c r="M262"/>
      <c r="N262"/>
      <c r="O262"/>
    </row>
    <row r="263" spans="1:15" x14ac:dyDescent="0.55000000000000004">
      <c r="A263" t="s">
        <v>4939</v>
      </c>
      <c r="B263" t="s">
        <v>12226</v>
      </c>
      <c r="C263" s="1">
        <v>1.143354159E-2</v>
      </c>
      <c r="D263"/>
      <c r="E263"/>
      <c r="F263"/>
      <c r="G263"/>
      <c r="H263"/>
      <c r="I263"/>
      <c r="J263"/>
      <c r="K263"/>
      <c r="L263"/>
      <c r="M263"/>
      <c r="N263"/>
      <c r="O263"/>
    </row>
    <row r="264" spans="1:15" x14ac:dyDescent="0.55000000000000004">
      <c r="A264" t="s">
        <v>4939</v>
      </c>
      <c r="B264" t="s">
        <v>1784</v>
      </c>
      <c r="C264" s="1">
        <v>1.158299753E-2</v>
      </c>
      <c r="D264" s="65">
        <v>8.6551138000000001E-4</v>
      </c>
      <c r="E264" s="66">
        <v>2.3280392029999999E-2</v>
      </c>
      <c r="F264" s="67">
        <v>8.2887632999999997E-4</v>
      </c>
      <c r="G264">
        <v>6.9930069930000005E-2</v>
      </c>
      <c r="H264" s="65">
        <v>3.5333198516032398E-3</v>
      </c>
      <c r="I264">
        <v>6.1938061938061902E-2</v>
      </c>
      <c r="J264" s="67">
        <v>3.3483310203710798E-3</v>
      </c>
      <c r="K264">
        <v>0.10889110889110901</v>
      </c>
      <c r="L264" s="65">
        <v>2.4975024975025E-2</v>
      </c>
      <c r="M264">
        <v>0.56143856143856097</v>
      </c>
      <c r="N264" s="67">
        <v>4.5954045954046001E-2</v>
      </c>
      <c r="O264">
        <v>0.82017982017982005</v>
      </c>
    </row>
    <row r="265" spans="1:15" x14ac:dyDescent="0.55000000000000004">
      <c r="A265" t="s">
        <v>4939</v>
      </c>
      <c r="B265" t="s">
        <v>1922</v>
      </c>
      <c r="C265" s="1">
        <v>1.158299753E-2</v>
      </c>
      <c r="D265" s="65">
        <v>1.5470331699999999E-2</v>
      </c>
      <c r="E265">
        <v>5.3946053950000003E-2</v>
      </c>
      <c r="F265" s="67">
        <v>2.1778452810000001E-2</v>
      </c>
      <c r="G265">
        <v>0.16683316682999999</v>
      </c>
      <c r="H265" s="65">
        <v>3.3966033966034002E-2</v>
      </c>
      <c r="I265">
        <v>0.11488511488511501</v>
      </c>
      <c r="J265">
        <v>7.9920079920079906E-2</v>
      </c>
      <c r="K265">
        <v>0.278721278721279</v>
      </c>
      <c r="L265">
        <v>0.13486513486513499</v>
      </c>
      <c r="M265"/>
      <c r="N265">
        <v>0.21378621378621401</v>
      </c>
      <c r="O265"/>
    </row>
    <row r="266" spans="1:15" x14ac:dyDescent="0.55000000000000004">
      <c r="A266" t="s">
        <v>4939</v>
      </c>
      <c r="B266" t="s">
        <v>12227</v>
      </c>
      <c r="C266" s="1">
        <v>1.158299753E-2</v>
      </c>
      <c r="D266" s="65">
        <v>1.3077558309999999E-2</v>
      </c>
      <c r="E266">
        <v>6.1938061939999997E-2</v>
      </c>
      <c r="F266" s="67">
        <v>1.143354159E-2</v>
      </c>
      <c r="G266">
        <v>8.1918081919999997E-2</v>
      </c>
      <c r="H266" s="65">
        <v>1.7573033120347099E-2</v>
      </c>
      <c r="I266">
        <v>0.11688311688311701</v>
      </c>
      <c r="J266" s="67">
        <v>2.9888937893899001E-2</v>
      </c>
      <c r="K266">
        <v>0.113886113886114</v>
      </c>
      <c r="L266">
        <v>6.1938061938061902E-2</v>
      </c>
      <c r="M266"/>
      <c r="N266">
        <v>7.09290709290709E-2</v>
      </c>
      <c r="O266"/>
    </row>
    <row r="267" spans="1:15" x14ac:dyDescent="0.55000000000000004">
      <c r="A267" t="s">
        <v>4939</v>
      </c>
      <c r="B267" t="s">
        <v>1917</v>
      </c>
      <c r="C267" s="1">
        <v>1.158299753E-2</v>
      </c>
      <c r="D267"/>
      <c r="E267"/>
      <c r="F267"/>
      <c r="G267"/>
      <c r="H267"/>
      <c r="I267"/>
      <c r="J267"/>
      <c r="K267"/>
      <c r="L267"/>
      <c r="M267"/>
      <c r="N267"/>
      <c r="O267"/>
    </row>
    <row r="268" spans="1:15" x14ac:dyDescent="0.55000000000000004">
      <c r="A268" t="s">
        <v>4939</v>
      </c>
      <c r="B268" t="s">
        <v>12228</v>
      </c>
      <c r="C268" s="1">
        <v>1.1881909499999999E-2</v>
      </c>
      <c r="D268" s="65">
        <v>7.5560627000000003E-4</v>
      </c>
      <c r="E268" s="66">
        <v>6.4322875199999997E-3</v>
      </c>
      <c r="F268" s="67">
        <v>3.7594666000000001E-4</v>
      </c>
      <c r="G268" s="68">
        <v>2.6973026970000001E-2</v>
      </c>
      <c r="H268" s="65">
        <v>3.68131098111713E-3</v>
      </c>
      <c r="I268" s="66">
        <v>4.2564511863494497E-2</v>
      </c>
      <c r="J268" s="67">
        <v>2.49738409822372E-3</v>
      </c>
      <c r="K268" s="68">
        <v>3.1968031968032003E-2</v>
      </c>
      <c r="L268" s="65">
        <v>4.5732697979370398E-3</v>
      </c>
      <c r="M268">
        <v>0.238761238761239</v>
      </c>
      <c r="N268" s="67">
        <v>4.7963513290738896E-3</v>
      </c>
      <c r="O268">
        <v>0.10889110889110901</v>
      </c>
    </row>
    <row r="269" spans="1:15" x14ac:dyDescent="0.55000000000000004">
      <c r="A269" t="s">
        <v>4939</v>
      </c>
      <c r="B269" t="s">
        <v>12229</v>
      </c>
      <c r="C269" s="1">
        <v>1.1881909499999999E-2</v>
      </c>
      <c r="D269" s="65">
        <v>1.8474192899999999E-2</v>
      </c>
      <c r="E269">
        <v>6.2937062939999996E-2</v>
      </c>
      <c r="F269" s="67">
        <v>1.5470331699999999E-2</v>
      </c>
      <c r="G269">
        <v>0.18281718282000001</v>
      </c>
      <c r="H269" s="65">
        <v>4.0959040959041002E-2</v>
      </c>
      <c r="I269">
        <v>0.11088911088911101</v>
      </c>
      <c r="J269" s="67">
        <v>3.8961038961039002E-2</v>
      </c>
      <c r="K269">
        <v>0.28571428571428598</v>
      </c>
      <c r="L269">
        <v>7.69230769230769E-2</v>
      </c>
      <c r="M269"/>
      <c r="N269">
        <v>8.2917082917082899E-2</v>
      </c>
      <c r="O269"/>
    </row>
    <row r="270" spans="1:15" s="2" customFormat="1" x14ac:dyDescent="0.55000000000000004">
      <c r="A270" t="s">
        <v>4939</v>
      </c>
      <c r="B270" t="s">
        <v>1915</v>
      </c>
      <c r="C270" s="1">
        <v>1.2031365529999999E-2</v>
      </c>
      <c r="D270" s="65">
        <v>5.1916509999999997E-5</v>
      </c>
      <c r="E270" s="66">
        <v>7.1897127999999996E-4</v>
      </c>
      <c r="F270" s="67">
        <v>9.9833560000000003E-5</v>
      </c>
      <c r="G270" s="68">
        <v>4.7963513300000003E-3</v>
      </c>
      <c r="H270" s="65">
        <v>6.2738390746300905E-4</v>
      </c>
      <c r="I270" s="66">
        <v>9.1130521472060496E-4</v>
      </c>
      <c r="J270" s="67">
        <v>1.28101558114849E-4</v>
      </c>
      <c r="K270" s="68">
        <v>2.6973026973027E-2</v>
      </c>
      <c r="L270" s="65">
        <v>2.90435828888476E-3</v>
      </c>
      <c r="M270">
        <v>8.7912087912087905E-2</v>
      </c>
      <c r="N270" s="67">
        <v>2.71936990167501E-3</v>
      </c>
      <c r="O270">
        <v>0.10489510489510501</v>
      </c>
    </row>
    <row r="271" spans="1:15" s="2" customFormat="1" x14ac:dyDescent="0.55000000000000004">
      <c r="A271" t="s">
        <v>4939</v>
      </c>
      <c r="B271" t="s">
        <v>1886</v>
      </c>
      <c r="C271" s="1">
        <v>1.2031365529999999E-2</v>
      </c>
      <c r="D271" s="65">
        <v>1.5470331699999999E-2</v>
      </c>
      <c r="E271">
        <v>7.9920079919999998E-2</v>
      </c>
      <c r="F271" s="67">
        <v>2.7485828319999999E-2</v>
      </c>
      <c r="G271">
        <v>0.1008991009</v>
      </c>
      <c r="H271">
        <v>6.0939060939060902E-2</v>
      </c>
      <c r="I271">
        <v>0.122877122877123</v>
      </c>
      <c r="J271">
        <v>7.09290709290709E-2</v>
      </c>
      <c r="K271">
        <v>0.107892107892108</v>
      </c>
      <c r="L271"/>
      <c r="M271"/>
      <c r="N271"/>
      <c r="O271"/>
    </row>
    <row r="272" spans="1:15" x14ac:dyDescent="0.55000000000000004">
      <c r="A272" t="s">
        <v>4939</v>
      </c>
      <c r="B272" t="s">
        <v>12230</v>
      </c>
      <c r="C272" s="1">
        <v>1.233027764E-2</v>
      </c>
      <c r="D272"/>
      <c r="E272"/>
      <c r="F272"/>
      <c r="G272"/>
      <c r="H272"/>
      <c r="I272"/>
      <c r="J272"/>
      <c r="K272"/>
      <c r="L272"/>
      <c r="M272">
        <v>9.4905094905094897E-2</v>
      </c>
      <c r="N272"/>
      <c r="O272" s="68">
        <v>4.3956043956044001E-2</v>
      </c>
    </row>
    <row r="273" spans="1:15" x14ac:dyDescent="0.55000000000000004">
      <c r="A273" t="s">
        <v>4939</v>
      </c>
      <c r="B273" t="s">
        <v>1671</v>
      </c>
      <c r="C273" s="1">
        <v>1.247973374E-2</v>
      </c>
      <c r="D273" s="65">
        <v>4.4429982000000003E-4</v>
      </c>
      <c r="E273" s="66">
        <v>1.1321088199999999E-3</v>
      </c>
      <c r="F273" s="67">
        <v>9.848461199999999E-4</v>
      </c>
      <c r="G273" s="68">
        <v>2.797202797E-2</v>
      </c>
      <c r="H273" s="65">
        <v>1.4082274302396E-3</v>
      </c>
      <c r="I273" s="66">
        <v>7.8466108952825204E-3</v>
      </c>
      <c r="J273" s="67">
        <v>7.9224128926435895E-4</v>
      </c>
      <c r="K273" s="68">
        <v>4.5954045954046001E-2</v>
      </c>
      <c r="L273" s="65">
        <v>9.4803053059884003E-4</v>
      </c>
      <c r="M273">
        <v>9.5904095904095904E-2</v>
      </c>
      <c r="N273" s="67">
        <v>6.9528138810351602E-3</v>
      </c>
      <c r="O273">
        <v>0.254745254745255</v>
      </c>
    </row>
    <row r="274" spans="1:15" x14ac:dyDescent="0.55000000000000004">
      <c r="A274" t="s">
        <v>4939</v>
      </c>
      <c r="B274" t="s">
        <v>12231</v>
      </c>
      <c r="C274" s="1">
        <v>1.247973374E-2</v>
      </c>
      <c r="D274"/>
      <c r="E274"/>
      <c r="F274"/>
      <c r="G274"/>
      <c r="H274"/>
      <c r="I274"/>
      <c r="J274"/>
      <c r="K274"/>
      <c r="L274"/>
      <c r="M274">
        <v>6.0939060939060902E-2</v>
      </c>
      <c r="N274" s="67">
        <v>5.5845290402774803E-5</v>
      </c>
      <c r="O274" s="68">
        <v>1.6071102755993098E-2</v>
      </c>
    </row>
    <row r="275" spans="1:15" x14ac:dyDescent="0.55000000000000004">
      <c r="A275" t="s">
        <v>4939</v>
      </c>
      <c r="B275" t="s">
        <v>1819</v>
      </c>
      <c r="C275" s="1">
        <v>1.247973374E-2</v>
      </c>
      <c r="D275"/>
      <c r="E275"/>
      <c r="F275"/>
      <c r="G275"/>
      <c r="H275"/>
      <c r="I275" s="66">
        <v>1.3898194923813599E-3</v>
      </c>
      <c r="J275"/>
      <c r="K275"/>
      <c r="L275" s="65">
        <v>1.7344621348721901E-4</v>
      </c>
      <c r="M275" s="66">
        <v>2.0576902603967401E-2</v>
      </c>
      <c r="N275" s="67">
        <v>3.4963220778076801E-3</v>
      </c>
      <c r="O275" s="68">
        <v>9.1917065024391207E-3</v>
      </c>
    </row>
    <row r="276" spans="1:15" s="2" customFormat="1" x14ac:dyDescent="0.55000000000000004">
      <c r="A276" t="s">
        <v>4939</v>
      </c>
      <c r="B276" t="s">
        <v>1845</v>
      </c>
      <c r="C276" s="1">
        <v>1.2778645979999999E-2</v>
      </c>
      <c r="D276"/>
      <c r="E276">
        <v>0.25174825174999999</v>
      </c>
      <c r="F276"/>
      <c r="G276">
        <v>0.29970029970000001</v>
      </c>
      <c r="H276">
        <v>0.144855144855145</v>
      </c>
      <c r="I276">
        <v>0.434565434565435</v>
      </c>
      <c r="J276"/>
      <c r="K276">
        <v>0.46553446553446598</v>
      </c>
      <c r="L276">
        <v>0.188811188811189</v>
      </c>
      <c r="M276"/>
      <c r="N276">
        <v>0.215784215784216</v>
      </c>
      <c r="O276"/>
    </row>
    <row r="277" spans="1:15" s="2" customFormat="1" x14ac:dyDescent="0.55000000000000004">
      <c r="A277" t="s">
        <v>4939</v>
      </c>
      <c r="B277" t="s">
        <v>1911</v>
      </c>
      <c r="C277" s="1">
        <v>1.3077558309999999E-2</v>
      </c>
      <c r="D277"/>
      <c r="E277" s="66">
        <v>4.5732697999999999E-3</v>
      </c>
      <c r="F277"/>
      <c r="G277" s="68">
        <v>1.2609640399999999E-3</v>
      </c>
      <c r="H277"/>
      <c r="I277" s="66">
        <v>2.80866055372739E-2</v>
      </c>
      <c r="J277"/>
      <c r="K277" s="68">
        <v>5.9117616369777602E-3</v>
      </c>
      <c r="L277" s="65">
        <v>8.4444304825922294E-3</v>
      </c>
      <c r="M277">
        <v>0.31668331668331701</v>
      </c>
      <c r="N277">
        <v>5.9940059940059902E-2</v>
      </c>
      <c r="O277">
        <v>0.30869130869130901</v>
      </c>
    </row>
    <row r="278" spans="1:15" s="2" customFormat="1" x14ac:dyDescent="0.55000000000000004">
      <c r="A278" t="s">
        <v>4939</v>
      </c>
      <c r="B278" t="s">
        <v>1882</v>
      </c>
      <c r="C278" s="1">
        <v>1.3077558309999999E-2</v>
      </c>
      <c r="D278" s="65">
        <v>1.07688524E-3</v>
      </c>
      <c r="E278" s="66">
        <v>1.1284085669999999E-2</v>
      </c>
      <c r="F278" s="67">
        <v>7.2813002000000004E-4</v>
      </c>
      <c r="G278" s="68">
        <v>3.5964035960000001E-2</v>
      </c>
      <c r="H278" s="65">
        <v>5.9861224442482701E-3</v>
      </c>
      <c r="I278" s="66">
        <v>3.5964035964036002E-2</v>
      </c>
      <c r="J278" s="67">
        <v>8.1455205349002992E-3</v>
      </c>
      <c r="K278" s="68">
        <v>4.6953046953047001E-2</v>
      </c>
      <c r="L278" s="65">
        <v>6.9528138810351602E-3</v>
      </c>
      <c r="M278">
        <v>0.22877122877122899</v>
      </c>
      <c r="N278">
        <v>6.9930069930069894E-2</v>
      </c>
      <c r="O278">
        <v>0.19080919080919101</v>
      </c>
    </row>
    <row r="279" spans="1:15" x14ac:dyDescent="0.55000000000000004">
      <c r="A279" t="s">
        <v>4939</v>
      </c>
      <c r="B279" t="s">
        <v>1810</v>
      </c>
      <c r="C279" s="1">
        <v>1.32270145E-2</v>
      </c>
      <c r="D279" s="65">
        <v>4.72199079E-3</v>
      </c>
      <c r="E279" s="66">
        <v>1.20574034E-3</v>
      </c>
      <c r="F279" s="67">
        <v>5.3168756700000003E-3</v>
      </c>
      <c r="G279" s="68">
        <v>2.5974025969999998E-2</v>
      </c>
      <c r="H279" s="65">
        <v>6.4570136510115497E-4</v>
      </c>
      <c r="I279" s="66">
        <v>2.9783536902281498E-3</v>
      </c>
      <c r="J279" s="67">
        <v>1.5370830842954099E-3</v>
      </c>
      <c r="K279" s="68">
        <v>2.2379228318082301E-2</v>
      </c>
      <c r="L279" s="65">
        <v>8.8927959138242699E-3</v>
      </c>
      <c r="M279"/>
      <c r="N279" s="67">
        <v>4.1271074954487104E-3</v>
      </c>
      <c r="O279"/>
    </row>
    <row r="280" spans="1:15" x14ac:dyDescent="0.55000000000000004">
      <c r="A280" t="s">
        <v>4939</v>
      </c>
      <c r="B280" t="s">
        <v>12232</v>
      </c>
      <c r="C280" s="1">
        <v>1.32270145E-2</v>
      </c>
      <c r="D280" s="65">
        <v>2.5343817099999998E-3</v>
      </c>
      <c r="E280" s="66">
        <v>1.6071102760000001E-2</v>
      </c>
      <c r="F280" s="67">
        <v>1.1321088199999999E-3</v>
      </c>
      <c r="G280" s="68">
        <v>2.5974025969999998E-2</v>
      </c>
      <c r="H280" s="65">
        <v>3.6443131937980199E-3</v>
      </c>
      <c r="I280" s="66">
        <v>4.0959040959041002E-2</v>
      </c>
      <c r="J280" s="67">
        <v>1.8474192899157901E-2</v>
      </c>
      <c r="K280" s="68">
        <v>2.5974025974026E-2</v>
      </c>
      <c r="L280" s="65">
        <v>2.0276515239244501E-2</v>
      </c>
      <c r="M280">
        <v>0.207792207792208</v>
      </c>
      <c r="N280" s="67">
        <v>2.9970029970029999E-2</v>
      </c>
      <c r="O280"/>
    </row>
    <row r="281" spans="1:15" x14ac:dyDescent="0.55000000000000004">
      <c r="A281" t="s">
        <v>4939</v>
      </c>
      <c r="B281" t="s">
        <v>1938</v>
      </c>
      <c r="C281" s="1">
        <v>1.32270145E-2</v>
      </c>
      <c r="D281" s="65">
        <v>7.5477015999999997E-3</v>
      </c>
      <c r="E281">
        <v>5.5944055940000001E-2</v>
      </c>
      <c r="F281" s="67">
        <v>1.32270145E-2</v>
      </c>
      <c r="G281">
        <v>7.2927072930000003E-2</v>
      </c>
      <c r="H281" s="65">
        <v>2.1778452809460499E-2</v>
      </c>
      <c r="I281">
        <v>9.6903096903096897E-2</v>
      </c>
      <c r="J281" s="67">
        <v>2.5974025974026E-2</v>
      </c>
      <c r="K281">
        <v>9.5904095904095904E-2</v>
      </c>
      <c r="L281">
        <v>5.1948051948052E-2</v>
      </c>
      <c r="M281"/>
      <c r="N281">
        <v>8.4915084915084899E-2</v>
      </c>
      <c r="O281"/>
    </row>
    <row r="282" spans="1:15" x14ac:dyDescent="0.55000000000000004">
      <c r="A282" t="s">
        <v>4939</v>
      </c>
      <c r="B282" t="s">
        <v>1870</v>
      </c>
      <c r="C282" s="1">
        <v>1.32270145E-2</v>
      </c>
      <c r="D282">
        <v>0.36663336663000001</v>
      </c>
      <c r="E282">
        <v>0.73426573426999997</v>
      </c>
      <c r="F282">
        <v>0.41158841158999998</v>
      </c>
      <c r="G282">
        <v>0.33866133865999998</v>
      </c>
      <c r="H282">
        <v>0.93506493506493504</v>
      </c>
      <c r="I282">
        <v>0.84015984015984002</v>
      </c>
      <c r="J282">
        <v>0.85014985014985001</v>
      </c>
      <c r="K282">
        <v>0.43656343656343699</v>
      </c>
      <c r="L282">
        <v>0.75224775224775198</v>
      </c>
      <c r="M282"/>
      <c r="N282"/>
      <c r="O282"/>
    </row>
    <row r="283" spans="1:15" s="2" customFormat="1" x14ac:dyDescent="0.55000000000000004">
      <c r="A283" t="s">
        <v>4939</v>
      </c>
      <c r="B283" t="s">
        <v>12233</v>
      </c>
      <c r="C283" s="1">
        <v>1.3376470709999999E-2</v>
      </c>
      <c r="D283" s="65">
        <v>8.5448199999999996E-6</v>
      </c>
      <c r="E283" s="66">
        <v>1.2356711000000001E-4</v>
      </c>
      <c r="F283" s="67">
        <v>4.4700000000000002E-7</v>
      </c>
      <c r="G283" s="68">
        <v>8.9298768000000003E-4</v>
      </c>
      <c r="H283" s="65">
        <v>4.6865226029432197E-5</v>
      </c>
      <c r="I283" s="66">
        <v>1.97941884935215E-3</v>
      </c>
      <c r="J283" s="67">
        <v>2.66684438984356E-5</v>
      </c>
      <c r="K283" s="68">
        <v>1.86842672700572E-3</v>
      </c>
      <c r="L283" s="65">
        <v>3.6683291271201999E-4</v>
      </c>
      <c r="M283" s="66">
        <v>4.7952047952048001E-2</v>
      </c>
      <c r="N283" s="67">
        <v>2.7113881792930402E-4</v>
      </c>
      <c r="O283" s="68">
        <v>4.995004995005E-2</v>
      </c>
    </row>
    <row r="284" spans="1:15" s="2" customFormat="1" x14ac:dyDescent="0.55000000000000004">
      <c r="A284" t="s">
        <v>4939</v>
      </c>
      <c r="B284" t="s">
        <v>2123</v>
      </c>
      <c r="C284" s="1">
        <v>1.352592694E-2</v>
      </c>
      <c r="D284" s="65">
        <v>2.3123962000000001E-3</v>
      </c>
      <c r="E284" s="66">
        <v>1.3717047000000001E-4</v>
      </c>
      <c r="F284" s="67">
        <v>8.1971756000000001E-4</v>
      </c>
      <c r="G284" s="68">
        <v>5.5399578000000001E-3</v>
      </c>
      <c r="H284" s="65">
        <v>1.55549104624117E-3</v>
      </c>
      <c r="I284" s="66">
        <v>5.9074902158432504E-4</v>
      </c>
      <c r="J284" s="67">
        <v>2.8936622211314498E-4</v>
      </c>
      <c r="K284" s="68">
        <v>5.4655970699648499E-3</v>
      </c>
      <c r="L284" s="65">
        <v>5.9117616369777602E-3</v>
      </c>
      <c r="M284"/>
      <c r="N284" s="67">
        <v>1.2793719454697399E-3</v>
      </c>
      <c r="O284"/>
    </row>
    <row r="285" spans="1:15" s="2" customFormat="1" x14ac:dyDescent="0.55000000000000004">
      <c r="A285" t="s">
        <v>4939</v>
      </c>
      <c r="B285" t="s">
        <v>12234</v>
      </c>
      <c r="C285" s="1">
        <v>1.382483944E-2</v>
      </c>
      <c r="D285"/>
      <c r="E285">
        <v>8.9910089910000004E-2</v>
      </c>
      <c r="F285"/>
      <c r="G285">
        <v>0.1978021978</v>
      </c>
      <c r="H285"/>
      <c r="I285">
        <v>0.17482517482517501</v>
      </c>
      <c r="J285"/>
      <c r="K285">
        <v>0.340659340659341</v>
      </c>
      <c r="L285">
        <v>8.3916083916083906E-2</v>
      </c>
      <c r="M285">
        <v>0.32667332667332699</v>
      </c>
      <c r="N285">
        <v>7.3926073926073907E-2</v>
      </c>
      <c r="O285">
        <v>0.29670329670329698</v>
      </c>
    </row>
    <row r="286" spans="1:15" x14ac:dyDescent="0.55000000000000004">
      <c r="A286" t="s">
        <v>4939</v>
      </c>
      <c r="B286" t="s">
        <v>12235</v>
      </c>
      <c r="C286" s="1">
        <v>1.382483944E-2</v>
      </c>
      <c r="D286" s="65">
        <v>1.727264677E-2</v>
      </c>
      <c r="E286">
        <v>0.10489510489999999</v>
      </c>
      <c r="F286" s="67">
        <v>3.3966033969999997E-2</v>
      </c>
      <c r="G286">
        <v>0.14285714286000001</v>
      </c>
      <c r="H286" s="65">
        <v>3.7130842154797797E-2</v>
      </c>
      <c r="I286">
        <v>0.156843156843157</v>
      </c>
      <c r="J286">
        <v>7.49250749250749E-2</v>
      </c>
      <c r="K286">
        <v>0.26173826173826198</v>
      </c>
      <c r="L286">
        <v>7.29270729270729E-2</v>
      </c>
      <c r="M286"/>
      <c r="N286"/>
      <c r="O286"/>
    </row>
    <row r="287" spans="1:15" x14ac:dyDescent="0.55000000000000004">
      <c r="A287" t="s">
        <v>4939</v>
      </c>
      <c r="B287" t="s">
        <v>1928</v>
      </c>
      <c r="C287" s="1">
        <v>1.382483944E-2</v>
      </c>
      <c r="D287"/>
      <c r="E287"/>
      <c r="F287"/>
      <c r="G287"/>
      <c r="H287"/>
      <c r="I287"/>
      <c r="J287"/>
      <c r="K287"/>
      <c r="L287" s="65">
        <v>4.9000335173625398E-4</v>
      </c>
      <c r="M287" s="66">
        <v>3.4965034965035002E-2</v>
      </c>
      <c r="N287" s="67">
        <v>2.16440610994993E-3</v>
      </c>
      <c r="O287">
        <v>5.1948051948052E-2</v>
      </c>
    </row>
    <row r="288" spans="1:15" x14ac:dyDescent="0.55000000000000004">
      <c r="A288" t="s">
        <v>4939</v>
      </c>
      <c r="B288" t="s">
        <v>12236</v>
      </c>
      <c r="C288" s="1">
        <v>1.397429572E-2</v>
      </c>
      <c r="D288" s="65">
        <v>3.8296666700000002E-3</v>
      </c>
      <c r="E288" s="66">
        <v>1.937535365E-2</v>
      </c>
      <c r="F288" s="67">
        <v>8.5635260999999995E-4</v>
      </c>
      <c r="G288" s="68">
        <v>1.262918985E-2</v>
      </c>
      <c r="H288" s="65">
        <v>4.3501885070764898E-3</v>
      </c>
      <c r="I288" s="66">
        <v>2.2078840532249101E-2</v>
      </c>
      <c r="J288" s="67">
        <v>5.6327288666197504E-4</v>
      </c>
      <c r="K288" s="68">
        <v>3.1697190344963599E-2</v>
      </c>
      <c r="L288" s="65">
        <v>6.5066484049503496E-3</v>
      </c>
      <c r="M288">
        <v>0.183816183816184</v>
      </c>
      <c r="N288" s="67">
        <v>3.4965034965035002E-2</v>
      </c>
      <c r="O288"/>
    </row>
    <row r="289" spans="1:15" x14ac:dyDescent="0.55000000000000004">
      <c r="A289" t="s">
        <v>4939</v>
      </c>
      <c r="B289" t="s">
        <v>12237</v>
      </c>
      <c r="C289" s="1">
        <v>1.4273208319999999E-2</v>
      </c>
      <c r="D289"/>
      <c r="E289"/>
      <c r="F289"/>
      <c r="G289"/>
      <c r="H289"/>
      <c r="I289"/>
      <c r="J289"/>
      <c r="K289"/>
      <c r="L289"/>
      <c r="M289">
        <v>0.148851148851149</v>
      </c>
      <c r="N289" s="67">
        <v>9.1917065024391207E-3</v>
      </c>
      <c r="O289" s="68">
        <v>2.6584662742766399E-2</v>
      </c>
    </row>
    <row r="290" spans="1:15" s="2" customFormat="1" x14ac:dyDescent="0.55000000000000004">
      <c r="A290" t="s">
        <v>4939</v>
      </c>
      <c r="B290" t="s">
        <v>1547</v>
      </c>
      <c r="C290" s="1">
        <v>1.4422664639999999E-2</v>
      </c>
      <c r="D290" s="65">
        <v>6.7640000000000002E-8</v>
      </c>
      <c r="E290" s="66">
        <v>8.9841999999999997E-7</v>
      </c>
      <c r="F290" s="67">
        <v>1.0120000000000001E-7</v>
      </c>
      <c r="G290" s="68">
        <v>2.2872299999999999E-6</v>
      </c>
      <c r="H290" s="65">
        <v>7.1834346308968096E-8</v>
      </c>
      <c r="I290" s="66">
        <v>7.4333245999608704E-6</v>
      </c>
      <c r="J290" s="67">
        <v>3.1044914466643801E-8</v>
      </c>
      <c r="K290" s="68">
        <v>1.17403822590188E-5</v>
      </c>
      <c r="L290" s="65">
        <v>3.1470786653312601E-6</v>
      </c>
      <c r="M290" s="66">
        <v>1.0032539228556701E-3</v>
      </c>
      <c r="N290" s="67">
        <v>9.1553535870639996E-7</v>
      </c>
      <c r="O290" s="68">
        <v>1.75797877787988E-3</v>
      </c>
    </row>
    <row r="291" spans="1:15" x14ac:dyDescent="0.55000000000000004">
      <c r="A291" t="s">
        <v>4939</v>
      </c>
      <c r="B291" t="s">
        <v>12238</v>
      </c>
      <c r="C291" s="1">
        <v>1.4422664639999999E-2</v>
      </c>
      <c r="D291" s="65">
        <v>5.4495548E-4</v>
      </c>
      <c r="E291" s="66">
        <v>1.53708308E-3</v>
      </c>
      <c r="F291" s="67">
        <v>1.4623939000000001E-4</v>
      </c>
      <c r="G291" s="68">
        <v>6.7317756999999995E-4</v>
      </c>
      <c r="H291" s="65">
        <v>2.0904111534192299E-3</v>
      </c>
      <c r="I291" s="66">
        <v>6.6553701964639196E-3</v>
      </c>
      <c r="J291" s="67">
        <v>3.0759365011544698E-4</v>
      </c>
      <c r="K291" s="68">
        <v>1.59230697767204E-3</v>
      </c>
      <c r="L291" s="65">
        <v>1.75797877787988E-3</v>
      </c>
      <c r="M291"/>
      <c r="N291" s="67">
        <v>6.5066484049503496E-3</v>
      </c>
      <c r="O291"/>
    </row>
    <row r="292" spans="1:15" x14ac:dyDescent="0.55000000000000004">
      <c r="A292" t="s">
        <v>4939</v>
      </c>
      <c r="B292" t="s">
        <v>12239</v>
      </c>
      <c r="C292" s="1">
        <v>1.4422664639999999E-2</v>
      </c>
      <c r="D292" s="65">
        <v>1.2810156E-4</v>
      </c>
      <c r="E292" s="66">
        <v>6.5810093000000002E-3</v>
      </c>
      <c r="F292" s="67">
        <v>1.6664450000000001E-4</v>
      </c>
      <c r="G292" s="68">
        <v>3.796203796E-2</v>
      </c>
      <c r="H292" s="65">
        <v>2.3123962020628699E-3</v>
      </c>
      <c r="I292" s="66">
        <v>9.9389838694564792E-3</v>
      </c>
      <c r="J292" s="67">
        <v>3.6227604108490102E-4</v>
      </c>
      <c r="K292" s="68">
        <v>4.1958041958042001E-2</v>
      </c>
      <c r="L292" s="65">
        <v>9.6400727810368996E-3</v>
      </c>
      <c r="M292">
        <v>0.132867132867133</v>
      </c>
      <c r="N292" s="67">
        <v>3.1968031968032003E-2</v>
      </c>
      <c r="O292">
        <v>0.32267732267732302</v>
      </c>
    </row>
    <row r="293" spans="1:15" x14ac:dyDescent="0.55000000000000004">
      <c r="A293" t="s">
        <v>4939</v>
      </c>
      <c r="B293" t="s">
        <v>1797</v>
      </c>
      <c r="C293" s="1">
        <v>1.4422664639999999E-2</v>
      </c>
      <c r="D293" s="65">
        <v>1.0400695699999999E-3</v>
      </c>
      <c r="E293" s="66">
        <v>1.218082157E-2</v>
      </c>
      <c r="F293" s="67">
        <v>1.218082157E-2</v>
      </c>
      <c r="G293" s="68">
        <v>3.2967032969999997E-2</v>
      </c>
      <c r="H293" s="65">
        <v>4.20146779888697E-3</v>
      </c>
      <c r="I293" s="66">
        <v>2.7185439760298899E-2</v>
      </c>
      <c r="J293" s="67">
        <v>2.74858283202962E-2</v>
      </c>
      <c r="K293" s="68">
        <v>2.6584662742766399E-2</v>
      </c>
      <c r="L293" s="65">
        <v>1.6972260550044801E-2</v>
      </c>
      <c r="M293"/>
      <c r="N293" s="67">
        <v>9.3411618784135699E-3</v>
      </c>
      <c r="O293"/>
    </row>
    <row r="294" spans="1:15" x14ac:dyDescent="0.55000000000000004">
      <c r="A294" t="s">
        <v>4939</v>
      </c>
      <c r="B294" t="s">
        <v>1912</v>
      </c>
      <c r="C294" s="1">
        <v>1.487103368E-2</v>
      </c>
      <c r="D294" s="65">
        <v>1.8474192899999999E-2</v>
      </c>
      <c r="E294" s="66">
        <v>3.9960039959999999E-2</v>
      </c>
      <c r="F294" s="67">
        <v>2.117767756E-2</v>
      </c>
      <c r="G294">
        <v>6.4935064939999995E-2</v>
      </c>
      <c r="H294" s="65">
        <v>2.3881168109660698E-2</v>
      </c>
      <c r="I294">
        <v>6.5934065934065894E-2</v>
      </c>
      <c r="J294" s="67">
        <v>3.1968031968032003E-2</v>
      </c>
      <c r="K294">
        <v>5.9940059940059902E-2</v>
      </c>
      <c r="L294" s="65">
        <v>4.2957042957043001E-2</v>
      </c>
      <c r="M294"/>
      <c r="N294">
        <v>9.0909090909090898E-2</v>
      </c>
      <c r="O294"/>
    </row>
    <row r="295" spans="1:15" x14ac:dyDescent="0.55000000000000004">
      <c r="A295" t="s">
        <v>4939</v>
      </c>
      <c r="B295" t="s">
        <v>12240</v>
      </c>
      <c r="C295" s="1">
        <v>1.5470331699999999E-2</v>
      </c>
      <c r="D295" s="65">
        <v>3.8050353000000002E-4</v>
      </c>
      <c r="E295" s="66">
        <v>6.3579266499999999E-3</v>
      </c>
      <c r="F295" s="67">
        <v>5.9074902000000003E-4</v>
      </c>
      <c r="G295" s="68">
        <v>4.1958041959999998E-2</v>
      </c>
      <c r="H295" s="65">
        <v>7.1897127617143403E-4</v>
      </c>
      <c r="I295" s="66">
        <v>1.7573033120347099E-2</v>
      </c>
      <c r="J295" s="67">
        <v>4.4885670499844702E-4</v>
      </c>
      <c r="K295">
        <v>6.9930069930069894E-2</v>
      </c>
      <c r="L295" s="65">
        <v>2.90435828888476E-3</v>
      </c>
      <c r="M295">
        <v>9.8901098901098897E-2</v>
      </c>
      <c r="N295" s="67">
        <v>6.58100929623711E-3</v>
      </c>
      <c r="O295">
        <v>0.34665334665334702</v>
      </c>
    </row>
    <row r="296" spans="1:15" x14ac:dyDescent="0.55000000000000004">
      <c r="A296" t="s">
        <v>4939</v>
      </c>
      <c r="B296" t="s">
        <v>12241</v>
      </c>
      <c r="C296" s="1">
        <v>1.5470331699999999E-2</v>
      </c>
      <c r="D296">
        <v>0.10689310689000001</v>
      </c>
      <c r="E296">
        <v>0.25774225773999998</v>
      </c>
      <c r="F296">
        <v>9.7902097899999999E-2</v>
      </c>
      <c r="G296">
        <v>0.36163836164000002</v>
      </c>
      <c r="H296">
        <v>0.17982017982018</v>
      </c>
      <c r="I296">
        <v>0.36663336663336699</v>
      </c>
      <c r="J296">
        <v>0.24875124875124899</v>
      </c>
      <c r="K296">
        <v>0.57142857142857095</v>
      </c>
      <c r="L296"/>
      <c r="M296"/>
      <c r="N296"/>
      <c r="O296"/>
    </row>
    <row r="297" spans="1:15" s="2" customFormat="1" x14ac:dyDescent="0.55000000000000004">
      <c r="A297" t="s">
        <v>4939</v>
      </c>
      <c r="B297" t="s">
        <v>12242</v>
      </c>
      <c r="C297" s="1">
        <v>1.5770717140000001E-2</v>
      </c>
      <c r="D297" s="65">
        <v>1.4170493000000001E-4</v>
      </c>
      <c r="E297" s="66">
        <v>2.8303629100000002E-3</v>
      </c>
      <c r="F297" s="67">
        <v>4.3518605999999998E-4</v>
      </c>
      <c r="G297" s="68">
        <v>1.75797878E-3</v>
      </c>
      <c r="H297" s="65">
        <v>2.9413559864883499E-3</v>
      </c>
      <c r="I297" s="66">
        <v>1.7573033120347099E-2</v>
      </c>
      <c r="J297" s="67">
        <v>8.7467014402155805E-4</v>
      </c>
      <c r="K297" s="68">
        <v>1.0387350815371101E-2</v>
      </c>
      <c r="L297" s="65">
        <v>7.8466108952825204E-3</v>
      </c>
      <c r="M297"/>
      <c r="N297" s="67">
        <v>6.1348440939946102E-3</v>
      </c>
      <c r="O297"/>
    </row>
    <row r="298" spans="1:15" s="2" customFormat="1" x14ac:dyDescent="0.55000000000000004">
      <c r="A298" t="s">
        <v>4939</v>
      </c>
      <c r="B298" t="s">
        <v>2041</v>
      </c>
      <c r="C298" s="1">
        <v>1.6071102760000001E-2</v>
      </c>
      <c r="D298" s="65">
        <v>9.9389838699999993E-3</v>
      </c>
      <c r="E298">
        <v>6.4935064939999995E-2</v>
      </c>
      <c r="F298" s="67">
        <v>6.06048326E-3</v>
      </c>
      <c r="G298" s="68">
        <v>1.218082157E-2</v>
      </c>
      <c r="H298" s="65">
        <v>1.7573033120347099E-2</v>
      </c>
      <c r="I298">
        <v>9.7902097902097904E-2</v>
      </c>
      <c r="J298" s="67">
        <v>2.8987771590124601E-2</v>
      </c>
      <c r="K298" s="68">
        <v>3.4965034965035002E-2</v>
      </c>
      <c r="L298" s="65">
        <v>4.995004995005E-2</v>
      </c>
      <c r="M298">
        <v>0.48851148851148901</v>
      </c>
      <c r="N298">
        <v>7.29270729270729E-2</v>
      </c>
      <c r="O298">
        <v>0.12987012987013</v>
      </c>
    </row>
    <row r="299" spans="1:15" x14ac:dyDescent="0.55000000000000004">
      <c r="A299" t="s">
        <v>4939</v>
      </c>
      <c r="B299" t="s">
        <v>1892</v>
      </c>
      <c r="C299" s="1">
        <v>1.6071102760000001E-2</v>
      </c>
      <c r="D299" s="65">
        <v>4.5954045950000001E-2</v>
      </c>
      <c r="E299"/>
      <c r="F299">
        <v>7.7922077919999999E-2</v>
      </c>
      <c r="G299">
        <v>0.12387612387999999</v>
      </c>
      <c r="H299">
        <v>9.8901098901098897E-2</v>
      </c>
      <c r="I299"/>
      <c r="J299">
        <v>0.14585414585414599</v>
      </c>
      <c r="K299">
        <v>0.21878121878121901</v>
      </c>
      <c r="L299"/>
      <c r="M299"/>
      <c r="N299"/>
      <c r="O299"/>
    </row>
    <row r="300" spans="1:15" s="2" customFormat="1" x14ac:dyDescent="0.55000000000000004">
      <c r="A300" t="s">
        <v>4939</v>
      </c>
      <c r="B300" t="s">
        <v>1856</v>
      </c>
      <c r="C300" s="1">
        <v>1.637148854E-2</v>
      </c>
      <c r="D300"/>
      <c r="E300">
        <v>5.3946053950000003E-2</v>
      </c>
      <c r="F300"/>
      <c r="G300">
        <v>5.3946053950000003E-2</v>
      </c>
      <c r="H300"/>
      <c r="I300">
        <v>9.1908091908091905E-2</v>
      </c>
      <c r="J300"/>
      <c r="K300">
        <v>8.1918081918081906E-2</v>
      </c>
      <c r="L300">
        <v>5.8941058941058999E-2</v>
      </c>
      <c r="M300">
        <v>0.19080919080919101</v>
      </c>
      <c r="N300">
        <v>5.0949050949051E-2</v>
      </c>
      <c r="O300">
        <v>0.24575424575424601</v>
      </c>
    </row>
    <row r="301" spans="1:15" s="2" customFormat="1" x14ac:dyDescent="0.55000000000000004">
      <c r="A301" t="s">
        <v>4939</v>
      </c>
      <c r="B301" t="s">
        <v>12243</v>
      </c>
      <c r="C301" s="1">
        <v>1.667187447E-2</v>
      </c>
      <c r="D301" s="65">
        <v>1.1137009499999999E-3</v>
      </c>
      <c r="E301" s="66">
        <v>7.5477015999999997E-3</v>
      </c>
      <c r="F301" s="67">
        <v>8.1055880999999998E-4</v>
      </c>
      <c r="G301" s="68">
        <v>9.3411618800000006E-3</v>
      </c>
      <c r="H301" s="65">
        <v>7.5477016003334101E-3</v>
      </c>
      <c r="I301" s="66">
        <v>2.4975024975025E-2</v>
      </c>
      <c r="J301" s="67">
        <v>2.2753986584725201E-3</v>
      </c>
      <c r="K301" s="68">
        <v>2.35807800436801E-2</v>
      </c>
      <c r="L301">
        <v>5.3946053946053903E-2</v>
      </c>
      <c r="M301" s="66">
        <v>2.8971028971029E-2</v>
      </c>
      <c r="N301" s="67">
        <v>4.2957042957043001E-2</v>
      </c>
      <c r="O301"/>
    </row>
    <row r="302" spans="1:15" x14ac:dyDescent="0.55000000000000004">
      <c r="A302" t="s">
        <v>4939</v>
      </c>
      <c r="B302" t="s">
        <v>1919</v>
      </c>
      <c r="C302" s="1">
        <v>1.667187447E-2</v>
      </c>
      <c r="D302"/>
      <c r="E302"/>
      <c r="F302"/>
      <c r="G302"/>
      <c r="H302" s="65">
        <v>2.75636756477388E-3</v>
      </c>
      <c r="I302" s="66">
        <v>3.3508405088743198E-2</v>
      </c>
      <c r="J302" s="67">
        <v>4.3518606166869701E-4</v>
      </c>
      <c r="K302" s="68">
        <v>4.2758281366834404E-3</v>
      </c>
      <c r="L302" s="65">
        <v>5.6143185361259701E-3</v>
      </c>
      <c r="M302">
        <v>0.41058941058941101</v>
      </c>
      <c r="N302" s="67">
        <v>4.1958041958042001E-2</v>
      </c>
      <c r="O302">
        <v>8.1918081918081906E-2</v>
      </c>
    </row>
    <row r="303" spans="1:15" x14ac:dyDescent="0.55000000000000004">
      <c r="A303" t="s">
        <v>4939</v>
      </c>
      <c r="B303" t="s">
        <v>12183</v>
      </c>
      <c r="C303" s="1">
        <v>1.697226055E-2</v>
      </c>
      <c r="D303"/>
      <c r="E303" s="66">
        <v>9.6449409999999999E-5</v>
      </c>
      <c r="F303"/>
      <c r="G303" s="68">
        <v>5.1916509999999997E-5</v>
      </c>
      <c r="H303"/>
      <c r="I303" s="66">
        <v>4.30629181413067E-4</v>
      </c>
      <c r="J303"/>
      <c r="K303" s="68">
        <v>5.5411418138025898E-4</v>
      </c>
      <c r="L303" s="65">
        <v>5.5411418138025898E-4</v>
      </c>
      <c r="M303">
        <v>6.7932067932067894E-2</v>
      </c>
      <c r="N303" s="67">
        <v>3.4963220778076801E-3</v>
      </c>
      <c r="O303" s="68">
        <v>3.5333198516032398E-3</v>
      </c>
    </row>
    <row r="304" spans="1:15" x14ac:dyDescent="0.55000000000000004">
      <c r="A304" t="s">
        <v>4939</v>
      </c>
      <c r="B304" t="s">
        <v>12244</v>
      </c>
      <c r="C304" s="1">
        <v>1.697226055E-2</v>
      </c>
      <c r="D304" s="65">
        <v>1.0434576E-4</v>
      </c>
      <c r="E304" s="66">
        <v>3.0523491200000002E-3</v>
      </c>
      <c r="F304" s="67">
        <v>5.0794000000000002E-5</v>
      </c>
      <c r="G304" s="68">
        <v>2.4973841000000001E-3</v>
      </c>
      <c r="H304" s="65">
        <v>3.9417415687826403E-4</v>
      </c>
      <c r="I304" s="66">
        <v>9.1917065024391207E-3</v>
      </c>
      <c r="J304" s="67">
        <v>2.8936622211314498E-4</v>
      </c>
      <c r="K304" s="68">
        <v>9.0422511800096004E-3</v>
      </c>
      <c r="L304" s="65">
        <v>9.6643831761091805E-4</v>
      </c>
      <c r="M304">
        <v>0.14685314685314699</v>
      </c>
      <c r="N304" s="67">
        <v>3.3483310203710798E-3</v>
      </c>
      <c r="O304" s="68">
        <v>4.0959040959041002E-2</v>
      </c>
    </row>
    <row r="305" spans="1:15" x14ac:dyDescent="0.55000000000000004">
      <c r="A305" t="s">
        <v>4939</v>
      </c>
      <c r="B305" t="s">
        <v>1934</v>
      </c>
      <c r="C305" s="1">
        <v>1.697226055E-2</v>
      </c>
      <c r="D305"/>
      <c r="E305">
        <v>0.79320679320999998</v>
      </c>
      <c r="F305"/>
      <c r="G305">
        <v>0.47552447551999999</v>
      </c>
      <c r="H305"/>
      <c r="I305">
        <v>0.89510489510489499</v>
      </c>
      <c r="J305"/>
      <c r="K305">
        <v>0.65734265734265696</v>
      </c>
      <c r="L305">
        <v>0.981018981018981</v>
      </c>
      <c r="M305"/>
      <c r="N305">
        <v>0.96303696303696296</v>
      </c>
      <c r="O305">
        <v>0.72227772227772202</v>
      </c>
    </row>
    <row r="306" spans="1:15" s="2" customFormat="1" x14ac:dyDescent="0.55000000000000004">
      <c r="A306" t="s">
        <v>4939</v>
      </c>
      <c r="B306" t="s">
        <v>1823</v>
      </c>
      <c r="C306" s="1">
        <v>1.697226055E-2</v>
      </c>
      <c r="D306">
        <v>0.12887112886999999</v>
      </c>
      <c r="E306"/>
      <c r="F306">
        <v>7.1928071930000004E-2</v>
      </c>
      <c r="G306">
        <v>0.26573426572999997</v>
      </c>
      <c r="H306">
        <v>0.23276723276723299</v>
      </c>
      <c r="I306"/>
      <c r="J306">
        <v>0.20579420579420599</v>
      </c>
      <c r="K306">
        <v>0.35264735264735297</v>
      </c>
      <c r="L306"/>
      <c r="M306"/>
      <c r="N306"/>
      <c r="O306"/>
    </row>
    <row r="307" spans="1:15" s="2" customFormat="1" x14ac:dyDescent="0.55000000000000004">
      <c r="A307" t="s">
        <v>4939</v>
      </c>
      <c r="B307" t="s">
        <v>12245</v>
      </c>
      <c r="C307" s="1">
        <v>1.697226055E-2</v>
      </c>
      <c r="D307"/>
      <c r="E307"/>
      <c r="F307"/>
      <c r="G307"/>
      <c r="H307"/>
      <c r="I307"/>
      <c r="J307"/>
      <c r="K307"/>
      <c r="L307"/>
      <c r="M307" s="66">
        <v>4.1958041958042001E-2</v>
      </c>
      <c r="N307"/>
      <c r="O307" s="68">
        <v>8.2949754723181598E-3</v>
      </c>
    </row>
    <row r="308" spans="1:15" s="2" customFormat="1" x14ac:dyDescent="0.55000000000000004">
      <c r="A308" t="s">
        <v>4939</v>
      </c>
      <c r="B308" t="s">
        <v>12246</v>
      </c>
      <c r="C308" s="1">
        <v>1.697226055E-2</v>
      </c>
      <c r="D308"/>
      <c r="E308"/>
      <c r="F308"/>
      <c r="G308"/>
      <c r="H308"/>
      <c r="I308"/>
      <c r="J308"/>
      <c r="K308"/>
      <c r="L308"/>
      <c r="M308" s="66">
        <v>2.8971028971029E-2</v>
      </c>
      <c r="N308" s="67">
        <v>4.0527472282595603E-3</v>
      </c>
      <c r="O308">
        <v>0.105894105894106</v>
      </c>
    </row>
    <row r="309" spans="1:15" x14ac:dyDescent="0.55000000000000004">
      <c r="A309" t="s">
        <v>4939</v>
      </c>
      <c r="B309" t="s">
        <v>2145</v>
      </c>
      <c r="C309" s="1">
        <v>1.697226055E-2</v>
      </c>
      <c r="D309"/>
      <c r="E309"/>
      <c r="F309"/>
      <c r="G309"/>
      <c r="H309"/>
      <c r="I309"/>
      <c r="J309"/>
      <c r="K309"/>
      <c r="L309"/>
      <c r="M309">
        <v>6.1938061938061902E-2</v>
      </c>
      <c r="N309" s="67">
        <v>9.6643831761091805E-4</v>
      </c>
      <c r="O309" s="68">
        <v>1.0400695660447901E-3</v>
      </c>
    </row>
    <row r="310" spans="1:15" x14ac:dyDescent="0.55000000000000004">
      <c r="A310" t="s">
        <v>4939</v>
      </c>
      <c r="B310" t="s">
        <v>1816</v>
      </c>
      <c r="C310" s="1">
        <v>1.727264677E-2</v>
      </c>
      <c r="D310">
        <v>0.22777222777</v>
      </c>
      <c r="E310">
        <v>0.91008991008999995</v>
      </c>
      <c r="F310">
        <v>0.25674325673999998</v>
      </c>
      <c r="G310">
        <v>0.87212787212999998</v>
      </c>
      <c r="H310">
        <v>0.914085914085914</v>
      </c>
      <c r="I310">
        <v>0.99900099900099903</v>
      </c>
      <c r="J310">
        <v>0.94105894105894095</v>
      </c>
      <c r="K310">
        <v>0.99000999000999002</v>
      </c>
      <c r="L310">
        <v>0.94205794205794202</v>
      </c>
      <c r="M310"/>
      <c r="N310">
        <v>0.90909090909090895</v>
      </c>
      <c r="O310"/>
    </row>
    <row r="311" spans="1:15" x14ac:dyDescent="0.55000000000000004">
      <c r="A311" t="s">
        <v>4939</v>
      </c>
      <c r="B311" t="s">
        <v>1953</v>
      </c>
      <c r="C311" s="1">
        <v>1.7573033120000001E-2</v>
      </c>
      <c r="D311" s="65">
        <v>7.0271748199999999E-3</v>
      </c>
      <c r="E311" s="66">
        <v>2.9888937890000002E-2</v>
      </c>
      <c r="F311" s="67">
        <v>3.0489715559999998E-2</v>
      </c>
      <c r="G311" s="68">
        <v>4.4955044960000003E-2</v>
      </c>
      <c r="H311" s="65">
        <v>3.2904666524087599E-2</v>
      </c>
      <c r="I311" s="66">
        <v>4.5954045954046001E-2</v>
      </c>
      <c r="J311" s="67">
        <v>2.5974025974026E-2</v>
      </c>
      <c r="K311" s="68">
        <v>4.1958041958042001E-2</v>
      </c>
      <c r="L311" s="65">
        <v>4.4955044955045001E-2</v>
      </c>
      <c r="M311"/>
      <c r="N311"/>
      <c r="O311"/>
    </row>
    <row r="312" spans="1:15" s="2" customFormat="1" x14ac:dyDescent="0.55000000000000004">
      <c r="A312" t="s">
        <v>4939</v>
      </c>
      <c r="B312" t="s">
        <v>12247</v>
      </c>
      <c r="C312" s="1">
        <v>1.7573033120000001E-2</v>
      </c>
      <c r="D312">
        <v>0.22877122877</v>
      </c>
      <c r="E312"/>
      <c r="F312">
        <v>0.1988011988</v>
      </c>
      <c r="G312"/>
      <c r="H312">
        <v>0.52047952047952095</v>
      </c>
      <c r="I312"/>
      <c r="J312">
        <v>0.396603396603397</v>
      </c>
      <c r="K312"/>
      <c r="L312"/>
      <c r="M312"/>
      <c r="N312"/>
      <c r="O312"/>
    </row>
    <row r="313" spans="1:15" x14ac:dyDescent="0.55000000000000004">
      <c r="A313" t="s">
        <v>4939</v>
      </c>
      <c r="B313" t="s">
        <v>12248</v>
      </c>
      <c r="C313" s="1">
        <v>1.7873419599999999E-2</v>
      </c>
      <c r="D313" s="65">
        <v>2.2332554E-4</v>
      </c>
      <c r="E313" s="66">
        <v>1.3345957000000001E-3</v>
      </c>
      <c r="F313" s="67">
        <v>1.2583433E-4</v>
      </c>
      <c r="G313" s="68">
        <v>2.897102897E-2</v>
      </c>
      <c r="H313" s="65">
        <v>6.8233630582953701E-4</v>
      </c>
      <c r="I313" s="66">
        <v>5.0937936897966401E-3</v>
      </c>
      <c r="J313" s="67">
        <v>1.48506620004731E-4</v>
      </c>
      <c r="K313" s="68">
        <v>4.2957042957043001E-2</v>
      </c>
      <c r="L313" s="65">
        <v>2.49738409822372E-3</v>
      </c>
      <c r="M313" s="66">
        <v>3.5964035964036002E-2</v>
      </c>
      <c r="N313" s="67">
        <v>1.2793719454697399E-3</v>
      </c>
      <c r="O313">
        <v>0.226773226773227</v>
      </c>
    </row>
    <row r="314" spans="1:15" x14ac:dyDescent="0.55000000000000004">
      <c r="A314" t="s">
        <v>4939</v>
      </c>
      <c r="B314" t="s">
        <v>12249</v>
      </c>
      <c r="C314" s="1">
        <v>1.7873419599999999E-2</v>
      </c>
      <c r="D314" s="65">
        <v>7.2813002000000004E-4</v>
      </c>
      <c r="E314" s="66">
        <v>4.5732697999999999E-3</v>
      </c>
      <c r="F314" s="67">
        <v>1.00325392E-3</v>
      </c>
      <c r="G314">
        <v>6.1938061939999997E-2</v>
      </c>
      <c r="H314" s="65">
        <v>1.39742957193097E-2</v>
      </c>
      <c r="I314" s="66">
        <v>2.6973026973027E-2</v>
      </c>
      <c r="J314" s="67">
        <v>1.02378951274004E-2</v>
      </c>
      <c r="K314">
        <v>5.5944055944055902E-2</v>
      </c>
      <c r="L314" s="65">
        <v>3.6963036963037002E-2</v>
      </c>
      <c r="M314">
        <v>0.27272727272727298</v>
      </c>
      <c r="N314">
        <v>5.9940059940059902E-2</v>
      </c>
      <c r="O314"/>
    </row>
    <row r="315" spans="1:15" x14ac:dyDescent="0.55000000000000004">
      <c r="A315" t="s">
        <v>4939</v>
      </c>
      <c r="B315" t="s">
        <v>2047</v>
      </c>
      <c r="C315" s="1">
        <v>1.8173806189999999E-2</v>
      </c>
      <c r="D315" s="65">
        <v>4.0527472299999997E-3</v>
      </c>
      <c r="E315" s="66">
        <v>1.62912292E-3</v>
      </c>
      <c r="F315" s="67">
        <v>3.9783869999999999E-3</v>
      </c>
      <c r="G315" s="68">
        <v>2.8480937E-4</v>
      </c>
      <c r="H315" s="65">
        <v>3.3483310203710798E-3</v>
      </c>
      <c r="I315" s="66">
        <v>1.224148231351E-3</v>
      </c>
      <c r="J315" s="67">
        <v>4.3501885070764898E-3</v>
      </c>
      <c r="K315" s="68">
        <v>4.6252735190737901E-4</v>
      </c>
      <c r="L315"/>
      <c r="M315"/>
      <c r="N315"/>
      <c r="O315"/>
    </row>
    <row r="316" spans="1:15" s="2" customFormat="1" x14ac:dyDescent="0.55000000000000004">
      <c r="A316" t="s">
        <v>4939</v>
      </c>
      <c r="B316" t="s">
        <v>1745</v>
      </c>
      <c r="C316" s="1">
        <v>1.8173806189999999E-2</v>
      </c>
      <c r="D316" s="65">
        <v>3.2743355199999998E-3</v>
      </c>
      <c r="E316" s="66">
        <v>1.8316107400000001E-3</v>
      </c>
      <c r="F316" s="67">
        <v>1.262918985E-2</v>
      </c>
      <c r="G316">
        <v>6.7932067930000006E-2</v>
      </c>
      <c r="H316" s="65">
        <v>5.1681543304181602E-3</v>
      </c>
      <c r="I316" s="66">
        <v>6.4322875229136803E-3</v>
      </c>
      <c r="J316" s="67">
        <v>6.4322875229136803E-3</v>
      </c>
      <c r="K316">
        <v>7.3926073926073907E-2</v>
      </c>
      <c r="L316" s="65">
        <v>6.8784529478853997E-3</v>
      </c>
      <c r="M316">
        <v>6.4935064935064901E-2</v>
      </c>
      <c r="N316" s="67">
        <v>5.9861224442482701E-3</v>
      </c>
      <c r="O316">
        <v>0.33066933066933102</v>
      </c>
    </row>
    <row r="317" spans="1:15" x14ac:dyDescent="0.55000000000000004">
      <c r="A317" t="s">
        <v>4939</v>
      </c>
      <c r="B317" t="s">
        <v>12250</v>
      </c>
      <c r="C317" s="1">
        <v>1.8173806189999999E-2</v>
      </c>
      <c r="D317" s="65">
        <v>1.9794188499999998E-3</v>
      </c>
      <c r="E317" s="66">
        <v>1.113462978E-2</v>
      </c>
      <c r="F317" s="67">
        <v>1.9074966629999999E-2</v>
      </c>
      <c r="G317" s="68">
        <v>3.3966033969999997E-2</v>
      </c>
      <c r="H317" s="65">
        <v>5.6143185361259701E-3</v>
      </c>
      <c r="I317" s="66">
        <v>1.66718744695258E-2</v>
      </c>
      <c r="J317" s="67">
        <v>2.6284274287573E-2</v>
      </c>
      <c r="K317" s="68">
        <v>2.5082720853890201E-2</v>
      </c>
      <c r="L317" s="65">
        <v>1.8774579714689401E-2</v>
      </c>
      <c r="M317"/>
      <c r="N317" s="67">
        <v>9.7895283030857306E-3</v>
      </c>
      <c r="O317"/>
    </row>
    <row r="318" spans="1:15" s="2" customFormat="1" x14ac:dyDescent="0.55000000000000004">
      <c r="A318" t="s">
        <v>4939</v>
      </c>
      <c r="B318" t="s">
        <v>1841</v>
      </c>
      <c r="C318" s="1">
        <v>1.8173806189999999E-2</v>
      </c>
      <c r="D318"/>
      <c r="E318"/>
      <c r="F318"/>
      <c r="G318"/>
      <c r="H318"/>
      <c r="I318"/>
      <c r="J318"/>
      <c r="K318"/>
      <c r="L318"/>
      <c r="M318"/>
      <c r="N318"/>
      <c r="O318"/>
    </row>
    <row r="319" spans="1:15" x14ac:dyDescent="0.55000000000000004">
      <c r="A319" t="s">
        <v>4939</v>
      </c>
      <c r="B319" t="s">
        <v>1875</v>
      </c>
      <c r="C319" s="1">
        <v>1.8474192899999999E-2</v>
      </c>
      <c r="D319" s="65">
        <v>9.0422511800000004E-3</v>
      </c>
      <c r="E319">
        <v>5.9940059939999998E-2</v>
      </c>
      <c r="F319" s="67">
        <v>3.3853287799999999E-3</v>
      </c>
      <c r="G319">
        <v>9.4905094910000001E-2</v>
      </c>
      <c r="H319" s="65">
        <v>1.7573033120347099E-2</v>
      </c>
      <c r="I319">
        <v>8.0919080919080899E-2</v>
      </c>
      <c r="J319" s="67">
        <v>2.1778452809460499E-2</v>
      </c>
      <c r="K319">
        <v>7.9920079920079906E-2</v>
      </c>
      <c r="L319">
        <v>6.7932067932067894E-2</v>
      </c>
      <c r="M319"/>
      <c r="N319">
        <v>7.09290709290709E-2</v>
      </c>
      <c r="O319"/>
    </row>
    <row r="320" spans="1:15" x14ac:dyDescent="0.55000000000000004">
      <c r="A320" t="s">
        <v>4939</v>
      </c>
      <c r="B320" t="s">
        <v>1960</v>
      </c>
      <c r="C320" s="1">
        <v>1.8474192899999999E-2</v>
      </c>
      <c r="D320">
        <v>6.3936063939999996E-2</v>
      </c>
      <c r="E320">
        <v>0.19280719281</v>
      </c>
      <c r="F320" s="67">
        <v>4.6953046950000001E-2</v>
      </c>
      <c r="G320">
        <v>0.16583416582999999</v>
      </c>
      <c r="H320">
        <v>0.15084915084915099</v>
      </c>
      <c r="I320">
        <v>0.25874125874125897</v>
      </c>
      <c r="J320">
        <v>7.69230769230769E-2</v>
      </c>
      <c r="K320">
        <v>0.227772227772228</v>
      </c>
      <c r="L320">
        <v>0.14385614385614401</v>
      </c>
      <c r="M320"/>
      <c r="N320">
        <v>0.215784215784216</v>
      </c>
      <c r="O320"/>
    </row>
    <row r="321" spans="1:15" s="2" customFormat="1" x14ac:dyDescent="0.55000000000000004">
      <c r="A321" t="s">
        <v>4939</v>
      </c>
      <c r="B321" t="s">
        <v>12251</v>
      </c>
      <c r="C321" s="1">
        <v>1.8474192899999999E-2</v>
      </c>
      <c r="D321"/>
      <c r="E321"/>
      <c r="F321"/>
      <c r="G321"/>
      <c r="H321"/>
      <c r="I321"/>
      <c r="J321"/>
      <c r="K321"/>
      <c r="L321"/>
      <c r="M321"/>
      <c r="N321"/>
      <c r="O321"/>
    </row>
    <row r="322" spans="1:15" s="2" customFormat="1" x14ac:dyDescent="0.55000000000000004">
      <c r="A322" t="s">
        <v>4939</v>
      </c>
      <c r="B322" t="s">
        <v>1910</v>
      </c>
      <c r="C322" s="1">
        <v>1.8774579709999999E-2</v>
      </c>
      <c r="D322" s="65">
        <v>1.5530831999999999E-4</v>
      </c>
      <c r="E322" s="66">
        <v>4.72199079E-3</v>
      </c>
      <c r="F322" s="67">
        <v>1.0660187E-4</v>
      </c>
      <c r="G322" s="68">
        <v>2.797202797E-2</v>
      </c>
      <c r="H322" s="65">
        <v>2.16440610994993E-3</v>
      </c>
      <c r="I322" s="66">
        <v>1.6972260550044801E-2</v>
      </c>
      <c r="J322" s="67">
        <v>2.1198931756161599E-4</v>
      </c>
      <c r="K322" s="68">
        <v>4.8951048951049E-2</v>
      </c>
      <c r="L322" s="65">
        <v>8.5938855619220496E-3</v>
      </c>
      <c r="M322">
        <v>0.1998001998002</v>
      </c>
      <c r="N322" s="67">
        <v>3.9960039960040002E-2</v>
      </c>
      <c r="O322">
        <v>0.16383616383616401</v>
      </c>
    </row>
    <row r="323" spans="1:15" x14ac:dyDescent="0.55000000000000004">
      <c r="A323" t="s">
        <v>4939</v>
      </c>
      <c r="B323" t="s">
        <v>12252</v>
      </c>
      <c r="C323" s="1">
        <v>1.8774579709999999E-2</v>
      </c>
      <c r="D323" s="65">
        <v>3.796203796E-2</v>
      </c>
      <c r="E323">
        <v>0.1028971029</v>
      </c>
      <c r="F323" s="67">
        <v>3.2967032969999997E-2</v>
      </c>
      <c r="G323">
        <v>7.4925074930000002E-2</v>
      </c>
      <c r="H323">
        <v>0.122877122877123</v>
      </c>
      <c r="I323">
        <v>0.171828171828172</v>
      </c>
      <c r="J323">
        <v>0.132867132867133</v>
      </c>
      <c r="K323">
        <v>8.7912087912087905E-2</v>
      </c>
      <c r="L323">
        <v>0.14685314685314699</v>
      </c>
      <c r="M323"/>
      <c r="N323">
        <v>0.19480519480519501</v>
      </c>
      <c r="O323"/>
    </row>
    <row r="324" spans="1:15" s="2" customFormat="1" x14ac:dyDescent="0.55000000000000004">
      <c r="A324" t="s">
        <v>4939</v>
      </c>
      <c r="B324" t="s">
        <v>12253</v>
      </c>
      <c r="C324" s="1">
        <v>1.9074966629999999E-2</v>
      </c>
      <c r="D324" s="65">
        <v>6.3654263999999997E-4</v>
      </c>
      <c r="E324" s="66">
        <v>5.9861224399999999E-3</v>
      </c>
      <c r="F324" s="67">
        <v>6.5486009999999998E-4</v>
      </c>
      <c r="G324" s="68">
        <v>4.9450724699999999E-3</v>
      </c>
      <c r="H324" s="65">
        <v>3.5703176289386901E-3</v>
      </c>
      <c r="I324" s="66">
        <v>1.50204900518947E-2</v>
      </c>
      <c r="J324" s="67">
        <v>1.29777985959004E-3</v>
      </c>
      <c r="K324" s="68">
        <v>1.8774579714689401E-2</v>
      </c>
      <c r="L324" s="65">
        <v>5.0194330684548497E-3</v>
      </c>
      <c r="M324">
        <v>0.16583416583416599</v>
      </c>
      <c r="N324" s="67">
        <v>1.6071102755993098E-2</v>
      </c>
      <c r="O324">
        <v>0.21078921078921101</v>
      </c>
    </row>
    <row r="325" spans="1:15" s="2" customFormat="1" x14ac:dyDescent="0.55000000000000004">
      <c r="A325" t="s">
        <v>4939</v>
      </c>
      <c r="B325" t="s">
        <v>1865</v>
      </c>
      <c r="C325" s="1">
        <v>1.9074966629999999E-2</v>
      </c>
      <c r="D325">
        <v>0.21378621379000001</v>
      </c>
      <c r="E325">
        <v>0.43556443556000002</v>
      </c>
      <c r="F325">
        <v>0.22277722278000001</v>
      </c>
      <c r="G325">
        <v>0.72327672328000003</v>
      </c>
      <c r="H325">
        <v>0.38261738261738298</v>
      </c>
      <c r="I325">
        <v>0.59840159840159901</v>
      </c>
      <c r="J325">
        <v>0.50749250749250796</v>
      </c>
      <c r="K325">
        <v>0.90309690309690305</v>
      </c>
      <c r="L325"/>
      <c r="M325"/>
      <c r="N325"/>
      <c r="O325"/>
    </row>
    <row r="326" spans="1:15" x14ac:dyDescent="0.55000000000000004">
      <c r="A326" t="s">
        <v>4939</v>
      </c>
      <c r="B326" t="s">
        <v>12254</v>
      </c>
      <c r="C326" s="1">
        <v>1.937535365E-2</v>
      </c>
      <c r="D326" s="65">
        <v>2.6453746E-3</v>
      </c>
      <c r="E326" s="66">
        <v>3.9783869999999999E-3</v>
      </c>
      <c r="F326" s="67">
        <v>9.6643832000000004E-4</v>
      </c>
      <c r="G326" s="68">
        <v>1.233027764E-2</v>
      </c>
      <c r="H326" s="65">
        <v>6.5066484049503496E-3</v>
      </c>
      <c r="I326" s="66">
        <v>2.2078840532249101E-2</v>
      </c>
      <c r="J326" s="67">
        <v>1.18733244766264E-3</v>
      </c>
      <c r="K326" s="68">
        <v>2.6584662742766399E-2</v>
      </c>
      <c r="L326" s="65">
        <v>4.5732697979370398E-3</v>
      </c>
      <c r="M326">
        <v>7.5924075924075907E-2</v>
      </c>
      <c r="N326" s="67">
        <v>6.7297311053344496E-3</v>
      </c>
      <c r="O326"/>
    </row>
    <row r="327" spans="1:15" x14ac:dyDescent="0.55000000000000004">
      <c r="A327" t="s">
        <v>4939</v>
      </c>
      <c r="B327" t="s">
        <v>2079</v>
      </c>
      <c r="C327" s="1">
        <v>1.937535365E-2</v>
      </c>
      <c r="D327" s="65">
        <v>4.6953046950000001E-2</v>
      </c>
      <c r="E327">
        <v>7.3926073930000002E-2</v>
      </c>
      <c r="F327">
        <v>6.3936063939999996E-2</v>
      </c>
      <c r="G327">
        <v>0.17382617383000001</v>
      </c>
      <c r="H327">
        <v>0.172827172827173</v>
      </c>
      <c r="I327">
        <v>0.13986013986014001</v>
      </c>
      <c r="J327">
        <v>0.22477522477522499</v>
      </c>
      <c r="K327">
        <v>0.31268731268731298</v>
      </c>
      <c r="L327">
        <v>0.26073926073926101</v>
      </c>
      <c r="M327"/>
      <c r="N327"/>
      <c r="O327"/>
    </row>
    <row r="328" spans="1:15" s="2" customFormat="1" x14ac:dyDescent="0.55000000000000004">
      <c r="A328" t="s">
        <v>4939</v>
      </c>
      <c r="B328" t="s">
        <v>1864</v>
      </c>
      <c r="C328" s="1">
        <v>1.9675740760000001E-2</v>
      </c>
      <c r="D328" s="65">
        <v>3.4963220800000002E-3</v>
      </c>
      <c r="E328">
        <v>6.1938061939999997E-2</v>
      </c>
      <c r="F328" s="67">
        <v>4.0527472299999997E-3</v>
      </c>
      <c r="G328" s="68">
        <v>3.6963036960000001E-2</v>
      </c>
      <c r="H328" s="65">
        <v>1.4721577318167599E-2</v>
      </c>
      <c r="I328">
        <v>8.7912087912087905E-2</v>
      </c>
      <c r="J328" s="67">
        <v>9.1917065024391207E-3</v>
      </c>
      <c r="K328" s="68">
        <v>3.0969030969030999E-2</v>
      </c>
      <c r="L328">
        <v>6.9930069930069894E-2</v>
      </c>
      <c r="M328"/>
      <c r="N328">
        <v>8.2917082917082899E-2</v>
      </c>
      <c r="O328"/>
    </row>
    <row r="329" spans="1:15" s="2" customFormat="1" x14ac:dyDescent="0.55000000000000004">
      <c r="A329" t="s">
        <v>4939</v>
      </c>
      <c r="B329" t="s">
        <v>1898</v>
      </c>
      <c r="C329" s="1">
        <v>1.9675740760000001E-2</v>
      </c>
      <c r="D329" s="65">
        <v>2.1778452810000001E-2</v>
      </c>
      <c r="E329">
        <v>0.15384615385</v>
      </c>
      <c r="F329" s="67">
        <v>1.937535365E-2</v>
      </c>
      <c r="G329">
        <v>0.36263736264000002</v>
      </c>
      <c r="H329">
        <v>8.8911088911088898E-2</v>
      </c>
      <c r="I329">
        <v>0.28471528471528501</v>
      </c>
      <c r="J329">
        <v>6.6933066933066901E-2</v>
      </c>
      <c r="K329">
        <v>0.61538461538461497</v>
      </c>
      <c r="L329">
        <v>0.168831168831169</v>
      </c>
      <c r="M329"/>
      <c r="N329">
        <v>0.14585414585414599</v>
      </c>
      <c r="O329"/>
    </row>
    <row r="330" spans="1:15" x14ac:dyDescent="0.55000000000000004">
      <c r="A330" t="s">
        <v>4939</v>
      </c>
      <c r="B330" t="s">
        <v>12255</v>
      </c>
      <c r="C330" s="1">
        <v>1.9976127959999999E-2</v>
      </c>
      <c r="D330"/>
      <c r="E330" s="66">
        <v>3.9040268099999999E-3</v>
      </c>
      <c r="F330"/>
      <c r="G330"/>
      <c r="H330"/>
      <c r="I330" s="66">
        <v>1.3675383183213799E-2</v>
      </c>
      <c r="J330"/>
      <c r="K330"/>
      <c r="L330" s="65">
        <v>1.81320274521356E-3</v>
      </c>
      <c r="M330">
        <v>0.20179820179820199</v>
      </c>
      <c r="N330" s="67">
        <v>2.6973026973027E-2</v>
      </c>
      <c r="O330" s="68">
        <v>3.1968031968032003E-2</v>
      </c>
    </row>
    <row r="331" spans="1:15" x14ac:dyDescent="0.55000000000000004">
      <c r="A331" t="s">
        <v>4939</v>
      </c>
      <c r="B331" t="s">
        <v>12256</v>
      </c>
      <c r="C331" s="1">
        <v>1.9976127959999999E-2</v>
      </c>
      <c r="D331" s="65">
        <v>3.6443131899999998E-3</v>
      </c>
      <c r="E331" s="66">
        <v>4.0527472299999997E-3</v>
      </c>
      <c r="F331" s="67">
        <v>5.0194330699999999E-3</v>
      </c>
      <c r="G331">
        <v>5.1948051949999997E-2</v>
      </c>
      <c r="H331" s="65">
        <v>1.64753089240322E-3</v>
      </c>
      <c r="I331" s="66">
        <v>9.1917065024391207E-3</v>
      </c>
      <c r="J331" s="67">
        <v>9.1917065024391207E-3</v>
      </c>
      <c r="K331">
        <v>5.4945054945055E-2</v>
      </c>
      <c r="L331" s="65">
        <v>4.2758281366834404E-3</v>
      </c>
      <c r="M331">
        <v>7.09290709290709E-2</v>
      </c>
      <c r="N331" s="67">
        <v>4.0527472282595603E-3</v>
      </c>
      <c r="O331">
        <v>0.28971028971029</v>
      </c>
    </row>
    <row r="332" spans="1:15" x14ac:dyDescent="0.55000000000000004">
      <c r="A332" t="s">
        <v>4939</v>
      </c>
      <c r="B332" t="s">
        <v>12257</v>
      </c>
      <c r="C332" s="1">
        <v>2.0276515240000001E-2</v>
      </c>
      <c r="D332">
        <v>8.6913086910000006E-2</v>
      </c>
      <c r="E332">
        <v>0.30669330669</v>
      </c>
      <c r="F332">
        <v>9.0909090910000004E-2</v>
      </c>
      <c r="G332">
        <v>0.55444555444999999</v>
      </c>
      <c r="H332">
        <v>0.26373626373626402</v>
      </c>
      <c r="I332">
        <v>0.44355644355644402</v>
      </c>
      <c r="J332">
        <v>0.22077922077922099</v>
      </c>
      <c r="K332">
        <v>0.72027972027971998</v>
      </c>
      <c r="L332">
        <v>0.35964035964036001</v>
      </c>
      <c r="M332"/>
      <c r="N332"/>
      <c r="O332"/>
    </row>
    <row r="333" spans="1:15" x14ac:dyDescent="0.55000000000000004">
      <c r="A333" t="s">
        <v>4939</v>
      </c>
      <c r="B333" t="s">
        <v>2090</v>
      </c>
      <c r="C333" s="1">
        <v>2.0276515240000001E-2</v>
      </c>
      <c r="D333"/>
      <c r="E333"/>
      <c r="F333"/>
      <c r="G333"/>
      <c r="H333"/>
      <c r="I333"/>
      <c r="J333"/>
      <c r="K333"/>
      <c r="L333">
        <v>6.1938061938061902E-2</v>
      </c>
      <c r="M333">
        <v>0.55644355644355703</v>
      </c>
      <c r="N333" s="67">
        <v>3.5964035964036002E-2</v>
      </c>
      <c r="O333">
        <v>0.83316683316683304</v>
      </c>
    </row>
    <row r="334" spans="1:15" x14ac:dyDescent="0.55000000000000004">
      <c r="A334" t="s">
        <v>4939</v>
      </c>
      <c r="B334" t="s">
        <v>12258</v>
      </c>
      <c r="C334" s="1">
        <v>2.0576902599999999E-2</v>
      </c>
      <c r="D334" s="65">
        <v>2.3863913299999998E-3</v>
      </c>
      <c r="E334" s="66">
        <v>3.1968031969999998E-2</v>
      </c>
      <c r="F334" s="67">
        <v>8.2949754700000003E-3</v>
      </c>
      <c r="G334">
        <v>5.3946053950000003E-2</v>
      </c>
      <c r="H334" s="65">
        <v>1.0835718095749999E-2</v>
      </c>
      <c r="I334" s="66">
        <v>4.8951048951049E-2</v>
      </c>
      <c r="J334" s="67">
        <v>2.3280392029448298E-2</v>
      </c>
      <c r="K334">
        <v>6.7932067932067894E-2</v>
      </c>
      <c r="L334" s="65">
        <v>9.7895283030857306E-3</v>
      </c>
      <c r="M334">
        <v>0.24775224775224799</v>
      </c>
      <c r="N334" s="67">
        <v>3.9960039960040002E-2</v>
      </c>
      <c r="O334">
        <v>0.58641358641358599</v>
      </c>
    </row>
    <row r="335" spans="1:15" x14ac:dyDescent="0.55000000000000004">
      <c r="A335" t="s">
        <v>4939</v>
      </c>
      <c r="B335" t="s">
        <v>12259</v>
      </c>
      <c r="C335" s="1">
        <v>2.0576902599999999E-2</v>
      </c>
      <c r="D335"/>
      <c r="E335">
        <v>7.7922077919999999E-2</v>
      </c>
      <c r="F335"/>
      <c r="G335">
        <v>0.13486513486999999</v>
      </c>
      <c r="H335"/>
      <c r="I335">
        <v>0.16683316683316701</v>
      </c>
      <c r="J335"/>
      <c r="K335">
        <v>0.22577422577422601</v>
      </c>
      <c r="L335" s="65">
        <v>4.7952047952048001E-2</v>
      </c>
      <c r="M335">
        <v>0.53646353646353695</v>
      </c>
      <c r="N335" s="67">
        <v>3.8961038961039002E-2</v>
      </c>
      <c r="O335">
        <v>0.65534465534465502</v>
      </c>
    </row>
    <row r="336" spans="1:15" s="2" customFormat="1" x14ac:dyDescent="0.55000000000000004">
      <c r="A336" t="s">
        <v>4939</v>
      </c>
      <c r="B336" t="s">
        <v>1840</v>
      </c>
      <c r="C336" s="1">
        <v>2.0576902599999999E-2</v>
      </c>
      <c r="D336" s="65">
        <v>3.3508405089999999E-2</v>
      </c>
      <c r="E336">
        <v>0.12787212786999999</v>
      </c>
      <c r="F336" s="67">
        <v>4.9809422530000001E-2</v>
      </c>
      <c r="G336">
        <v>0.13386613386999999</v>
      </c>
      <c r="H336">
        <v>0.12987012987013</v>
      </c>
      <c r="I336">
        <v>0.25274725274725302</v>
      </c>
      <c r="J336">
        <v>0.14585414585414599</v>
      </c>
      <c r="K336">
        <v>0.111888111888112</v>
      </c>
      <c r="L336">
        <v>0.278721278721279</v>
      </c>
      <c r="M336"/>
      <c r="N336">
        <v>0.13886113886113899</v>
      </c>
      <c r="O336">
        <v>0.22477522477522499</v>
      </c>
    </row>
    <row r="337" spans="1:15" x14ac:dyDescent="0.55000000000000004">
      <c r="A337" t="s">
        <v>4939</v>
      </c>
      <c r="B337" t="s">
        <v>12260</v>
      </c>
      <c r="C337" s="1">
        <v>2.087729005E-2</v>
      </c>
      <c r="D337"/>
      <c r="E337" s="66">
        <v>2.9970029969999999E-2</v>
      </c>
      <c r="F337"/>
      <c r="G337">
        <v>9.59040959E-2</v>
      </c>
      <c r="H337" s="65">
        <v>5.4655970699648499E-3</v>
      </c>
      <c r="I337">
        <v>6.7932067932067894E-2</v>
      </c>
      <c r="J337" s="67">
        <v>9.4803053059884003E-4</v>
      </c>
      <c r="K337">
        <v>0.16283716283716301</v>
      </c>
      <c r="L337" s="65">
        <v>3.6963036963037002E-2</v>
      </c>
      <c r="M337">
        <v>0.24875124875124899</v>
      </c>
      <c r="N337">
        <v>6.6933066933066901E-2</v>
      </c>
      <c r="O337">
        <v>0.73726273726273694</v>
      </c>
    </row>
    <row r="338" spans="1:15" x14ac:dyDescent="0.55000000000000004">
      <c r="A338" t="s">
        <v>4939</v>
      </c>
      <c r="B338" t="s">
        <v>12261</v>
      </c>
      <c r="C338" s="1">
        <v>2.087729005E-2</v>
      </c>
      <c r="D338" s="65">
        <v>3.3113332699999999E-3</v>
      </c>
      <c r="E338">
        <v>5.694305694E-2</v>
      </c>
      <c r="F338" s="67">
        <v>7.2502576900000002E-3</v>
      </c>
      <c r="G338">
        <v>0.1968031968</v>
      </c>
      <c r="H338" s="65">
        <v>1.14335415885304E-2</v>
      </c>
      <c r="I338">
        <v>0.10889110889110901</v>
      </c>
      <c r="J338" s="67">
        <v>1.33764707121745E-2</v>
      </c>
      <c r="K338">
        <v>0.30769230769230799</v>
      </c>
      <c r="L338">
        <v>6.4935064935064901E-2</v>
      </c>
      <c r="M338">
        <v>0.58241758241758301</v>
      </c>
      <c r="N338">
        <v>8.2917082917082899E-2</v>
      </c>
      <c r="O338"/>
    </row>
    <row r="339" spans="1:15" x14ac:dyDescent="0.55000000000000004">
      <c r="A339" t="s">
        <v>4939</v>
      </c>
      <c r="B339" t="s">
        <v>1838</v>
      </c>
      <c r="C339" s="1">
        <v>2.087729005E-2</v>
      </c>
      <c r="D339" s="65">
        <v>1.457212097E-2</v>
      </c>
      <c r="E339">
        <v>8.9910089910000004E-2</v>
      </c>
      <c r="F339" s="67">
        <v>1.0088439479999999E-2</v>
      </c>
      <c r="G339" s="68">
        <v>2.5974025969999998E-2</v>
      </c>
      <c r="H339" s="65">
        <v>2.8386994192202E-2</v>
      </c>
      <c r="I339">
        <v>0.192807192807193</v>
      </c>
      <c r="J339" s="67">
        <v>3.1968031968032003E-2</v>
      </c>
      <c r="K339">
        <v>5.4945054945055E-2</v>
      </c>
      <c r="L339" s="65">
        <v>4.3956043956044001E-2</v>
      </c>
      <c r="M339">
        <v>0.16683316683316701</v>
      </c>
      <c r="N339">
        <v>0.25274725274725302</v>
      </c>
      <c r="O339"/>
    </row>
    <row r="340" spans="1:15" s="2" customFormat="1" x14ac:dyDescent="0.55000000000000004">
      <c r="A340" t="s">
        <v>4939</v>
      </c>
      <c r="B340" t="s">
        <v>1710</v>
      </c>
      <c r="C340" s="1">
        <v>2.117767756E-2</v>
      </c>
      <c r="D340" s="65">
        <v>1.46345126E-3</v>
      </c>
      <c r="E340" s="66">
        <v>1.233027764E-2</v>
      </c>
      <c r="F340" s="67">
        <v>8.6551138000000001E-4</v>
      </c>
      <c r="G340" s="68">
        <v>1.07688524E-3</v>
      </c>
      <c r="H340" s="65">
        <v>3.2003400296106502E-3</v>
      </c>
      <c r="I340" s="66">
        <v>2.5974025974026E-2</v>
      </c>
      <c r="J340" s="67">
        <v>7.5477016003334101E-3</v>
      </c>
      <c r="K340" s="68">
        <v>6.58100929623711E-3</v>
      </c>
      <c r="L340" s="65">
        <v>2.6973026973027E-2</v>
      </c>
      <c r="M340">
        <v>0.25774225774225801</v>
      </c>
      <c r="N340" s="67">
        <v>3.0969030969030999E-2</v>
      </c>
      <c r="O340">
        <v>0.156843156843157</v>
      </c>
    </row>
    <row r="341" spans="1:15" s="2" customFormat="1" x14ac:dyDescent="0.55000000000000004">
      <c r="A341" t="s">
        <v>4939</v>
      </c>
      <c r="B341" t="s">
        <v>1905</v>
      </c>
      <c r="C341" s="1">
        <v>2.117767756E-2</v>
      </c>
      <c r="D341">
        <v>0.20879120878999999</v>
      </c>
      <c r="E341">
        <v>0.83616383616000001</v>
      </c>
      <c r="F341">
        <v>0.32767232766999999</v>
      </c>
      <c r="G341">
        <v>0.76123876124000001</v>
      </c>
      <c r="H341">
        <v>0.77122877122877098</v>
      </c>
      <c r="I341">
        <v>0.97902097902097895</v>
      </c>
      <c r="J341">
        <v>0.88911088911088898</v>
      </c>
      <c r="K341">
        <v>0.94505494505494503</v>
      </c>
      <c r="L341">
        <v>0.86813186813186805</v>
      </c>
      <c r="M341"/>
      <c r="N341">
        <v>0.85614385614385602</v>
      </c>
      <c r="O341"/>
    </row>
    <row r="342" spans="1:15" s="2" customFormat="1" x14ac:dyDescent="0.55000000000000004">
      <c r="A342" t="s">
        <v>4939</v>
      </c>
      <c r="B342" t="s">
        <v>12262</v>
      </c>
      <c r="C342" s="1">
        <v>2.147806515E-2</v>
      </c>
      <c r="D342" s="65">
        <v>6.8040920200000002E-3</v>
      </c>
      <c r="E342" s="66">
        <v>7.5477015999999997E-3</v>
      </c>
      <c r="F342" s="67">
        <v>4.4989093400000001E-3</v>
      </c>
      <c r="G342" s="68">
        <v>2.6453746E-3</v>
      </c>
      <c r="H342" s="65">
        <v>1.17324535065324E-2</v>
      </c>
      <c r="I342" s="66">
        <v>1.18819095046591E-2</v>
      </c>
      <c r="J342" s="67">
        <v>7.8466108952825204E-3</v>
      </c>
      <c r="K342" s="68">
        <v>2.2379228318082301E-2</v>
      </c>
      <c r="L342" s="65">
        <v>7.3989796311380298E-3</v>
      </c>
      <c r="M342">
        <v>0.13186813186813201</v>
      </c>
      <c r="N342" s="67">
        <v>1.02378951274004E-2</v>
      </c>
      <c r="O342" s="68">
        <v>1.48710336787094E-2</v>
      </c>
    </row>
    <row r="343" spans="1:15" s="2" customFormat="1" x14ac:dyDescent="0.55000000000000004">
      <c r="A343" t="s">
        <v>4939</v>
      </c>
      <c r="B343" t="s">
        <v>12263</v>
      </c>
      <c r="C343" s="1">
        <v>2.147806515E-2</v>
      </c>
      <c r="D343" s="65">
        <v>4.4245489100000002E-3</v>
      </c>
      <c r="E343" s="66">
        <v>3.1968031969999998E-2</v>
      </c>
      <c r="F343" s="67">
        <v>7.4733406100000004E-3</v>
      </c>
      <c r="G343" s="68">
        <v>1.457212097E-2</v>
      </c>
      <c r="H343" s="65">
        <v>2.5983885869746301E-2</v>
      </c>
      <c r="I343">
        <v>5.2947052947052903E-2</v>
      </c>
      <c r="J343" s="67">
        <v>1.6371488535438801E-2</v>
      </c>
      <c r="K343" s="68">
        <v>2.7185439760298899E-2</v>
      </c>
      <c r="L343" s="65">
        <v>2.6973026973027E-2</v>
      </c>
      <c r="M343"/>
      <c r="N343">
        <v>5.6943056943056999E-2</v>
      </c>
      <c r="O343"/>
    </row>
    <row r="344" spans="1:15" s="2" customFormat="1" x14ac:dyDescent="0.55000000000000004">
      <c r="A344" t="s">
        <v>4939</v>
      </c>
      <c r="B344" t="s">
        <v>1945</v>
      </c>
      <c r="C344" s="1">
        <v>2.1778452810000001E-2</v>
      </c>
      <c r="D344" s="65">
        <v>1.0400695699999999E-3</v>
      </c>
      <c r="E344" s="66">
        <v>3.0893468399999999E-3</v>
      </c>
      <c r="F344" s="67">
        <v>8.7467014000000001E-4</v>
      </c>
      <c r="G344" s="68">
        <v>3.2743355199999998E-3</v>
      </c>
      <c r="H344" s="65">
        <v>2.9783536902281498E-3</v>
      </c>
      <c r="I344" s="66">
        <v>8.2949754723181598E-3</v>
      </c>
      <c r="J344" s="67">
        <v>6.2835657879041096E-3</v>
      </c>
      <c r="K344" s="68">
        <v>2.5383109151498998E-2</v>
      </c>
      <c r="L344" s="65">
        <v>4.1271074954487104E-3</v>
      </c>
      <c r="M344">
        <v>0.11688311688311701</v>
      </c>
      <c r="N344" s="67">
        <v>1.0536806540443E-2</v>
      </c>
      <c r="O344">
        <v>0.136863136863137</v>
      </c>
    </row>
    <row r="345" spans="1:15" x14ac:dyDescent="0.55000000000000004">
      <c r="A345" t="s">
        <v>4939</v>
      </c>
      <c r="B345" t="s">
        <v>1847</v>
      </c>
      <c r="C345" s="1">
        <v>2.1778452810000001E-2</v>
      </c>
      <c r="D345"/>
      <c r="E345"/>
      <c r="F345"/>
      <c r="G345"/>
      <c r="H345"/>
      <c r="I345"/>
      <c r="J345"/>
      <c r="K345"/>
      <c r="L345" s="65">
        <v>3.7675260429146098E-6</v>
      </c>
      <c r="M345" s="66">
        <v>4.1958041958042001E-2</v>
      </c>
      <c r="N345" s="67">
        <v>3.16707371763528E-4</v>
      </c>
      <c r="O345">
        <v>5.8941058941058999E-2</v>
      </c>
    </row>
    <row r="346" spans="1:15" x14ac:dyDescent="0.55000000000000004">
      <c r="A346" t="s">
        <v>4939</v>
      </c>
      <c r="B346" t="s">
        <v>12264</v>
      </c>
      <c r="C346" s="1">
        <v>2.2078840530000001E-2</v>
      </c>
      <c r="D346"/>
      <c r="E346" s="66">
        <v>3.9040268099999999E-3</v>
      </c>
      <c r="F346"/>
      <c r="G346"/>
      <c r="H346"/>
      <c r="I346" s="66">
        <v>8.1455205349002992E-3</v>
      </c>
      <c r="J346"/>
      <c r="K346"/>
      <c r="L346" s="65">
        <v>6.4570136510115497E-4</v>
      </c>
      <c r="M346">
        <v>0.20979020979021001</v>
      </c>
      <c r="N346" s="67">
        <v>2.2753986584725201E-3</v>
      </c>
      <c r="O346">
        <v>7.09290709290709E-2</v>
      </c>
    </row>
    <row r="347" spans="1:15" s="2" customFormat="1" x14ac:dyDescent="0.55000000000000004">
      <c r="A347" t="s">
        <v>4939</v>
      </c>
      <c r="B347" t="s">
        <v>12265</v>
      </c>
      <c r="C347" s="1">
        <v>2.2078840530000001E-2</v>
      </c>
      <c r="D347" s="65">
        <v>5.9861224399999999E-3</v>
      </c>
      <c r="E347" s="66">
        <v>1.3376470709999999E-2</v>
      </c>
      <c r="F347" s="67">
        <v>5.5399578000000001E-3</v>
      </c>
      <c r="G347">
        <v>6.7932067930000006E-2</v>
      </c>
      <c r="H347" s="65">
        <v>8.2949754723181598E-3</v>
      </c>
      <c r="I347" s="66">
        <v>2.9970029970029999E-2</v>
      </c>
      <c r="J347" s="67">
        <v>1.6071102755993098E-2</v>
      </c>
      <c r="K347">
        <v>6.7932067932067894E-2</v>
      </c>
      <c r="L347" s="65">
        <v>1.21808215743637E-2</v>
      </c>
      <c r="M347">
        <v>5.5944055944055902E-2</v>
      </c>
      <c r="N347" s="67">
        <v>2.4233889062938501E-3</v>
      </c>
      <c r="O347">
        <v>0.235764235764236</v>
      </c>
    </row>
    <row r="348" spans="1:15" s="2" customFormat="1" x14ac:dyDescent="0.55000000000000004">
      <c r="A348" t="s">
        <v>4939</v>
      </c>
      <c r="B348" t="s">
        <v>12266</v>
      </c>
      <c r="C348" s="1">
        <v>2.237922832E-2</v>
      </c>
      <c r="D348" s="65">
        <v>8.1455205300000003E-3</v>
      </c>
      <c r="E348" s="66">
        <v>4.795204795E-2</v>
      </c>
      <c r="F348" s="67">
        <v>4.5732697999999999E-3</v>
      </c>
      <c r="G348" s="68">
        <v>8.1455205300000003E-3</v>
      </c>
      <c r="H348" s="65">
        <v>2.0576902603967401E-2</v>
      </c>
      <c r="I348">
        <v>8.6913086913086898E-2</v>
      </c>
      <c r="J348" s="67">
        <v>3.6963036963037002E-2</v>
      </c>
      <c r="K348" s="68">
        <v>2.0276515239244501E-2</v>
      </c>
      <c r="L348" s="65">
        <v>1.8173806191245E-2</v>
      </c>
      <c r="M348">
        <v>0.26373626373626402</v>
      </c>
      <c r="N348">
        <v>6.8931068931068901E-2</v>
      </c>
      <c r="O348">
        <v>0.36563436563436602</v>
      </c>
    </row>
    <row r="349" spans="1:15" x14ac:dyDescent="0.55000000000000004">
      <c r="A349" t="s">
        <v>4939</v>
      </c>
      <c r="B349" t="s">
        <v>1565</v>
      </c>
      <c r="C349" s="1">
        <v>2.2679616159999999E-2</v>
      </c>
      <c r="D349"/>
      <c r="E349"/>
      <c r="F349"/>
      <c r="G349" s="68">
        <v>1.9424214500000001E-3</v>
      </c>
      <c r="H349"/>
      <c r="I349"/>
      <c r="J349"/>
      <c r="K349" s="68">
        <v>5.9074902158432504E-4</v>
      </c>
      <c r="L349" s="65">
        <v>1.6843468463837901E-3</v>
      </c>
      <c r="M349" s="66">
        <v>2.2384011281371598E-3</v>
      </c>
      <c r="N349" s="67">
        <v>2.6453745990979798E-3</v>
      </c>
      <c r="O349"/>
    </row>
    <row r="350" spans="1:15" x14ac:dyDescent="0.55000000000000004">
      <c r="A350" t="s">
        <v>4939</v>
      </c>
      <c r="B350" t="s">
        <v>12267</v>
      </c>
      <c r="C350" s="1">
        <v>2.2980004070000001E-2</v>
      </c>
      <c r="D350" s="65">
        <v>8.2669500000000005E-6</v>
      </c>
      <c r="E350" s="66">
        <v>3.5316230000000001E-4</v>
      </c>
      <c r="F350" s="67">
        <v>1.494006E-5</v>
      </c>
      <c r="G350" s="68">
        <v>1.27937195E-3</v>
      </c>
      <c r="H350" s="65">
        <v>3.1150175848146203E-5</v>
      </c>
      <c r="I350" s="66">
        <v>2.0534137003576699E-3</v>
      </c>
      <c r="J350" s="67">
        <v>1.9408003886224101E-5</v>
      </c>
      <c r="K350" s="68">
        <v>6.9528138810351602E-3</v>
      </c>
      <c r="L350" s="65">
        <v>9.5321356438069399E-5</v>
      </c>
      <c r="M350">
        <v>8.3916083916083906E-2</v>
      </c>
      <c r="N350" s="67">
        <v>1.0216617399635101E-3</v>
      </c>
      <c r="O350">
        <v>7.49250749250749E-2</v>
      </c>
    </row>
    <row r="351" spans="1:15" s="2" customFormat="1" x14ac:dyDescent="0.55000000000000004">
      <c r="A351" t="s">
        <v>4939</v>
      </c>
      <c r="B351" t="s">
        <v>1948</v>
      </c>
      <c r="C351" s="1">
        <v>2.3280392029999999E-2</v>
      </c>
      <c r="D351"/>
      <c r="E351" s="66">
        <v>7.7392377999999996E-4</v>
      </c>
      <c r="F351"/>
      <c r="G351" s="68">
        <v>4.1271075000000003E-3</v>
      </c>
      <c r="H351"/>
      <c r="I351" s="66">
        <v>3.1263445621927499E-3</v>
      </c>
      <c r="J351"/>
      <c r="K351" s="68">
        <v>8.4444304825922294E-3</v>
      </c>
      <c r="L351" s="65">
        <v>2.0518758718457501E-4</v>
      </c>
      <c r="M351" s="66">
        <v>4.995004995005E-2</v>
      </c>
      <c r="N351" s="67">
        <v>3.4223265412954402E-3</v>
      </c>
      <c r="O351" s="68">
        <v>6.0604832633978601E-3</v>
      </c>
    </row>
    <row r="352" spans="1:15" x14ac:dyDescent="0.55000000000000004">
      <c r="A352" t="s">
        <v>4939</v>
      </c>
      <c r="B352" t="s">
        <v>12268</v>
      </c>
      <c r="C352" s="1">
        <v>2.3280392029999999E-2</v>
      </c>
      <c r="D352" s="65">
        <v>2.4973841000000001E-3</v>
      </c>
      <c r="E352" s="66">
        <v>2.797202797E-2</v>
      </c>
      <c r="F352" s="67">
        <v>3.12634456E-3</v>
      </c>
      <c r="G352" s="68">
        <v>2.5974025969999998E-2</v>
      </c>
      <c r="H352" s="65">
        <v>2.83036291304865E-3</v>
      </c>
      <c r="I352" s="66">
        <v>3.5964035964036002E-2</v>
      </c>
      <c r="J352" s="67">
        <v>5.9117616369777602E-3</v>
      </c>
      <c r="K352" s="68">
        <v>2.0877290046572801E-2</v>
      </c>
      <c r="L352" s="65">
        <v>2.5974025974026E-2</v>
      </c>
      <c r="M352" s="66">
        <v>2.8971028971029E-2</v>
      </c>
      <c r="N352" s="67">
        <v>1.17324535065324E-2</v>
      </c>
      <c r="O352"/>
    </row>
    <row r="353" spans="1:15" x14ac:dyDescent="0.55000000000000004">
      <c r="A353" t="s">
        <v>4939</v>
      </c>
      <c r="B353" t="s">
        <v>2088</v>
      </c>
      <c r="C353" s="1">
        <v>2.3580780039999999E-2</v>
      </c>
      <c r="D353">
        <v>0.27172827173000003</v>
      </c>
      <c r="E353">
        <v>0.77022977023000005</v>
      </c>
      <c r="F353">
        <v>0.24175824175999999</v>
      </c>
      <c r="G353">
        <v>0.59540459540000001</v>
      </c>
      <c r="H353">
        <v>0.89310689310689295</v>
      </c>
      <c r="I353">
        <v>0.91908091908091905</v>
      </c>
      <c r="J353">
        <v>0.85514485514485505</v>
      </c>
      <c r="K353">
        <v>0.77222777222777195</v>
      </c>
      <c r="L353">
        <v>0.83516483516483497</v>
      </c>
      <c r="M353"/>
      <c r="N353">
        <v>0.64035964035963999</v>
      </c>
      <c r="O353"/>
    </row>
    <row r="354" spans="1:15" x14ac:dyDescent="0.55000000000000004">
      <c r="A354" t="s">
        <v>4939</v>
      </c>
      <c r="B354" t="s">
        <v>1942</v>
      </c>
      <c r="C354" s="1">
        <v>2.388116811E-2</v>
      </c>
      <c r="D354" s="65">
        <v>2.94135599E-3</v>
      </c>
      <c r="E354" s="66">
        <v>4.2957042959999997E-2</v>
      </c>
      <c r="F354" s="67">
        <v>2.12740862E-3</v>
      </c>
      <c r="G354">
        <v>0.13886113886000001</v>
      </c>
      <c r="H354" s="65">
        <v>5.3168756662650201E-3</v>
      </c>
      <c r="I354">
        <v>8.5914085914085905E-2</v>
      </c>
      <c r="J354" s="67">
        <v>7.1015357698399799E-3</v>
      </c>
      <c r="K354">
        <v>0.26673326673326703</v>
      </c>
      <c r="L354">
        <v>5.0949050949051E-2</v>
      </c>
      <c r="M354">
        <v>0.223776223776224</v>
      </c>
      <c r="N354" s="67">
        <v>3.8961038961039002E-2</v>
      </c>
      <c r="O354"/>
    </row>
    <row r="355" spans="1:15" x14ac:dyDescent="0.55000000000000004">
      <c r="A355" t="s">
        <v>4939</v>
      </c>
      <c r="B355" t="s">
        <v>12269</v>
      </c>
      <c r="C355" s="1">
        <v>2.388116811E-2</v>
      </c>
      <c r="D355" s="65">
        <v>1.143354159E-2</v>
      </c>
      <c r="E355">
        <v>0.11388611389</v>
      </c>
      <c r="F355" s="67">
        <v>1.937535365E-2</v>
      </c>
      <c r="G355">
        <v>5.1948051949999997E-2</v>
      </c>
      <c r="H355" s="65">
        <v>4.7952047952048001E-2</v>
      </c>
      <c r="I355">
        <v>0.191808191808192</v>
      </c>
      <c r="J355" s="67">
        <v>4.5954045954046001E-2</v>
      </c>
      <c r="K355">
        <v>7.49250749250749E-2</v>
      </c>
      <c r="L355">
        <v>7.3926073926073907E-2</v>
      </c>
      <c r="M355"/>
      <c r="N355">
        <v>8.8911088911088898E-2</v>
      </c>
      <c r="O355"/>
    </row>
    <row r="356" spans="1:15" x14ac:dyDescent="0.55000000000000004">
      <c r="A356" t="s">
        <v>4939</v>
      </c>
      <c r="B356" t="s">
        <v>12270</v>
      </c>
      <c r="C356" s="1">
        <v>2.448194439E-2</v>
      </c>
      <c r="D356"/>
      <c r="E356"/>
      <c r="F356"/>
      <c r="G356"/>
      <c r="H356"/>
      <c r="I356"/>
      <c r="J356"/>
      <c r="K356"/>
      <c r="L356"/>
      <c r="M356" s="66">
        <v>2.5974025974026E-2</v>
      </c>
      <c r="N356"/>
      <c r="O356" s="68">
        <v>3.0489715558163901E-2</v>
      </c>
    </row>
    <row r="357" spans="1:15" x14ac:dyDescent="0.55000000000000004">
      <c r="A357" t="s">
        <v>4939</v>
      </c>
      <c r="B357" t="s">
        <v>12271</v>
      </c>
      <c r="C357" s="1">
        <v>2.4782332599999998E-2</v>
      </c>
      <c r="D357" s="65">
        <v>4.2564511860000001E-2</v>
      </c>
      <c r="E357">
        <v>6.1938061939999997E-2</v>
      </c>
      <c r="F357" s="67">
        <v>2.928816033E-2</v>
      </c>
      <c r="G357">
        <v>5.1948051949999997E-2</v>
      </c>
      <c r="H357">
        <v>7.3926073926073907E-2</v>
      </c>
      <c r="I357">
        <v>9.6903096903096897E-2</v>
      </c>
      <c r="J357">
        <v>6.9930069930069894E-2</v>
      </c>
      <c r="K357">
        <v>6.7932067932067894E-2</v>
      </c>
      <c r="L357">
        <v>0.117882117882118</v>
      </c>
      <c r="M357">
        <v>0.187812187812188</v>
      </c>
      <c r="N357">
        <v>0.164835164835165</v>
      </c>
      <c r="O357"/>
    </row>
    <row r="358" spans="1:15" s="2" customFormat="1" x14ac:dyDescent="0.55000000000000004">
      <c r="A358" t="s">
        <v>4939</v>
      </c>
      <c r="B358" t="s">
        <v>12272</v>
      </c>
      <c r="C358" s="1">
        <v>2.497502498E-2</v>
      </c>
      <c r="D358" s="65">
        <v>5.5284039999999997E-5</v>
      </c>
      <c r="E358" s="66">
        <v>1.7344621000000001E-4</v>
      </c>
      <c r="F358" s="67">
        <v>1.9128759999999999E-5</v>
      </c>
      <c r="G358" s="68">
        <v>7.1897127999999996E-4</v>
      </c>
      <c r="H358" s="65">
        <v>7.5016484457184399E-5</v>
      </c>
      <c r="I358" s="66">
        <v>3.1263445621927499E-3</v>
      </c>
      <c r="J358" s="67">
        <v>2.1362734688341702E-5</v>
      </c>
      <c r="K358" s="68">
        <v>6.4322875229136803E-3</v>
      </c>
      <c r="L358" s="65">
        <v>9.8484611522433891E-4</v>
      </c>
      <c r="M358">
        <v>9.8901098901098897E-2</v>
      </c>
      <c r="N358" s="67">
        <v>2.4603864970166398E-3</v>
      </c>
      <c r="O358">
        <v>0.113886113886114</v>
      </c>
    </row>
    <row r="359" spans="1:15" s="2" customFormat="1" x14ac:dyDescent="0.55000000000000004">
      <c r="A359" t="s">
        <v>4939</v>
      </c>
      <c r="B359" t="s">
        <v>1883</v>
      </c>
      <c r="C359" s="1">
        <v>2.497502498E-2</v>
      </c>
      <c r="D359" s="65">
        <v>5.9861224399999999E-3</v>
      </c>
      <c r="E359" s="66">
        <v>1.0985173920000001E-2</v>
      </c>
      <c r="F359" s="67">
        <v>9.0422511800000004E-3</v>
      </c>
      <c r="G359" s="68">
        <v>1.7395707900000001E-3</v>
      </c>
      <c r="H359" s="65">
        <v>1.8173806191245E-2</v>
      </c>
      <c r="I359" s="66">
        <v>1.4422664636586899E-2</v>
      </c>
      <c r="J359" s="67">
        <v>1.9976127955916901E-2</v>
      </c>
      <c r="K359" s="68">
        <v>2.5713793302807198E-3</v>
      </c>
      <c r="L359"/>
      <c r="M359"/>
      <c r="N359"/>
      <c r="O359"/>
    </row>
    <row r="360" spans="1:15" s="2" customFormat="1" x14ac:dyDescent="0.55000000000000004">
      <c r="A360" t="s">
        <v>4939</v>
      </c>
      <c r="B360" t="s">
        <v>1895</v>
      </c>
      <c r="C360" s="1">
        <v>2.497502498E-2</v>
      </c>
      <c r="D360" s="65">
        <v>9.7895282999999993E-3</v>
      </c>
      <c r="E360" s="66">
        <v>4.6953046950000001E-2</v>
      </c>
      <c r="F360" s="67">
        <v>1.143354159E-2</v>
      </c>
      <c r="G360">
        <v>7.7922077919999999E-2</v>
      </c>
      <c r="H360" s="65">
        <v>8.7433407067669701E-3</v>
      </c>
      <c r="I360">
        <v>7.5924075924075907E-2</v>
      </c>
      <c r="J360" s="67">
        <v>1.4422664636586899E-2</v>
      </c>
      <c r="K360">
        <v>0.107892107892108</v>
      </c>
      <c r="L360" s="65">
        <v>3.5964035964036002E-2</v>
      </c>
      <c r="M360"/>
      <c r="N360">
        <v>0.113886113886114</v>
      </c>
      <c r="O360"/>
    </row>
    <row r="361" spans="1:15" x14ac:dyDescent="0.55000000000000004">
      <c r="A361" t="s">
        <v>4939</v>
      </c>
      <c r="B361" t="s">
        <v>12273</v>
      </c>
      <c r="C361" s="1">
        <v>2.497502498E-2</v>
      </c>
      <c r="D361" s="65">
        <v>1.0237895130000001E-2</v>
      </c>
      <c r="E361">
        <v>5.9940059939999998E-2</v>
      </c>
      <c r="F361" s="67">
        <v>1.5470331699999999E-2</v>
      </c>
      <c r="G361">
        <v>0.12987012986999999</v>
      </c>
      <c r="H361" s="65">
        <v>1.2479733736139399E-2</v>
      </c>
      <c r="I361">
        <v>0.103896103896104</v>
      </c>
      <c r="J361">
        <v>5.6943056943056999E-2</v>
      </c>
      <c r="K361">
        <v>0.15084915084915099</v>
      </c>
      <c r="L361" s="65">
        <v>4.0959040959041002E-2</v>
      </c>
      <c r="M361"/>
      <c r="N361">
        <v>0.12987012987013</v>
      </c>
      <c r="O361"/>
    </row>
    <row r="362" spans="1:15" s="2" customFormat="1" x14ac:dyDescent="0.55000000000000004">
      <c r="A362" t="s">
        <v>4939</v>
      </c>
      <c r="B362" t="s">
        <v>12274</v>
      </c>
      <c r="C362" s="1">
        <v>2.497502498E-2</v>
      </c>
      <c r="D362"/>
      <c r="E362"/>
      <c r="F362"/>
      <c r="G362"/>
      <c r="H362"/>
      <c r="I362"/>
      <c r="J362"/>
      <c r="K362"/>
      <c r="L362"/>
      <c r="M362">
        <v>0.87212787212787202</v>
      </c>
      <c r="N362">
        <v>0.23776223776223801</v>
      </c>
      <c r="O362">
        <v>0.68331668331668305</v>
      </c>
    </row>
    <row r="363" spans="1:15" s="2" customFormat="1" x14ac:dyDescent="0.55000000000000004">
      <c r="A363" t="s">
        <v>4939</v>
      </c>
      <c r="B363" t="s">
        <v>1881</v>
      </c>
      <c r="C363" s="1">
        <v>2.497502498E-2</v>
      </c>
      <c r="D363"/>
      <c r="E363"/>
      <c r="F363"/>
      <c r="G363"/>
      <c r="H363"/>
      <c r="I363"/>
      <c r="J363"/>
      <c r="K363"/>
      <c r="L363" s="65">
        <v>3.8961728125617003E-4</v>
      </c>
      <c r="M363" s="66">
        <v>5.68867929109876E-3</v>
      </c>
      <c r="N363" s="67">
        <v>6.09066459329393E-4</v>
      </c>
      <c r="O363" s="68">
        <v>1.5470331697051001E-2</v>
      </c>
    </row>
    <row r="364" spans="1:15" s="2" customFormat="1" x14ac:dyDescent="0.55000000000000004">
      <c r="A364" t="s">
        <v>4939</v>
      </c>
      <c r="B364" t="s">
        <v>1854</v>
      </c>
      <c r="C364" s="1">
        <v>2.497502498E-2</v>
      </c>
      <c r="D364"/>
      <c r="E364"/>
      <c r="F364"/>
      <c r="G364"/>
      <c r="H364"/>
      <c r="I364"/>
      <c r="J364"/>
      <c r="K364"/>
      <c r="L364">
        <v>5.0949050949051E-2</v>
      </c>
      <c r="M364">
        <v>0.19780219780219799</v>
      </c>
      <c r="N364">
        <v>0.12687312687312699</v>
      </c>
      <c r="O364"/>
    </row>
    <row r="365" spans="1:15" x14ac:dyDescent="0.55000000000000004">
      <c r="A365" t="s">
        <v>4939</v>
      </c>
      <c r="B365" t="s">
        <v>1842</v>
      </c>
      <c r="C365" s="1">
        <v>2.508272085E-2</v>
      </c>
      <c r="D365">
        <v>0.1968031968</v>
      </c>
      <c r="E365">
        <v>0.19180819181</v>
      </c>
      <c r="F365">
        <v>0.13986013986000001</v>
      </c>
      <c r="G365">
        <v>0.12387612387999999</v>
      </c>
      <c r="H365">
        <v>0.36963036963036999</v>
      </c>
      <c r="I365">
        <v>0.26973026973026998</v>
      </c>
      <c r="J365">
        <v>0.21978021978022</v>
      </c>
      <c r="K365">
        <v>0.117882117882118</v>
      </c>
      <c r="L365">
        <v>0.44055944055944102</v>
      </c>
      <c r="M365"/>
      <c r="N365"/>
      <c r="O365"/>
    </row>
    <row r="366" spans="1:15" x14ac:dyDescent="0.55000000000000004">
      <c r="A366" t="s">
        <v>4939</v>
      </c>
      <c r="B366" t="s">
        <v>12275</v>
      </c>
      <c r="C366" s="1">
        <v>2.5383109149999999E-2</v>
      </c>
      <c r="D366"/>
      <c r="E366">
        <v>0.12887112886999999</v>
      </c>
      <c r="F366"/>
      <c r="G366">
        <v>0.12187812188</v>
      </c>
      <c r="H366"/>
      <c r="I366">
        <v>0.26073926073926101</v>
      </c>
      <c r="J366"/>
      <c r="K366">
        <v>0.20079920079920099</v>
      </c>
      <c r="L366">
        <v>0.11288711288711301</v>
      </c>
      <c r="M366"/>
      <c r="N366">
        <v>0.254745254745255</v>
      </c>
      <c r="O366"/>
    </row>
    <row r="367" spans="1:15" s="2" customFormat="1" x14ac:dyDescent="0.55000000000000004">
      <c r="A367" t="s">
        <v>4939</v>
      </c>
      <c r="B367" t="s">
        <v>12276</v>
      </c>
      <c r="C367" s="1">
        <v>2.5683497489999998E-2</v>
      </c>
      <c r="D367"/>
      <c r="E367"/>
      <c r="F367"/>
      <c r="G367"/>
      <c r="H367"/>
      <c r="I367"/>
      <c r="J367"/>
      <c r="K367"/>
      <c r="L367"/>
      <c r="M367"/>
      <c r="N367"/>
      <c r="O367"/>
    </row>
    <row r="368" spans="1:15" x14ac:dyDescent="0.55000000000000004">
      <c r="A368" t="s">
        <v>4939</v>
      </c>
      <c r="B368" t="s">
        <v>12277</v>
      </c>
      <c r="C368" s="1">
        <v>2.5974025969999998E-2</v>
      </c>
      <c r="D368"/>
      <c r="E368" s="66">
        <v>1.4123752010000001E-2</v>
      </c>
      <c r="F368"/>
      <c r="G368" s="68">
        <v>4.1271075000000003E-3</v>
      </c>
      <c r="H368"/>
      <c r="I368" s="66">
        <v>3.4965034965035002E-2</v>
      </c>
      <c r="J368"/>
      <c r="K368" s="68">
        <v>1.45721209706584E-2</v>
      </c>
      <c r="L368" s="65">
        <v>9.3411618784135699E-3</v>
      </c>
      <c r="M368">
        <v>5.8941058941058999E-2</v>
      </c>
      <c r="N368" s="67">
        <v>3.7962037962038002E-2</v>
      </c>
      <c r="O368">
        <v>0.28571428571428598</v>
      </c>
    </row>
    <row r="369" spans="1:15" x14ac:dyDescent="0.55000000000000004">
      <c r="A369" t="s">
        <v>4939</v>
      </c>
      <c r="B369" t="s">
        <v>12278</v>
      </c>
      <c r="C369" s="1">
        <v>2.5983885870000001E-2</v>
      </c>
      <c r="D369" s="65">
        <v>1.0998602E-4</v>
      </c>
      <c r="E369" s="66">
        <v>1.07688524E-3</v>
      </c>
      <c r="F369" s="67">
        <v>4.6865230000000002E-5</v>
      </c>
      <c r="G369" s="68">
        <v>1.77638677E-3</v>
      </c>
      <c r="H369" s="65">
        <v>4.2151542226635E-4</v>
      </c>
      <c r="I369" s="66">
        <v>4.9450724672624301E-3</v>
      </c>
      <c r="J369" s="67">
        <v>1.1676544730752E-4</v>
      </c>
      <c r="K369" s="68">
        <v>9.3411618784135699E-3</v>
      </c>
      <c r="L369" s="65">
        <v>1.0216617399635101E-3</v>
      </c>
      <c r="M369">
        <v>0.103896103896104</v>
      </c>
      <c r="N369" s="67">
        <v>1.6659388683587001E-3</v>
      </c>
      <c r="O369">
        <v>6.7932067932067894E-2</v>
      </c>
    </row>
    <row r="370" spans="1:15" x14ac:dyDescent="0.55000000000000004">
      <c r="A370" t="s">
        <v>4939</v>
      </c>
      <c r="B370" t="s">
        <v>1683</v>
      </c>
      <c r="C370" s="1">
        <v>2.628427429E-2</v>
      </c>
      <c r="D370"/>
      <c r="E370" s="66">
        <v>1.0547381E-4</v>
      </c>
      <c r="F370"/>
      <c r="G370"/>
      <c r="H370"/>
      <c r="I370" s="66">
        <v>2.0972207386124001E-4</v>
      </c>
      <c r="J370"/>
      <c r="K370"/>
      <c r="L370" s="65">
        <v>1.1505166868581199E-3</v>
      </c>
      <c r="M370" s="66">
        <v>2.3280392029448298E-2</v>
      </c>
      <c r="N370" s="67">
        <v>2.4233889062938501E-3</v>
      </c>
      <c r="O370" s="68">
        <v>3.4223265412954402E-3</v>
      </c>
    </row>
    <row r="371" spans="1:15" x14ac:dyDescent="0.55000000000000004">
      <c r="A371" t="s">
        <v>4939</v>
      </c>
      <c r="B371" t="s">
        <v>1785</v>
      </c>
      <c r="C371" s="1">
        <v>2.6584662740000001E-2</v>
      </c>
      <c r="D371">
        <v>0.10689310689000001</v>
      </c>
      <c r="E371">
        <v>0.27572427572000002</v>
      </c>
      <c r="F371">
        <v>0.12787212786999999</v>
      </c>
      <c r="G371">
        <v>0.18081918082000001</v>
      </c>
      <c r="H371">
        <v>0.27172827172827202</v>
      </c>
      <c r="I371">
        <v>0.41458541458541498</v>
      </c>
      <c r="J371">
        <v>0.187812187812188</v>
      </c>
      <c r="K371">
        <v>0.28771228771228802</v>
      </c>
      <c r="L371">
        <v>0.24975024975025001</v>
      </c>
      <c r="M371"/>
      <c r="N371"/>
      <c r="O371"/>
    </row>
    <row r="372" spans="1:15" x14ac:dyDescent="0.55000000000000004">
      <c r="A372" t="s">
        <v>4939</v>
      </c>
      <c r="B372" t="s">
        <v>12279</v>
      </c>
      <c r="C372" s="1">
        <v>2.6584662740000001E-2</v>
      </c>
      <c r="D372"/>
      <c r="E372"/>
      <c r="F372"/>
      <c r="G372"/>
      <c r="H372"/>
      <c r="I372"/>
      <c r="J372"/>
      <c r="K372"/>
      <c r="L372"/>
      <c r="M372"/>
      <c r="N372"/>
      <c r="O372"/>
    </row>
    <row r="373" spans="1:15" x14ac:dyDescent="0.55000000000000004">
      <c r="A373" t="s">
        <v>4939</v>
      </c>
      <c r="B373" t="s">
        <v>1876</v>
      </c>
      <c r="C373" s="1">
        <v>2.6973026970000001E-2</v>
      </c>
      <c r="D373" s="65">
        <v>4.9000335000000004E-4</v>
      </c>
      <c r="E373" s="66">
        <v>1.37141156E-3</v>
      </c>
      <c r="F373" s="67">
        <v>1.44504332E-3</v>
      </c>
      <c r="G373" s="68">
        <v>3.0153514E-3</v>
      </c>
      <c r="H373" s="65">
        <v>2.07454830399589E-4</v>
      </c>
      <c r="I373" s="66">
        <v>3.1263445621927499E-3</v>
      </c>
      <c r="J373" s="67">
        <v>1.3717046607380901E-4</v>
      </c>
      <c r="K373" s="68">
        <v>2.44819443892497E-2</v>
      </c>
      <c r="L373" s="65">
        <v>1.96118616961965E-4</v>
      </c>
      <c r="M373">
        <v>0.125874125874126</v>
      </c>
      <c r="N373" s="67">
        <v>4.7219907940993996E-3</v>
      </c>
      <c r="O373">
        <v>0.17382617382617399</v>
      </c>
    </row>
    <row r="374" spans="1:15" x14ac:dyDescent="0.55000000000000004">
      <c r="A374" t="s">
        <v>4939</v>
      </c>
      <c r="B374" t="s">
        <v>1908</v>
      </c>
      <c r="C374" s="1">
        <v>2.6973026970000001E-2</v>
      </c>
      <c r="D374"/>
      <c r="E374" s="66">
        <v>1.44504332E-3</v>
      </c>
      <c r="F374"/>
      <c r="G374" s="68">
        <v>8.5938855600000003E-3</v>
      </c>
      <c r="H374"/>
      <c r="I374" s="66">
        <v>8.1455205349002992E-3</v>
      </c>
      <c r="J374"/>
      <c r="K374" s="68">
        <v>2.4975024975025E-2</v>
      </c>
      <c r="L374" s="65">
        <v>5.1747939654991199E-4</v>
      </c>
      <c r="M374">
        <v>0.121878121878122</v>
      </c>
      <c r="N374" s="67">
        <v>2.9413559864883499E-3</v>
      </c>
      <c r="O374">
        <v>0.11988011988012</v>
      </c>
    </row>
    <row r="375" spans="1:15" x14ac:dyDescent="0.55000000000000004">
      <c r="A375" t="s">
        <v>4939</v>
      </c>
      <c r="B375" t="s">
        <v>12280</v>
      </c>
      <c r="C375" s="1">
        <v>2.6973026970000001E-2</v>
      </c>
      <c r="D375" s="65">
        <v>1.5923069799999999E-3</v>
      </c>
      <c r="E375" s="66">
        <v>5.09379369E-3</v>
      </c>
      <c r="F375" s="67">
        <v>1.07688524E-3</v>
      </c>
      <c r="G375" s="68">
        <v>4.0959040959999998E-2</v>
      </c>
      <c r="H375" s="65">
        <v>1.64753089240322E-3</v>
      </c>
      <c r="I375" s="66">
        <v>1.2778645983525599E-2</v>
      </c>
      <c r="J375" s="67">
        <v>3.08934683606038E-3</v>
      </c>
      <c r="K375" s="68">
        <v>3.6963036963037002E-2</v>
      </c>
      <c r="L375" s="65">
        <v>6.2738390746300905E-4</v>
      </c>
      <c r="M375">
        <v>0.105894105894106</v>
      </c>
      <c r="N375" s="67">
        <v>6.7297311053344496E-3</v>
      </c>
      <c r="O375">
        <v>0.36863136863136903</v>
      </c>
    </row>
    <row r="376" spans="1:15" x14ac:dyDescent="0.55000000000000004">
      <c r="A376" t="s">
        <v>4939</v>
      </c>
      <c r="B376" t="s">
        <v>12281</v>
      </c>
      <c r="C376" s="1">
        <v>2.6973026970000001E-2</v>
      </c>
      <c r="D376" s="65">
        <v>7.8400619999999997E-5</v>
      </c>
      <c r="E376" s="66">
        <v>5.3168756700000003E-3</v>
      </c>
      <c r="F376" s="67">
        <v>7.9528669999999994E-5</v>
      </c>
      <c r="G376" s="68">
        <v>4.7963513300000003E-3</v>
      </c>
      <c r="H376" s="65">
        <v>6.7317756768233404E-4</v>
      </c>
      <c r="I376" s="66">
        <v>1.6371488535438801E-2</v>
      </c>
      <c r="J376" s="67">
        <v>7.1632347424146995E-5</v>
      </c>
      <c r="K376" s="68">
        <v>1.8474192899157901E-2</v>
      </c>
      <c r="L376" s="65">
        <v>3.8506040624164498E-4</v>
      </c>
      <c r="M376">
        <v>0.140859140859141</v>
      </c>
      <c r="N376" s="67">
        <v>1.64753089240322E-3</v>
      </c>
      <c r="O376" s="68">
        <v>3.0969030969030999E-2</v>
      </c>
    </row>
    <row r="377" spans="1:15" s="2" customFormat="1" x14ac:dyDescent="0.55000000000000004">
      <c r="A377" t="s">
        <v>4939</v>
      </c>
      <c r="B377" t="s">
        <v>12282</v>
      </c>
      <c r="C377" s="1">
        <v>2.6973026970000001E-2</v>
      </c>
      <c r="D377" s="65">
        <v>1.9054240800000001E-3</v>
      </c>
      <c r="E377" s="66">
        <v>1.6071102760000001E-2</v>
      </c>
      <c r="F377" s="67">
        <v>3.3483310199999999E-3</v>
      </c>
      <c r="G377">
        <v>6.0939060939999998E-2</v>
      </c>
      <c r="H377" s="65">
        <v>1.32270145024293E-2</v>
      </c>
      <c r="I377" s="66">
        <v>3.9960039960040002E-2</v>
      </c>
      <c r="J377" s="67">
        <v>4.6476302833269797E-3</v>
      </c>
      <c r="K377">
        <v>0.10689310689310701</v>
      </c>
      <c r="L377"/>
      <c r="M377"/>
      <c r="N377"/>
      <c r="O377"/>
    </row>
    <row r="378" spans="1:15" x14ac:dyDescent="0.55000000000000004">
      <c r="A378" t="s">
        <v>4939</v>
      </c>
      <c r="B378" t="s">
        <v>1941</v>
      </c>
      <c r="C378" s="1">
        <v>2.6973026970000001E-2</v>
      </c>
      <c r="D378" s="65">
        <v>3.8296666700000002E-3</v>
      </c>
      <c r="E378" s="66">
        <v>3.0969030969999999E-2</v>
      </c>
      <c r="F378" s="67">
        <v>9.4906173099999994E-3</v>
      </c>
      <c r="G378">
        <v>5.694305694E-2</v>
      </c>
      <c r="H378" s="65">
        <v>8.1455205349002992E-3</v>
      </c>
      <c r="I378">
        <v>5.1948051948052E-2</v>
      </c>
      <c r="J378" s="67">
        <v>6.9528138810351602E-3</v>
      </c>
      <c r="K378">
        <v>5.5944055944055902E-2</v>
      </c>
      <c r="L378" s="65">
        <v>1.9375353648589399E-2</v>
      </c>
      <c r="M378"/>
      <c r="N378">
        <v>5.8941058941058999E-2</v>
      </c>
      <c r="O378"/>
    </row>
    <row r="379" spans="1:15" s="2" customFormat="1" x14ac:dyDescent="0.55000000000000004">
      <c r="A379" t="s">
        <v>4939</v>
      </c>
      <c r="B379" t="s">
        <v>1873</v>
      </c>
      <c r="C379" s="1">
        <v>2.6973026970000001E-2</v>
      </c>
      <c r="D379" s="65">
        <v>1.0536806540000001E-2</v>
      </c>
      <c r="E379">
        <v>9.59040959E-2</v>
      </c>
      <c r="F379" s="67">
        <v>2.2679616159999999E-2</v>
      </c>
      <c r="G379" s="68">
        <v>4.5954045950000001E-2</v>
      </c>
      <c r="H379" s="65">
        <v>3.4965034965035002E-2</v>
      </c>
      <c r="I379">
        <v>0.22577422577422601</v>
      </c>
      <c r="J379" s="67">
        <v>4.5954045954046001E-2</v>
      </c>
      <c r="K379">
        <v>6.9930069930069894E-2</v>
      </c>
      <c r="L379">
        <v>0.10289710289710299</v>
      </c>
      <c r="M379"/>
      <c r="N379">
        <v>0.24475524475524499</v>
      </c>
      <c r="O379"/>
    </row>
    <row r="380" spans="1:15" s="2" customFormat="1" x14ac:dyDescent="0.55000000000000004">
      <c r="A380" t="s">
        <v>4939</v>
      </c>
      <c r="B380" t="s">
        <v>1839</v>
      </c>
      <c r="C380" s="1">
        <v>2.6973026970000001E-2</v>
      </c>
      <c r="D380">
        <v>6.2937062939999996E-2</v>
      </c>
      <c r="E380">
        <v>0.13986013986000001</v>
      </c>
      <c r="F380">
        <v>8.0919080919999997E-2</v>
      </c>
      <c r="G380">
        <v>0.23576423576</v>
      </c>
      <c r="H380">
        <v>0.171828171828172</v>
      </c>
      <c r="I380">
        <v>0.21478521478521501</v>
      </c>
      <c r="J380">
        <v>0.15784215784215799</v>
      </c>
      <c r="K380">
        <v>0.31568431568431599</v>
      </c>
      <c r="L380">
        <v>0.20579420579420599</v>
      </c>
      <c r="M380"/>
      <c r="N380">
        <v>0.31068931068931099</v>
      </c>
      <c r="O380"/>
    </row>
    <row r="381" spans="1:15" x14ac:dyDescent="0.55000000000000004">
      <c r="A381" t="s">
        <v>4939</v>
      </c>
      <c r="B381" t="s">
        <v>1826</v>
      </c>
      <c r="C381" s="1">
        <v>2.6973026970000001E-2</v>
      </c>
      <c r="D381"/>
      <c r="E381">
        <v>0.28571428571000002</v>
      </c>
      <c r="F381"/>
      <c r="G381">
        <v>0.40059940059999999</v>
      </c>
      <c r="H381">
        <v>0.17082917082917101</v>
      </c>
      <c r="I381">
        <v>0.46353646353646399</v>
      </c>
      <c r="J381">
        <v>0.18581418581418599</v>
      </c>
      <c r="K381">
        <v>0.48151848151848198</v>
      </c>
      <c r="L381">
        <v>0.54845154845154798</v>
      </c>
      <c r="M381">
        <v>0.23776223776223801</v>
      </c>
      <c r="N381">
        <v>0.88711288711288705</v>
      </c>
      <c r="O381"/>
    </row>
    <row r="382" spans="1:15" x14ac:dyDescent="0.55000000000000004">
      <c r="A382" t="s">
        <v>4939</v>
      </c>
      <c r="B382" t="s">
        <v>1796</v>
      </c>
      <c r="C382" s="1">
        <v>2.6973026970000001E-2</v>
      </c>
      <c r="D382">
        <v>0.19980019979999999</v>
      </c>
      <c r="E382">
        <v>0.40759240758999998</v>
      </c>
      <c r="F382">
        <v>0.28471528472000002</v>
      </c>
      <c r="G382">
        <v>0.24375624375999999</v>
      </c>
      <c r="H382">
        <v>0.48451548451548498</v>
      </c>
      <c r="I382">
        <v>0.59140859140859103</v>
      </c>
      <c r="J382">
        <v>0.415584415584416</v>
      </c>
      <c r="K382">
        <v>0.39560439560439598</v>
      </c>
      <c r="L382">
        <v>0.39560439560439598</v>
      </c>
      <c r="M382"/>
      <c r="N382">
        <v>0.337662337662338</v>
      </c>
      <c r="O382"/>
    </row>
    <row r="383" spans="1:15" s="2" customFormat="1" x14ac:dyDescent="0.55000000000000004">
      <c r="A383" t="s">
        <v>4939</v>
      </c>
      <c r="B383" t="s">
        <v>1916</v>
      </c>
      <c r="C383" s="1">
        <v>2.6973026970000001E-2</v>
      </c>
      <c r="D383"/>
      <c r="E383"/>
      <c r="F383"/>
      <c r="G383"/>
      <c r="H383"/>
      <c r="I383"/>
      <c r="J383"/>
      <c r="K383"/>
      <c r="L383"/>
      <c r="M383">
        <v>7.1928071928071893E-2</v>
      </c>
      <c r="N383" s="67">
        <v>4.4429982347452901E-4</v>
      </c>
      <c r="O383" s="68">
        <v>2.0877290046572801E-2</v>
      </c>
    </row>
    <row r="384" spans="1:15" x14ac:dyDescent="0.55000000000000004">
      <c r="A384" t="s">
        <v>4939</v>
      </c>
      <c r="B384" t="s">
        <v>1954</v>
      </c>
      <c r="C384" s="1">
        <v>2.6973026970000001E-2</v>
      </c>
      <c r="D384"/>
      <c r="E384"/>
      <c r="F384"/>
      <c r="G384"/>
      <c r="H384"/>
      <c r="I384"/>
      <c r="J384"/>
      <c r="K384"/>
      <c r="L384"/>
      <c r="M384" s="66">
        <v>2.7972027972028E-2</v>
      </c>
      <c r="N384"/>
      <c r="O384">
        <v>5.0949050949051E-2</v>
      </c>
    </row>
    <row r="385" spans="1:15" x14ac:dyDescent="0.55000000000000004">
      <c r="A385" t="s">
        <v>4939</v>
      </c>
      <c r="B385" t="s">
        <v>12283</v>
      </c>
      <c r="C385" s="1">
        <v>2.797202797E-2</v>
      </c>
      <c r="D385" s="65">
        <v>4.9000335000000004E-4</v>
      </c>
      <c r="E385" s="66">
        <v>8.4444304800000008E-3</v>
      </c>
      <c r="F385" s="67">
        <v>6.9376259999999999E-5</v>
      </c>
      <c r="G385" s="68">
        <v>6.2835657899999999E-3</v>
      </c>
      <c r="H385" s="65">
        <v>1.44504331610459E-3</v>
      </c>
      <c r="I385" s="66">
        <v>2.3881168109660698E-2</v>
      </c>
      <c r="J385" s="67">
        <v>5.1747939654991199E-4</v>
      </c>
      <c r="K385" s="68">
        <v>1.9074966632755999E-2</v>
      </c>
      <c r="L385" s="65">
        <v>1.0768852432872799E-3</v>
      </c>
      <c r="M385">
        <v>0.10289710289710299</v>
      </c>
      <c r="N385" s="67">
        <v>4.7219907940993996E-3</v>
      </c>
      <c r="O385" s="68">
        <v>2.4782332599279599E-2</v>
      </c>
    </row>
    <row r="386" spans="1:15" x14ac:dyDescent="0.55000000000000004">
      <c r="A386" t="s">
        <v>4939</v>
      </c>
      <c r="B386" t="s">
        <v>1669</v>
      </c>
      <c r="C386" s="1">
        <v>2.797202797E-2</v>
      </c>
      <c r="D386" s="65">
        <v>1.50026717E-3</v>
      </c>
      <c r="E386" s="66">
        <v>1.5470331699999999E-2</v>
      </c>
      <c r="F386" s="67">
        <v>1.61071495E-3</v>
      </c>
      <c r="G386">
        <v>5.794205794E-2</v>
      </c>
      <c r="H386" s="65">
        <v>1.11346297818653E-2</v>
      </c>
      <c r="I386" s="66">
        <v>4.1958041958042001E-2</v>
      </c>
      <c r="J386" s="67">
        <v>1.4123752010463101E-2</v>
      </c>
      <c r="K386">
        <v>8.3916083916083906E-2</v>
      </c>
      <c r="L386" s="65">
        <v>3.4965034965035002E-2</v>
      </c>
      <c r="M386">
        <v>0.35264735264735297</v>
      </c>
      <c r="N386" s="67">
        <v>4.4955044955045001E-2</v>
      </c>
      <c r="O386">
        <v>0.73126873126873104</v>
      </c>
    </row>
    <row r="387" spans="1:15" x14ac:dyDescent="0.55000000000000004">
      <c r="A387" t="s">
        <v>4939</v>
      </c>
      <c r="B387" t="s">
        <v>1844</v>
      </c>
      <c r="C387" s="1">
        <v>2.797202797E-2</v>
      </c>
      <c r="D387" s="65">
        <v>8.7433407100000003E-3</v>
      </c>
      <c r="E387">
        <v>9.9900099899999997E-2</v>
      </c>
      <c r="F387" s="67">
        <v>5.68867929E-3</v>
      </c>
      <c r="G387">
        <v>0.10989010989</v>
      </c>
      <c r="H387" s="65">
        <v>2.8687382876793E-2</v>
      </c>
      <c r="I387">
        <v>0.211788211788212</v>
      </c>
      <c r="J387" s="67">
        <v>3.6963036963037002E-2</v>
      </c>
      <c r="K387">
        <v>0.243756243756244</v>
      </c>
      <c r="L387">
        <v>8.3916083916083906E-2</v>
      </c>
      <c r="M387">
        <v>0.29270729270729301</v>
      </c>
      <c r="N387">
        <v>9.1908091908091905E-2</v>
      </c>
      <c r="O387"/>
    </row>
    <row r="388" spans="1:15" x14ac:dyDescent="0.55000000000000004">
      <c r="A388" t="s">
        <v>4939</v>
      </c>
      <c r="B388" t="s">
        <v>2080</v>
      </c>
      <c r="C388" s="1">
        <v>2.797202797E-2</v>
      </c>
      <c r="D388" s="65">
        <v>2.7185439759999999E-2</v>
      </c>
      <c r="E388">
        <v>0.13686313686000001</v>
      </c>
      <c r="F388" s="67">
        <v>2.3580780039999999E-2</v>
      </c>
      <c r="G388">
        <v>0.12687312686999999</v>
      </c>
      <c r="H388">
        <v>9.1908091908091905E-2</v>
      </c>
      <c r="I388">
        <v>0.27672327672327701</v>
      </c>
      <c r="J388">
        <v>9.8901098901098897E-2</v>
      </c>
      <c r="K388">
        <v>0.18981018981018999</v>
      </c>
      <c r="L388">
        <v>0.20879120879120899</v>
      </c>
      <c r="M388"/>
      <c r="N388">
        <v>0.36963036963036999</v>
      </c>
      <c r="O388"/>
    </row>
    <row r="389" spans="1:15" s="2" customFormat="1" x14ac:dyDescent="0.55000000000000004">
      <c r="A389" t="s">
        <v>4939</v>
      </c>
      <c r="B389" t="s">
        <v>12284</v>
      </c>
      <c r="C389" s="1">
        <v>2.797202797E-2</v>
      </c>
      <c r="D389">
        <v>9.7902097899999999E-2</v>
      </c>
      <c r="E389">
        <v>0.24075924075999999</v>
      </c>
      <c r="F389">
        <v>0.11888111888</v>
      </c>
      <c r="G389">
        <v>0.45554445554</v>
      </c>
      <c r="H389">
        <v>0.25274725274725302</v>
      </c>
      <c r="I389">
        <v>0.35864135864135899</v>
      </c>
      <c r="J389">
        <v>0.30169830169830197</v>
      </c>
      <c r="K389">
        <v>0.61938061938061895</v>
      </c>
      <c r="L389">
        <v>0.33666333666333698</v>
      </c>
      <c r="M389"/>
      <c r="N389"/>
      <c r="O389"/>
    </row>
    <row r="390" spans="1:15" x14ac:dyDescent="0.55000000000000004">
      <c r="A390" t="s">
        <v>4939</v>
      </c>
      <c r="B390" t="s">
        <v>12285</v>
      </c>
      <c r="C390" s="1">
        <v>2.797202797E-2</v>
      </c>
      <c r="D390">
        <v>0.15884115884</v>
      </c>
      <c r="E390"/>
      <c r="F390">
        <v>6.5934065929999994E-2</v>
      </c>
      <c r="G390">
        <v>0.17582417582000001</v>
      </c>
      <c r="H390">
        <v>0.340659340659341</v>
      </c>
      <c r="I390"/>
      <c r="J390">
        <v>0.20479520479520499</v>
      </c>
      <c r="K390">
        <v>0.281718281718282</v>
      </c>
      <c r="L390"/>
      <c r="M390"/>
      <c r="N390"/>
      <c r="O390"/>
    </row>
    <row r="391" spans="1:15" x14ac:dyDescent="0.55000000000000004">
      <c r="A391" t="s">
        <v>4939</v>
      </c>
      <c r="B391" t="s">
        <v>12286</v>
      </c>
      <c r="C391" s="1">
        <v>2.897102897E-2</v>
      </c>
      <c r="D391" s="65">
        <v>3.3493482999999999E-4</v>
      </c>
      <c r="E391" s="66">
        <v>1.7571344999999999E-4</v>
      </c>
      <c r="F391" s="67">
        <v>3.9417416000000002E-4</v>
      </c>
      <c r="G391" s="68">
        <v>3.2743355199999998E-3</v>
      </c>
      <c r="H391" s="65">
        <v>5.4495547954521795E-4</v>
      </c>
      <c r="I391" s="66">
        <v>9.6643831761091805E-4</v>
      </c>
      <c r="J391" s="67">
        <v>3.8506040624164498E-4</v>
      </c>
      <c r="K391" s="68">
        <v>7.6971562022152403E-3</v>
      </c>
      <c r="L391" s="65">
        <v>2.8480936865559299E-4</v>
      </c>
      <c r="M391" s="66">
        <v>1.9976127955916901E-2</v>
      </c>
      <c r="N391" s="67">
        <v>1.5002671684057E-3</v>
      </c>
      <c r="O391" s="68">
        <v>3.6963036963037002E-2</v>
      </c>
    </row>
    <row r="392" spans="1:15" s="2" customFormat="1" x14ac:dyDescent="0.55000000000000004">
      <c r="A392" t="s">
        <v>4939</v>
      </c>
      <c r="B392" t="s">
        <v>12287</v>
      </c>
      <c r="C392" s="1">
        <v>2.897102897E-2</v>
      </c>
      <c r="D392" s="65">
        <v>5.7243159999999997E-4</v>
      </c>
      <c r="E392" s="66">
        <v>1.62912292E-3</v>
      </c>
      <c r="F392" s="67">
        <v>3.6227603999999997E-4</v>
      </c>
      <c r="G392" s="68">
        <v>4.2957042959999997E-2</v>
      </c>
      <c r="H392" s="65">
        <v>3.1215051034875102E-4</v>
      </c>
      <c r="I392" s="66">
        <v>7.8466108952825204E-3</v>
      </c>
      <c r="J392" s="67">
        <v>2.8480936865559299E-4</v>
      </c>
      <c r="K392">
        <v>7.3926073926073907E-2</v>
      </c>
      <c r="L392" s="65">
        <v>1.29777985959004E-3</v>
      </c>
      <c r="M392">
        <v>0.12987012987013</v>
      </c>
      <c r="N392" s="67">
        <v>1.32270145024293E-2</v>
      </c>
      <c r="O392">
        <v>0.32367632367632398</v>
      </c>
    </row>
    <row r="393" spans="1:15" s="2" customFormat="1" x14ac:dyDescent="0.55000000000000004">
      <c r="A393" t="s">
        <v>4939</v>
      </c>
      <c r="B393" t="s">
        <v>12288</v>
      </c>
      <c r="C393" s="1">
        <v>2.897102897E-2</v>
      </c>
      <c r="D393">
        <v>0.12987012986999999</v>
      </c>
      <c r="E393">
        <v>0.37962037962</v>
      </c>
      <c r="F393">
        <v>0.15684315684</v>
      </c>
      <c r="G393">
        <v>0.17382617383000001</v>
      </c>
      <c r="H393">
        <v>0.44055944055944102</v>
      </c>
      <c r="I393">
        <v>0.53846153846153799</v>
      </c>
      <c r="J393">
        <v>0.32767232767232801</v>
      </c>
      <c r="K393">
        <v>0.25774225774225801</v>
      </c>
      <c r="L393">
        <v>0.44055944055944102</v>
      </c>
      <c r="M393"/>
      <c r="N393">
        <v>0.297702297702298</v>
      </c>
      <c r="O393"/>
    </row>
    <row r="394" spans="1:15" x14ac:dyDescent="0.55000000000000004">
      <c r="A394" t="s">
        <v>4939</v>
      </c>
      <c r="B394" t="s">
        <v>12289</v>
      </c>
      <c r="C394" s="1">
        <v>2.897102897E-2</v>
      </c>
      <c r="D394"/>
      <c r="E394"/>
      <c r="F394"/>
      <c r="G394"/>
      <c r="H394"/>
      <c r="I394"/>
      <c r="J394"/>
      <c r="K394"/>
      <c r="L394"/>
      <c r="M394"/>
      <c r="N394"/>
      <c r="O394"/>
    </row>
    <row r="395" spans="1:15" x14ac:dyDescent="0.55000000000000004">
      <c r="A395" t="s">
        <v>4939</v>
      </c>
      <c r="B395" t="s">
        <v>2072</v>
      </c>
      <c r="C395" s="1">
        <v>2.897102897E-2</v>
      </c>
      <c r="D395"/>
      <c r="E395"/>
      <c r="F395"/>
      <c r="G395"/>
      <c r="H395"/>
      <c r="I395"/>
      <c r="J395"/>
      <c r="K395"/>
      <c r="L395">
        <v>0.43056943056943098</v>
      </c>
      <c r="M395">
        <v>0.68731268731268702</v>
      </c>
      <c r="N395">
        <v>0.41458541458541498</v>
      </c>
      <c r="O395">
        <v>0.26173826173826198</v>
      </c>
    </row>
    <row r="396" spans="1:15" x14ac:dyDescent="0.55000000000000004">
      <c r="A396" t="s">
        <v>4939</v>
      </c>
      <c r="B396" t="s">
        <v>2030</v>
      </c>
      <c r="C396" s="1">
        <v>2.897102897E-2</v>
      </c>
      <c r="D396"/>
      <c r="E396"/>
      <c r="F396"/>
      <c r="G396"/>
      <c r="H396"/>
      <c r="I396"/>
      <c r="J396"/>
      <c r="K396"/>
      <c r="L396">
        <v>0.506493506493507</v>
      </c>
      <c r="M396">
        <v>0.74225774225774199</v>
      </c>
      <c r="N396">
        <v>0.53646353646353695</v>
      </c>
      <c r="O396">
        <v>6.2937062937062901E-2</v>
      </c>
    </row>
    <row r="397" spans="1:15" x14ac:dyDescent="0.55000000000000004">
      <c r="A397" t="s">
        <v>4939</v>
      </c>
      <c r="B397" t="s">
        <v>12290</v>
      </c>
      <c r="C397" s="1">
        <v>2.928816033E-2</v>
      </c>
      <c r="D397" s="65">
        <v>3.8366499999999999E-6</v>
      </c>
      <c r="E397" s="66">
        <v>4.5970500000000003E-6</v>
      </c>
      <c r="F397" s="67">
        <v>3.3878399999999998E-6</v>
      </c>
      <c r="G397" s="68">
        <v>8.5448199999999996E-6</v>
      </c>
      <c r="H397" s="65">
        <v>2.3904127366969701E-6</v>
      </c>
      <c r="I397" s="66">
        <v>5.7722181974857499E-6</v>
      </c>
      <c r="J397" s="67">
        <v>1.2962445443937201E-7</v>
      </c>
      <c r="K397" s="68">
        <v>1.1224212469540601E-4</v>
      </c>
      <c r="L397" s="65">
        <v>9.1005682694807993E-6</v>
      </c>
      <c r="M397" s="66">
        <v>1.18733244766264E-3</v>
      </c>
      <c r="N397" s="67">
        <v>1.32686992351561E-5</v>
      </c>
      <c r="O397" s="68">
        <v>3.6443131937980199E-3</v>
      </c>
    </row>
    <row r="398" spans="1:15" s="2" customFormat="1" x14ac:dyDescent="0.55000000000000004">
      <c r="A398" t="s">
        <v>4939</v>
      </c>
      <c r="B398" t="s">
        <v>12291</v>
      </c>
      <c r="C398" s="1">
        <v>2.928816033E-2</v>
      </c>
      <c r="D398" s="65">
        <v>2.2753986600000001E-3</v>
      </c>
      <c r="E398" s="66">
        <v>1.637148854E-2</v>
      </c>
      <c r="F398" s="67">
        <v>2.23840113E-3</v>
      </c>
      <c r="G398">
        <v>5.2947052949999997E-2</v>
      </c>
      <c r="H398" s="65">
        <v>7.8466108952825204E-3</v>
      </c>
      <c r="I398" s="66">
        <v>3.1968031968032003E-2</v>
      </c>
      <c r="J398" s="67">
        <v>1.11370095120655E-3</v>
      </c>
      <c r="K398">
        <v>8.0919080919080899E-2</v>
      </c>
      <c r="L398" s="65">
        <v>2.7972027972028E-2</v>
      </c>
      <c r="M398">
        <v>0.22177822177822201</v>
      </c>
      <c r="N398">
        <v>6.9930069930069894E-2</v>
      </c>
      <c r="O398">
        <v>0.26473526473526499</v>
      </c>
    </row>
    <row r="399" spans="1:15" x14ac:dyDescent="0.55000000000000004">
      <c r="A399" t="s">
        <v>4939</v>
      </c>
      <c r="B399" t="s">
        <v>12292</v>
      </c>
      <c r="C399" s="1">
        <v>2.928816033E-2</v>
      </c>
      <c r="D399"/>
      <c r="E399"/>
      <c r="F399"/>
      <c r="G399"/>
      <c r="H399"/>
      <c r="I399"/>
      <c r="J399"/>
      <c r="K399"/>
      <c r="L399"/>
      <c r="M399"/>
      <c r="N399"/>
      <c r="O399"/>
    </row>
    <row r="400" spans="1:15" x14ac:dyDescent="0.55000000000000004">
      <c r="A400" t="s">
        <v>4939</v>
      </c>
      <c r="B400" t="s">
        <v>12293</v>
      </c>
      <c r="C400" s="1">
        <v>2.9970029969999999E-2</v>
      </c>
      <c r="D400" s="65">
        <v>1.3263601000000001E-4</v>
      </c>
      <c r="E400" s="66">
        <v>1.5186751200000001E-3</v>
      </c>
      <c r="F400" s="67">
        <v>8.9681110000000005E-5</v>
      </c>
      <c r="G400" s="68">
        <v>4.2014677999999998E-3</v>
      </c>
      <c r="H400" s="65">
        <v>6.1822518215533901E-4</v>
      </c>
      <c r="I400" s="66">
        <v>8.1455205349002992E-3</v>
      </c>
      <c r="J400" s="67">
        <v>2.6202512632241502E-4</v>
      </c>
      <c r="K400" s="68">
        <v>2.35807800436801E-2</v>
      </c>
      <c r="L400" s="65">
        <v>2.0534137003576699E-3</v>
      </c>
      <c r="M400">
        <v>7.8921078921078899E-2</v>
      </c>
      <c r="N400" s="67">
        <v>3.5703176289386901E-3</v>
      </c>
      <c r="O400" s="68">
        <v>3.5964035964036002E-2</v>
      </c>
    </row>
    <row r="401" spans="1:15" s="2" customFormat="1" x14ac:dyDescent="0.55000000000000004">
      <c r="A401" t="s">
        <v>4939</v>
      </c>
      <c r="B401" t="s">
        <v>1670</v>
      </c>
      <c r="C401" s="1">
        <v>2.9970029969999999E-2</v>
      </c>
      <c r="D401" s="65">
        <v>3.9873102999999998E-4</v>
      </c>
      <c r="E401" s="66">
        <v>5.09379369E-3</v>
      </c>
      <c r="F401" s="67">
        <v>2.006531E-4</v>
      </c>
      <c r="G401" s="68">
        <v>4.1271075000000003E-3</v>
      </c>
      <c r="H401" s="65">
        <v>1.6843468463837901E-3</v>
      </c>
      <c r="I401" s="66">
        <v>2.7786216912970601E-2</v>
      </c>
      <c r="J401" s="67">
        <v>3.8050353185651301E-4</v>
      </c>
      <c r="K401" s="68">
        <v>1.8173806191245E-2</v>
      </c>
      <c r="L401" s="65">
        <v>5.0937936897966401E-3</v>
      </c>
      <c r="M401">
        <v>0.11988011988012</v>
      </c>
      <c r="N401" s="67">
        <v>3.4965034965035002E-2</v>
      </c>
      <c r="O401"/>
    </row>
    <row r="402" spans="1:15" s="2" customFormat="1" x14ac:dyDescent="0.55000000000000004">
      <c r="A402" t="s">
        <v>4939</v>
      </c>
      <c r="B402" t="s">
        <v>12294</v>
      </c>
      <c r="C402" s="1">
        <v>2.9970029969999999E-2</v>
      </c>
      <c r="D402" s="65">
        <v>2.5713793299999999E-3</v>
      </c>
      <c r="E402" s="66">
        <v>7.4733406100000004E-3</v>
      </c>
      <c r="F402" s="67">
        <v>1.53708308E-3</v>
      </c>
      <c r="G402" s="68">
        <v>2.6973026970000001E-2</v>
      </c>
      <c r="H402" s="65">
        <v>1.8500187315484201E-3</v>
      </c>
      <c r="I402" s="66">
        <v>3.10934527673872E-2</v>
      </c>
      <c r="J402" s="67">
        <v>1.5186751249845901E-3</v>
      </c>
      <c r="K402" s="68">
        <v>3.5964035964036002E-2</v>
      </c>
      <c r="L402" s="65">
        <v>1.0536806540443E-2</v>
      </c>
      <c r="M402">
        <v>0.24175824175824201</v>
      </c>
      <c r="N402" s="67">
        <v>1.5169946437349899E-2</v>
      </c>
      <c r="O402" s="68">
        <v>1.96757407577124E-2</v>
      </c>
    </row>
    <row r="403" spans="1:15" x14ac:dyDescent="0.55000000000000004">
      <c r="A403" t="s">
        <v>4939</v>
      </c>
      <c r="B403" t="s">
        <v>12295</v>
      </c>
      <c r="C403" s="1">
        <v>2.9970029969999999E-2</v>
      </c>
      <c r="D403" s="65">
        <v>4.9450724699999999E-3</v>
      </c>
      <c r="E403" s="66">
        <v>1.352592694E-2</v>
      </c>
      <c r="F403" s="67">
        <v>2.8673606E-3</v>
      </c>
      <c r="G403" s="68">
        <v>3.6963036960000001E-2</v>
      </c>
      <c r="H403" s="65">
        <v>1.8474192899157901E-2</v>
      </c>
      <c r="I403" s="66">
        <v>3.2967032967033003E-2</v>
      </c>
      <c r="J403" s="67">
        <v>9.0422511800096004E-3</v>
      </c>
      <c r="K403">
        <v>5.4945054945055E-2</v>
      </c>
      <c r="L403" s="65">
        <v>1.0985173923123899E-2</v>
      </c>
      <c r="M403">
        <v>0.23376623376623401</v>
      </c>
      <c r="N403" s="67">
        <v>4.995004995005E-2</v>
      </c>
      <c r="O403"/>
    </row>
    <row r="404" spans="1:15" s="2" customFormat="1" x14ac:dyDescent="0.55000000000000004">
      <c r="A404" t="s">
        <v>4939</v>
      </c>
      <c r="B404" t="s">
        <v>1868</v>
      </c>
      <c r="C404" s="1">
        <v>2.9970029969999999E-2</v>
      </c>
      <c r="D404" s="65">
        <v>2.3280392029999999E-2</v>
      </c>
      <c r="E404">
        <v>0.22677322677</v>
      </c>
      <c r="F404" s="67">
        <v>3.2967032969999997E-2</v>
      </c>
      <c r="G404">
        <v>0.18381618382000001</v>
      </c>
      <c r="H404">
        <v>5.1948051948052E-2</v>
      </c>
      <c r="I404">
        <v>0.37862137862137901</v>
      </c>
      <c r="J404">
        <v>8.2917082917082899E-2</v>
      </c>
      <c r="K404">
        <v>0.30269730269730299</v>
      </c>
      <c r="L404">
        <v>0.11688311688311701</v>
      </c>
      <c r="M404"/>
      <c r="N404"/>
      <c r="O404"/>
    </row>
    <row r="405" spans="1:15" x14ac:dyDescent="0.55000000000000004">
      <c r="A405" t="s">
        <v>4939</v>
      </c>
      <c r="B405" t="s">
        <v>12296</v>
      </c>
      <c r="C405" s="1">
        <v>2.9970029969999999E-2</v>
      </c>
      <c r="D405">
        <v>9.8901098899999998E-2</v>
      </c>
      <c r="E405">
        <v>0.57942057942000003</v>
      </c>
      <c r="F405">
        <v>0.14385614386000001</v>
      </c>
      <c r="G405">
        <v>0.60439560439999995</v>
      </c>
      <c r="H405">
        <v>0.45954045954046002</v>
      </c>
      <c r="I405">
        <v>0.85014985014985001</v>
      </c>
      <c r="J405">
        <v>0.51348651348651397</v>
      </c>
      <c r="K405">
        <v>0.81718281718281705</v>
      </c>
      <c r="L405">
        <v>0.455544455544456</v>
      </c>
      <c r="M405"/>
      <c r="N405">
        <v>0.332667332667333</v>
      </c>
      <c r="O405"/>
    </row>
    <row r="406" spans="1:15" s="2" customFormat="1" x14ac:dyDescent="0.55000000000000004">
      <c r="A406" t="s">
        <v>4939</v>
      </c>
      <c r="B406" t="s">
        <v>1946</v>
      </c>
      <c r="C406" s="1">
        <v>3.0189326709999999E-2</v>
      </c>
      <c r="D406" s="65">
        <v>1.75797878E-3</v>
      </c>
      <c r="E406" s="66">
        <v>1.07688524E-3</v>
      </c>
      <c r="F406" s="67">
        <v>3.8506040999999999E-4</v>
      </c>
      <c r="G406" s="68">
        <v>5.8159030999999995E-4</v>
      </c>
      <c r="H406" s="65">
        <v>2.5343817094559701E-3</v>
      </c>
      <c r="I406" s="66">
        <v>4.7963513290738896E-3</v>
      </c>
      <c r="J406" s="67">
        <v>6.8233630582953701E-4</v>
      </c>
      <c r="K406" s="68">
        <v>3.9783869993517502E-3</v>
      </c>
      <c r="L406" s="65">
        <v>7.0271748217660699E-3</v>
      </c>
      <c r="M406" s="66">
        <v>3.3966033966034002E-2</v>
      </c>
      <c r="N406" s="67">
        <v>3.9417415687826403E-4</v>
      </c>
      <c r="O406">
        <v>5.1948051948052E-2</v>
      </c>
    </row>
    <row r="407" spans="1:15" x14ac:dyDescent="0.55000000000000004">
      <c r="A407" t="s">
        <v>4939</v>
      </c>
      <c r="B407" t="s">
        <v>12297</v>
      </c>
      <c r="C407" s="1">
        <v>3.0489715559999998E-2</v>
      </c>
      <c r="D407" s="65">
        <v>1.4123752010000001E-2</v>
      </c>
      <c r="E407">
        <v>6.4935064939999995E-2</v>
      </c>
      <c r="F407" s="67">
        <v>1.113462978E-2</v>
      </c>
      <c r="G407" s="68">
        <v>9.4906173099999994E-3</v>
      </c>
      <c r="H407" s="65">
        <v>3.0969030969030999E-2</v>
      </c>
      <c r="I407">
        <v>9.5904095904095904E-2</v>
      </c>
      <c r="J407" s="67">
        <v>4.8951048951049E-2</v>
      </c>
      <c r="K407" s="68">
        <v>3.6527102034848102E-2</v>
      </c>
      <c r="L407" s="65">
        <v>4.1958041958042001E-2</v>
      </c>
      <c r="M407">
        <v>0.25274725274725302</v>
      </c>
      <c r="N407">
        <v>9.3906093906093904E-2</v>
      </c>
      <c r="O407">
        <v>0.36563436563436602</v>
      </c>
    </row>
    <row r="408" spans="1:15" x14ac:dyDescent="0.55000000000000004">
      <c r="A408" t="s">
        <v>4939</v>
      </c>
      <c r="B408" t="s">
        <v>1692</v>
      </c>
      <c r="C408" s="1">
        <v>3.0969030969999999E-2</v>
      </c>
      <c r="D408" s="65">
        <v>2.3510999999999999E-7</v>
      </c>
      <c r="E408" s="66">
        <v>2.1496600000000001E-6</v>
      </c>
      <c r="F408" s="67">
        <v>1.5702000000000001E-7</v>
      </c>
      <c r="G408" s="68">
        <v>7.1554500000000002E-6</v>
      </c>
      <c r="H408" s="65">
        <v>7.0242878396672998E-7</v>
      </c>
      <c r="I408" s="66">
        <v>1.17403822590188E-5</v>
      </c>
      <c r="J408" s="67">
        <v>8.7564240880555096E-8</v>
      </c>
      <c r="K408" s="68">
        <v>1.96872509574524E-5</v>
      </c>
      <c r="L408" s="65">
        <v>5.5768788505753002E-7</v>
      </c>
      <c r="M408" s="66">
        <v>9.6643831761091805E-4</v>
      </c>
      <c r="N408" s="67">
        <v>1.0182093830104999E-6</v>
      </c>
      <c r="O408" s="68">
        <v>2.6083769602898302E-3</v>
      </c>
    </row>
    <row r="409" spans="1:15" x14ac:dyDescent="0.55000000000000004">
      <c r="A409" t="s">
        <v>4939</v>
      </c>
      <c r="B409" t="s">
        <v>1888</v>
      </c>
      <c r="C409" s="1">
        <v>3.0969030969999999E-2</v>
      </c>
      <c r="D409" s="65">
        <v>3.2582109999999999E-4</v>
      </c>
      <c r="E409" s="66">
        <v>2.1652381E-4</v>
      </c>
      <c r="F409" s="67">
        <v>2.8480937E-4</v>
      </c>
      <c r="G409" s="68">
        <v>9.2046398000000004E-4</v>
      </c>
      <c r="H409" s="65">
        <v>9.8484611522433891E-4</v>
      </c>
      <c r="I409" s="66">
        <v>6.5486009723521202E-4</v>
      </c>
      <c r="J409" s="67">
        <v>2.4434459471598701E-5</v>
      </c>
      <c r="K409" s="68">
        <v>1.29777985959004E-3</v>
      </c>
      <c r="L409" s="65">
        <v>2.0164162653316E-3</v>
      </c>
      <c r="M409" s="66">
        <v>9.3411618784135699E-3</v>
      </c>
      <c r="N409" s="67">
        <v>8.7467014402155805E-4</v>
      </c>
      <c r="O409"/>
    </row>
    <row r="410" spans="1:15" s="2" customFormat="1" x14ac:dyDescent="0.55000000000000004">
      <c r="A410" t="s">
        <v>4939</v>
      </c>
      <c r="B410" t="s">
        <v>2133</v>
      </c>
      <c r="C410" s="1">
        <v>3.0969030969999999E-2</v>
      </c>
      <c r="D410"/>
      <c r="E410" s="66">
        <v>5.7243159999999997E-4</v>
      </c>
      <c r="F410"/>
      <c r="G410" s="68">
        <v>2.68237225E-3</v>
      </c>
      <c r="H410"/>
      <c r="I410" s="66">
        <v>7.8308253302712704E-4</v>
      </c>
      <c r="J410"/>
      <c r="K410" s="68">
        <v>1.6371488535438801E-2</v>
      </c>
      <c r="L410" s="65">
        <v>2.23325539389907E-4</v>
      </c>
      <c r="M410" s="66">
        <v>1.4721577318167599E-2</v>
      </c>
      <c r="N410" s="67">
        <v>7.7392377801103096E-4</v>
      </c>
      <c r="O410">
        <v>0.15184815184815201</v>
      </c>
    </row>
    <row r="411" spans="1:15" s="2" customFormat="1" x14ac:dyDescent="0.55000000000000004">
      <c r="A411" t="s">
        <v>4939</v>
      </c>
      <c r="B411" t="s">
        <v>1925</v>
      </c>
      <c r="C411" s="1">
        <v>3.0969030969999999E-2</v>
      </c>
      <c r="D411" s="65">
        <v>8.1971756000000001E-4</v>
      </c>
      <c r="E411" s="66">
        <v>7.6971562000000002E-3</v>
      </c>
      <c r="F411" s="67">
        <v>5.4495548E-4</v>
      </c>
      <c r="G411" s="68">
        <v>2.497502498E-2</v>
      </c>
      <c r="H411" s="65">
        <v>2.1274086235754798E-3</v>
      </c>
      <c r="I411" s="66">
        <v>1.6071102755993098E-2</v>
      </c>
      <c r="J411" s="67">
        <v>5.3912363599842401E-3</v>
      </c>
      <c r="K411" s="68">
        <v>3.3966033966034002E-2</v>
      </c>
      <c r="L411" s="65">
        <v>5.0937936897966401E-3</v>
      </c>
      <c r="M411">
        <v>0.305694305694306</v>
      </c>
      <c r="N411" s="67">
        <v>1.0088439478179599E-2</v>
      </c>
      <c r="O411">
        <v>0.63636363636363602</v>
      </c>
    </row>
    <row r="412" spans="1:15" s="2" customFormat="1" x14ac:dyDescent="0.55000000000000004">
      <c r="A412" t="s">
        <v>4939</v>
      </c>
      <c r="B412" t="s">
        <v>12298</v>
      </c>
      <c r="C412" s="1">
        <v>3.0969030969999999E-2</v>
      </c>
      <c r="D412" s="65">
        <v>2.23840113E-3</v>
      </c>
      <c r="E412" s="66">
        <v>1.143354159E-2</v>
      </c>
      <c r="F412" s="67">
        <v>1.44504332E-3</v>
      </c>
      <c r="G412" s="68">
        <v>2.897102897E-2</v>
      </c>
      <c r="H412" s="65">
        <v>1.86842672700572E-3</v>
      </c>
      <c r="I412" s="66">
        <v>2.5683497490597298E-2</v>
      </c>
      <c r="J412" s="67">
        <v>4.4245489084228798E-3</v>
      </c>
      <c r="K412" s="68">
        <v>4.3956043956044001E-2</v>
      </c>
      <c r="L412" s="65">
        <v>1.11346297818653E-2</v>
      </c>
      <c r="M412">
        <v>0.15484515484515499</v>
      </c>
      <c r="N412" s="67">
        <v>7.6971562022152403E-3</v>
      </c>
      <c r="O412">
        <v>9.6903096903096897E-2</v>
      </c>
    </row>
    <row r="413" spans="1:15" x14ac:dyDescent="0.55000000000000004">
      <c r="A413" t="s">
        <v>4939</v>
      </c>
      <c r="B413" t="s">
        <v>1984</v>
      </c>
      <c r="C413" s="1">
        <v>3.0969030969999999E-2</v>
      </c>
      <c r="D413" s="65">
        <v>2.8673606E-3</v>
      </c>
      <c r="E413" s="66">
        <v>4.795204795E-2</v>
      </c>
      <c r="F413" s="67">
        <v>2.68237225E-3</v>
      </c>
      <c r="G413">
        <v>8.1918081919999997E-2</v>
      </c>
      <c r="H413" s="65">
        <v>9.3411618784135699E-3</v>
      </c>
      <c r="I413">
        <v>6.9930069930069894E-2</v>
      </c>
      <c r="J413" s="67">
        <v>8.7433407067669701E-3</v>
      </c>
      <c r="K413">
        <v>0.125874125874126</v>
      </c>
      <c r="L413" s="65">
        <v>4.2957042957043001E-2</v>
      </c>
      <c r="M413">
        <v>0.45354645354645401</v>
      </c>
      <c r="N413">
        <v>9.5904095904095904E-2</v>
      </c>
      <c r="O413">
        <v>0.76023976023976003</v>
      </c>
    </row>
    <row r="414" spans="1:15" x14ac:dyDescent="0.55000000000000004">
      <c r="A414" t="s">
        <v>4939</v>
      </c>
      <c r="B414" t="s">
        <v>12299</v>
      </c>
      <c r="C414" s="1">
        <v>3.0969030969999999E-2</v>
      </c>
      <c r="D414" s="65">
        <v>2.497502498E-2</v>
      </c>
      <c r="E414">
        <v>0.26373626373999998</v>
      </c>
      <c r="F414" s="67">
        <v>2.8987771589999999E-2</v>
      </c>
      <c r="G414">
        <v>0.14685314685</v>
      </c>
      <c r="H414">
        <v>0.123876123876124</v>
      </c>
      <c r="I414">
        <v>0.44555444555444601</v>
      </c>
      <c r="J414">
        <v>8.9910089910089905E-2</v>
      </c>
      <c r="K414">
        <v>0.24075924075924099</v>
      </c>
      <c r="L414">
        <v>0.23676323676323699</v>
      </c>
      <c r="M414">
        <v>0.90309690309690305</v>
      </c>
      <c r="N414">
        <v>0.115884115884116</v>
      </c>
      <c r="O414">
        <v>0.45454545454545497</v>
      </c>
    </row>
    <row r="415" spans="1:15" x14ac:dyDescent="0.55000000000000004">
      <c r="A415" t="s">
        <v>4939</v>
      </c>
      <c r="B415" t="s">
        <v>12300</v>
      </c>
      <c r="C415" s="1">
        <v>3.0969030969999999E-2</v>
      </c>
      <c r="D415"/>
      <c r="E415"/>
      <c r="F415"/>
      <c r="G415"/>
      <c r="H415"/>
      <c r="I415"/>
      <c r="J415"/>
      <c r="K415"/>
      <c r="L415"/>
      <c r="M415"/>
      <c r="N415"/>
      <c r="O415"/>
    </row>
    <row r="416" spans="1:15" x14ac:dyDescent="0.55000000000000004">
      <c r="A416" t="s">
        <v>4939</v>
      </c>
      <c r="B416" t="s">
        <v>12301</v>
      </c>
      <c r="C416" s="1">
        <v>3.0969030969999999E-2</v>
      </c>
      <c r="D416"/>
      <c r="E416"/>
      <c r="F416"/>
      <c r="G416"/>
      <c r="H416"/>
      <c r="I416"/>
      <c r="J416"/>
      <c r="K416"/>
      <c r="L416"/>
      <c r="M416"/>
      <c r="N416"/>
      <c r="O416"/>
    </row>
    <row r="417" spans="1:15" x14ac:dyDescent="0.55000000000000004">
      <c r="A417" t="s">
        <v>4939</v>
      </c>
      <c r="B417" t="s">
        <v>12302</v>
      </c>
      <c r="C417" s="1">
        <v>3.0969030969999999E-2</v>
      </c>
      <c r="D417"/>
      <c r="E417"/>
      <c r="F417"/>
      <c r="G417"/>
      <c r="H417"/>
      <c r="I417"/>
      <c r="J417"/>
      <c r="K417"/>
      <c r="L417"/>
      <c r="M417" s="66">
        <v>2.1274086235754798E-3</v>
      </c>
      <c r="N417"/>
      <c r="O417" s="68">
        <v>1.0032539228556701E-3</v>
      </c>
    </row>
    <row r="418" spans="1:15" x14ac:dyDescent="0.55000000000000004">
      <c r="A418" t="s">
        <v>4939</v>
      </c>
      <c r="B418" t="s">
        <v>12303</v>
      </c>
      <c r="C418" s="1">
        <v>3.0969030969999999E-2</v>
      </c>
      <c r="D418"/>
      <c r="E418"/>
      <c r="F418"/>
      <c r="G418"/>
      <c r="H418"/>
      <c r="I418"/>
      <c r="J418"/>
      <c r="K418"/>
      <c r="L418"/>
      <c r="M418" s="66">
        <v>3.3966033966034002E-2</v>
      </c>
      <c r="N418"/>
      <c r="O418" s="68">
        <v>8.2949754723181598E-3</v>
      </c>
    </row>
    <row r="419" spans="1:15" s="2" customFormat="1" x14ac:dyDescent="0.55000000000000004">
      <c r="A419" t="s">
        <v>4939</v>
      </c>
      <c r="B419" t="s">
        <v>12304</v>
      </c>
      <c r="C419" s="1">
        <v>3.1093452769999998E-2</v>
      </c>
      <c r="D419"/>
      <c r="E419" s="66">
        <v>1.37141156E-3</v>
      </c>
      <c r="F419"/>
      <c r="G419" s="68">
        <v>4.9000335000000004E-4</v>
      </c>
      <c r="H419"/>
      <c r="I419" s="66">
        <v>4.1271074954487104E-3</v>
      </c>
      <c r="J419"/>
      <c r="K419" s="68">
        <v>1.4818592146605501E-3</v>
      </c>
      <c r="L419" s="65">
        <v>1.8316107376023601E-3</v>
      </c>
      <c r="M419" s="66">
        <v>2.6973026973027E-2</v>
      </c>
      <c r="N419" s="67">
        <v>2.0164162653316E-3</v>
      </c>
      <c r="O419" s="68">
        <v>3.1968031968032003E-2</v>
      </c>
    </row>
    <row r="420" spans="1:15" x14ac:dyDescent="0.55000000000000004">
      <c r="A420" t="s">
        <v>4939</v>
      </c>
      <c r="B420" t="s">
        <v>12305</v>
      </c>
      <c r="C420" s="1">
        <v>3.1093452769999998E-2</v>
      </c>
      <c r="D420" s="65">
        <v>1.7873419599999999E-2</v>
      </c>
      <c r="E420" s="66">
        <v>3.7553065699999998E-3</v>
      </c>
      <c r="F420" s="67">
        <v>7.0271748199999999E-3</v>
      </c>
      <c r="G420" s="68">
        <v>1.1284085669999999E-2</v>
      </c>
      <c r="H420" s="65">
        <v>7.1758967250286302E-3</v>
      </c>
      <c r="I420" s="66">
        <v>1.17324535065324E-2</v>
      </c>
      <c r="J420" s="67">
        <v>5.5399577955521197E-3</v>
      </c>
      <c r="K420" s="68">
        <v>2.6973026973027E-2</v>
      </c>
      <c r="L420" s="65">
        <v>9.7895283030857306E-3</v>
      </c>
      <c r="M420"/>
      <c r="N420" s="67">
        <v>2.9970029970029999E-2</v>
      </c>
      <c r="O420"/>
    </row>
    <row r="421" spans="1:15" x14ac:dyDescent="0.55000000000000004">
      <c r="A421" t="s">
        <v>4939</v>
      </c>
      <c r="B421" t="s">
        <v>12306</v>
      </c>
      <c r="C421" s="1">
        <v>3.1093452769999998E-2</v>
      </c>
      <c r="D421" s="65">
        <v>4.7963513300000003E-3</v>
      </c>
      <c r="E421" s="66">
        <v>1.697226055E-2</v>
      </c>
      <c r="F421" s="67">
        <v>1.1284085669999999E-2</v>
      </c>
      <c r="G421" s="68">
        <v>4.3956043960000003E-2</v>
      </c>
      <c r="H421" s="65">
        <v>1.5169946437349899E-2</v>
      </c>
      <c r="I421" s="66">
        <v>3.9960039960040002E-2</v>
      </c>
      <c r="J421" s="67">
        <v>1.0985173923123899E-2</v>
      </c>
      <c r="K421">
        <v>5.1948051948052E-2</v>
      </c>
      <c r="L421"/>
      <c r="M421"/>
      <c r="N421"/>
      <c r="O421"/>
    </row>
    <row r="422" spans="1:15" x14ac:dyDescent="0.55000000000000004">
      <c r="A422" t="s">
        <v>4939</v>
      </c>
      <c r="B422" t="s">
        <v>2022</v>
      </c>
      <c r="C422" s="1">
        <v>3.1093452769999998E-2</v>
      </c>
      <c r="D422">
        <v>5.8941058939999999E-2</v>
      </c>
      <c r="E422">
        <v>0.13086913086999999</v>
      </c>
      <c r="F422" s="67">
        <v>4.795204795E-2</v>
      </c>
      <c r="G422">
        <v>0.18981018981</v>
      </c>
      <c r="H422">
        <v>0.20179820179820199</v>
      </c>
      <c r="I422">
        <v>0.171828171828172</v>
      </c>
      <c r="J422">
        <v>0.14585414585414599</v>
      </c>
      <c r="K422">
        <v>0.152847152847153</v>
      </c>
      <c r="L422">
        <v>0.18281718281718301</v>
      </c>
      <c r="M422">
        <v>0.51648351648351698</v>
      </c>
      <c r="N422">
        <v>0.12687312687312699</v>
      </c>
      <c r="O422"/>
    </row>
    <row r="423" spans="1:15" s="2" customFormat="1" x14ac:dyDescent="0.55000000000000004">
      <c r="A423" t="s">
        <v>4939</v>
      </c>
      <c r="B423" t="s">
        <v>1899</v>
      </c>
      <c r="C423" s="1">
        <v>3.1093452769999998E-2</v>
      </c>
      <c r="D423">
        <v>0.16883116882999999</v>
      </c>
      <c r="E423">
        <v>0.47852147851999999</v>
      </c>
      <c r="F423">
        <v>0.13986013986000001</v>
      </c>
      <c r="G423">
        <v>0.1968031968</v>
      </c>
      <c r="H423">
        <v>0.474525474525475</v>
      </c>
      <c r="I423">
        <v>0.643356643356643</v>
      </c>
      <c r="J423">
        <v>0.22577422577422601</v>
      </c>
      <c r="K423">
        <v>0.238761238761239</v>
      </c>
      <c r="L423">
        <v>0.57142857142857095</v>
      </c>
      <c r="M423"/>
      <c r="N423">
        <v>0.24875124875124899</v>
      </c>
      <c r="O423"/>
    </row>
    <row r="424" spans="1:15" x14ac:dyDescent="0.55000000000000004">
      <c r="A424" t="s">
        <v>4939</v>
      </c>
      <c r="B424" t="s">
        <v>1930</v>
      </c>
      <c r="C424" s="1">
        <v>3.169719034E-2</v>
      </c>
      <c r="D424" s="65">
        <v>3.5964035960000001E-2</v>
      </c>
      <c r="E424">
        <v>9.4905094910000001E-2</v>
      </c>
      <c r="F424" s="67">
        <v>3.3966033969999997E-2</v>
      </c>
      <c r="G424">
        <v>0.11888111888</v>
      </c>
      <c r="H424">
        <v>8.2917082917082899E-2</v>
      </c>
      <c r="I424">
        <v>0.19080919080919101</v>
      </c>
      <c r="J424">
        <v>6.7932067932067894E-2</v>
      </c>
      <c r="K424">
        <v>0.20179820179820199</v>
      </c>
      <c r="L424">
        <v>0.175824175824176</v>
      </c>
      <c r="M424"/>
      <c r="N424">
        <v>0.242757242757243</v>
      </c>
      <c r="O424"/>
    </row>
    <row r="425" spans="1:15" x14ac:dyDescent="0.55000000000000004">
      <c r="A425" t="s">
        <v>4939</v>
      </c>
      <c r="B425" t="s">
        <v>12307</v>
      </c>
      <c r="C425" s="1">
        <v>3.169719034E-2</v>
      </c>
      <c r="D425"/>
      <c r="E425"/>
      <c r="F425"/>
      <c r="G425"/>
      <c r="H425"/>
      <c r="I425"/>
      <c r="J425"/>
      <c r="K425"/>
      <c r="L425"/>
      <c r="M425"/>
      <c r="N425"/>
      <c r="O425"/>
    </row>
    <row r="426" spans="1:15" x14ac:dyDescent="0.55000000000000004">
      <c r="A426" t="s">
        <v>4939</v>
      </c>
      <c r="B426" t="s">
        <v>12308</v>
      </c>
      <c r="C426" s="1">
        <v>3.1968031969999998E-2</v>
      </c>
      <c r="D426"/>
      <c r="E426" s="66">
        <v>2.1879104999999999E-4</v>
      </c>
      <c r="F426"/>
      <c r="G426"/>
      <c r="H426"/>
      <c r="I426" s="66">
        <v>1.8478241084601401E-4</v>
      </c>
      <c r="J426"/>
      <c r="K426" s="68">
        <v>1.59842790839238E-4</v>
      </c>
      <c r="L426" s="65">
        <v>4.2607230160742002E-4</v>
      </c>
      <c r="M426" s="66">
        <v>1.0088439478179599E-2</v>
      </c>
      <c r="N426" s="67">
        <v>3.8506040624164498E-4</v>
      </c>
      <c r="O426">
        <v>0.11888111888111901</v>
      </c>
    </row>
    <row r="427" spans="1:15" x14ac:dyDescent="0.55000000000000004">
      <c r="A427" t="s">
        <v>4939</v>
      </c>
      <c r="B427" t="s">
        <v>12309</v>
      </c>
      <c r="C427" s="1">
        <v>3.1968031969999998E-2</v>
      </c>
      <c r="D427" s="65">
        <v>8.5635260999999995E-4</v>
      </c>
      <c r="E427" s="66">
        <v>1.31618778E-3</v>
      </c>
      <c r="F427" s="67">
        <v>9.8705510000000006E-5</v>
      </c>
      <c r="G427" s="68">
        <v>6.6553701999999999E-3</v>
      </c>
      <c r="H427" s="65">
        <v>4.9916202870926797E-4</v>
      </c>
      <c r="I427" s="66">
        <v>5.3912363599842401E-3</v>
      </c>
      <c r="J427" s="67">
        <v>9.3065256307390504E-5</v>
      </c>
      <c r="K427" s="68">
        <v>2.0276515239244501E-2</v>
      </c>
      <c r="L427" s="65">
        <v>1.0032539228556701E-3</v>
      </c>
      <c r="M427">
        <v>8.3916083916083906E-2</v>
      </c>
      <c r="N427" s="67">
        <v>4.4245489084228798E-3</v>
      </c>
      <c r="O427">
        <v>0.148851148851149</v>
      </c>
    </row>
    <row r="428" spans="1:15" s="2" customFormat="1" x14ac:dyDescent="0.55000000000000004">
      <c r="A428" t="s">
        <v>4939</v>
      </c>
      <c r="B428" t="s">
        <v>12310</v>
      </c>
      <c r="C428" s="1">
        <v>3.1968031969999998E-2</v>
      </c>
      <c r="D428" s="65">
        <v>1.64753089E-3</v>
      </c>
      <c r="E428" s="66">
        <v>7.5477015999999997E-3</v>
      </c>
      <c r="F428" s="67">
        <v>1.3345957000000001E-3</v>
      </c>
      <c r="G428" s="68">
        <v>4.3956043960000003E-2</v>
      </c>
      <c r="H428" s="65">
        <v>1.0387350815371101E-2</v>
      </c>
      <c r="I428" s="66">
        <v>2.1478065152361399E-2</v>
      </c>
      <c r="J428" s="67">
        <v>1.0536806540443E-2</v>
      </c>
      <c r="K428">
        <v>7.8921078921078899E-2</v>
      </c>
      <c r="L428" s="65">
        <v>1.35259269392925E-2</v>
      </c>
      <c r="M428">
        <v>0.25974025974025999</v>
      </c>
      <c r="N428" s="67">
        <v>1.7573033120347099E-2</v>
      </c>
      <c r="O428">
        <v>0.23976023976024</v>
      </c>
    </row>
    <row r="429" spans="1:15" x14ac:dyDescent="0.55000000000000004">
      <c r="A429" t="s">
        <v>4939</v>
      </c>
      <c r="B429" t="s">
        <v>1943</v>
      </c>
      <c r="C429" s="1">
        <v>3.1968031969999998E-2</v>
      </c>
      <c r="D429" s="65">
        <v>6.9528138800000003E-3</v>
      </c>
      <c r="E429">
        <v>6.7932067930000006E-2</v>
      </c>
      <c r="F429" s="67">
        <v>1.6071102760000001E-2</v>
      </c>
      <c r="G429" s="68">
        <v>2.6973026970000001E-2</v>
      </c>
      <c r="H429" s="65">
        <v>2.2679616164455501E-2</v>
      </c>
      <c r="I429">
        <v>0.11488511488511501</v>
      </c>
      <c r="J429" s="67">
        <v>2.9888937893899001E-2</v>
      </c>
      <c r="K429" s="68">
        <v>2.5974025974026E-2</v>
      </c>
      <c r="L429">
        <v>0.101898101898102</v>
      </c>
      <c r="M429"/>
      <c r="N429">
        <v>6.6933066933066901E-2</v>
      </c>
      <c r="O429"/>
    </row>
    <row r="430" spans="1:15" s="2" customFormat="1" x14ac:dyDescent="0.55000000000000004">
      <c r="A430" t="s">
        <v>4939</v>
      </c>
      <c r="B430" t="s">
        <v>2149</v>
      </c>
      <c r="C430" s="1">
        <v>3.1968031969999998E-2</v>
      </c>
      <c r="D430" s="65">
        <v>3.5964035960000001E-2</v>
      </c>
      <c r="E430">
        <v>0.13886113886000001</v>
      </c>
      <c r="F430" s="67">
        <v>3.290466652E-2</v>
      </c>
      <c r="G430">
        <v>8.8911088910000005E-2</v>
      </c>
      <c r="H430">
        <v>0.117882117882118</v>
      </c>
      <c r="I430">
        <v>0.25374625374625398</v>
      </c>
      <c r="J430">
        <v>9.8901098901098897E-2</v>
      </c>
      <c r="K430">
        <v>0.137862137862138</v>
      </c>
      <c r="L430">
        <v>0.168831168831169</v>
      </c>
      <c r="M430"/>
      <c r="N430">
        <v>0.16383616383616401</v>
      </c>
      <c r="O430"/>
    </row>
    <row r="431" spans="1:15" s="2" customFormat="1" x14ac:dyDescent="0.55000000000000004">
      <c r="A431" t="s">
        <v>4939</v>
      </c>
      <c r="B431" t="s">
        <v>12311</v>
      </c>
      <c r="C431" s="1">
        <v>3.1968031969999998E-2</v>
      </c>
      <c r="D431" s="65">
        <v>1.5770717140000001E-2</v>
      </c>
      <c r="E431"/>
      <c r="F431" s="67">
        <v>1.397429572E-2</v>
      </c>
      <c r="G431" s="68">
        <v>3.796203796E-2</v>
      </c>
      <c r="H431" s="65">
        <v>3.0189326713701E-2</v>
      </c>
      <c r="I431"/>
      <c r="J431" s="67">
        <v>2.9970029970029999E-2</v>
      </c>
      <c r="K431" s="68">
        <v>4.6953046953047001E-2</v>
      </c>
      <c r="L431"/>
      <c r="M431"/>
      <c r="N431"/>
      <c r="O431"/>
    </row>
    <row r="432" spans="1:15" x14ac:dyDescent="0.55000000000000004">
      <c r="A432" t="s">
        <v>4939</v>
      </c>
      <c r="B432" t="s">
        <v>12312</v>
      </c>
      <c r="C432" s="1">
        <v>3.1968031969999998E-2</v>
      </c>
      <c r="D432"/>
      <c r="E432"/>
      <c r="F432"/>
      <c r="G432"/>
      <c r="H432"/>
      <c r="I432"/>
      <c r="J432"/>
      <c r="K432"/>
      <c r="L432"/>
      <c r="M432">
        <v>0.20679320679320701</v>
      </c>
      <c r="N432" s="67">
        <v>1.45721209706584E-2</v>
      </c>
      <c r="O432">
        <v>0.20179820179820199</v>
      </c>
    </row>
    <row r="433" spans="1:15" x14ac:dyDescent="0.55000000000000004">
      <c r="A433" t="s">
        <v>4939</v>
      </c>
      <c r="B433" t="s">
        <v>12313</v>
      </c>
      <c r="C433" s="1">
        <v>3.2300928270000001E-2</v>
      </c>
      <c r="D433" s="65">
        <v>2.5974025969999998E-2</v>
      </c>
      <c r="E433" s="66">
        <v>6.7297311099999996E-3</v>
      </c>
      <c r="F433" s="67">
        <v>2.5974025969999998E-2</v>
      </c>
      <c r="G433" s="68">
        <v>3.5964035960000001E-2</v>
      </c>
      <c r="H433" s="65">
        <v>2.80866055372739E-2</v>
      </c>
      <c r="I433" s="66">
        <v>4.7219907940993996E-3</v>
      </c>
      <c r="J433" s="67">
        <v>1.8774579714689401E-2</v>
      </c>
      <c r="K433" s="68">
        <v>2.4975024975025E-2</v>
      </c>
      <c r="L433"/>
      <c r="M433"/>
      <c r="N433"/>
      <c r="O433"/>
    </row>
    <row r="434" spans="1:15" x14ac:dyDescent="0.55000000000000004">
      <c r="A434" t="s">
        <v>4939</v>
      </c>
      <c r="B434" t="s">
        <v>1546</v>
      </c>
      <c r="C434" s="1">
        <v>3.2967032969999997E-2</v>
      </c>
      <c r="D434" s="65">
        <v>7.0504299999999995E-5</v>
      </c>
      <c r="E434" s="66">
        <v>5.3579677999999998E-4</v>
      </c>
      <c r="F434" s="67">
        <v>1.9158413000000001E-4</v>
      </c>
      <c r="G434" s="68">
        <v>2.1879104999999999E-4</v>
      </c>
      <c r="H434" s="65">
        <v>1.6664450001876199E-4</v>
      </c>
      <c r="I434" s="66">
        <v>2.2753986584725201E-3</v>
      </c>
      <c r="J434" s="67">
        <v>9.6449406739950502E-5</v>
      </c>
      <c r="K434" s="68">
        <v>1.3345957007832199E-3</v>
      </c>
      <c r="L434" s="65">
        <v>1.31618777808824E-3</v>
      </c>
      <c r="M434">
        <v>0.11688311688311701</v>
      </c>
      <c r="N434" s="67">
        <v>2.4233889062938501E-3</v>
      </c>
      <c r="O434">
        <v>9.3906093906093904E-2</v>
      </c>
    </row>
    <row r="435" spans="1:15" s="2" customFormat="1" x14ac:dyDescent="0.55000000000000004">
      <c r="A435" t="s">
        <v>4939</v>
      </c>
      <c r="B435" t="s">
        <v>12314</v>
      </c>
      <c r="C435" s="1">
        <v>3.2967032969999997E-2</v>
      </c>
      <c r="D435" s="65">
        <v>2.2014036099999999E-3</v>
      </c>
      <c r="E435" s="66">
        <v>2.5343817099999998E-3</v>
      </c>
      <c r="F435" s="67">
        <v>2.5746827999999997E-4</v>
      </c>
      <c r="G435" s="68">
        <v>9.6400727799999999E-3</v>
      </c>
      <c r="H435" s="65">
        <v>3.9783869993517502E-3</v>
      </c>
      <c r="I435" s="66">
        <v>2.5082720853890201E-2</v>
      </c>
      <c r="J435" s="67">
        <v>1.37141155808757E-3</v>
      </c>
      <c r="K435" s="68">
        <v>2.5082720853890201E-2</v>
      </c>
      <c r="L435" s="65">
        <v>8.1455205349002992E-3</v>
      </c>
      <c r="M435" s="66">
        <v>4.3956043956044001E-2</v>
      </c>
      <c r="N435" s="67">
        <v>9.1917065024391207E-3</v>
      </c>
      <c r="O435"/>
    </row>
    <row r="436" spans="1:15" s="2" customFormat="1" x14ac:dyDescent="0.55000000000000004">
      <c r="A436" t="s">
        <v>4939</v>
      </c>
      <c r="B436" t="s">
        <v>12315</v>
      </c>
      <c r="C436" s="1">
        <v>3.2967032969999997E-2</v>
      </c>
      <c r="D436" s="65">
        <v>3.0969030969999999E-2</v>
      </c>
      <c r="E436">
        <v>7.0929070930000004E-2</v>
      </c>
      <c r="F436" s="67">
        <v>4.6953046950000001E-2</v>
      </c>
      <c r="G436">
        <v>0.10489510489999999</v>
      </c>
      <c r="H436">
        <v>7.69230769230769E-2</v>
      </c>
      <c r="I436">
        <v>7.09290709290709E-2</v>
      </c>
      <c r="J436">
        <v>0.10089910089910099</v>
      </c>
      <c r="K436">
        <v>0.16383616383616401</v>
      </c>
      <c r="L436"/>
      <c r="M436"/>
      <c r="N436"/>
      <c r="O436"/>
    </row>
    <row r="437" spans="1:15" x14ac:dyDescent="0.55000000000000004">
      <c r="A437" t="s">
        <v>4939</v>
      </c>
      <c r="B437" t="s">
        <v>12316</v>
      </c>
      <c r="C437" s="1">
        <v>3.2967032969999997E-2</v>
      </c>
      <c r="D437" s="65">
        <v>2.9970029969999999E-2</v>
      </c>
      <c r="E437">
        <v>9.2907092910000003E-2</v>
      </c>
      <c r="F437" s="67">
        <v>3.0969030969999999E-2</v>
      </c>
      <c r="G437">
        <v>0.14085914086000001</v>
      </c>
      <c r="H437">
        <v>8.5914085914085905E-2</v>
      </c>
      <c r="I437">
        <v>0.13986013986014001</v>
      </c>
      <c r="J437">
        <v>8.5914085914085905E-2</v>
      </c>
      <c r="K437">
        <v>0.25674325674325699</v>
      </c>
      <c r="L437"/>
      <c r="M437"/>
      <c r="N437"/>
      <c r="O437"/>
    </row>
    <row r="438" spans="1:15" s="2" customFormat="1" x14ac:dyDescent="0.55000000000000004">
      <c r="A438" t="s">
        <v>4939</v>
      </c>
      <c r="B438" t="s">
        <v>1761</v>
      </c>
      <c r="C438" s="1">
        <v>3.2967032969999997E-2</v>
      </c>
      <c r="D438"/>
      <c r="E438"/>
      <c r="F438"/>
      <c r="G438"/>
      <c r="H438"/>
      <c r="I438" s="66">
        <v>4.3501885070764898E-3</v>
      </c>
      <c r="J438"/>
      <c r="K438" s="68">
        <v>1.4422664636586899E-2</v>
      </c>
      <c r="L438" s="65">
        <v>2.16440610994993E-3</v>
      </c>
      <c r="M438">
        <v>0.18981018981018999</v>
      </c>
      <c r="N438" s="67">
        <v>4.9450724672624301E-3</v>
      </c>
      <c r="O438">
        <v>0.128871128871129</v>
      </c>
    </row>
    <row r="439" spans="1:15" x14ac:dyDescent="0.55000000000000004">
      <c r="A439" t="s">
        <v>4939</v>
      </c>
      <c r="B439" t="s">
        <v>12317</v>
      </c>
      <c r="C439" s="1">
        <v>3.3966033969999997E-2</v>
      </c>
      <c r="D439"/>
      <c r="E439" s="66">
        <v>1.8500187300000001E-3</v>
      </c>
      <c r="F439"/>
      <c r="G439" s="68">
        <v>2.7193699E-3</v>
      </c>
      <c r="H439" s="65">
        <v>7.7392377801103096E-4</v>
      </c>
      <c r="I439" s="66">
        <v>7.2502576871131298E-3</v>
      </c>
      <c r="J439" s="67">
        <v>9.4193306291994207E-5</v>
      </c>
      <c r="K439" s="68">
        <v>7.8466108952825204E-3</v>
      </c>
      <c r="L439" s="65">
        <v>4.3501885070764898E-3</v>
      </c>
      <c r="M439" s="66">
        <v>1.35259269392925E-2</v>
      </c>
      <c r="N439" s="67">
        <v>1.9054240789701401E-3</v>
      </c>
      <c r="O439" s="68">
        <v>2.5683497490597298E-2</v>
      </c>
    </row>
    <row r="440" spans="1:15" x14ac:dyDescent="0.55000000000000004">
      <c r="A440" t="s">
        <v>4939</v>
      </c>
      <c r="B440" t="s">
        <v>12318</v>
      </c>
      <c r="C440" s="1">
        <v>3.3966033969999997E-2</v>
      </c>
      <c r="D440" s="65">
        <v>1.7211628100000001E-3</v>
      </c>
      <c r="E440" s="66">
        <v>4.8707118899999997E-3</v>
      </c>
      <c r="F440" s="67">
        <v>3.4860543E-4</v>
      </c>
      <c r="G440" s="68">
        <v>4.8951048949999999E-2</v>
      </c>
      <c r="H440" s="65">
        <v>1.35300362750369E-3</v>
      </c>
      <c r="I440" s="66">
        <v>9.7895283030857306E-3</v>
      </c>
      <c r="J440" s="67">
        <v>2.8936622211314498E-4</v>
      </c>
      <c r="K440">
        <v>7.5924075924075907E-2</v>
      </c>
      <c r="L440" s="65">
        <v>3.2003400296106502E-3</v>
      </c>
      <c r="M440">
        <v>8.8911088911088898E-2</v>
      </c>
      <c r="N440" s="67">
        <v>9.4906173054036501E-3</v>
      </c>
      <c r="O440">
        <v>0.18281718281718301</v>
      </c>
    </row>
    <row r="441" spans="1:15" s="2" customFormat="1" x14ac:dyDescent="0.55000000000000004">
      <c r="A441" t="s">
        <v>4939</v>
      </c>
      <c r="B441" t="s">
        <v>12319</v>
      </c>
      <c r="C441" s="1">
        <v>3.3966033969999997E-2</v>
      </c>
      <c r="D441" s="65">
        <v>7.0065378999999996E-4</v>
      </c>
      <c r="E441" s="66">
        <v>6.4322875199999997E-3</v>
      </c>
      <c r="F441" s="67">
        <v>2.1644061099999998E-3</v>
      </c>
      <c r="G441">
        <v>5.4945054950000002E-2</v>
      </c>
      <c r="H441" s="65">
        <v>1.44504331610459E-3</v>
      </c>
      <c r="I441" s="66">
        <v>1.8774579714689401E-2</v>
      </c>
      <c r="J441" s="67">
        <v>3.16334229343525E-3</v>
      </c>
      <c r="K441">
        <v>6.9930069930069894E-2</v>
      </c>
      <c r="L441" s="65">
        <v>4.3501885070764898E-3</v>
      </c>
      <c r="M441">
        <v>0.140859140859141</v>
      </c>
      <c r="N441" s="67">
        <v>7.4733406126833201E-3</v>
      </c>
      <c r="O441">
        <v>0.24475524475524499</v>
      </c>
    </row>
    <row r="442" spans="1:15" s="2" customFormat="1" x14ac:dyDescent="0.55000000000000004">
      <c r="A442" t="s">
        <v>4939</v>
      </c>
      <c r="B442" t="s">
        <v>12320</v>
      </c>
      <c r="C442" s="1">
        <v>3.3966033969999997E-2</v>
      </c>
      <c r="D442" s="65">
        <v>1.2031365529999999E-2</v>
      </c>
      <c r="E442">
        <v>5.4945054950000002E-2</v>
      </c>
      <c r="F442" s="67">
        <v>1.0536806540000001E-2</v>
      </c>
      <c r="G442">
        <v>0.11288711289</v>
      </c>
      <c r="H442" s="65">
        <v>1.35259269392925E-2</v>
      </c>
      <c r="I442">
        <v>9.0909090909090898E-2</v>
      </c>
      <c r="J442" s="67">
        <v>3.1968031968032003E-2</v>
      </c>
      <c r="K442">
        <v>0.148851148851149</v>
      </c>
      <c r="L442" s="65">
        <v>1.42732083163751E-2</v>
      </c>
      <c r="M442">
        <v>0.34465534465534498</v>
      </c>
      <c r="N442">
        <v>6.2937062937062901E-2</v>
      </c>
      <c r="O442"/>
    </row>
    <row r="443" spans="1:15" x14ac:dyDescent="0.55000000000000004">
      <c r="A443" t="s">
        <v>4939</v>
      </c>
      <c r="B443" t="s">
        <v>12321</v>
      </c>
      <c r="C443" s="1">
        <v>3.3966033969999997E-2</v>
      </c>
      <c r="D443" s="65">
        <v>9.4906173099999994E-3</v>
      </c>
      <c r="E443">
        <v>5.8941058939999999E-2</v>
      </c>
      <c r="F443" s="67">
        <v>4.0527472299999997E-3</v>
      </c>
      <c r="G443">
        <v>6.4935064939999995E-2</v>
      </c>
      <c r="H443" s="65">
        <v>1.20313655275737E-2</v>
      </c>
      <c r="I443">
        <v>0.121878121878122</v>
      </c>
      <c r="J443" s="67">
        <v>1.0985173923123899E-2</v>
      </c>
      <c r="K443">
        <v>0.15384615384615399</v>
      </c>
      <c r="L443">
        <v>8.2917082917082899E-2</v>
      </c>
      <c r="M443">
        <v>0.391608391608392</v>
      </c>
      <c r="N443">
        <v>0.11488511488511501</v>
      </c>
      <c r="O443">
        <v>0.73126873126873104</v>
      </c>
    </row>
    <row r="444" spans="1:15" x14ac:dyDescent="0.55000000000000004">
      <c r="A444" t="s">
        <v>4939</v>
      </c>
      <c r="B444" t="s">
        <v>12322</v>
      </c>
      <c r="C444" s="1">
        <v>3.3966033969999997E-2</v>
      </c>
      <c r="D444"/>
      <c r="E444"/>
      <c r="F444"/>
      <c r="G444"/>
      <c r="H444"/>
      <c r="I444"/>
      <c r="J444"/>
      <c r="K444"/>
      <c r="L444"/>
      <c r="M444" s="66">
        <v>4.8951048951049E-2</v>
      </c>
      <c r="N444" s="67">
        <v>2.16440610994993E-3</v>
      </c>
      <c r="O444" s="68">
        <v>1.3898194923813599E-3</v>
      </c>
    </row>
    <row r="445" spans="1:15" x14ac:dyDescent="0.55000000000000004">
      <c r="A445" t="s">
        <v>4939</v>
      </c>
      <c r="B445" t="s">
        <v>1872</v>
      </c>
      <c r="C445" s="1">
        <v>3.4715883090000003E-2</v>
      </c>
      <c r="D445" s="65">
        <v>1.9976127959999999E-2</v>
      </c>
      <c r="E445">
        <v>7.8921078919999998E-2</v>
      </c>
      <c r="F445" s="67">
        <v>4.0959040959999998E-2</v>
      </c>
      <c r="G445">
        <v>6.9930069930000005E-2</v>
      </c>
      <c r="H445" s="65">
        <v>1.48710336787094E-2</v>
      </c>
      <c r="I445">
        <v>9.9900099900099903E-2</v>
      </c>
      <c r="J445" s="67">
        <v>4.1958041958042001E-2</v>
      </c>
      <c r="K445">
        <v>0.11288711288711301</v>
      </c>
      <c r="L445"/>
      <c r="M445"/>
      <c r="N445"/>
      <c r="O445"/>
    </row>
    <row r="446" spans="1:15" x14ac:dyDescent="0.55000000000000004">
      <c r="A446" t="s">
        <v>4939</v>
      </c>
      <c r="B446" t="s">
        <v>1871</v>
      </c>
      <c r="C446" s="1">
        <v>3.4715883090000003E-2</v>
      </c>
      <c r="D446" s="65">
        <v>1.8774579709999999E-2</v>
      </c>
      <c r="E446"/>
      <c r="F446" s="67">
        <v>2.6584662740000001E-2</v>
      </c>
      <c r="G446"/>
      <c r="H446" s="65">
        <v>1.8774579714689401E-2</v>
      </c>
      <c r="I446"/>
      <c r="J446" s="67">
        <v>3.0969030969030999E-2</v>
      </c>
      <c r="K446"/>
      <c r="L446"/>
      <c r="M446"/>
      <c r="N446"/>
      <c r="O446"/>
    </row>
    <row r="447" spans="1:15" x14ac:dyDescent="0.55000000000000004">
      <c r="A447" t="s">
        <v>4939</v>
      </c>
      <c r="B447" t="s">
        <v>2093</v>
      </c>
      <c r="C447" s="1">
        <v>3.4965034970000003E-2</v>
      </c>
      <c r="D447" s="65">
        <v>4.8084468000000001E-4</v>
      </c>
      <c r="E447" s="66">
        <v>1.00325392E-3</v>
      </c>
      <c r="F447" s="67">
        <v>8.5168910000000004E-5</v>
      </c>
      <c r="G447" s="68">
        <v>1.0686262300000001E-2</v>
      </c>
      <c r="H447" s="65">
        <v>5.6327288666197504E-4</v>
      </c>
      <c r="I447" s="66">
        <v>2.6453745990979798E-3</v>
      </c>
      <c r="J447" s="67">
        <v>3.4860543085673E-4</v>
      </c>
      <c r="K447" s="68">
        <v>2.6973026973027E-2</v>
      </c>
      <c r="L447" s="65">
        <v>5.68867929109876E-3</v>
      </c>
      <c r="M447">
        <v>0.19080919080919101</v>
      </c>
      <c r="N447" s="67">
        <v>1.1582997534153001E-2</v>
      </c>
      <c r="O447">
        <v>0.33566433566433601</v>
      </c>
    </row>
    <row r="448" spans="1:15" x14ac:dyDescent="0.55000000000000004">
      <c r="A448" t="s">
        <v>4939</v>
      </c>
      <c r="B448" t="s">
        <v>12323</v>
      </c>
      <c r="C448" s="1">
        <v>3.4965034970000003E-2</v>
      </c>
      <c r="D448"/>
      <c r="E448" s="66">
        <v>2.797202797E-2</v>
      </c>
      <c r="F448"/>
      <c r="G448">
        <v>8.1918081919999997E-2</v>
      </c>
      <c r="H448"/>
      <c r="I448" s="66">
        <v>3.9545804698544802E-2</v>
      </c>
      <c r="J448"/>
      <c r="K448">
        <v>8.6913086913086898E-2</v>
      </c>
      <c r="L448">
        <v>8.8911088911088898E-2</v>
      </c>
      <c r="M448">
        <v>0.15584415584415601</v>
      </c>
      <c r="N448">
        <v>7.69230769230769E-2</v>
      </c>
      <c r="O448">
        <v>0.17082917082917101</v>
      </c>
    </row>
    <row r="449" spans="1:15" x14ac:dyDescent="0.55000000000000004">
      <c r="A449" t="s">
        <v>4939</v>
      </c>
      <c r="B449" t="s">
        <v>1836</v>
      </c>
      <c r="C449" s="1">
        <v>3.4965034970000003E-2</v>
      </c>
      <c r="D449" s="65">
        <v>1.113462978E-2</v>
      </c>
      <c r="E449">
        <v>5.2947052949999997E-2</v>
      </c>
      <c r="F449" s="67">
        <v>9.4906173099999994E-3</v>
      </c>
      <c r="G449">
        <v>8.6913086910000006E-2</v>
      </c>
      <c r="H449" s="65">
        <v>1.1582997534153001E-2</v>
      </c>
      <c r="I449">
        <v>8.6913086913086898E-2</v>
      </c>
      <c r="J449" s="67">
        <v>2.7972027972028E-2</v>
      </c>
      <c r="K449">
        <v>0.13986013986014001</v>
      </c>
      <c r="L449">
        <v>6.6933066933066901E-2</v>
      </c>
      <c r="M449">
        <v>0.132867132867133</v>
      </c>
      <c r="N449">
        <v>0.103896103896104</v>
      </c>
      <c r="O449">
        <v>0.63236763236763205</v>
      </c>
    </row>
    <row r="450" spans="1:15" x14ac:dyDescent="0.55000000000000004">
      <c r="A450" t="s">
        <v>4939</v>
      </c>
      <c r="B450" t="s">
        <v>1802</v>
      </c>
      <c r="C450" s="1">
        <v>3.4965034970000003E-2</v>
      </c>
      <c r="D450" s="65">
        <v>1.397429572E-2</v>
      </c>
      <c r="E450">
        <v>7.4925074930000002E-2</v>
      </c>
      <c r="F450" s="67">
        <v>3.0523491200000002E-3</v>
      </c>
      <c r="G450">
        <v>0.1028971029</v>
      </c>
      <c r="H450" s="65">
        <v>1.8774579714689401E-2</v>
      </c>
      <c r="I450">
        <v>9.2907092907092897E-2</v>
      </c>
      <c r="J450" s="67">
        <v>2.0877290046572801E-2</v>
      </c>
      <c r="K450">
        <v>0.11288711288711301</v>
      </c>
      <c r="L450">
        <v>6.8931068931068901E-2</v>
      </c>
      <c r="M450"/>
      <c r="N450">
        <v>8.9910089910089905E-2</v>
      </c>
      <c r="O450"/>
    </row>
    <row r="451" spans="1:15" x14ac:dyDescent="0.55000000000000004">
      <c r="A451" t="s">
        <v>4939</v>
      </c>
      <c r="B451" t="s">
        <v>1858</v>
      </c>
      <c r="C451" s="1">
        <v>3.4965034970000003E-2</v>
      </c>
      <c r="D451" s="65">
        <v>2.237922832E-2</v>
      </c>
      <c r="E451">
        <v>9.3906093910000002E-2</v>
      </c>
      <c r="F451" s="67">
        <v>4.0753287079999999E-2</v>
      </c>
      <c r="G451">
        <v>0.11888111888</v>
      </c>
      <c r="H451" s="65">
        <v>2.7972027972028E-2</v>
      </c>
      <c r="I451">
        <v>0.10089910089910099</v>
      </c>
      <c r="J451">
        <v>5.1948051948052E-2</v>
      </c>
      <c r="K451">
        <v>0.171828171828172</v>
      </c>
      <c r="L451">
        <v>9.6903096903096897E-2</v>
      </c>
      <c r="M451">
        <v>0.15784215784215799</v>
      </c>
      <c r="N451">
        <v>0.16983016983016999</v>
      </c>
      <c r="O451">
        <v>0.53046953046953105</v>
      </c>
    </row>
    <row r="452" spans="1:15" s="2" customFormat="1" x14ac:dyDescent="0.55000000000000004">
      <c r="A452" t="s">
        <v>4939</v>
      </c>
      <c r="B452" t="s">
        <v>1995</v>
      </c>
      <c r="C452" s="1">
        <v>3.4965034970000003E-2</v>
      </c>
      <c r="D452"/>
      <c r="E452">
        <v>0.48951048950999998</v>
      </c>
      <c r="F452"/>
      <c r="G452"/>
      <c r="H452"/>
      <c r="I452">
        <v>0.68631368631368606</v>
      </c>
      <c r="J452"/>
      <c r="K452">
        <v>0.17082917082917101</v>
      </c>
      <c r="L452">
        <v>0.76023976023976003</v>
      </c>
      <c r="M452">
        <v>0.383616383616384</v>
      </c>
      <c r="N452">
        <v>0.63836163836163795</v>
      </c>
      <c r="O452">
        <v>0.31068931068931099</v>
      </c>
    </row>
    <row r="453" spans="1:15" s="2" customFormat="1" x14ac:dyDescent="0.55000000000000004">
      <c r="A453" t="s">
        <v>4939</v>
      </c>
      <c r="B453" t="s">
        <v>12324</v>
      </c>
      <c r="C453" s="1">
        <v>3.4965034970000003E-2</v>
      </c>
      <c r="D453"/>
      <c r="E453"/>
      <c r="F453"/>
      <c r="G453"/>
      <c r="H453"/>
      <c r="I453"/>
      <c r="J453"/>
      <c r="K453"/>
      <c r="L453"/>
      <c r="M453">
        <v>0.13086913086913099</v>
      </c>
      <c r="N453"/>
      <c r="O453" s="68">
        <v>7.8466108952825204E-3</v>
      </c>
    </row>
    <row r="454" spans="1:15" x14ac:dyDescent="0.55000000000000004">
      <c r="A454" t="s">
        <v>4939</v>
      </c>
      <c r="B454" t="s">
        <v>12325</v>
      </c>
      <c r="C454" s="1">
        <v>3.5964035960000001E-2</v>
      </c>
      <c r="D454" s="65">
        <v>1.2609640399999999E-3</v>
      </c>
      <c r="E454" s="66">
        <v>7.5477015999999997E-3</v>
      </c>
      <c r="F454" s="67">
        <v>8.1055880999999998E-4</v>
      </c>
      <c r="G454" s="68">
        <v>1.2031365529999999E-2</v>
      </c>
      <c r="H454" s="65">
        <v>4.4989093391880003E-3</v>
      </c>
      <c r="I454" s="66">
        <v>1.32270145024293E-2</v>
      </c>
      <c r="J454" s="67">
        <v>4.6476302833269797E-3</v>
      </c>
      <c r="K454" s="68">
        <v>3.6963036963037002E-2</v>
      </c>
      <c r="L454" s="65">
        <v>1.97941884935215E-3</v>
      </c>
      <c r="M454">
        <v>7.1928071928071893E-2</v>
      </c>
      <c r="N454" s="67">
        <v>3.2967032967033003E-2</v>
      </c>
      <c r="O454"/>
    </row>
    <row r="455" spans="1:15" x14ac:dyDescent="0.55000000000000004">
      <c r="A455" t="s">
        <v>4939</v>
      </c>
      <c r="B455" t="s">
        <v>12326</v>
      </c>
      <c r="C455" s="1">
        <v>3.5964035960000001E-2</v>
      </c>
      <c r="D455" s="65">
        <v>1.937535365E-2</v>
      </c>
      <c r="E455" s="66">
        <v>1.7873419599999999E-2</v>
      </c>
      <c r="F455" s="67">
        <v>1.292810214E-2</v>
      </c>
      <c r="G455" s="68">
        <v>3.9783869999999999E-3</v>
      </c>
      <c r="H455" s="65">
        <v>1.8774579714689401E-2</v>
      </c>
      <c r="I455" s="66">
        <v>3.3966033966034002E-2</v>
      </c>
      <c r="J455" s="67">
        <v>3.1968031968032003E-2</v>
      </c>
      <c r="K455" s="68">
        <v>1.2928102137467101E-2</v>
      </c>
      <c r="L455" s="65">
        <v>2.6973026973027E-2</v>
      </c>
      <c r="M455"/>
      <c r="N455">
        <v>9.2907092907092897E-2</v>
      </c>
      <c r="O455"/>
    </row>
    <row r="456" spans="1:15" x14ac:dyDescent="0.55000000000000004">
      <c r="A456" t="s">
        <v>4939</v>
      </c>
      <c r="B456" t="s">
        <v>12327</v>
      </c>
      <c r="C456" s="1">
        <v>3.5964035960000001E-2</v>
      </c>
      <c r="D456" s="65">
        <v>6.20920494E-3</v>
      </c>
      <c r="E456" s="66">
        <v>2.497502498E-2</v>
      </c>
      <c r="F456" s="67">
        <v>4.72199079E-3</v>
      </c>
      <c r="G456">
        <v>6.4935064939999995E-2</v>
      </c>
      <c r="H456" s="65">
        <v>5.9117616369777602E-3</v>
      </c>
      <c r="I456" s="66">
        <v>2.7972027972028E-2</v>
      </c>
      <c r="J456" s="67">
        <v>4.87071188714212E-3</v>
      </c>
      <c r="K456" s="68">
        <v>4.7952047952048001E-2</v>
      </c>
      <c r="L456" s="65">
        <v>4.4989093391880003E-3</v>
      </c>
      <c r="M456"/>
      <c r="N456" s="67">
        <v>4.4955044955045001E-2</v>
      </c>
      <c r="O456"/>
    </row>
    <row r="457" spans="1:15" s="2" customFormat="1" x14ac:dyDescent="0.55000000000000004">
      <c r="A457" t="s">
        <v>4939</v>
      </c>
      <c r="B457" t="s">
        <v>12328</v>
      </c>
      <c r="C457" s="1">
        <v>3.5964035960000001E-2</v>
      </c>
      <c r="D457" s="65">
        <v>7.3989796300000001E-3</v>
      </c>
      <c r="E457" s="66">
        <v>2.6973026970000001E-2</v>
      </c>
      <c r="F457" s="67">
        <v>2.8687382880000001E-2</v>
      </c>
      <c r="G457" s="68">
        <v>4.6953046950000001E-2</v>
      </c>
      <c r="H457" s="65">
        <v>2.4181556225461798E-2</v>
      </c>
      <c r="I457">
        <v>6.6933066933066901E-2</v>
      </c>
      <c r="J457" s="67">
        <v>4.6953046953047001E-2</v>
      </c>
      <c r="K457">
        <v>6.5934065934065894E-2</v>
      </c>
      <c r="L457">
        <v>6.7932067932067894E-2</v>
      </c>
      <c r="M457">
        <v>0.15984015984016001</v>
      </c>
      <c r="N457">
        <v>0.297702297702298</v>
      </c>
      <c r="O457" s="68">
        <v>4.7952047952048001E-2</v>
      </c>
    </row>
    <row r="458" spans="1:15" x14ac:dyDescent="0.55000000000000004">
      <c r="A458" t="s">
        <v>4939</v>
      </c>
      <c r="B458" t="s">
        <v>12329</v>
      </c>
      <c r="C458" s="1">
        <v>3.5964035960000001E-2</v>
      </c>
      <c r="D458" s="65">
        <v>5.6143185399999997E-3</v>
      </c>
      <c r="E458" s="66">
        <v>4.6953046950000001E-2</v>
      </c>
      <c r="F458" s="67">
        <v>4.7963513300000003E-3</v>
      </c>
      <c r="G458" s="68">
        <v>1.0985173920000001E-2</v>
      </c>
      <c r="H458" s="65">
        <v>1.48710336787094E-2</v>
      </c>
      <c r="I458">
        <v>6.3936063936063894E-2</v>
      </c>
      <c r="J458" s="67">
        <v>8.5938855619220496E-3</v>
      </c>
      <c r="K458">
        <v>5.1016909071317201E-2</v>
      </c>
      <c r="L458">
        <v>8.4915084915084899E-2</v>
      </c>
      <c r="M458"/>
      <c r="N458">
        <v>9.9900099900099903E-2</v>
      </c>
      <c r="O458"/>
    </row>
    <row r="459" spans="1:15" x14ac:dyDescent="0.55000000000000004">
      <c r="A459" t="s">
        <v>4939</v>
      </c>
      <c r="B459" t="s">
        <v>12330</v>
      </c>
      <c r="C459" s="1">
        <v>3.5964035960000001E-2</v>
      </c>
      <c r="D459" s="65">
        <v>2.7786216910000001E-2</v>
      </c>
      <c r="E459">
        <v>9.2907092910000003E-2</v>
      </c>
      <c r="F459" s="67">
        <v>2.117767756E-2</v>
      </c>
      <c r="G459">
        <v>0.25174825174999999</v>
      </c>
      <c r="H459">
        <v>5.7942057942057902E-2</v>
      </c>
      <c r="I459">
        <v>0.15984015984016001</v>
      </c>
      <c r="J459" s="67">
        <v>3.2967032967033003E-2</v>
      </c>
      <c r="K459">
        <v>0.45954045954046002</v>
      </c>
      <c r="L459">
        <v>9.1908091908091905E-2</v>
      </c>
      <c r="M459">
        <v>0.34665334665334702</v>
      </c>
      <c r="N459">
        <v>0.11688311688311701</v>
      </c>
      <c r="O459"/>
    </row>
    <row r="460" spans="1:15" x14ac:dyDescent="0.55000000000000004">
      <c r="A460" t="s">
        <v>4939</v>
      </c>
      <c r="B460" t="s">
        <v>12331</v>
      </c>
      <c r="C460" s="1">
        <v>3.5964035960000001E-2</v>
      </c>
      <c r="D460"/>
      <c r="E460"/>
      <c r="F460"/>
      <c r="G460"/>
      <c r="H460"/>
      <c r="I460"/>
      <c r="J460"/>
      <c r="K460"/>
      <c r="L460"/>
      <c r="M460">
        <v>0.137862137862138</v>
      </c>
      <c r="N460"/>
      <c r="O460">
        <v>0.39460539460539501</v>
      </c>
    </row>
    <row r="461" spans="1:15" x14ac:dyDescent="0.55000000000000004">
      <c r="A461" t="s">
        <v>4939</v>
      </c>
      <c r="B461" t="s">
        <v>12332</v>
      </c>
      <c r="C461" s="1">
        <v>3.6963036960000001E-2</v>
      </c>
      <c r="D461" s="65">
        <v>1.352592694E-2</v>
      </c>
      <c r="E461" s="66">
        <v>3.0523491200000002E-3</v>
      </c>
      <c r="F461" s="67">
        <v>1.697226055E-2</v>
      </c>
      <c r="G461" s="68">
        <v>8.4444304800000008E-3</v>
      </c>
      <c r="H461" s="65">
        <v>3.9960039960040002E-2</v>
      </c>
      <c r="I461" s="66">
        <v>1.57707171400236E-2</v>
      </c>
      <c r="J461" s="67">
        <v>4.7952047952048001E-2</v>
      </c>
      <c r="K461" s="68">
        <v>9.7895283030857306E-3</v>
      </c>
      <c r="L461" s="65">
        <v>4.4955044955045001E-2</v>
      </c>
      <c r="M461"/>
      <c r="N461">
        <v>5.2947052947052903E-2</v>
      </c>
      <c r="O461"/>
    </row>
    <row r="462" spans="1:15" x14ac:dyDescent="0.55000000000000004">
      <c r="A462" t="s">
        <v>4939</v>
      </c>
      <c r="B462" t="s">
        <v>12333</v>
      </c>
      <c r="C462" s="1">
        <v>3.6963036960000001E-2</v>
      </c>
      <c r="D462" s="65">
        <v>1.40822743E-3</v>
      </c>
      <c r="E462" s="66">
        <v>1.0536806540000001E-2</v>
      </c>
      <c r="F462" s="67">
        <v>2.5343817099999998E-3</v>
      </c>
      <c r="G462" s="68">
        <v>3.6443131899999998E-3</v>
      </c>
      <c r="H462" s="65">
        <v>2.68237224634112E-3</v>
      </c>
      <c r="I462" s="66">
        <v>1.5169946437349899E-2</v>
      </c>
      <c r="J462" s="67">
        <v>1.4721577318167599E-2</v>
      </c>
      <c r="K462" s="68">
        <v>1.8173806191245E-2</v>
      </c>
      <c r="L462" s="65">
        <v>1.06862623010595E-2</v>
      </c>
      <c r="M462">
        <v>0.223776223776224</v>
      </c>
      <c r="N462" s="67">
        <v>7.9960656744232101E-3</v>
      </c>
      <c r="O462">
        <v>0.10889110889110901</v>
      </c>
    </row>
    <row r="463" spans="1:15" x14ac:dyDescent="0.55000000000000004">
      <c r="A463" t="s">
        <v>4939</v>
      </c>
      <c r="B463" t="s">
        <v>12334</v>
      </c>
      <c r="C463" s="1">
        <v>3.6963036960000001E-2</v>
      </c>
      <c r="D463" s="65">
        <v>2.3580780039999999E-2</v>
      </c>
      <c r="E463" s="66">
        <v>3.896103896E-2</v>
      </c>
      <c r="F463" s="67">
        <v>1.8774579709999999E-2</v>
      </c>
      <c r="G463">
        <v>0.18681318681</v>
      </c>
      <c r="H463" s="65">
        <v>4.8951048951049E-2</v>
      </c>
      <c r="I463">
        <v>6.3936063936063894E-2</v>
      </c>
      <c r="J463" s="67">
        <v>4.6953046953047001E-2</v>
      </c>
      <c r="K463">
        <v>0.30269730269730299</v>
      </c>
      <c r="L463"/>
      <c r="M463"/>
      <c r="N463"/>
      <c r="O463"/>
    </row>
    <row r="464" spans="1:15" x14ac:dyDescent="0.55000000000000004">
      <c r="A464" t="s">
        <v>4939</v>
      </c>
      <c r="B464" t="s">
        <v>12335</v>
      </c>
      <c r="C464" s="1">
        <v>3.6963036960000001E-2</v>
      </c>
      <c r="D464" s="65">
        <v>3.9960039959999999E-2</v>
      </c>
      <c r="E464">
        <v>8.2917082919999996E-2</v>
      </c>
      <c r="F464">
        <v>5.2947052949999997E-2</v>
      </c>
      <c r="G464">
        <v>0.1018981019</v>
      </c>
      <c r="H464">
        <v>8.0919080919080899E-2</v>
      </c>
      <c r="I464">
        <v>0.10289710289710299</v>
      </c>
      <c r="J464">
        <v>0.10089910089910099</v>
      </c>
      <c r="K464">
        <v>0.18681318681318701</v>
      </c>
      <c r="L464">
        <v>0.137862137862138</v>
      </c>
      <c r="M464"/>
      <c r="N464">
        <v>0.14985014985014999</v>
      </c>
      <c r="O464"/>
    </row>
    <row r="465" spans="1:15" x14ac:dyDescent="0.55000000000000004">
      <c r="A465" t="s">
        <v>4939</v>
      </c>
      <c r="B465" t="s">
        <v>2056</v>
      </c>
      <c r="C465" s="1">
        <v>3.6963036960000001E-2</v>
      </c>
      <c r="D465"/>
      <c r="E465">
        <v>0.14185814186000001</v>
      </c>
      <c r="F465"/>
      <c r="G465">
        <v>0.15584415584</v>
      </c>
      <c r="H465"/>
      <c r="I465">
        <v>0.28971028971029</v>
      </c>
      <c r="J465"/>
      <c r="K465">
        <v>0.30469530469530498</v>
      </c>
      <c r="L465" s="65">
        <v>6.4322875229136803E-3</v>
      </c>
      <c r="M465">
        <v>0.184815184815185</v>
      </c>
      <c r="N465">
        <v>5.2947052947052903E-2</v>
      </c>
      <c r="O465"/>
    </row>
    <row r="466" spans="1:15" s="2" customFormat="1" x14ac:dyDescent="0.55000000000000004">
      <c r="A466" t="s">
        <v>4939</v>
      </c>
      <c r="B466" t="s">
        <v>1867</v>
      </c>
      <c r="C466" s="1">
        <v>3.6963036960000001E-2</v>
      </c>
      <c r="D466"/>
      <c r="E466"/>
      <c r="F466"/>
      <c r="G466"/>
      <c r="H466"/>
      <c r="I466" s="66">
        <v>1.8173806191245E-2</v>
      </c>
      <c r="J466"/>
      <c r="K466" s="68">
        <v>1.0088439478179599E-2</v>
      </c>
      <c r="L466" s="65">
        <v>7.1758967250286302E-3</v>
      </c>
      <c r="M466">
        <v>0.17982017982018</v>
      </c>
      <c r="N466" s="67">
        <v>3.6963036963037002E-2</v>
      </c>
      <c r="O466">
        <v>0.22977022977023001</v>
      </c>
    </row>
    <row r="467" spans="1:15" x14ac:dyDescent="0.55000000000000004">
      <c r="A467" t="s">
        <v>4939</v>
      </c>
      <c r="B467" t="s">
        <v>12336</v>
      </c>
      <c r="C467" s="1">
        <v>3.6963036960000001E-2</v>
      </c>
      <c r="D467"/>
      <c r="E467"/>
      <c r="F467"/>
      <c r="G467"/>
      <c r="H467"/>
      <c r="I467"/>
      <c r="J467"/>
      <c r="K467"/>
      <c r="L467" s="65">
        <v>3.2126423430950803E-4</v>
      </c>
      <c r="M467" s="66">
        <v>2.74858283202962E-2</v>
      </c>
      <c r="N467" s="67">
        <v>1.62912291858747E-3</v>
      </c>
      <c r="O467" s="68">
        <v>4.6953046953047001E-2</v>
      </c>
    </row>
    <row r="468" spans="1:15" s="2" customFormat="1" x14ac:dyDescent="0.55000000000000004">
      <c r="A468" t="s">
        <v>4939</v>
      </c>
      <c r="B468" t="s">
        <v>12337</v>
      </c>
      <c r="C468" s="1">
        <v>3.6963036960000001E-2</v>
      </c>
      <c r="D468"/>
      <c r="E468"/>
      <c r="F468"/>
      <c r="G468"/>
      <c r="H468"/>
      <c r="I468"/>
      <c r="J468"/>
      <c r="K468"/>
      <c r="L468"/>
      <c r="M468"/>
      <c r="N468"/>
      <c r="O468"/>
    </row>
    <row r="469" spans="1:15" x14ac:dyDescent="0.55000000000000004">
      <c r="A469" t="s">
        <v>4939</v>
      </c>
      <c r="B469" t="s">
        <v>12338</v>
      </c>
      <c r="C469" s="1">
        <v>3.7130842150000003E-2</v>
      </c>
      <c r="D469" s="65">
        <v>1.5470331699999999E-2</v>
      </c>
      <c r="E469" s="66">
        <v>3.896103896E-2</v>
      </c>
      <c r="F469" s="67">
        <v>1.1732453509999999E-2</v>
      </c>
      <c r="G469" s="68">
        <v>4.3956043960000003E-2</v>
      </c>
      <c r="H469" s="65">
        <v>1.9074966632755999E-2</v>
      </c>
      <c r="I469">
        <v>6.6933066933066901E-2</v>
      </c>
      <c r="J469" s="67">
        <v>4.1958041958042001E-2</v>
      </c>
      <c r="K469">
        <v>6.8931068931068901E-2</v>
      </c>
      <c r="L469" s="65">
        <v>4.995004995005E-2</v>
      </c>
      <c r="M469"/>
      <c r="N469">
        <v>8.6913086913086898E-2</v>
      </c>
      <c r="O469"/>
    </row>
    <row r="470" spans="1:15" s="2" customFormat="1" x14ac:dyDescent="0.55000000000000004">
      <c r="A470" t="s">
        <v>4939</v>
      </c>
      <c r="B470" t="s">
        <v>1703</v>
      </c>
      <c r="C470" s="1">
        <v>3.7734582490000002E-2</v>
      </c>
      <c r="D470" s="65">
        <v>4.7168600999999998E-4</v>
      </c>
      <c r="E470" s="66">
        <v>1.6891173999999999E-4</v>
      </c>
      <c r="F470" s="67">
        <v>7.0504299999999995E-5</v>
      </c>
      <c r="G470" s="68">
        <v>6.0906646000000002E-4</v>
      </c>
      <c r="H470" s="65">
        <v>7.6144530794322607E-5</v>
      </c>
      <c r="I470" s="66">
        <v>5.9074902158432504E-4</v>
      </c>
      <c r="J470" s="67">
        <v>1.96872509574524E-5</v>
      </c>
      <c r="K470" s="68">
        <v>1.18733244766264E-3</v>
      </c>
      <c r="L470" s="65">
        <v>6.2738390746300905E-4</v>
      </c>
      <c r="M470" s="66">
        <v>1.2928102137467101E-2</v>
      </c>
      <c r="N470" s="67">
        <v>9.8484611522433891E-4</v>
      </c>
      <c r="O470" s="68">
        <v>2.7972027972028E-2</v>
      </c>
    </row>
    <row r="471" spans="1:15" x14ac:dyDescent="0.55000000000000004">
      <c r="A471" t="s">
        <v>4939</v>
      </c>
      <c r="B471" t="s">
        <v>12339</v>
      </c>
      <c r="C471" s="1">
        <v>3.7734582490000002E-2</v>
      </c>
      <c r="D471" s="65">
        <v>5.68867929E-3</v>
      </c>
      <c r="E471" s="66">
        <v>2.897102897E-2</v>
      </c>
      <c r="F471" s="67">
        <v>3.5333198500000001E-3</v>
      </c>
      <c r="G471" s="68">
        <v>3.1968031969999998E-2</v>
      </c>
      <c r="H471" s="65">
        <v>9.4906173054036501E-3</v>
      </c>
      <c r="I471" s="66">
        <v>4.5954045954046001E-2</v>
      </c>
      <c r="J471" s="67">
        <v>8.5938855619220496E-3</v>
      </c>
      <c r="K471" s="68">
        <v>3.9960039960040002E-2</v>
      </c>
      <c r="L471" s="65">
        <v>1.57707171400236E-2</v>
      </c>
      <c r="M471"/>
      <c r="N471" s="67">
        <v>9.4906173054036501E-3</v>
      </c>
      <c r="O471"/>
    </row>
    <row r="472" spans="1:15" s="2" customFormat="1" x14ac:dyDescent="0.55000000000000004">
      <c r="A472" t="s">
        <v>4939</v>
      </c>
      <c r="B472" t="s">
        <v>12340</v>
      </c>
      <c r="C472" s="1">
        <v>3.796203796E-2</v>
      </c>
      <c r="D472" s="65">
        <v>4.4245489100000002E-3</v>
      </c>
      <c r="E472" s="66">
        <v>1.516994644E-2</v>
      </c>
      <c r="F472" s="67">
        <v>1.86842673E-3</v>
      </c>
      <c r="G472" s="68">
        <v>1.1732453509999999E-2</v>
      </c>
      <c r="H472" s="65">
        <v>9.4906173054036501E-3</v>
      </c>
      <c r="I472" s="66">
        <v>3.10934527673872E-2</v>
      </c>
      <c r="J472" s="67">
        <v>4.20146779888697E-3</v>
      </c>
      <c r="K472" s="68">
        <v>3.9545804698544802E-2</v>
      </c>
      <c r="L472" s="65">
        <v>1.33764707121745E-2</v>
      </c>
      <c r="M472">
        <v>0.15184815184815201</v>
      </c>
      <c r="N472" s="67">
        <v>3.5964035964036002E-2</v>
      </c>
      <c r="O472">
        <v>0.27172827172827202</v>
      </c>
    </row>
    <row r="473" spans="1:15" s="2" customFormat="1" x14ac:dyDescent="0.55000000000000004">
      <c r="A473" t="s">
        <v>4939</v>
      </c>
      <c r="B473" t="s">
        <v>12341</v>
      </c>
      <c r="C473" s="1">
        <v>3.796203796E-2</v>
      </c>
      <c r="D473" s="65">
        <v>3.6963036960000001E-2</v>
      </c>
      <c r="E473">
        <v>0.14085914086000001</v>
      </c>
      <c r="F473" s="67">
        <v>4.2957042959999997E-2</v>
      </c>
      <c r="G473">
        <v>0.16983016982999999</v>
      </c>
      <c r="H473">
        <v>0.20579420579420599</v>
      </c>
      <c r="I473">
        <v>0.24975024975025001</v>
      </c>
      <c r="J473">
        <v>0.21378621378621401</v>
      </c>
      <c r="K473">
        <v>0.30369630369630402</v>
      </c>
      <c r="L473">
        <v>0.243756243756244</v>
      </c>
      <c r="M473">
        <v>0.22277722277722301</v>
      </c>
      <c r="N473">
        <v>0.16983016983016999</v>
      </c>
      <c r="O473"/>
    </row>
    <row r="474" spans="1:15" s="2" customFormat="1" x14ac:dyDescent="0.55000000000000004">
      <c r="A474" t="s">
        <v>4939</v>
      </c>
      <c r="B474" t="s">
        <v>12342</v>
      </c>
      <c r="C474" s="1">
        <v>3.796203796E-2</v>
      </c>
      <c r="D474"/>
      <c r="E474"/>
      <c r="F474"/>
      <c r="G474"/>
      <c r="H474"/>
      <c r="I474"/>
      <c r="J474"/>
      <c r="K474"/>
      <c r="L474" s="65">
        <v>1.41704925358148E-4</v>
      </c>
      <c r="M474" s="66">
        <v>5.5399577955521197E-3</v>
      </c>
      <c r="N474" s="67">
        <v>3.4404856243444403E-4</v>
      </c>
      <c r="O474" s="68">
        <v>1.6371488535438801E-2</v>
      </c>
    </row>
    <row r="475" spans="1:15" s="2" customFormat="1" x14ac:dyDescent="0.55000000000000004">
      <c r="A475" t="s">
        <v>4939</v>
      </c>
      <c r="B475" t="s">
        <v>12343</v>
      </c>
      <c r="C475" s="1">
        <v>3.796203796E-2</v>
      </c>
      <c r="D475"/>
      <c r="E475"/>
      <c r="F475"/>
      <c r="G475"/>
      <c r="H475"/>
      <c r="I475"/>
      <c r="J475"/>
      <c r="K475"/>
      <c r="L475"/>
      <c r="M475" s="66">
        <v>4.5954045954046001E-2</v>
      </c>
      <c r="N475"/>
      <c r="O475" s="68">
        <v>9.2962275481774104E-4</v>
      </c>
    </row>
    <row r="476" spans="1:15" x14ac:dyDescent="0.55000000000000004">
      <c r="A476" t="s">
        <v>4939</v>
      </c>
      <c r="B476" t="s">
        <v>12344</v>
      </c>
      <c r="C476" s="1">
        <v>3.894206377E-2</v>
      </c>
      <c r="D476"/>
      <c r="E476" s="66">
        <v>1.5470331699999999E-2</v>
      </c>
      <c r="F476"/>
      <c r="G476" s="68">
        <v>2.897102897E-2</v>
      </c>
      <c r="H476"/>
      <c r="I476">
        <v>5.6943056943056999E-2</v>
      </c>
      <c r="J476"/>
      <c r="K476">
        <v>7.29270729270729E-2</v>
      </c>
      <c r="L476" s="65">
        <v>2.9970029970029999E-2</v>
      </c>
      <c r="M476">
        <v>0.183816183816184</v>
      </c>
      <c r="N476">
        <v>7.49250749250749E-2</v>
      </c>
      <c r="O476">
        <v>0.152847152847153</v>
      </c>
    </row>
    <row r="477" spans="1:15" s="2" customFormat="1" x14ac:dyDescent="0.55000000000000004">
      <c r="A477" t="s">
        <v>4939</v>
      </c>
      <c r="B477" t="s">
        <v>12345</v>
      </c>
      <c r="C477" s="1">
        <v>3.896103896E-2</v>
      </c>
      <c r="D477" s="65">
        <v>5.5399578000000001E-3</v>
      </c>
      <c r="E477" s="66">
        <v>1.038735082E-2</v>
      </c>
      <c r="F477" s="67">
        <v>1.3345957000000001E-3</v>
      </c>
      <c r="G477" s="68">
        <v>7.1015357700000004E-3</v>
      </c>
      <c r="H477" s="65">
        <v>8.4444304825922294E-3</v>
      </c>
      <c r="I477" s="66">
        <v>2.4975024975025E-2</v>
      </c>
      <c r="J477" s="67">
        <v>2.83036291304865E-3</v>
      </c>
      <c r="K477" s="68">
        <v>2.4975024975025E-2</v>
      </c>
      <c r="L477" s="65">
        <v>1.2629189849511099E-2</v>
      </c>
      <c r="M477" s="66">
        <v>4.0959040959041002E-2</v>
      </c>
      <c r="N477" s="67">
        <v>2.7972027972028E-2</v>
      </c>
      <c r="O477"/>
    </row>
    <row r="478" spans="1:15" x14ac:dyDescent="0.55000000000000004">
      <c r="A478" t="s">
        <v>4939</v>
      </c>
      <c r="B478" t="s">
        <v>12346</v>
      </c>
      <c r="C478" s="1">
        <v>3.896103896E-2</v>
      </c>
      <c r="D478"/>
      <c r="E478"/>
      <c r="F478"/>
      <c r="G478"/>
      <c r="H478"/>
      <c r="I478"/>
      <c r="J478"/>
      <c r="K478"/>
      <c r="L478" s="65">
        <v>5.9074902158432504E-4</v>
      </c>
      <c r="M478">
        <v>0.122877122877123</v>
      </c>
      <c r="N478" s="67">
        <v>1.77638676530138E-3</v>
      </c>
      <c r="O478">
        <v>6.5934065934065894E-2</v>
      </c>
    </row>
    <row r="479" spans="1:15" x14ac:dyDescent="0.55000000000000004">
      <c r="A479" t="s">
        <v>4939</v>
      </c>
      <c r="B479" t="s">
        <v>1750</v>
      </c>
      <c r="C479" s="1">
        <v>3.9960039959999999E-2</v>
      </c>
      <c r="D479" s="65">
        <v>7.8466109000000003E-3</v>
      </c>
      <c r="E479" s="66">
        <v>1.1284085669999999E-2</v>
      </c>
      <c r="F479" s="67">
        <v>1.382483944E-2</v>
      </c>
      <c r="G479">
        <v>5.9940059939999998E-2</v>
      </c>
      <c r="H479" s="65">
        <v>1.4123752010463101E-2</v>
      </c>
      <c r="I479" s="66">
        <v>1.57707171400236E-2</v>
      </c>
      <c r="J479" s="67">
        <v>8.5938855619220496E-3</v>
      </c>
      <c r="K479">
        <v>6.8931068931068901E-2</v>
      </c>
      <c r="L479" s="65">
        <v>1.4721577318167599E-2</v>
      </c>
      <c r="M479"/>
      <c r="N479"/>
      <c r="O479"/>
    </row>
    <row r="480" spans="1:15" x14ac:dyDescent="0.55000000000000004">
      <c r="A480" t="s">
        <v>4939</v>
      </c>
      <c r="B480" t="s">
        <v>12347</v>
      </c>
      <c r="C480" s="1">
        <v>3.9960039959999999E-2</v>
      </c>
      <c r="D480" s="65">
        <v>1.9794188499999998E-3</v>
      </c>
      <c r="E480" s="66">
        <v>1.382483944E-2</v>
      </c>
      <c r="F480" s="67">
        <v>2.94135599E-3</v>
      </c>
      <c r="G480" s="68">
        <v>3.896103896E-2</v>
      </c>
      <c r="H480" s="65">
        <v>9.9389838694564792E-3</v>
      </c>
      <c r="I480">
        <v>5.5944055944055902E-2</v>
      </c>
      <c r="J480" s="67">
        <v>2.5974025974026E-2</v>
      </c>
      <c r="K480">
        <v>6.1938061938061902E-2</v>
      </c>
      <c r="L480">
        <v>5.3946053946053903E-2</v>
      </c>
      <c r="M480">
        <v>0.21378621378621401</v>
      </c>
      <c r="N480" s="67">
        <v>4.6953046953047001E-2</v>
      </c>
      <c r="O480"/>
    </row>
    <row r="481" spans="1:15" x14ac:dyDescent="0.55000000000000004">
      <c r="A481" t="s">
        <v>4939</v>
      </c>
      <c r="B481" t="s">
        <v>12348</v>
      </c>
      <c r="C481" s="1">
        <v>3.9960039959999999E-2</v>
      </c>
      <c r="D481" s="65">
        <v>8.5938855600000003E-3</v>
      </c>
      <c r="E481" s="66">
        <v>3.6963036960000001E-2</v>
      </c>
      <c r="F481" s="67">
        <v>6.5810093000000002E-3</v>
      </c>
      <c r="G481">
        <v>0.1008991009</v>
      </c>
      <c r="H481" s="65">
        <v>1.8774579714689401E-2</v>
      </c>
      <c r="I481">
        <v>7.09290709290709E-2</v>
      </c>
      <c r="J481" s="67">
        <v>1.5470331697051001E-2</v>
      </c>
      <c r="K481">
        <v>0.148851148851149</v>
      </c>
      <c r="L481" s="65">
        <v>2.5974025974026E-2</v>
      </c>
      <c r="M481">
        <v>0.35264735264735297</v>
      </c>
      <c r="N481">
        <v>6.9930069930069894E-2</v>
      </c>
      <c r="O481">
        <v>0.60439560439560402</v>
      </c>
    </row>
    <row r="482" spans="1:15" x14ac:dyDescent="0.55000000000000004">
      <c r="A482" t="s">
        <v>4939</v>
      </c>
      <c r="B482" t="s">
        <v>12349</v>
      </c>
      <c r="C482" s="1">
        <v>3.9960039959999999E-2</v>
      </c>
      <c r="D482" s="65">
        <v>8.1455205300000003E-3</v>
      </c>
      <c r="E482">
        <v>0.10489510489999999</v>
      </c>
      <c r="F482" s="67">
        <v>1.8474192899999999E-2</v>
      </c>
      <c r="G482">
        <v>7.8921078919999998E-2</v>
      </c>
      <c r="H482" s="65">
        <v>2.5974025974026E-2</v>
      </c>
      <c r="I482">
        <v>0.15384615384615399</v>
      </c>
      <c r="J482" s="67">
        <v>3.0969030969030999E-2</v>
      </c>
      <c r="K482">
        <v>0.117882117882118</v>
      </c>
      <c r="L482">
        <v>7.09290709290709E-2</v>
      </c>
      <c r="M482"/>
      <c r="N482">
        <v>0.11988011988012</v>
      </c>
      <c r="O482"/>
    </row>
    <row r="483" spans="1:15" x14ac:dyDescent="0.55000000000000004">
      <c r="A483" t="s">
        <v>4939</v>
      </c>
      <c r="B483" t="s">
        <v>12350</v>
      </c>
      <c r="C483" s="1">
        <v>3.9960039959999999E-2</v>
      </c>
      <c r="D483"/>
      <c r="E483"/>
      <c r="F483"/>
      <c r="G483"/>
      <c r="H483"/>
      <c r="I483"/>
      <c r="J483"/>
      <c r="K483"/>
      <c r="L483" s="65">
        <v>6.5486009723521202E-4</v>
      </c>
      <c r="M483">
        <v>0.22177822177822201</v>
      </c>
      <c r="N483" s="67">
        <v>2.90435828888476E-3</v>
      </c>
      <c r="O483">
        <v>0.13986013986014001</v>
      </c>
    </row>
    <row r="484" spans="1:15" x14ac:dyDescent="0.55000000000000004">
      <c r="A484" t="s">
        <v>4939</v>
      </c>
      <c r="B484" t="s">
        <v>12351</v>
      </c>
      <c r="C484" s="1">
        <v>4.0959040959999998E-2</v>
      </c>
      <c r="D484" s="65">
        <v>1.46345126E-3</v>
      </c>
      <c r="E484" s="66">
        <v>1.4818592099999999E-3</v>
      </c>
      <c r="F484" s="67">
        <v>2.0534136999999998E-3</v>
      </c>
      <c r="G484" s="68">
        <v>5.68867929E-3</v>
      </c>
      <c r="H484" s="65">
        <v>2.6083769602898302E-3</v>
      </c>
      <c r="I484" s="66">
        <v>9.0422511800096004E-3</v>
      </c>
      <c r="J484" s="67">
        <v>8.4719385011391805E-4</v>
      </c>
      <c r="K484" s="68">
        <v>1.17324535065324E-2</v>
      </c>
      <c r="L484" s="65">
        <v>3.1263445621927499E-3</v>
      </c>
      <c r="M484" s="66">
        <v>4.5954045954046001E-2</v>
      </c>
      <c r="N484" s="67">
        <v>1.61071494698483E-3</v>
      </c>
      <c r="O484" s="68">
        <v>3.0969030969030999E-2</v>
      </c>
    </row>
    <row r="485" spans="1:15" x14ac:dyDescent="0.55000000000000004">
      <c r="A485" t="s">
        <v>4939</v>
      </c>
      <c r="B485" t="s">
        <v>12352</v>
      </c>
      <c r="C485" s="1">
        <v>4.0959040959999998E-2</v>
      </c>
      <c r="D485"/>
      <c r="E485" s="66">
        <v>1.9424214500000001E-3</v>
      </c>
      <c r="F485"/>
      <c r="G485"/>
      <c r="H485"/>
      <c r="I485" s="66">
        <v>5.7630400599131696E-3</v>
      </c>
      <c r="J485"/>
      <c r="K485" s="68">
        <v>1.7873419596376099E-2</v>
      </c>
      <c r="L485" s="65">
        <v>2.16440610994993E-3</v>
      </c>
      <c r="M485" s="66">
        <v>3.6963036963037002E-2</v>
      </c>
      <c r="N485" s="67">
        <v>5.5399577955521197E-3</v>
      </c>
      <c r="O485">
        <v>6.9930069930069894E-2</v>
      </c>
    </row>
    <row r="486" spans="1:15" s="2" customFormat="1" x14ac:dyDescent="0.55000000000000004">
      <c r="A486" t="s">
        <v>4939</v>
      </c>
      <c r="B486" t="s">
        <v>12353</v>
      </c>
      <c r="C486" s="1">
        <v>4.0959040959999998E-2</v>
      </c>
      <c r="D486" s="65">
        <v>5.2425149899999997E-3</v>
      </c>
      <c r="E486" s="66">
        <v>8.5938855600000003E-3</v>
      </c>
      <c r="F486" s="67">
        <v>7.3989796300000001E-3</v>
      </c>
      <c r="G486" s="68">
        <v>3.796203796E-2</v>
      </c>
      <c r="H486" s="65">
        <v>1.4123752010463101E-2</v>
      </c>
      <c r="I486" s="66">
        <v>1.2928102137467101E-2</v>
      </c>
      <c r="J486" s="67">
        <v>1.42732083163751E-2</v>
      </c>
      <c r="K486" s="68">
        <v>4.995004995005E-2</v>
      </c>
      <c r="L486" s="65">
        <v>1.4721577318167599E-2</v>
      </c>
      <c r="M486">
        <v>0.122877122877123</v>
      </c>
      <c r="N486" s="67">
        <v>1.14335415885304E-2</v>
      </c>
      <c r="O486">
        <v>0.20179820179820199</v>
      </c>
    </row>
    <row r="487" spans="1:15" s="2" customFormat="1" x14ac:dyDescent="0.55000000000000004">
      <c r="A487" t="s">
        <v>4939</v>
      </c>
      <c r="B487" t="s">
        <v>1979</v>
      </c>
      <c r="C487" s="1">
        <v>4.0959040959999998E-2</v>
      </c>
      <c r="D487" s="65">
        <v>1.8132027499999999E-3</v>
      </c>
      <c r="E487" s="66">
        <v>1.352592694E-2</v>
      </c>
      <c r="F487" s="67">
        <v>3.6443131899999998E-3</v>
      </c>
      <c r="G487" s="68">
        <v>1.0237895130000001E-2</v>
      </c>
      <c r="H487" s="65">
        <v>4.0527472282595603E-3</v>
      </c>
      <c r="I487" s="66">
        <v>2.7972027972028E-2</v>
      </c>
      <c r="J487" s="67">
        <v>3.6443131937980199E-3</v>
      </c>
      <c r="K487" s="68">
        <v>3.5964035964036002E-2</v>
      </c>
      <c r="L487" s="65">
        <v>2.6973026973027E-2</v>
      </c>
      <c r="M487">
        <v>6.5934065934065894E-2</v>
      </c>
      <c r="N487" s="67">
        <v>3.2967032967033003E-2</v>
      </c>
      <c r="O487"/>
    </row>
    <row r="488" spans="1:15" s="2" customFormat="1" x14ac:dyDescent="0.55000000000000004">
      <c r="A488" t="s">
        <v>4939</v>
      </c>
      <c r="B488" t="s">
        <v>12354</v>
      </c>
      <c r="C488" s="1">
        <v>4.0959040959999998E-2</v>
      </c>
      <c r="D488" s="65">
        <v>1.2031365529999999E-2</v>
      </c>
      <c r="E488" s="66">
        <v>4.8951048949999999E-2</v>
      </c>
      <c r="F488" s="67">
        <v>1.8774579709999999E-2</v>
      </c>
      <c r="G488">
        <v>0.17282717282999999</v>
      </c>
      <c r="H488" s="65">
        <v>4.8951048951049E-2</v>
      </c>
      <c r="I488">
        <v>8.7912087912087905E-2</v>
      </c>
      <c r="J488">
        <v>6.1938061938061902E-2</v>
      </c>
      <c r="K488">
        <v>0.29370629370629397</v>
      </c>
      <c r="L488">
        <v>0.15384615384615399</v>
      </c>
      <c r="M488"/>
      <c r="N488">
        <v>0.211788211788212</v>
      </c>
      <c r="O488"/>
    </row>
    <row r="489" spans="1:15" x14ac:dyDescent="0.55000000000000004">
      <c r="A489" t="s">
        <v>4939</v>
      </c>
      <c r="B489" t="s">
        <v>1789</v>
      </c>
      <c r="C489" s="1">
        <v>4.0959040959999998E-2</v>
      </c>
      <c r="D489">
        <v>8.8911088910000005E-2</v>
      </c>
      <c r="E489">
        <v>0.37062937063000001</v>
      </c>
      <c r="F489">
        <v>7.1928071930000004E-2</v>
      </c>
      <c r="G489">
        <v>0.39260739260999999</v>
      </c>
      <c r="H489">
        <v>0.51648351648351698</v>
      </c>
      <c r="I489">
        <v>0.50149850149850195</v>
      </c>
      <c r="J489">
        <v>0.407592407592408</v>
      </c>
      <c r="K489">
        <v>0.52647352647352696</v>
      </c>
      <c r="L489">
        <v>0.60039960039960005</v>
      </c>
      <c r="M489">
        <v>0.56243756243756304</v>
      </c>
      <c r="N489">
        <v>0.52147852147852203</v>
      </c>
      <c r="O489"/>
    </row>
    <row r="490" spans="1:15" x14ac:dyDescent="0.55000000000000004">
      <c r="A490" t="s">
        <v>4939</v>
      </c>
      <c r="B490" t="s">
        <v>12355</v>
      </c>
      <c r="C490" s="1">
        <v>4.0959040959999998E-2</v>
      </c>
      <c r="D490"/>
      <c r="E490"/>
      <c r="F490"/>
      <c r="G490"/>
      <c r="H490"/>
      <c r="I490"/>
      <c r="J490"/>
      <c r="K490"/>
      <c r="L490"/>
      <c r="M490"/>
      <c r="N490"/>
      <c r="O490"/>
    </row>
    <row r="491" spans="1:15" s="2" customFormat="1" x14ac:dyDescent="0.55000000000000004">
      <c r="A491" t="s">
        <v>4939</v>
      </c>
      <c r="B491" t="s">
        <v>1958</v>
      </c>
      <c r="C491" s="1">
        <v>4.0959040959999998E-2</v>
      </c>
      <c r="D491"/>
      <c r="E491"/>
      <c r="F491"/>
      <c r="G491"/>
      <c r="H491"/>
      <c r="I491"/>
      <c r="J491"/>
      <c r="K491"/>
      <c r="L491"/>
      <c r="M491"/>
      <c r="N491"/>
      <c r="O491"/>
    </row>
    <row r="492" spans="1:15" x14ac:dyDescent="0.55000000000000004">
      <c r="A492" t="s">
        <v>4939</v>
      </c>
      <c r="B492" t="s">
        <v>12356</v>
      </c>
      <c r="C492" s="1">
        <v>4.1958041959999998E-2</v>
      </c>
      <c r="D492"/>
      <c r="E492" s="66">
        <v>7.3728876999999996E-4</v>
      </c>
      <c r="F492"/>
      <c r="G492" s="68">
        <v>6.5066484000000004E-3</v>
      </c>
      <c r="H492" s="65">
        <v>1.1224212469540601E-4</v>
      </c>
      <c r="I492" s="66">
        <v>9.2046398439322096E-4</v>
      </c>
      <c r="J492" s="67">
        <v>3.2846545340996201E-6</v>
      </c>
      <c r="K492" s="68">
        <v>1.8173806191245E-2</v>
      </c>
      <c r="L492" s="65">
        <v>5.9074902158432504E-4</v>
      </c>
      <c r="M492">
        <v>6.5934065934065894E-2</v>
      </c>
      <c r="N492" s="67">
        <v>4.1271074954487104E-3</v>
      </c>
      <c r="O492">
        <v>0.238761238761239</v>
      </c>
    </row>
    <row r="493" spans="1:15" s="2" customFormat="1" x14ac:dyDescent="0.55000000000000004">
      <c r="A493" t="s">
        <v>4939</v>
      </c>
      <c r="B493" t="s">
        <v>2142</v>
      </c>
      <c r="C493" s="1">
        <v>4.1958041959999998E-2</v>
      </c>
      <c r="D493" s="65">
        <v>1.44504332E-3</v>
      </c>
      <c r="E493" s="66">
        <v>1.1137009499999999E-3</v>
      </c>
      <c r="F493" s="67">
        <v>2.9783536899999998E-3</v>
      </c>
      <c r="G493" s="68">
        <v>2.797202797E-2</v>
      </c>
      <c r="H493" s="65">
        <v>1.20574033677733E-3</v>
      </c>
      <c r="I493" s="66">
        <v>3.16334229343525E-3</v>
      </c>
      <c r="J493" s="67">
        <v>1.59230697767204E-3</v>
      </c>
      <c r="K493" s="68">
        <v>2.1778452809460499E-2</v>
      </c>
      <c r="L493" s="65">
        <v>1.11346297818653E-2</v>
      </c>
      <c r="M493"/>
      <c r="N493" s="67">
        <v>3.23733777054983E-3</v>
      </c>
      <c r="O493"/>
    </row>
    <row r="494" spans="1:15" s="2" customFormat="1" x14ac:dyDescent="0.55000000000000004">
      <c r="A494" t="s">
        <v>4939</v>
      </c>
      <c r="B494" t="s">
        <v>12357</v>
      </c>
      <c r="C494" s="1">
        <v>4.1958041959999998E-2</v>
      </c>
      <c r="D494" s="65">
        <v>1.516994644E-2</v>
      </c>
      <c r="E494">
        <v>7.1928071930000004E-2</v>
      </c>
      <c r="F494" s="67">
        <v>2.388116811E-2</v>
      </c>
      <c r="G494">
        <v>5.694305694E-2</v>
      </c>
      <c r="H494" s="65">
        <v>3.3966033966034002E-2</v>
      </c>
      <c r="I494">
        <v>0.11688311688311701</v>
      </c>
      <c r="J494" s="67">
        <v>3.5964035964036002E-2</v>
      </c>
      <c r="K494">
        <v>6.6933066933066901E-2</v>
      </c>
      <c r="L494">
        <v>7.7922077922077906E-2</v>
      </c>
      <c r="M494"/>
      <c r="N494" s="67">
        <v>3.4965034965035002E-2</v>
      </c>
      <c r="O494"/>
    </row>
    <row r="495" spans="1:15" x14ac:dyDescent="0.55000000000000004">
      <c r="A495" t="s">
        <v>4939</v>
      </c>
      <c r="B495" t="s">
        <v>12358</v>
      </c>
      <c r="C495" s="1">
        <v>4.1958041959999998E-2</v>
      </c>
      <c r="D495"/>
      <c r="E495">
        <v>0.25474525474999998</v>
      </c>
      <c r="F495"/>
      <c r="G495">
        <v>0.56343656344000004</v>
      </c>
      <c r="H495"/>
      <c r="I495">
        <v>0.48951048951048998</v>
      </c>
      <c r="J495"/>
      <c r="K495">
        <v>0.87212787212787202</v>
      </c>
      <c r="L495">
        <v>0.28771228771228802</v>
      </c>
      <c r="M495">
        <v>0.98801198801198797</v>
      </c>
      <c r="N495">
        <v>0.22477522477522499</v>
      </c>
      <c r="O495"/>
    </row>
    <row r="496" spans="1:15" x14ac:dyDescent="0.55000000000000004">
      <c r="A496" t="s">
        <v>4939</v>
      </c>
      <c r="B496" t="s">
        <v>12359</v>
      </c>
      <c r="C496" s="1">
        <v>4.1958041959999998E-2</v>
      </c>
      <c r="D496"/>
      <c r="E496"/>
      <c r="F496"/>
      <c r="G496"/>
      <c r="H496"/>
      <c r="I496"/>
      <c r="J496"/>
      <c r="K496"/>
      <c r="L496" s="65">
        <v>3.3037796260786698E-4</v>
      </c>
      <c r="M496" s="66">
        <v>4.0959040959041002E-2</v>
      </c>
      <c r="N496" s="67">
        <v>2.5291144271292701E-4</v>
      </c>
      <c r="O496" s="68">
        <v>1.0835718095749999E-2</v>
      </c>
    </row>
    <row r="497" spans="1:15" x14ac:dyDescent="0.55000000000000004">
      <c r="A497" t="s">
        <v>4939</v>
      </c>
      <c r="B497" t="s">
        <v>2146</v>
      </c>
      <c r="C497" s="1">
        <v>4.1958041959999998E-2</v>
      </c>
      <c r="D497"/>
      <c r="E497"/>
      <c r="F497"/>
      <c r="G497"/>
      <c r="H497"/>
      <c r="I497"/>
      <c r="J497"/>
      <c r="K497"/>
      <c r="L497" s="65">
        <v>1.7027548264113501E-3</v>
      </c>
      <c r="M497" s="66">
        <v>3.8961038961039002E-2</v>
      </c>
      <c r="N497" s="67">
        <v>1.7272646769357299E-2</v>
      </c>
      <c r="O497" s="68">
        <v>7.8466108952825204E-3</v>
      </c>
    </row>
    <row r="498" spans="1:15" x14ac:dyDescent="0.55000000000000004">
      <c r="A498" t="s">
        <v>4939</v>
      </c>
      <c r="B498" t="s">
        <v>2132</v>
      </c>
      <c r="C498" s="1">
        <v>4.2957042959999997E-2</v>
      </c>
      <c r="D498" s="65">
        <v>2.499296E-5</v>
      </c>
      <c r="E498" s="66">
        <v>5.0832071000000002E-4</v>
      </c>
      <c r="F498" s="67">
        <v>7.7112E-6</v>
      </c>
      <c r="G498" s="68">
        <v>1.53708308E-3</v>
      </c>
      <c r="H498" s="65">
        <v>8.2912814799503105E-5</v>
      </c>
      <c r="I498" s="66">
        <v>2.3123962020628699E-3</v>
      </c>
      <c r="J498" s="67">
        <v>3.6201428602212303E-5</v>
      </c>
      <c r="K498" s="68">
        <v>7.3989796311380298E-3</v>
      </c>
      <c r="L498" s="65">
        <v>3.5771917021355603E-4</v>
      </c>
      <c r="M498">
        <v>9.9900099900099903E-2</v>
      </c>
      <c r="N498" s="67">
        <v>1.61071494698483E-3</v>
      </c>
      <c r="O498">
        <v>0.24475524475524499</v>
      </c>
    </row>
    <row r="499" spans="1:15" x14ac:dyDescent="0.55000000000000004">
      <c r="A499" t="s">
        <v>4939</v>
      </c>
      <c r="B499" t="s">
        <v>12360</v>
      </c>
      <c r="C499" s="1">
        <v>4.2957042959999997E-2</v>
      </c>
      <c r="D499" s="65">
        <v>2.8303629100000002E-3</v>
      </c>
      <c r="E499" s="66">
        <v>8.5938855600000003E-3</v>
      </c>
      <c r="F499" s="67">
        <v>2.0904111500000002E-3</v>
      </c>
      <c r="G499">
        <v>8.6913086910000006E-2</v>
      </c>
      <c r="H499" s="65">
        <v>3.9040268109123101E-3</v>
      </c>
      <c r="I499" s="66">
        <v>2.0576902603967401E-2</v>
      </c>
      <c r="J499" s="67">
        <v>4.5732697979370398E-3</v>
      </c>
      <c r="K499">
        <v>0.123876123876124</v>
      </c>
      <c r="L499" s="65">
        <v>1.0032539228556701E-3</v>
      </c>
      <c r="M499">
        <v>0.18281718281718301</v>
      </c>
      <c r="N499" s="67">
        <v>3.08934683606038E-3</v>
      </c>
      <c r="O499">
        <v>0.28371628371628399</v>
      </c>
    </row>
    <row r="500" spans="1:15" s="2" customFormat="1" x14ac:dyDescent="0.55000000000000004">
      <c r="A500" t="s">
        <v>4939</v>
      </c>
      <c r="B500" t="s">
        <v>12361</v>
      </c>
      <c r="C500" s="1">
        <v>4.2957042959999997E-2</v>
      </c>
      <c r="D500" s="65">
        <v>5.0194330699999999E-3</v>
      </c>
      <c r="E500" s="66">
        <v>1.9976127959999999E-2</v>
      </c>
      <c r="F500" s="67">
        <v>5.7630400600000003E-3</v>
      </c>
      <c r="G500" s="68">
        <v>2.497502498E-2</v>
      </c>
      <c r="H500" s="65">
        <v>1.11346297818653E-2</v>
      </c>
      <c r="I500" s="66">
        <v>4.1958041958042001E-2</v>
      </c>
      <c r="J500" s="67">
        <v>2.0877290046572801E-2</v>
      </c>
      <c r="K500" s="68">
        <v>3.2967032967033003E-2</v>
      </c>
      <c r="L500" s="65">
        <v>2.8971028971029E-2</v>
      </c>
      <c r="M500"/>
      <c r="N500" s="67">
        <v>4.8951048951049E-2</v>
      </c>
      <c r="O500"/>
    </row>
    <row r="501" spans="1:15" x14ac:dyDescent="0.55000000000000004">
      <c r="A501" t="s">
        <v>4939</v>
      </c>
      <c r="B501" t="s">
        <v>12362</v>
      </c>
      <c r="C501" s="1">
        <v>4.2957042959999997E-2</v>
      </c>
      <c r="D501" s="65">
        <v>3.9040268099999999E-3</v>
      </c>
      <c r="E501" s="66">
        <v>3.1968031969999998E-2</v>
      </c>
      <c r="F501" s="67">
        <v>5.2425149899999997E-3</v>
      </c>
      <c r="G501">
        <v>0.1028971029</v>
      </c>
      <c r="H501" s="65">
        <v>5.1681543304181602E-3</v>
      </c>
      <c r="I501">
        <v>5.2947052947052903E-2</v>
      </c>
      <c r="J501" s="67">
        <v>1.0387350815371101E-2</v>
      </c>
      <c r="K501">
        <v>0.17382617382617399</v>
      </c>
      <c r="L501" s="65">
        <v>1.0088439478179599E-2</v>
      </c>
      <c r="M501"/>
      <c r="N501"/>
      <c r="O501"/>
    </row>
    <row r="502" spans="1:15" x14ac:dyDescent="0.55000000000000004">
      <c r="A502" t="s">
        <v>4939</v>
      </c>
      <c r="B502" t="s">
        <v>12363</v>
      </c>
      <c r="C502" s="1">
        <v>4.2957042959999997E-2</v>
      </c>
      <c r="D502" s="65">
        <v>2.628427429E-2</v>
      </c>
      <c r="E502">
        <v>8.5914085909999993E-2</v>
      </c>
      <c r="F502" s="67">
        <v>1.7573033120000001E-2</v>
      </c>
      <c r="G502">
        <v>0.16683316682999999</v>
      </c>
      <c r="H502">
        <v>5.3946053946053903E-2</v>
      </c>
      <c r="I502">
        <v>0.133866133866134</v>
      </c>
      <c r="J502" s="67">
        <v>4.8951048951049E-2</v>
      </c>
      <c r="K502">
        <v>0.24775224775224799</v>
      </c>
      <c r="L502">
        <v>8.7912087912087905E-2</v>
      </c>
      <c r="M502">
        <v>0.26373626373626402</v>
      </c>
      <c r="N502">
        <v>0.19680319680319699</v>
      </c>
      <c r="O502">
        <v>0.48351648351648402</v>
      </c>
    </row>
    <row r="503" spans="1:15" x14ac:dyDescent="0.55000000000000004">
      <c r="A503" t="s">
        <v>4939</v>
      </c>
      <c r="B503" t="s">
        <v>12173</v>
      </c>
      <c r="C503" s="1">
        <v>4.2957042959999997E-2</v>
      </c>
      <c r="D503" s="65">
        <v>3.896103896E-2</v>
      </c>
      <c r="E503">
        <v>0.33166833166999998</v>
      </c>
      <c r="F503">
        <v>6.8561189080000001E-2</v>
      </c>
      <c r="G503">
        <v>0.18181818182000001</v>
      </c>
      <c r="H503">
        <v>0.24175824175824201</v>
      </c>
      <c r="I503">
        <v>0.544455544455544</v>
      </c>
      <c r="J503">
        <v>0.133866133866134</v>
      </c>
      <c r="K503">
        <v>0.19880119880119901</v>
      </c>
      <c r="L503">
        <v>0.455544455544456</v>
      </c>
      <c r="M503"/>
      <c r="N503">
        <v>0.27372627372627401</v>
      </c>
      <c r="O503"/>
    </row>
    <row r="504" spans="1:15" x14ac:dyDescent="0.55000000000000004">
      <c r="A504" t="s">
        <v>4939</v>
      </c>
      <c r="B504" t="s">
        <v>12364</v>
      </c>
      <c r="C504" s="1">
        <v>4.2957042959999997E-2</v>
      </c>
      <c r="D504"/>
      <c r="E504"/>
      <c r="F504"/>
      <c r="G504"/>
      <c r="H504"/>
      <c r="I504"/>
      <c r="J504"/>
      <c r="K504"/>
      <c r="L504" s="65">
        <v>1.9054240789701401E-3</v>
      </c>
      <c r="M504">
        <v>0.29170829170829199</v>
      </c>
      <c r="N504" s="67">
        <v>2.83036291304865E-3</v>
      </c>
      <c r="O504">
        <v>0.10489510489510501</v>
      </c>
    </row>
    <row r="505" spans="1:15" s="2" customFormat="1" x14ac:dyDescent="0.55000000000000004">
      <c r="A505" t="s">
        <v>4939</v>
      </c>
      <c r="B505" t="s">
        <v>12365</v>
      </c>
      <c r="C505" s="1">
        <v>4.3956043960000003E-2</v>
      </c>
      <c r="D505" s="65">
        <v>1.2778645979999999E-2</v>
      </c>
      <c r="E505">
        <v>6.5934065929999994E-2</v>
      </c>
      <c r="F505" s="67">
        <v>1.1881909499999999E-2</v>
      </c>
      <c r="G505">
        <v>0.13986013986000001</v>
      </c>
      <c r="H505" s="65">
        <v>3.5964035964036002E-2</v>
      </c>
      <c r="I505">
        <v>0.113886113886114</v>
      </c>
      <c r="J505" s="67">
        <v>3.7962037962038002E-2</v>
      </c>
      <c r="K505">
        <v>0.184815184815185</v>
      </c>
      <c r="L505">
        <v>0.122877122877123</v>
      </c>
      <c r="M505"/>
      <c r="N505">
        <v>0.22277722277722301</v>
      </c>
      <c r="O505"/>
    </row>
    <row r="506" spans="1:15" x14ac:dyDescent="0.55000000000000004">
      <c r="A506" t="s">
        <v>4939</v>
      </c>
      <c r="B506" t="s">
        <v>12366</v>
      </c>
      <c r="C506" s="1">
        <v>4.3956043960000003E-2</v>
      </c>
      <c r="D506"/>
      <c r="E506"/>
      <c r="F506"/>
      <c r="G506"/>
      <c r="H506"/>
      <c r="I506"/>
      <c r="J506"/>
      <c r="K506"/>
      <c r="L506"/>
      <c r="M506">
        <v>8.5914085914085905E-2</v>
      </c>
      <c r="N506"/>
      <c r="O506" s="68">
        <v>8.2949754723181598E-3</v>
      </c>
    </row>
    <row r="507" spans="1:15" s="2" customFormat="1" x14ac:dyDescent="0.55000000000000004">
      <c r="A507" t="s">
        <v>4939</v>
      </c>
      <c r="B507" t="s">
        <v>2036</v>
      </c>
      <c r="C507" s="1">
        <v>4.4955044960000003E-2</v>
      </c>
      <c r="D507" s="65">
        <v>4.0691439999999997E-5</v>
      </c>
      <c r="E507" s="66">
        <v>6.3654263999999997E-4</v>
      </c>
      <c r="F507" s="67">
        <v>7.5016479999999994E-5</v>
      </c>
      <c r="G507" s="68">
        <v>1.44504332E-3</v>
      </c>
      <c r="H507" s="65">
        <v>1.41704925358148E-4</v>
      </c>
      <c r="I507" s="66">
        <v>2.49738409822372E-3</v>
      </c>
      <c r="J507" s="67">
        <v>7.7272577437125704E-5</v>
      </c>
      <c r="K507" s="68">
        <v>1.2629189849511099E-2</v>
      </c>
      <c r="L507" s="65">
        <v>2.0904111534192299E-3</v>
      </c>
      <c r="M507" s="66">
        <v>3.4965034965035002E-2</v>
      </c>
      <c r="N507" s="67">
        <v>3.68131098111713E-3</v>
      </c>
      <c r="O507">
        <v>5.3946053946053903E-2</v>
      </c>
    </row>
    <row r="508" spans="1:15" s="2" customFormat="1" x14ac:dyDescent="0.55000000000000004">
      <c r="A508" t="s">
        <v>4939</v>
      </c>
      <c r="B508" t="s">
        <v>1959</v>
      </c>
      <c r="C508" s="1">
        <v>4.4955044960000003E-2</v>
      </c>
      <c r="D508" s="65">
        <v>8.2912809999999997E-5</v>
      </c>
      <c r="E508" s="66">
        <v>1.00325392E-3</v>
      </c>
      <c r="F508" s="67">
        <v>5.8095840000000003E-5</v>
      </c>
      <c r="G508" s="68">
        <v>1.2241482299999999E-3</v>
      </c>
      <c r="H508" s="65">
        <v>2.3123962020628699E-3</v>
      </c>
      <c r="I508" s="66">
        <v>6.1348440939946102E-3</v>
      </c>
      <c r="J508" s="67">
        <v>2.5291144271292701E-4</v>
      </c>
      <c r="K508" s="68">
        <v>5.0937936897966401E-3</v>
      </c>
      <c r="L508" s="65">
        <v>4.5341358691972398E-4</v>
      </c>
      <c r="M508" s="66">
        <v>2.7972027972028E-2</v>
      </c>
      <c r="N508" s="67">
        <v>2.2384011281371598E-3</v>
      </c>
      <c r="O508" s="68">
        <v>1.42732083163751E-2</v>
      </c>
    </row>
    <row r="509" spans="1:15" x14ac:dyDescent="0.55000000000000004">
      <c r="A509" t="s">
        <v>4939</v>
      </c>
      <c r="B509" t="s">
        <v>12367</v>
      </c>
      <c r="C509" s="1">
        <v>4.4955044960000003E-2</v>
      </c>
      <c r="D509" s="65">
        <v>5.4655970699999997E-3</v>
      </c>
      <c r="E509" s="66">
        <v>3.8296666700000002E-3</v>
      </c>
      <c r="F509" s="67">
        <v>2.4603864999999999E-3</v>
      </c>
      <c r="G509" s="68">
        <v>3.3113332699999999E-3</v>
      </c>
      <c r="H509" s="65">
        <v>9.0422511800096004E-3</v>
      </c>
      <c r="I509" s="66">
        <v>8.4444304825922294E-3</v>
      </c>
      <c r="J509" s="67">
        <v>4.0527472282595603E-3</v>
      </c>
      <c r="K509" s="68">
        <v>5.0194330684548497E-3</v>
      </c>
      <c r="L509" s="65">
        <v>2.5974025974026E-2</v>
      </c>
      <c r="M509"/>
      <c r="N509" s="67">
        <v>1.0985173923123899E-2</v>
      </c>
      <c r="O509"/>
    </row>
    <row r="510" spans="1:15" x14ac:dyDescent="0.55000000000000004">
      <c r="A510" t="s">
        <v>4939</v>
      </c>
      <c r="B510" t="s">
        <v>1907</v>
      </c>
      <c r="C510" s="1">
        <v>4.4955044960000003E-2</v>
      </c>
      <c r="D510"/>
      <c r="E510" s="66">
        <v>6.5810093000000002E-3</v>
      </c>
      <c r="F510"/>
      <c r="G510" s="68">
        <v>3.3966033969999997E-2</v>
      </c>
      <c r="H510" s="65">
        <v>6.2738390746300905E-4</v>
      </c>
      <c r="I510" s="66">
        <v>2.5082720853890201E-2</v>
      </c>
      <c r="J510" s="67">
        <v>8.4719385011391805E-4</v>
      </c>
      <c r="K510">
        <v>6.5934065934065894E-2</v>
      </c>
      <c r="L510" s="65">
        <v>2.0904111534192299E-3</v>
      </c>
      <c r="M510">
        <v>0.40859140859140902</v>
      </c>
      <c r="N510" s="67">
        <v>1.2778645983525599E-2</v>
      </c>
      <c r="O510">
        <v>0.78521478521478505</v>
      </c>
    </row>
    <row r="511" spans="1:15" x14ac:dyDescent="0.55000000000000004">
      <c r="A511" t="s">
        <v>4939</v>
      </c>
      <c r="B511" t="s">
        <v>12368</v>
      </c>
      <c r="C511" s="1">
        <v>4.4955044960000003E-2</v>
      </c>
      <c r="D511" s="65">
        <v>6.6553701999999999E-3</v>
      </c>
      <c r="E511" s="66">
        <v>1.5470331699999999E-2</v>
      </c>
      <c r="F511" s="67">
        <v>4.4989093400000001E-3</v>
      </c>
      <c r="G511" s="68">
        <v>2.9970029969999999E-2</v>
      </c>
      <c r="H511" s="65">
        <v>8.5938855619220496E-3</v>
      </c>
      <c r="I511" s="66">
        <v>2.3881168109660698E-2</v>
      </c>
      <c r="J511" s="67">
        <v>1.5169946437349899E-2</v>
      </c>
      <c r="K511" s="68">
        <v>3.1968031968032003E-2</v>
      </c>
      <c r="L511" s="65">
        <v>2.5082720853890201E-2</v>
      </c>
      <c r="M511"/>
      <c r="N511" s="67">
        <v>3.8961038961039002E-2</v>
      </c>
      <c r="O511"/>
    </row>
    <row r="512" spans="1:15" x14ac:dyDescent="0.55000000000000004">
      <c r="A512" t="s">
        <v>4939</v>
      </c>
      <c r="B512" t="s">
        <v>12369</v>
      </c>
      <c r="C512" s="1">
        <v>4.4955044960000003E-2</v>
      </c>
      <c r="D512" s="65">
        <v>7.5477015999999997E-3</v>
      </c>
      <c r="E512" s="66">
        <v>2.7185439759999999E-2</v>
      </c>
      <c r="F512" s="67">
        <v>9.4906173099999994E-3</v>
      </c>
      <c r="G512">
        <v>5.3946053950000003E-2</v>
      </c>
      <c r="H512" s="65">
        <v>1.35259269392925E-2</v>
      </c>
      <c r="I512" s="66">
        <v>3.0969030969030999E-2</v>
      </c>
      <c r="J512" s="67">
        <v>1.7873419596376099E-2</v>
      </c>
      <c r="K512">
        <v>7.1928071928071893E-2</v>
      </c>
      <c r="L512" s="65">
        <v>1.5169946437349899E-2</v>
      </c>
      <c r="M512">
        <v>7.69230769230769E-2</v>
      </c>
      <c r="N512"/>
      <c r="O512"/>
    </row>
    <row r="513" spans="1:15" x14ac:dyDescent="0.55000000000000004">
      <c r="A513" t="s">
        <v>4939</v>
      </c>
      <c r="B513" t="s">
        <v>12370</v>
      </c>
      <c r="C513" s="1">
        <v>4.4955044960000003E-2</v>
      </c>
      <c r="D513" s="65">
        <v>2.117767756E-2</v>
      </c>
      <c r="E513">
        <v>5.5944055940000001E-2</v>
      </c>
      <c r="F513" s="67">
        <v>1.937535365E-2</v>
      </c>
      <c r="G513">
        <v>0.11588411588</v>
      </c>
      <c r="H513">
        <v>5.2947052947052903E-2</v>
      </c>
      <c r="I513">
        <v>9.5904095904095904E-2</v>
      </c>
      <c r="J513" s="67">
        <v>4.3956043956044001E-2</v>
      </c>
      <c r="K513">
        <v>0.19880119880119901</v>
      </c>
      <c r="L513">
        <v>0.105894105894106</v>
      </c>
      <c r="M513"/>
      <c r="N513">
        <v>0.11288711288711301</v>
      </c>
      <c r="O513"/>
    </row>
    <row r="514" spans="1:15" x14ac:dyDescent="0.55000000000000004">
      <c r="A514" t="s">
        <v>4939</v>
      </c>
      <c r="B514" t="s">
        <v>12371</v>
      </c>
      <c r="C514" s="1">
        <v>4.4955044960000003E-2</v>
      </c>
      <c r="D514" s="65">
        <v>1.9976127959999999E-2</v>
      </c>
      <c r="E514">
        <v>0.13686313686000001</v>
      </c>
      <c r="F514" s="67">
        <v>2.897102897E-2</v>
      </c>
      <c r="G514">
        <v>0.12987012986999999</v>
      </c>
      <c r="H514">
        <v>8.7912087912087905E-2</v>
      </c>
      <c r="I514">
        <v>0.13986013986014001</v>
      </c>
      <c r="J514">
        <v>5.5944055944055902E-2</v>
      </c>
      <c r="K514">
        <v>0.27172827172827202</v>
      </c>
      <c r="L514">
        <v>8.3916083916083906E-2</v>
      </c>
      <c r="M514"/>
      <c r="N514"/>
      <c r="O514"/>
    </row>
    <row r="515" spans="1:15" x14ac:dyDescent="0.55000000000000004">
      <c r="A515" t="s">
        <v>4939</v>
      </c>
      <c r="B515" t="s">
        <v>12372</v>
      </c>
      <c r="C515" s="1">
        <v>4.4955044960000003E-2</v>
      </c>
      <c r="D515" s="65">
        <v>2.897102897E-2</v>
      </c>
      <c r="E515">
        <v>0.17882117882000001</v>
      </c>
      <c r="F515" s="67">
        <v>2.497502498E-2</v>
      </c>
      <c r="G515">
        <v>0.11388611389</v>
      </c>
      <c r="H515">
        <v>0.175824175824176</v>
      </c>
      <c r="I515">
        <v>0.23376623376623401</v>
      </c>
      <c r="J515">
        <v>0.13886113886113899</v>
      </c>
      <c r="K515">
        <v>0.19880119880119901</v>
      </c>
      <c r="L515">
        <v>0.43556443556443603</v>
      </c>
      <c r="M515">
        <v>0.57442557442557396</v>
      </c>
      <c r="N515">
        <v>0.34665334665334702</v>
      </c>
      <c r="O515"/>
    </row>
    <row r="516" spans="1:15" x14ac:dyDescent="0.55000000000000004">
      <c r="A516" t="s">
        <v>4939</v>
      </c>
      <c r="B516" t="s">
        <v>12373</v>
      </c>
      <c r="C516" s="1">
        <v>4.4955044960000003E-2</v>
      </c>
      <c r="D516"/>
      <c r="E516">
        <v>0.94005994006000004</v>
      </c>
      <c r="F516"/>
      <c r="G516">
        <v>0.98701298700999995</v>
      </c>
      <c r="H516"/>
      <c r="I516">
        <v>0.99700299700299699</v>
      </c>
      <c r="J516"/>
      <c r="K516">
        <v>0.99900099900099903</v>
      </c>
      <c r="L516">
        <v>0.92907092907092903</v>
      </c>
      <c r="M516"/>
      <c r="N516">
        <v>0.93606393606393601</v>
      </c>
      <c r="O516"/>
    </row>
    <row r="517" spans="1:15" x14ac:dyDescent="0.55000000000000004">
      <c r="A517" t="s">
        <v>4939</v>
      </c>
      <c r="B517" t="s">
        <v>12374</v>
      </c>
      <c r="C517" s="1">
        <v>4.4955044960000003E-2</v>
      </c>
      <c r="D517">
        <v>8.5914085909999993E-2</v>
      </c>
      <c r="E517"/>
      <c r="F517">
        <v>6.2937062939999996E-2</v>
      </c>
      <c r="G517"/>
      <c r="H517">
        <v>8.1918081918081906E-2</v>
      </c>
      <c r="I517"/>
      <c r="J517">
        <v>8.7912087912087905E-2</v>
      </c>
      <c r="K517"/>
      <c r="L517"/>
      <c r="M517"/>
      <c r="N517"/>
      <c r="O517"/>
    </row>
    <row r="518" spans="1:15" x14ac:dyDescent="0.55000000000000004">
      <c r="A518" t="s">
        <v>4939</v>
      </c>
      <c r="B518" t="s">
        <v>1831</v>
      </c>
      <c r="C518" s="1">
        <v>4.4955044960000003E-2</v>
      </c>
      <c r="D518">
        <v>0.12987012986999999</v>
      </c>
      <c r="E518"/>
      <c r="F518">
        <v>0.13386613386999999</v>
      </c>
      <c r="G518"/>
      <c r="H518">
        <v>0.32467532467532501</v>
      </c>
      <c r="I518"/>
      <c r="J518">
        <v>0.36063936063936097</v>
      </c>
      <c r="K518"/>
      <c r="L518"/>
      <c r="M518"/>
      <c r="N518"/>
      <c r="O518"/>
    </row>
    <row r="519" spans="1:15" x14ac:dyDescent="0.55000000000000004">
      <c r="A519" t="s">
        <v>4939</v>
      </c>
      <c r="B519" t="s">
        <v>12375</v>
      </c>
      <c r="C519" s="1">
        <v>4.4955044960000003E-2</v>
      </c>
      <c r="D519"/>
      <c r="E519"/>
      <c r="F519"/>
      <c r="G519"/>
      <c r="H519"/>
      <c r="I519"/>
      <c r="J519"/>
      <c r="K519"/>
      <c r="L519">
        <v>0.89710289710289703</v>
      </c>
      <c r="M519">
        <v>0.97102897102897101</v>
      </c>
      <c r="N519">
        <v>0.58241758241758301</v>
      </c>
      <c r="O519"/>
    </row>
    <row r="520" spans="1:15" x14ac:dyDescent="0.55000000000000004">
      <c r="A520" t="s">
        <v>4939</v>
      </c>
      <c r="B520" t="s">
        <v>12376</v>
      </c>
      <c r="C520" s="1">
        <v>4.5954045950000001E-2</v>
      </c>
      <c r="D520" s="65">
        <v>4.9000335000000004E-4</v>
      </c>
      <c r="E520" s="66">
        <v>5.8374008399999996E-3</v>
      </c>
      <c r="F520" s="67">
        <v>4.9000335000000004E-4</v>
      </c>
      <c r="G520" s="68">
        <v>4.4989093400000001E-3</v>
      </c>
      <c r="H520" s="65">
        <v>4.4989093391880003E-3</v>
      </c>
      <c r="I520" s="66">
        <v>1.11346297818653E-2</v>
      </c>
      <c r="J520" s="67">
        <v>1.29777985959004E-3</v>
      </c>
      <c r="K520" s="68">
        <v>1.39742957193097E-2</v>
      </c>
      <c r="L520" s="65">
        <v>8.1455205349002992E-3</v>
      </c>
      <c r="M520">
        <v>0.122877122877123</v>
      </c>
      <c r="N520" s="67">
        <v>3.3966033966034002E-2</v>
      </c>
      <c r="O520">
        <v>6.9930069930069894E-2</v>
      </c>
    </row>
    <row r="521" spans="1:15" x14ac:dyDescent="0.55000000000000004">
      <c r="A521" t="s">
        <v>4939</v>
      </c>
      <c r="B521" t="s">
        <v>12377</v>
      </c>
      <c r="C521" s="1">
        <v>4.5954045950000001E-2</v>
      </c>
      <c r="D521"/>
      <c r="E521" s="66">
        <v>1.0536806540000001E-2</v>
      </c>
      <c r="F521"/>
      <c r="G521">
        <v>5.2947052949999997E-2</v>
      </c>
      <c r="H521"/>
      <c r="I521" s="66">
        <v>3.8961038961039002E-2</v>
      </c>
      <c r="J521"/>
      <c r="K521">
        <v>9.4905094905094897E-2</v>
      </c>
      <c r="L521" s="65">
        <v>1.0985173923123899E-2</v>
      </c>
      <c r="M521">
        <v>0.105894105894106</v>
      </c>
      <c r="N521" s="67">
        <v>1.06862623010595E-2</v>
      </c>
      <c r="O521">
        <v>0.16783216783216801</v>
      </c>
    </row>
    <row r="522" spans="1:15" x14ac:dyDescent="0.55000000000000004">
      <c r="A522" t="s">
        <v>4939</v>
      </c>
      <c r="B522" t="s">
        <v>12378</v>
      </c>
      <c r="C522" s="1">
        <v>4.5954045950000001E-2</v>
      </c>
      <c r="D522" s="65">
        <v>2.7563675599999999E-3</v>
      </c>
      <c r="E522" s="66">
        <v>1.3376470709999999E-2</v>
      </c>
      <c r="F522" s="67">
        <v>5.8374008399999996E-3</v>
      </c>
      <c r="G522" s="68">
        <v>4.3956043960000003E-2</v>
      </c>
      <c r="H522" s="65">
        <v>4.0527472282595603E-3</v>
      </c>
      <c r="I522" s="66">
        <v>3.53196224882108E-2</v>
      </c>
      <c r="J522" s="67">
        <v>1.20313655275737E-2</v>
      </c>
      <c r="K522">
        <v>6.9930069930069894E-2</v>
      </c>
      <c r="L522" s="65">
        <v>5.1681543304181602E-3</v>
      </c>
      <c r="M522">
        <v>0.19780219780219799</v>
      </c>
      <c r="N522" s="67">
        <v>2.6973026973027E-2</v>
      </c>
      <c r="O522">
        <v>0.25274725274725302</v>
      </c>
    </row>
    <row r="523" spans="1:15" x14ac:dyDescent="0.55000000000000004">
      <c r="A523" t="s">
        <v>4939</v>
      </c>
      <c r="B523" t="s">
        <v>12379</v>
      </c>
      <c r="C523" s="1">
        <v>4.5954045950000001E-2</v>
      </c>
      <c r="D523" s="65">
        <v>2.6973026970000001E-2</v>
      </c>
      <c r="E523">
        <v>9.7902097899999999E-2</v>
      </c>
      <c r="F523" s="67">
        <v>1.1284085669999999E-2</v>
      </c>
      <c r="G523">
        <v>0.21678321678000001</v>
      </c>
      <c r="H523">
        <v>9.6903096903096897E-2</v>
      </c>
      <c r="I523">
        <v>0.144855144855145</v>
      </c>
      <c r="J523" s="67">
        <v>4.5954045954046001E-2</v>
      </c>
      <c r="K523">
        <v>0.35864135864135899</v>
      </c>
      <c r="L523">
        <v>0.15984015984016001</v>
      </c>
      <c r="M523"/>
      <c r="N523"/>
      <c r="O523"/>
    </row>
    <row r="524" spans="1:15" x14ac:dyDescent="0.55000000000000004">
      <c r="A524" t="s">
        <v>4939</v>
      </c>
      <c r="B524" t="s">
        <v>12380</v>
      </c>
      <c r="C524" s="1">
        <v>4.5954045950000001E-2</v>
      </c>
      <c r="D524"/>
      <c r="E524"/>
      <c r="F524"/>
      <c r="G524"/>
      <c r="H524"/>
      <c r="I524"/>
      <c r="J524"/>
      <c r="K524"/>
      <c r="L524"/>
      <c r="M524"/>
      <c r="N524"/>
      <c r="O524"/>
    </row>
    <row r="525" spans="1:15" x14ac:dyDescent="0.55000000000000004">
      <c r="A525" t="s">
        <v>4939</v>
      </c>
      <c r="B525" t="s">
        <v>1688</v>
      </c>
      <c r="C525" s="1">
        <v>4.5954045950000001E-2</v>
      </c>
      <c r="D525"/>
      <c r="E525"/>
      <c r="F525"/>
      <c r="G525"/>
      <c r="H525"/>
      <c r="I525"/>
      <c r="J525"/>
      <c r="K525"/>
      <c r="L525"/>
      <c r="M525">
        <v>8.6913086913086898E-2</v>
      </c>
      <c r="N525" s="67">
        <v>4.3497706682992201E-5</v>
      </c>
      <c r="O525" s="68">
        <v>2.16440610994993E-3</v>
      </c>
    </row>
    <row r="526" spans="1:15" s="2" customFormat="1" x14ac:dyDescent="0.55000000000000004">
      <c r="A526" t="s">
        <v>4939</v>
      </c>
      <c r="B526" t="s">
        <v>1690</v>
      </c>
      <c r="C526" s="1">
        <v>4.5954045950000001E-2</v>
      </c>
      <c r="D526"/>
      <c r="E526"/>
      <c r="F526"/>
      <c r="G526"/>
      <c r="H526"/>
      <c r="I526"/>
      <c r="J526"/>
      <c r="K526"/>
      <c r="L526"/>
      <c r="M526" s="66">
        <v>2.9970029970029999E-2</v>
      </c>
      <c r="N526"/>
      <c r="O526" s="68">
        <v>2.39240934292754E-4</v>
      </c>
    </row>
    <row r="527" spans="1:15" x14ac:dyDescent="0.55000000000000004">
      <c r="A527" t="s">
        <v>4939</v>
      </c>
      <c r="B527" t="s">
        <v>12381</v>
      </c>
      <c r="C527" s="1">
        <v>4.5954045950000001E-2</v>
      </c>
      <c r="D527"/>
      <c r="E527"/>
      <c r="F527"/>
      <c r="G527"/>
      <c r="H527"/>
      <c r="I527"/>
      <c r="J527"/>
      <c r="K527"/>
      <c r="L527" s="65">
        <v>5.9861224442482701E-3</v>
      </c>
      <c r="M527">
        <v>0.103896103896104</v>
      </c>
      <c r="N527" s="67">
        <v>4.4989093391880003E-3</v>
      </c>
      <c r="O527" s="68">
        <v>3.5964035964036002E-2</v>
      </c>
    </row>
    <row r="528" spans="1:15" x14ac:dyDescent="0.55000000000000004">
      <c r="A528" t="s">
        <v>4939</v>
      </c>
      <c r="B528" t="s">
        <v>12382</v>
      </c>
      <c r="C528" s="1">
        <v>4.6953046950000001E-2</v>
      </c>
      <c r="D528" s="65">
        <v>8.8927959099999992E-3</v>
      </c>
      <c r="E528" s="66">
        <v>4.5732697999999999E-3</v>
      </c>
      <c r="F528" s="67">
        <v>7.3246186599999997E-3</v>
      </c>
      <c r="G528" s="68">
        <v>5.4655970699999997E-3</v>
      </c>
      <c r="H528" s="65">
        <v>6.3579266504516403E-3</v>
      </c>
      <c r="I528" s="66">
        <v>1.96757407577124E-2</v>
      </c>
      <c r="J528" s="67">
        <v>5.2425149894990896E-3</v>
      </c>
      <c r="K528" s="68">
        <v>2.44819443892497E-2</v>
      </c>
      <c r="L528" s="65">
        <v>1.2479733736139399E-2</v>
      </c>
      <c r="M528">
        <v>0.107892107892108</v>
      </c>
      <c r="N528" s="67">
        <v>3.4965034965035002E-2</v>
      </c>
      <c r="O528">
        <v>6.7932067932067894E-2</v>
      </c>
    </row>
    <row r="529" spans="1:15" x14ac:dyDescent="0.55000000000000004">
      <c r="A529" t="s">
        <v>4939</v>
      </c>
      <c r="B529" t="s">
        <v>12383</v>
      </c>
      <c r="C529" s="1">
        <v>4.6953046950000001E-2</v>
      </c>
      <c r="D529" s="65">
        <v>2.0972206999999999E-4</v>
      </c>
      <c r="E529" s="66">
        <v>1.7573033120000001E-2</v>
      </c>
      <c r="F529" s="67">
        <v>1.9054240800000001E-3</v>
      </c>
      <c r="G529">
        <v>5.8941058939999999E-2</v>
      </c>
      <c r="H529" s="65">
        <v>5.0194330684548497E-3</v>
      </c>
      <c r="I529" s="66">
        <v>3.4965034965035002E-2</v>
      </c>
      <c r="J529" s="67">
        <v>2.68237224634112E-3</v>
      </c>
      <c r="K529">
        <v>8.9910089910089905E-2</v>
      </c>
      <c r="L529" s="65">
        <v>1.1582997534153001E-2</v>
      </c>
      <c r="M529"/>
      <c r="N529" s="67">
        <v>1.20313655275737E-2</v>
      </c>
      <c r="O529"/>
    </row>
    <row r="530" spans="1:15" x14ac:dyDescent="0.55000000000000004">
      <c r="A530" t="s">
        <v>4939</v>
      </c>
      <c r="B530" t="s">
        <v>2069</v>
      </c>
      <c r="C530" s="1">
        <v>4.6953046950000001E-2</v>
      </c>
      <c r="D530"/>
      <c r="E530">
        <v>9.2907092910000003E-2</v>
      </c>
      <c r="F530"/>
      <c r="G530">
        <v>8.1918081919999997E-2</v>
      </c>
      <c r="H530"/>
      <c r="I530">
        <v>0.180819180819181</v>
      </c>
      <c r="J530"/>
      <c r="K530">
        <v>0.12787212787212801</v>
      </c>
      <c r="L530">
        <v>0.33966033966033998</v>
      </c>
      <c r="M530">
        <v>0.38261738261738298</v>
      </c>
      <c r="N530">
        <v>0.348651348651349</v>
      </c>
      <c r="O530">
        <v>0.45754245754245798</v>
      </c>
    </row>
    <row r="531" spans="1:15" x14ac:dyDescent="0.55000000000000004">
      <c r="A531" t="s">
        <v>4939</v>
      </c>
      <c r="B531" t="s">
        <v>12384</v>
      </c>
      <c r="C531" s="1">
        <v>4.6953046950000001E-2</v>
      </c>
      <c r="D531"/>
      <c r="E531"/>
      <c r="F531"/>
      <c r="G531"/>
      <c r="H531"/>
      <c r="I531"/>
      <c r="J531"/>
      <c r="K531"/>
      <c r="L531"/>
      <c r="M531">
        <v>0.17482517482517501</v>
      </c>
      <c r="N531"/>
      <c r="O531" s="68">
        <v>7.8308253302712704E-4</v>
      </c>
    </row>
    <row r="532" spans="1:15" s="2" customFormat="1" x14ac:dyDescent="0.55000000000000004">
      <c r="A532" t="s">
        <v>4939</v>
      </c>
      <c r="B532" t="s">
        <v>12385</v>
      </c>
      <c r="C532" s="1">
        <v>4.6953046950000001E-2</v>
      </c>
      <c r="D532"/>
      <c r="E532"/>
      <c r="F532"/>
      <c r="G532"/>
      <c r="H532"/>
      <c r="I532"/>
      <c r="J532"/>
      <c r="K532"/>
      <c r="L532"/>
      <c r="M532"/>
      <c r="N532"/>
      <c r="O532"/>
    </row>
    <row r="533" spans="1:15" x14ac:dyDescent="0.55000000000000004">
      <c r="A533" t="s">
        <v>4939</v>
      </c>
      <c r="B533" t="s">
        <v>1970</v>
      </c>
      <c r="C533" s="1">
        <v>4.795204795E-2</v>
      </c>
      <c r="D533"/>
      <c r="E533" s="66">
        <v>4.8707118899999997E-3</v>
      </c>
      <c r="F533"/>
      <c r="G533"/>
      <c r="H533"/>
      <c r="I533" s="66">
        <v>9.6400727810368996E-3</v>
      </c>
      <c r="J533"/>
      <c r="K533"/>
      <c r="L533" s="65">
        <v>4.4245489084228798E-3</v>
      </c>
      <c r="M533">
        <v>0.23776223776223801</v>
      </c>
      <c r="N533" s="67">
        <v>3.01535139987831E-3</v>
      </c>
      <c r="O533">
        <v>0.226773226773227</v>
      </c>
    </row>
    <row r="534" spans="1:15" x14ac:dyDescent="0.55000000000000004">
      <c r="A534" t="s">
        <v>4939</v>
      </c>
      <c r="B534" t="s">
        <v>12185</v>
      </c>
      <c r="C534" s="1">
        <v>4.795204795E-2</v>
      </c>
      <c r="D534"/>
      <c r="E534" s="66">
        <v>1.2778645979999999E-2</v>
      </c>
      <c r="F534"/>
      <c r="G534"/>
      <c r="H534"/>
      <c r="I534" s="66">
        <v>4.1958041958042001E-2</v>
      </c>
      <c r="J534"/>
      <c r="K534"/>
      <c r="L534">
        <v>0.123876123876124</v>
      </c>
      <c r="M534">
        <v>0.40259740259740301</v>
      </c>
      <c r="N534">
        <v>0.33166833166833198</v>
      </c>
      <c r="O534">
        <v>9.3906093906093904E-2</v>
      </c>
    </row>
    <row r="535" spans="1:15" s="2" customFormat="1" x14ac:dyDescent="0.55000000000000004">
      <c r="A535" t="s">
        <v>4939</v>
      </c>
      <c r="B535" t="s">
        <v>12386</v>
      </c>
      <c r="C535" s="1">
        <v>4.795204795E-2</v>
      </c>
      <c r="D535" s="65">
        <v>1.4422664639999999E-2</v>
      </c>
      <c r="E535">
        <v>5.1948051949999997E-2</v>
      </c>
      <c r="F535" s="67">
        <v>1.233027764E-2</v>
      </c>
      <c r="G535" s="68">
        <v>4.72199079E-3</v>
      </c>
      <c r="H535" s="65">
        <v>1.4721577318167599E-2</v>
      </c>
      <c r="I535">
        <v>5.6943056943056999E-2</v>
      </c>
      <c r="J535" s="67">
        <v>2.7972027972028E-2</v>
      </c>
      <c r="K535" s="68">
        <v>1.9375353648589399E-2</v>
      </c>
      <c r="L535">
        <v>6.4935064935064901E-2</v>
      </c>
      <c r="M535">
        <v>0.25274725274725302</v>
      </c>
      <c r="N535" s="67">
        <v>4.5954045954046001E-2</v>
      </c>
      <c r="O535">
        <v>0.27372627372627401</v>
      </c>
    </row>
    <row r="536" spans="1:15" x14ac:dyDescent="0.55000000000000004">
      <c r="A536" t="s">
        <v>4939</v>
      </c>
      <c r="B536" t="s">
        <v>1764</v>
      </c>
      <c r="C536" s="1">
        <v>4.795204795E-2</v>
      </c>
      <c r="D536" s="65">
        <v>2.95885491E-2</v>
      </c>
      <c r="E536">
        <v>0.12687312686999999</v>
      </c>
      <c r="F536">
        <v>5.2828139509999997E-2</v>
      </c>
      <c r="G536">
        <v>0.13886113886000001</v>
      </c>
      <c r="H536">
        <v>0.160839160839161</v>
      </c>
      <c r="I536">
        <v>0.20579420579420599</v>
      </c>
      <c r="J536">
        <v>0.184815184815185</v>
      </c>
      <c r="K536">
        <v>0.23376623376623401</v>
      </c>
      <c r="L536">
        <v>0.23776223776223801</v>
      </c>
      <c r="M536">
        <v>0.64835164835164805</v>
      </c>
      <c r="N536">
        <v>0.34165834165834202</v>
      </c>
      <c r="O536"/>
    </row>
    <row r="537" spans="1:15" x14ac:dyDescent="0.55000000000000004">
      <c r="A537" t="s">
        <v>4939</v>
      </c>
      <c r="B537" t="s">
        <v>12387</v>
      </c>
      <c r="C537" s="1">
        <v>4.795204795E-2</v>
      </c>
      <c r="D537" s="65">
        <v>3.7734582490000002E-2</v>
      </c>
      <c r="E537">
        <v>0.14585414585000001</v>
      </c>
      <c r="F537" s="67">
        <v>2.5683497489999998E-2</v>
      </c>
      <c r="G537">
        <v>0.14685314685</v>
      </c>
      <c r="H537">
        <v>6.3936063936063894E-2</v>
      </c>
      <c r="I537">
        <v>0.238761238761239</v>
      </c>
      <c r="J537" s="67">
        <v>4.7952047952048001E-2</v>
      </c>
      <c r="K537">
        <v>0.172827172827173</v>
      </c>
      <c r="L537">
        <v>0.20879120879120899</v>
      </c>
      <c r="M537"/>
      <c r="N537">
        <v>0.14585414585414599</v>
      </c>
      <c r="O537"/>
    </row>
    <row r="538" spans="1:15" x14ac:dyDescent="0.55000000000000004">
      <c r="A538" t="s">
        <v>4939</v>
      </c>
      <c r="B538" t="s">
        <v>1813</v>
      </c>
      <c r="C538" s="1">
        <v>4.795204795E-2</v>
      </c>
      <c r="D538">
        <v>0.37962037962</v>
      </c>
      <c r="E538"/>
      <c r="F538">
        <v>0.21878121878000001</v>
      </c>
      <c r="G538"/>
      <c r="H538">
        <v>0.659340659340659</v>
      </c>
      <c r="I538"/>
      <c r="J538">
        <v>0.54645354645354705</v>
      </c>
      <c r="K538"/>
      <c r="L538"/>
      <c r="M538"/>
      <c r="N538"/>
      <c r="O538"/>
    </row>
    <row r="539" spans="1:15" s="2" customFormat="1" x14ac:dyDescent="0.55000000000000004">
      <c r="A539" t="s">
        <v>4939</v>
      </c>
      <c r="B539" t="s">
        <v>12388</v>
      </c>
      <c r="C539" s="1">
        <v>4.795204795E-2</v>
      </c>
      <c r="D539"/>
      <c r="E539"/>
      <c r="F539"/>
      <c r="G539"/>
      <c r="H539"/>
      <c r="I539"/>
      <c r="J539"/>
      <c r="K539"/>
      <c r="L539"/>
      <c r="M539" s="66">
        <v>1.48710336787094E-2</v>
      </c>
      <c r="N539" s="67">
        <v>1.7453276514914898E-5</v>
      </c>
      <c r="O539" s="68">
        <v>3.08934683606038E-3</v>
      </c>
    </row>
    <row r="540" spans="1:15" x14ac:dyDescent="0.55000000000000004">
      <c r="A540" t="s">
        <v>4939</v>
      </c>
      <c r="B540" t="s">
        <v>12389</v>
      </c>
      <c r="C540" s="1">
        <v>4.8951048949999999E-2</v>
      </c>
      <c r="D540" s="65">
        <v>2.4835459999999999E-4</v>
      </c>
      <c r="E540" s="66">
        <v>1.61071495E-3</v>
      </c>
      <c r="F540" s="67">
        <v>1.9158413000000001E-4</v>
      </c>
      <c r="G540" s="68">
        <v>4.4989093400000001E-3</v>
      </c>
      <c r="H540" s="65">
        <v>8.5635261382583305E-4</v>
      </c>
      <c r="I540" s="66">
        <v>7.1015357698399799E-3</v>
      </c>
      <c r="J540" s="67">
        <v>8.5635261382583305E-4</v>
      </c>
      <c r="K540" s="68">
        <v>1.17324535065324E-2</v>
      </c>
      <c r="L540" s="65">
        <v>2.0534137003576699E-3</v>
      </c>
      <c r="M540">
        <v>5.0949050949051E-2</v>
      </c>
      <c r="N540" s="67">
        <v>1.97941884935215E-3</v>
      </c>
      <c r="O540">
        <v>7.3926073926073907E-2</v>
      </c>
    </row>
    <row r="541" spans="1:15" x14ac:dyDescent="0.55000000000000004">
      <c r="A541" t="s">
        <v>4939</v>
      </c>
      <c r="B541" t="s">
        <v>12390</v>
      </c>
      <c r="C541" s="1">
        <v>4.8951048949999999E-2</v>
      </c>
      <c r="D541" s="65">
        <v>1.0985173920000001E-2</v>
      </c>
      <c r="E541" s="66">
        <v>5.9861224399999999E-3</v>
      </c>
      <c r="F541" s="67">
        <v>1.502049005E-2</v>
      </c>
      <c r="G541" s="68">
        <v>2.5974025969999998E-2</v>
      </c>
      <c r="H541" s="65">
        <v>1.2479733736139399E-2</v>
      </c>
      <c r="I541" s="66">
        <v>2.2679616164455501E-2</v>
      </c>
      <c r="J541" s="67">
        <v>1.57707171400236E-2</v>
      </c>
      <c r="K541" s="68">
        <v>2.8386994192202E-2</v>
      </c>
      <c r="L541" s="65">
        <v>1.5169946437349899E-2</v>
      </c>
      <c r="M541"/>
      <c r="N541" s="67">
        <v>5.7630400599131696E-3</v>
      </c>
      <c r="O541"/>
    </row>
    <row r="542" spans="1:15" x14ac:dyDescent="0.55000000000000004">
      <c r="A542" t="s">
        <v>4939</v>
      </c>
      <c r="B542" t="s">
        <v>2155</v>
      </c>
      <c r="C542" s="1">
        <v>4.8951048949999999E-2</v>
      </c>
      <c r="D542" s="65">
        <v>2.4603864999999999E-3</v>
      </c>
      <c r="E542" s="66">
        <v>1.487103368E-2</v>
      </c>
      <c r="F542" s="67">
        <v>8.5635260999999995E-4</v>
      </c>
      <c r="G542" s="68">
        <v>2.497502498E-2</v>
      </c>
      <c r="H542" s="65">
        <v>3.9040268109123101E-3</v>
      </c>
      <c r="I542" s="66">
        <v>3.0969030969030999E-2</v>
      </c>
      <c r="J542" s="67">
        <v>2.5343817094559701E-3</v>
      </c>
      <c r="K542" s="68">
        <v>3.9960039960040002E-2</v>
      </c>
      <c r="L542" s="65">
        <v>4.5732697979370398E-3</v>
      </c>
      <c r="M542">
        <v>5.4945054945055E-2</v>
      </c>
      <c r="N542" s="67">
        <v>1.0088439478179599E-2</v>
      </c>
      <c r="O542">
        <v>0.47552447552447602</v>
      </c>
    </row>
    <row r="543" spans="1:15" x14ac:dyDescent="0.55000000000000004">
      <c r="A543" t="s">
        <v>4939</v>
      </c>
      <c r="B543" t="s">
        <v>12391</v>
      </c>
      <c r="C543" s="1">
        <v>4.8951048949999999E-2</v>
      </c>
      <c r="D543" s="65">
        <v>5.0194330699999999E-3</v>
      </c>
      <c r="E543" s="66">
        <v>2.7185439759999999E-2</v>
      </c>
      <c r="F543" s="67">
        <v>4.2758281400000001E-3</v>
      </c>
      <c r="G543">
        <v>6.4935064939999995E-2</v>
      </c>
      <c r="H543" s="65">
        <v>1.6371488535438801E-2</v>
      </c>
      <c r="I543" s="66">
        <v>4.1958041958042001E-2</v>
      </c>
      <c r="J543" s="67">
        <v>5.9861224442482701E-3</v>
      </c>
      <c r="K543">
        <v>8.6913086913086898E-2</v>
      </c>
      <c r="L543" s="65">
        <v>2.6973026973027E-2</v>
      </c>
      <c r="M543"/>
      <c r="N543" s="67">
        <v>8.1455205349002992E-3</v>
      </c>
      <c r="O543"/>
    </row>
    <row r="544" spans="1:15" x14ac:dyDescent="0.55000000000000004">
      <c r="A544" t="s">
        <v>4939</v>
      </c>
      <c r="B544" t="s">
        <v>12392</v>
      </c>
      <c r="C544" s="1">
        <v>4.8951048949999999E-2</v>
      </c>
      <c r="D544" s="65">
        <v>7.99606567E-3</v>
      </c>
      <c r="E544" s="66">
        <v>4.0959040959999998E-2</v>
      </c>
      <c r="F544" s="67">
        <v>1.113462978E-2</v>
      </c>
      <c r="G544" s="68">
        <v>3.896103896E-2</v>
      </c>
      <c r="H544" s="65">
        <v>2.0877290046572801E-2</v>
      </c>
      <c r="I544">
        <v>5.7942057942057902E-2</v>
      </c>
      <c r="J544" s="67">
        <v>3.0969030969030999E-2</v>
      </c>
      <c r="K544">
        <v>5.6943056943056999E-2</v>
      </c>
      <c r="L544" s="65">
        <v>4.6953046953047001E-2</v>
      </c>
      <c r="M544">
        <v>0.140859140859141</v>
      </c>
      <c r="N544" s="67">
        <v>3.7962037962038002E-2</v>
      </c>
      <c r="O544">
        <v>0.22877122877122899</v>
      </c>
    </row>
    <row r="545" spans="1:15" x14ac:dyDescent="0.55000000000000004">
      <c r="A545" t="s">
        <v>4939</v>
      </c>
      <c r="B545" t="s">
        <v>1880</v>
      </c>
      <c r="C545" s="1">
        <v>4.8951048949999999E-2</v>
      </c>
      <c r="D545" s="65">
        <v>1.55549105E-3</v>
      </c>
      <c r="E545" s="66">
        <v>4.3956043960000003E-2</v>
      </c>
      <c r="F545" s="67">
        <v>7.0981253000000004E-4</v>
      </c>
      <c r="G545" s="68">
        <v>3.0969030969999999E-2</v>
      </c>
      <c r="H545" s="65">
        <v>1.32270145024293E-2</v>
      </c>
      <c r="I545">
        <v>7.49250749250749E-2</v>
      </c>
      <c r="J545" s="67">
        <v>6.4322875229136803E-3</v>
      </c>
      <c r="K545">
        <v>5.7942057942057902E-2</v>
      </c>
      <c r="L545" s="65">
        <v>4.2957042957043001E-2</v>
      </c>
      <c r="M545"/>
      <c r="N545">
        <v>0.115884115884116</v>
      </c>
      <c r="O545"/>
    </row>
    <row r="546" spans="1:15" x14ac:dyDescent="0.55000000000000004">
      <c r="A546" t="s">
        <v>4939</v>
      </c>
      <c r="B546" t="s">
        <v>1825</v>
      </c>
      <c r="C546" s="1">
        <v>4.8951048949999999E-2</v>
      </c>
      <c r="D546">
        <v>0.23976023975999999</v>
      </c>
      <c r="E546">
        <v>0.14785214785</v>
      </c>
      <c r="F546">
        <v>0.14785214785</v>
      </c>
      <c r="G546"/>
      <c r="H546">
        <v>0.28771228771228802</v>
      </c>
      <c r="I546">
        <v>0.22077922077922099</v>
      </c>
      <c r="J546">
        <v>0.23976023976024</v>
      </c>
      <c r="K546"/>
      <c r="L546"/>
      <c r="M546"/>
      <c r="N546"/>
      <c r="O546"/>
    </row>
    <row r="547" spans="1:15" x14ac:dyDescent="0.55000000000000004">
      <c r="A547" t="s">
        <v>4939</v>
      </c>
      <c r="B547" t="s">
        <v>12393</v>
      </c>
      <c r="C547" s="1">
        <v>4.8951048949999999E-2</v>
      </c>
      <c r="D547" s="65">
        <v>2.797202797E-2</v>
      </c>
      <c r="E547">
        <v>0.19180819181</v>
      </c>
      <c r="F547" s="67">
        <v>2.508272085E-2</v>
      </c>
      <c r="G547">
        <v>0.12687312686999999</v>
      </c>
      <c r="H547">
        <v>0.107892107892108</v>
      </c>
      <c r="I547">
        <v>0.321678321678322</v>
      </c>
      <c r="J547">
        <v>9.8901098901098897E-2</v>
      </c>
      <c r="K547">
        <v>0.164835164835165</v>
      </c>
      <c r="L547">
        <v>0.176823176823177</v>
      </c>
      <c r="M547"/>
      <c r="N547">
        <v>0.29070929070929102</v>
      </c>
      <c r="O547"/>
    </row>
    <row r="548" spans="1:15" x14ac:dyDescent="0.55000000000000004">
      <c r="A548" t="s">
        <v>4939</v>
      </c>
      <c r="B548" t="s">
        <v>12394</v>
      </c>
      <c r="C548" s="1">
        <v>4.8951048949999999E-2</v>
      </c>
      <c r="D548" s="65">
        <v>3.0969030969999999E-2</v>
      </c>
      <c r="E548">
        <v>0.35164835165000002</v>
      </c>
      <c r="F548" s="67">
        <v>1.937535365E-2</v>
      </c>
      <c r="G548">
        <v>0.16683316682999999</v>
      </c>
      <c r="H548">
        <v>0.14685314685314699</v>
      </c>
      <c r="I548">
        <v>0.57142857142857095</v>
      </c>
      <c r="J548">
        <v>8.0919080919080899E-2</v>
      </c>
      <c r="K548">
        <v>0.29070929070929102</v>
      </c>
      <c r="L548">
        <v>0.278721278721279</v>
      </c>
      <c r="M548"/>
      <c r="N548">
        <v>0.24775224775224799</v>
      </c>
      <c r="O548">
        <v>0.65234765234765202</v>
      </c>
    </row>
    <row r="549" spans="1:15" x14ac:dyDescent="0.55000000000000004">
      <c r="A549" t="s">
        <v>4939</v>
      </c>
      <c r="B549" t="s">
        <v>2064</v>
      </c>
      <c r="C549" s="1">
        <v>4.8951048949999999E-2</v>
      </c>
      <c r="D549"/>
      <c r="E549"/>
      <c r="F549"/>
      <c r="G549"/>
      <c r="H549"/>
      <c r="I549"/>
      <c r="J549"/>
      <c r="K549"/>
      <c r="L549">
        <v>8.9910089910089905E-2</v>
      </c>
      <c r="M549">
        <v>0.30869130869130901</v>
      </c>
      <c r="N549">
        <v>5.0949050949051E-2</v>
      </c>
      <c r="O549">
        <v>0.172827172827173</v>
      </c>
    </row>
    <row r="550" spans="1:15" x14ac:dyDescent="0.55000000000000004">
      <c r="A550" t="s">
        <v>4939</v>
      </c>
      <c r="B550" t="s">
        <v>12395</v>
      </c>
      <c r="C550" s="1">
        <v>4.8951048949999999E-2</v>
      </c>
      <c r="D550"/>
      <c r="E550"/>
      <c r="F550"/>
      <c r="G550"/>
      <c r="H550"/>
      <c r="I550"/>
      <c r="J550"/>
      <c r="K550"/>
      <c r="L550"/>
      <c r="M550"/>
      <c r="N550"/>
      <c r="O550"/>
    </row>
    <row r="551" spans="1:15" s="2" customFormat="1" x14ac:dyDescent="0.55000000000000004">
      <c r="A551" t="s">
        <v>4939</v>
      </c>
      <c r="B551" t="s">
        <v>12396</v>
      </c>
      <c r="C551" s="1">
        <v>4.9950049949999999E-2</v>
      </c>
      <c r="D551" s="65">
        <v>7.2813002000000004E-4</v>
      </c>
      <c r="E551" s="66">
        <v>2.3468410000000001E-4</v>
      </c>
      <c r="F551" s="67">
        <v>1.4623939000000001E-4</v>
      </c>
      <c r="G551" s="68">
        <v>1.61071495E-3</v>
      </c>
      <c r="H551" s="65">
        <v>3.3493482827300802E-4</v>
      </c>
      <c r="I551" s="66">
        <v>1.46345126385606E-3</v>
      </c>
      <c r="J551" s="67">
        <v>2.4835460418229301E-4</v>
      </c>
      <c r="K551" s="68">
        <v>1.8173806191245E-2</v>
      </c>
      <c r="L551" s="65">
        <v>6.9149504582258301E-4</v>
      </c>
      <c r="M551">
        <v>5.7942057942057902E-2</v>
      </c>
      <c r="N551" s="67">
        <v>1.02378951274004E-2</v>
      </c>
      <c r="O551" s="68">
        <v>6.9528138810351602E-3</v>
      </c>
    </row>
    <row r="552" spans="1:15" s="2" customFormat="1" x14ac:dyDescent="0.55000000000000004">
      <c r="A552" t="s">
        <v>4939</v>
      </c>
      <c r="B552" t="s">
        <v>12397</v>
      </c>
      <c r="C552" s="1">
        <v>4.9950049949999999E-2</v>
      </c>
      <c r="D552" s="65">
        <v>4.5954045950000001E-2</v>
      </c>
      <c r="E552">
        <v>7.0929070930000004E-2</v>
      </c>
      <c r="F552">
        <v>5.2947052949999997E-2</v>
      </c>
      <c r="G552">
        <v>0.11188811189</v>
      </c>
      <c r="H552">
        <v>0.10489510489510501</v>
      </c>
      <c r="I552">
        <v>5.8941058941058999E-2</v>
      </c>
      <c r="J552">
        <v>0.123876123876124</v>
      </c>
      <c r="K552">
        <v>0.15984015984016001</v>
      </c>
      <c r="L552"/>
      <c r="M552"/>
      <c r="N552"/>
      <c r="O552"/>
    </row>
    <row r="553" spans="1:15" x14ac:dyDescent="0.55000000000000004">
      <c r="A553" t="s">
        <v>4939</v>
      </c>
      <c r="B553" t="s">
        <v>12398</v>
      </c>
      <c r="C553" s="1">
        <v>4.9950049949999999E-2</v>
      </c>
      <c r="D553">
        <v>6.7932067930000006E-2</v>
      </c>
      <c r="E553">
        <v>0.28371628372000002</v>
      </c>
      <c r="F553">
        <v>7.3926073930000002E-2</v>
      </c>
      <c r="G553">
        <v>8.1918081919999997E-2</v>
      </c>
      <c r="H553">
        <v>0.15184815184815201</v>
      </c>
      <c r="I553">
        <v>0.40959040959040999</v>
      </c>
      <c r="J553">
        <v>0.25674325674325699</v>
      </c>
      <c r="K553">
        <v>0.103896103896104</v>
      </c>
      <c r="L553">
        <v>0.122877122877123</v>
      </c>
      <c r="M553"/>
      <c r="N553"/>
      <c r="O553"/>
    </row>
    <row r="554" spans="1:15" x14ac:dyDescent="0.55000000000000004">
      <c r="A554" t="s">
        <v>4939</v>
      </c>
      <c r="B554" t="s">
        <v>2063</v>
      </c>
      <c r="C554" s="1">
        <v>4.9950049949999999E-2</v>
      </c>
      <c r="D554"/>
      <c r="E554"/>
      <c r="F554"/>
      <c r="G554"/>
      <c r="H554"/>
      <c r="I554"/>
      <c r="J554"/>
      <c r="K554"/>
      <c r="L554"/>
      <c r="M554"/>
      <c r="N554"/>
      <c r="O554"/>
    </row>
    <row r="555" spans="1:15" x14ac:dyDescent="0.55000000000000004">
      <c r="A555" t="s">
        <v>4939</v>
      </c>
      <c r="B555" t="s">
        <v>12399</v>
      </c>
      <c r="C555" s="1">
        <v>4.9950049949999999E-2</v>
      </c>
      <c r="D555"/>
      <c r="E555"/>
      <c r="F555"/>
      <c r="G555"/>
      <c r="H555"/>
      <c r="I555"/>
      <c r="J555"/>
      <c r="K555"/>
      <c r="L555"/>
      <c r="M555" s="66">
        <v>2.16440610994993E-3</v>
      </c>
      <c r="N555" s="67">
        <v>6.3736041467365499E-5</v>
      </c>
      <c r="O555" s="68">
        <v>6.3736041467365499E-5</v>
      </c>
    </row>
    <row r="556" spans="1:15" s="2" customFormat="1" x14ac:dyDescent="0.55000000000000004">
      <c r="A556" t="s">
        <v>4941</v>
      </c>
      <c r="B556" t="s">
        <v>1962</v>
      </c>
      <c r="C556" s="1">
        <v>1.22356E-6</v>
      </c>
      <c r="D556"/>
      <c r="E556">
        <v>0.10489510489999999</v>
      </c>
      <c r="F556"/>
      <c r="G556">
        <v>0.27972027972000002</v>
      </c>
      <c r="H556"/>
      <c r="I556">
        <v>0.113886113886114</v>
      </c>
      <c r="J556"/>
      <c r="K556">
        <v>0.30169830169830197</v>
      </c>
      <c r="L556">
        <v>0.35964035964036001</v>
      </c>
      <c r="M556"/>
      <c r="N556">
        <v>0.25174825174825199</v>
      </c>
      <c r="O556"/>
    </row>
    <row r="557" spans="1:15" x14ac:dyDescent="0.55000000000000004">
      <c r="A557" t="s">
        <v>4941</v>
      </c>
      <c r="B557" t="s">
        <v>12251</v>
      </c>
      <c r="C557" s="1">
        <v>2.4935899999999999E-6</v>
      </c>
      <c r="D557"/>
      <c r="E557"/>
      <c r="F557"/>
      <c r="G557"/>
      <c r="H557"/>
      <c r="I557"/>
      <c r="J557"/>
      <c r="K557"/>
      <c r="L557"/>
      <c r="M557"/>
      <c r="N557"/>
      <c r="O557"/>
    </row>
    <row r="558" spans="1:15" x14ac:dyDescent="0.55000000000000004">
      <c r="A558" t="s">
        <v>4941</v>
      </c>
      <c r="B558" t="s">
        <v>1848</v>
      </c>
      <c r="C558" s="1">
        <v>3.1126800000000002E-6</v>
      </c>
      <c r="D558"/>
      <c r="E558">
        <v>0.37162837163000001</v>
      </c>
      <c r="F558"/>
      <c r="G558">
        <v>0.31768231767999999</v>
      </c>
      <c r="H558"/>
      <c r="I558">
        <v>0.45154845154845202</v>
      </c>
      <c r="J558"/>
      <c r="K558">
        <v>0.337662337662338</v>
      </c>
      <c r="L558">
        <v>0.42757242757242803</v>
      </c>
      <c r="M558"/>
      <c r="N558">
        <v>0.28271728271728302</v>
      </c>
      <c r="O558"/>
    </row>
    <row r="559" spans="1:15" x14ac:dyDescent="0.55000000000000004">
      <c r="A559" t="s">
        <v>4941</v>
      </c>
      <c r="B559" t="s">
        <v>1970</v>
      </c>
      <c r="C559" s="1">
        <v>8.9616299999999994E-6</v>
      </c>
      <c r="D559" s="65">
        <v>1.9128759999999999E-5</v>
      </c>
      <c r="E559" s="66">
        <v>5.4495548E-4</v>
      </c>
      <c r="F559" s="67">
        <v>5.6339600000000003E-6</v>
      </c>
      <c r="G559">
        <v>7.4925074930000002E-2</v>
      </c>
      <c r="H559" s="65">
        <v>4.4620212768206702E-5</v>
      </c>
      <c r="I559" s="66">
        <v>9.8484611522433891E-4</v>
      </c>
      <c r="J559" s="67">
        <v>1.96872509574524E-5</v>
      </c>
      <c r="K559">
        <v>8.1918081918081906E-2</v>
      </c>
      <c r="L559" s="65">
        <v>4.7219907940993996E-3</v>
      </c>
      <c r="M559">
        <v>0.22277722277722301</v>
      </c>
      <c r="N559" s="67">
        <v>1.2928102137467101E-2</v>
      </c>
      <c r="O559"/>
    </row>
    <row r="560" spans="1:15" s="2" customFormat="1" x14ac:dyDescent="0.55000000000000004">
      <c r="A560" t="s">
        <v>4941</v>
      </c>
      <c r="B560" t="s">
        <v>1934</v>
      </c>
      <c r="C560" s="1">
        <v>9.51738E-6</v>
      </c>
      <c r="D560"/>
      <c r="E560">
        <v>0.56543456543000004</v>
      </c>
      <c r="F560"/>
      <c r="G560">
        <v>0.84515484514999994</v>
      </c>
      <c r="H560"/>
      <c r="I560">
        <v>0.67232767232767199</v>
      </c>
      <c r="J560"/>
      <c r="K560">
        <v>0.89710289710289703</v>
      </c>
      <c r="L560">
        <v>0.74325674325674296</v>
      </c>
      <c r="M560"/>
      <c r="N560">
        <v>0.54645354645354705</v>
      </c>
      <c r="O560"/>
    </row>
    <row r="561" spans="1:15" x14ac:dyDescent="0.55000000000000004">
      <c r="A561" t="s">
        <v>4941</v>
      </c>
      <c r="B561" t="s">
        <v>2034</v>
      </c>
      <c r="C561" s="1">
        <v>9.9341899999999998E-6</v>
      </c>
      <c r="D561">
        <v>0.12787212786999999</v>
      </c>
      <c r="E561">
        <v>0.29270729271000001</v>
      </c>
      <c r="F561">
        <v>0.16483516483999999</v>
      </c>
      <c r="G561">
        <v>0.52947052946999995</v>
      </c>
      <c r="H561">
        <v>0.29270729270729301</v>
      </c>
      <c r="I561">
        <v>0.42657342657342701</v>
      </c>
      <c r="J561">
        <v>0.46153846153846201</v>
      </c>
      <c r="K561">
        <v>0.51848151848151902</v>
      </c>
      <c r="L561"/>
      <c r="M561"/>
      <c r="N561"/>
      <c r="O561"/>
    </row>
    <row r="562" spans="1:15" x14ac:dyDescent="0.55000000000000004">
      <c r="A562" t="s">
        <v>4941</v>
      </c>
      <c r="B562" t="s">
        <v>1827</v>
      </c>
      <c r="C562" s="1">
        <v>1.2157199999999999E-5</v>
      </c>
      <c r="D562"/>
      <c r="E562">
        <v>0.36363636364000002</v>
      </c>
      <c r="F562"/>
      <c r="G562">
        <v>0.26773226772999997</v>
      </c>
      <c r="H562"/>
      <c r="I562">
        <v>0.40959040959040999</v>
      </c>
      <c r="J562"/>
      <c r="K562">
        <v>0.32467532467532501</v>
      </c>
      <c r="L562">
        <v>0.50049950049950098</v>
      </c>
      <c r="M562"/>
      <c r="N562">
        <v>0.38661338661338701</v>
      </c>
      <c r="O562"/>
    </row>
    <row r="563" spans="1:15" x14ac:dyDescent="0.55000000000000004">
      <c r="A563" t="s">
        <v>4941</v>
      </c>
      <c r="B563" t="s">
        <v>1806</v>
      </c>
      <c r="C563" s="1">
        <v>1.2990820000000001E-5</v>
      </c>
      <c r="D563"/>
      <c r="E563">
        <v>0.51648351648000002</v>
      </c>
      <c r="F563"/>
      <c r="G563">
        <v>0.42257742257999997</v>
      </c>
      <c r="H563"/>
      <c r="I563">
        <v>0.69730269730269701</v>
      </c>
      <c r="J563"/>
      <c r="K563">
        <v>0.54345654345654404</v>
      </c>
      <c r="L563">
        <v>0.63436563436563398</v>
      </c>
      <c r="M563"/>
      <c r="N563">
        <v>0.493506493506494</v>
      </c>
      <c r="O563"/>
    </row>
    <row r="564" spans="1:15" x14ac:dyDescent="0.55000000000000004">
      <c r="A564" t="s">
        <v>4941</v>
      </c>
      <c r="B564" t="s">
        <v>1973</v>
      </c>
      <c r="C564" s="1">
        <v>3.1711429999999998E-5</v>
      </c>
      <c r="D564">
        <v>8.6913086910000006E-2</v>
      </c>
      <c r="E564"/>
      <c r="F564">
        <v>0.12087912088</v>
      </c>
      <c r="G564"/>
      <c r="H564">
        <v>0.191808191808192</v>
      </c>
      <c r="I564"/>
      <c r="J564">
        <v>0.16183816183816199</v>
      </c>
      <c r="K564"/>
      <c r="L564"/>
      <c r="M564"/>
      <c r="N564"/>
      <c r="O564"/>
    </row>
    <row r="565" spans="1:15" s="2" customFormat="1" x14ac:dyDescent="0.55000000000000004">
      <c r="A565" t="s">
        <v>4941</v>
      </c>
      <c r="B565" t="s">
        <v>1964</v>
      </c>
      <c r="C565" s="1">
        <v>4.181395E-5</v>
      </c>
      <c r="D565">
        <v>0.12987012986999999</v>
      </c>
      <c r="E565"/>
      <c r="F565">
        <v>0.11188811189</v>
      </c>
      <c r="G565"/>
      <c r="H565">
        <v>0.223776223776224</v>
      </c>
      <c r="I565"/>
      <c r="J565">
        <v>0.16283716283716301</v>
      </c>
      <c r="K565"/>
      <c r="L565"/>
      <c r="M565"/>
      <c r="N565"/>
      <c r="O565"/>
    </row>
    <row r="566" spans="1:15" s="2" customFormat="1" x14ac:dyDescent="0.55000000000000004">
      <c r="A566" t="s">
        <v>4941</v>
      </c>
      <c r="B566" t="s">
        <v>1979</v>
      </c>
      <c r="C566" s="1">
        <v>4.6865230000000002E-5</v>
      </c>
      <c r="D566" s="65">
        <v>3.6813109800000001E-3</v>
      </c>
      <c r="E566" s="66">
        <v>9.6400727799999999E-3</v>
      </c>
      <c r="F566" s="67">
        <v>5.3579677999999998E-4</v>
      </c>
      <c r="G566" s="68">
        <v>4.8951048949999999E-2</v>
      </c>
      <c r="H566" s="65">
        <v>4.2758281366834404E-3</v>
      </c>
      <c r="I566" s="66">
        <v>1.5470331697051001E-2</v>
      </c>
      <c r="J566" s="67">
        <v>1.9054240789701401E-3</v>
      </c>
      <c r="K566" s="68">
        <v>4.995004995005E-2</v>
      </c>
      <c r="L566" s="65">
        <v>3.2967032967033003E-2</v>
      </c>
      <c r="M566"/>
      <c r="N566" s="67">
        <v>4.1958041958042001E-2</v>
      </c>
      <c r="O566"/>
    </row>
    <row r="567" spans="1:15" x14ac:dyDescent="0.55000000000000004">
      <c r="A567" t="s">
        <v>4941</v>
      </c>
      <c r="B567" t="s">
        <v>1843</v>
      </c>
      <c r="C567" s="1">
        <v>5.303902E-5</v>
      </c>
      <c r="D567">
        <v>0.1018981019</v>
      </c>
      <c r="E567"/>
      <c r="F567">
        <v>0.12087912088</v>
      </c>
      <c r="G567"/>
      <c r="H567">
        <v>0.113886113886114</v>
      </c>
      <c r="I567"/>
      <c r="J567">
        <v>0.122877122877123</v>
      </c>
      <c r="K567"/>
      <c r="L567"/>
      <c r="M567"/>
      <c r="N567"/>
      <c r="O567"/>
    </row>
    <row r="568" spans="1:15" x14ac:dyDescent="0.55000000000000004">
      <c r="A568" t="s">
        <v>4941</v>
      </c>
      <c r="B568" t="s">
        <v>1972</v>
      </c>
      <c r="C568" s="1">
        <v>5.9223879999999999E-5</v>
      </c>
      <c r="D568">
        <v>0.63236763237000004</v>
      </c>
      <c r="E568">
        <v>0.76223776223999995</v>
      </c>
      <c r="F568">
        <v>0.50449550450000002</v>
      </c>
      <c r="G568"/>
      <c r="H568">
        <v>0.95504495504495501</v>
      </c>
      <c r="I568">
        <v>0.84215784215784195</v>
      </c>
      <c r="J568">
        <v>0.86913086913086901</v>
      </c>
      <c r="K568"/>
      <c r="L568"/>
      <c r="M568"/>
      <c r="N568"/>
      <c r="O568"/>
    </row>
    <row r="569" spans="1:15" x14ac:dyDescent="0.55000000000000004">
      <c r="A569" t="s">
        <v>4941</v>
      </c>
      <c r="B569" t="s">
        <v>12400</v>
      </c>
      <c r="C569" s="1">
        <v>7.0504299999999995E-5</v>
      </c>
      <c r="D569">
        <v>9.0909090910000004E-2</v>
      </c>
      <c r="E569">
        <v>0.28071928072000002</v>
      </c>
      <c r="F569">
        <v>7.7922077919999999E-2</v>
      </c>
      <c r="G569"/>
      <c r="H569">
        <v>0.31168831168831201</v>
      </c>
      <c r="I569">
        <v>0.36163836163836199</v>
      </c>
      <c r="J569">
        <v>0.25374625374625398</v>
      </c>
      <c r="K569"/>
      <c r="L569"/>
      <c r="M569"/>
      <c r="N569"/>
      <c r="O569"/>
    </row>
    <row r="570" spans="1:15" x14ac:dyDescent="0.55000000000000004">
      <c r="A570" t="s">
        <v>4941</v>
      </c>
      <c r="B570" t="s">
        <v>1974</v>
      </c>
      <c r="C570" s="1">
        <v>1.0998602E-4</v>
      </c>
      <c r="D570" s="65">
        <v>4.3956043960000003E-2</v>
      </c>
      <c r="E570"/>
      <c r="F570" s="67">
        <v>4.8951048949999999E-2</v>
      </c>
      <c r="G570"/>
      <c r="H570">
        <v>0.12787212787212801</v>
      </c>
      <c r="I570"/>
      <c r="J570">
        <v>0.14785214785214801</v>
      </c>
      <c r="K570"/>
      <c r="L570"/>
      <c r="M570"/>
      <c r="N570"/>
      <c r="O570"/>
    </row>
    <row r="571" spans="1:15" x14ac:dyDescent="0.55000000000000004">
      <c r="A571" t="s">
        <v>4941</v>
      </c>
      <c r="B571" t="s">
        <v>12401</v>
      </c>
      <c r="C571" s="1">
        <v>1.4397216000000001E-4</v>
      </c>
      <c r="D571" s="65">
        <v>9.3411618800000006E-3</v>
      </c>
      <c r="E571">
        <v>0.11688311688</v>
      </c>
      <c r="F571" s="67">
        <v>7.4733406100000004E-3</v>
      </c>
      <c r="G571">
        <v>0.45454545455000001</v>
      </c>
      <c r="H571" s="65">
        <v>2.1177677563746999E-2</v>
      </c>
      <c r="I571">
        <v>0.13086913086913099</v>
      </c>
      <c r="J571" s="67">
        <v>1.6071102755993098E-2</v>
      </c>
      <c r="K571">
        <v>0.49550449550449599</v>
      </c>
      <c r="L571"/>
      <c r="M571"/>
      <c r="N571"/>
      <c r="O571"/>
    </row>
    <row r="572" spans="1:15" s="2" customFormat="1" x14ac:dyDescent="0.55000000000000004">
      <c r="A572" t="s">
        <v>4941</v>
      </c>
      <c r="B572" t="s">
        <v>1966</v>
      </c>
      <c r="C572" s="1">
        <v>1.5984279000000001E-4</v>
      </c>
      <c r="D572">
        <v>0.15684315684</v>
      </c>
      <c r="E572">
        <v>0.53746253745999994</v>
      </c>
      <c r="F572">
        <v>0.17582417582000001</v>
      </c>
      <c r="G572">
        <v>0.38761238761</v>
      </c>
      <c r="H572">
        <v>0.40259740259740301</v>
      </c>
      <c r="I572">
        <v>0.63136863136863097</v>
      </c>
      <c r="J572">
        <v>0.32367632367632398</v>
      </c>
      <c r="K572"/>
      <c r="L572"/>
      <c r="M572"/>
      <c r="N572"/>
      <c r="O572"/>
    </row>
    <row r="573" spans="1:15" s="2" customFormat="1" x14ac:dyDescent="0.55000000000000004">
      <c r="A573" t="s">
        <v>4941</v>
      </c>
      <c r="B573" t="s">
        <v>1996</v>
      </c>
      <c r="C573" s="1">
        <v>1.6891173999999999E-4</v>
      </c>
      <c r="D573">
        <v>7.3926073930000002E-2</v>
      </c>
      <c r="E573">
        <v>0.20279720279999999</v>
      </c>
      <c r="F573">
        <v>0.10389610389999999</v>
      </c>
      <c r="G573">
        <v>0.45954045954</v>
      </c>
      <c r="H573">
        <v>0.13986013986014001</v>
      </c>
      <c r="I573">
        <v>0.27972027972028002</v>
      </c>
      <c r="J573">
        <v>0.141858141858142</v>
      </c>
      <c r="K573">
        <v>0.52047952047952095</v>
      </c>
      <c r="L573">
        <v>0.53146853146853201</v>
      </c>
      <c r="M573"/>
      <c r="N573"/>
      <c r="O573"/>
    </row>
    <row r="574" spans="1:15" x14ac:dyDescent="0.55000000000000004">
      <c r="A574" t="s">
        <v>4941</v>
      </c>
      <c r="B574" t="s">
        <v>1968</v>
      </c>
      <c r="C574" s="1">
        <v>1.8478241E-4</v>
      </c>
      <c r="D574">
        <v>9.2907092910000003E-2</v>
      </c>
      <c r="E574">
        <v>0.16583416582999999</v>
      </c>
      <c r="F574">
        <v>6.8931068930000006E-2</v>
      </c>
      <c r="G574"/>
      <c r="H574">
        <v>0.17782217782217799</v>
      </c>
      <c r="I574">
        <v>0.22577422577422601</v>
      </c>
      <c r="J574">
        <v>7.1928071928071893E-2</v>
      </c>
      <c r="K574"/>
      <c r="L574"/>
      <c r="M574"/>
      <c r="N574"/>
      <c r="O574"/>
    </row>
    <row r="575" spans="1:15" x14ac:dyDescent="0.55000000000000004">
      <c r="A575" t="s">
        <v>4941</v>
      </c>
      <c r="B575" t="s">
        <v>2002</v>
      </c>
      <c r="C575" s="1">
        <v>2.0972206999999999E-4</v>
      </c>
      <c r="D575">
        <v>0.81118881118999997</v>
      </c>
      <c r="E575"/>
      <c r="F575">
        <v>0.83916083915999995</v>
      </c>
      <c r="G575"/>
      <c r="H575">
        <v>0.94605394605394599</v>
      </c>
      <c r="I575"/>
      <c r="J575">
        <v>0.99400599400599399</v>
      </c>
      <c r="K575"/>
      <c r="L575"/>
      <c r="M575"/>
      <c r="N575"/>
      <c r="O575"/>
    </row>
    <row r="576" spans="1:15" x14ac:dyDescent="0.55000000000000004">
      <c r="A576" t="s">
        <v>4941</v>
      </c>
      <c r="B576" t="s">
        <v>1785</v>
      </c>
      <c r="C576" s="1">
        <v>2.2332554E-4</v>
      </c>
      <c r="D576">
        <v>7.3926073930000002E-2</v>
      </c>
      <c r="E576">
        <v>0.38661338661</v>
      </c>
      <c r="F576">
        <v>5.1948051949999997E-2</v>
      </c>
      <c r="G576"/>
      <c r="H576">
        <v>9.9900099900099903E-2</v>
      </c>
      <c r="I576">
        <v>0.53346653346653405</v>
      </c>
      <c r="J576">
        <v>7.69230769230769E-2</v>
      </c>
      <c r="K576"/>
      <c r="L576">
        <v>0.17782217782217799</v>
      </c>
      <c r="M576"/>
      <c r="N576"/>
      <c r="O576"/>
    </row>
    <row r="577" spans="1:15" x14ac:dyDescent="0.55000000000000004">
      <c r="A577" t="s">
        <v>4941</v>
      </c>
      <c r="B577" t="s">
        <v>1967</v>
      </c>
      <c r="C577" s="1">
        <v>2.3468410000000001E-4</v>
      </c>
      <c r="D577" s="65">
        <v>1.6071102760000001E-2</v>
      </c>
      <c r="E577" s="66">
        <v>1.247973374E-2</v>
      </c>
      <c r="F577" s="67">
        <v>4.4989093400000001E-3</v>
      </c>
      <c r="G577"/>
      <c r="H577" s="65">
        <v>1.0985173923123899E-2</v>
      </c>
      <c r="I577" s="66">
        <v>2.5383109151498998E-2</v>
      </c>
      <c r="J577" s="67">
        <v>1.6371488535438801E-2</v>
      </c>
      <c r="K577"/>
      <c r="L577">
        <v>0.111888111888112</v>
      </c>
      <c r="M577"/>
      <c r="N577"/>
      <c r="O577"/>
    </row>
    <row r="578" spans="1:15" x14ac:dyDescent="0.55000000000000004">
      <c r="A578" t="s">
        <v>4941</v>
      </c>
      <c r="B578" t="s">
        <v>1965</v>
      </c>
      <c r="C578" s="1">
        <v>2.3924092999999999E-4</v>
      </c>
      <c r="D578"/>
      <c r="E578">
        <v>0.28771228771000001</v>
      </c>
      <c r="F578"/>
      <c r="G578">
        <v>0.12187812188</v>
      </c>
      <c r="H578"/>
      <c r="I578">
        <v>0.33666333666333698</v>
      </c>
      <c r="J578"/>
      <c r="K578">
        <v>0.11688311688311701</v>
      </c>
      <c r="L578">
        <v>0.39760239760239802</v>
      </c>
      <c r="M578"/>
      <c r="N578">
        <v>0.33366633366633403</v>
      </c>
      <c r="O578"/>
    </row>
    <row r="579" spans="1:15" x14ac:dyDescent="0.55000000000000004">
      <c r="A579" t="s">
        <v>4941</v>
      </c>
      <c r="B579" t="s">
        <v>1909</v>
      </c>
      <c r="C579" s="1">
        <v>2.6658196999999997E-4</v>
      </c>
      <c r="D579"/>
      <c r="E579"/>
      <c r="F579"/>
      <c r="G579"/>
      <c r="H579"/>
      <c r="I579"/>
      <c r="J579"/>
      <c r="K579"/>
      <c r="L579"/>
      <c r="M579"/>
      <c r="N579"/>
      <c r="O579"/>
    </row>
    <row r="580" spans="1:15" x14ac:dyDescent="0.55000000000000004">
      <c r="A580" t="s">
        <v>4941</v>
      </c>
      <c r="B580" t="s">
        <v>1971</v>
      </c>
      <c r="C580" s="1">
        <v>2.8025252000000002E-4</v>
      </c>
      <c r="D580" s="65">
        <v>3.1968031969999998E-2</v>
      </c>
      <c r="E580">
        <v>0.26273726273999998</v>
      </c>
      <c r="F580">
        <v>5.794205794E-2</v>
      </c>
      <c r="G580"/>
      <c r="H580">
        <v>8.6913086913086898E-2</v>
      </c>
      <c r="I580">
        <v>0.348651348651349</v>
      </c>
      <c r="J580">
        <v>0.122877122877123</v>
      </c>
      <c r="K580"/>
      <c r="L580">
        <v>0.38161838161838202</v>
      </c>
      <c r="M580"/>
      <c r="N580"/>
      <c r="O580"/>
    </row>
    <row r="581" spans="1:15" x14ac:dyDescent="0.55000000000000004">
      <c r="A581" t="s">
        <v>4941</v>
      </c>
      <c r="B581" t="s">
        <v>1976</v>
      </c>
      <c r="C581" s="1">
        <v>3.2582109999999999E-4</v>
      </c>
      <c r="D581" s="65">
        <v>3.4593243099999998E-3</v>
      </c>
      <c r="E581" s="66">
        <v>5.9117616399999998E-3</v>
      </c>
      <c r="F581" s="67">
        <v>2.0534136999999998E-3</v>
      </c>
      <c r="G581" s="68">
        <v>4.6476302800000004E-3</v>
      </c>
      <c r="H581" s="65">
        <v>3.5333198516032398E-3</v>
      </c>
      <c r="I581" s="66">
        <v>4.20146779888697E-3</v>
      </c>
      <c r="J581" s="67">
        <v>9.4906173054036501E-3</v>
      </c>
      <c r="K581" s="68">
        <v>1.33764707121745E-2</v>
      </c>
      <c r="L581">
        <v>6.7932067932067894E-2</v>
      </c>
      <c r="M581"/>
      <c r="N581"/>
      <c r="O581"/>
    </row>
    <row r="582" spans="1:15" s="2" customFormat="1" x14ac:dyDescent="0.55000000000000004">
      <c r="A582" t="s">
        <v>4941</v>
      </c>
      <c r="B582" t="s">
        <v>2015</v>
      </c>
      <c r="C582" s="1">
        <v>3.5771917000000002E-4</v>
      </c>
      <c r="D582"/>
      <c r="E582"/>
      <c r="F582"/>
      <c r="G582">
        <v>0.84115884115999995</v>
      </c>
      <c r="H582"/>
      <c r="I582"/>
      <c r="J582"/>
      <c r="K582">
        <v>0.84915084915084904</v>
      </c>
      <c r="L582">
        <v>8.5914085914085905E-2</v>
      </c>
      <c r="M582"/>
      <c r="N582">
        <v>0.152847152847153</v>
      </c>
      <c r="O582"/>
    </row>
    <row r="583" spans="1:15" x14ac:dyDescent="0.55000000000000004">
      <c r="A583" t="s">
        <v>4941</v>
      </c>
      <c r="B583" t="s">
        <v>1893</v>
      </c>
      <c r="C583" s="1">
        <v>3.8506040999999999E-4</v>
      </c>
      <c r="D583"/>
      <c r="E583"/>
      <c r="F583"/>
      <c r="G583"/>
      <c r="H583"/>
      <c r="I583"/>
      <c r="J583"/>
      <c r="K583"/>
      <c r="L583"/>
      <c r="M583"/>
      <c r="N583"/>
      <c r="O583"/>
    </row>
    <row r="584" spans="1:15" x14ac:dyDescent="0.55000000000000004">
      <c r="A584" t="s">
        <v>4941</v>
      </c>
      <c r="B584" t="s">
        <v>1992</v>
      </c>
      <c r="C584" s="1">
        <v>4.1695854E-4</v>
      </c>
      <c r="D584" s="65">
        <v>1.113462978E-2</v>
      </c>
      <c r="E584">
        <v>7.1928071930000004E-2</v>
      </c>
      <c r="F584" s="67">
        <v>8.7433407100000003E-3</v>
      </c>
      <c r="G584">
        <v>0.10689310689000001</v>
      </c>
      <c r="H584" s="65">
        <v>2.4975024975025E-2</v>
      </c>
      <c r="I584">
        <v>8.2917082917082899E-2</v>
      </c>
      <c r="J584" s="67">
        <v>3.0489715558163901E-2</v>
      </c>
      <c r="K584">
        <v>0.123876123876124</v>
      </c>
      <c r="L584">
        <v>0.238761238761239</v>
      </c>
      <c r="M584"/>
      <c r="N584">
        <v>0.17882117882117901</v>
      </c>
      <c r="O584"/>
    </row>
    <row r="585" spans="1:15" x14ac:dyDescent="0.55000000000000004">
      <c r="A585" t="s">
        <v>4941</v>
      </c>
      <c r="B585" t="s">
        <v>2070</v>
      </c>
      <c r="C585" s="1">
        <v>4.9000335000000004E-4</v>
      </c>
      <c r="D585"/>
      <c r="E585">
        <v>9.8901098899999998E-2</v>
      </c>
      <c r="F585"/>
      <c r="G585">
        <v>0.36963036963000001</v>
      </c>
      <c r="H585"/>
      <c r="I585">
        <v>0.15984015984016001</v>
      </c>
      <c r="J585"/>
      <c r="K585">
        <v>0.46353646353646399</v>
      </c>
      <c r="L585">
        <v>9.2907092907092897E-2</v>
      </c>
      <c r="M585"/>
      <c r="N585">
        <v>0.113886113886114</v>
      </c>
      <c r="O585"/>
    </row>
    <row r="586" spans="1:15" x14ac:dyDescent="0.55000000000000004">
      <c r="A586" t="s">
        <v>4941</v>
      </c>
      <c r="B586" t="s">
        <v>1998</v>
      </c>
      <c r="C586" s="1">
        <v>4.9916203000000003E-4</v>
      </c>
      <c r="D586" s="65">
        <v>1.7117898000000001E-4</v>
      </c>
      <c r="E586" s="66">
        <v>3.0759365E-4</v>
      </c>
      <c r="F586" s="67">
        <v>4.9426900000000003E-6</v>
      </c>
      <c r="G586" s="68">
        <v>8.2949754700000003E-3</v>
      </c>
      <c r="H586" s="65">
        <v>6.8233630582953701E-4</v>
      </c>
      <c r="I586" s="66">
        <v>8.1055880523666496E-4</v>
      </c>
      <c r="J586" s="67">
        <v>9.8705507789764594E-5</v>
      </c>
      <c r="K586" s="68">
        <v>1.8474192899157901E-2</v>
      </c>
      <c r="L586" s="65">
        <v>1.6371488535438801E-2</v>
      </c>
      <c r="M586"/>
      <c r="N586" s="67">
        <v>2.80866055372739E-2</v>
      </c>
      <c r="O586"/>
    </row>
    <row r="587" spans="1:15" x14ac:dyDescent="0.55000000000000004">
      <c r="A587" t="s">
        <v>4941</v>
      </c>
      <c r="B587" t="s">
        <v>2003</v>
      </c>
      <c r="C587" s="1">
        <v>5.1747939999999997E-4</v>
      </c>
      <c r="D587">
        <v>0.30569430569</v>
      </c>
      <c r="E587"/>
      <c r="F587">
        <v>0.29670329670000001</v>
      </c>
      <c r="G587"/>
      <c r="H587">
        <v>0.415584415584416</v>
      </c>
      <c r="I587"/>
      <c r="J587">
        <v>0.63036963036963001</v>
      </c>
      <c r="K587"/>
      <c r="L587"/>
      <c r="M587"/>
      <c r="N587"/>
      <c r="O587"/>
    </row>
    <row r="588" spans="1:15" s="2" customFormat="1" x14ac:dyDescent="0.55000000000000004">
      <c r="A588" t="s">
        <v>4941</v>
      </c>
      <c r="B588" t="s">
        <v>1983</v>
      </c>
      <c r="C588" s="1">
        <v>5.5411418000000001E-4</v>
      </c>
      <c r="D588">
        <v>0.33266733266999998</v>
      </c>
      <c r="E588">
        <v>0.61038961038999995</v>
      </c>
      <c r="F588">
        <v>0.26673326672999997</v>
      </c>
      <c r="G588"/>
      <c r="H588">
        <v>0.62437562437562399</v>
      </c>
      <c r="I588">
        <v>0.72427572427572395</v>
      </c>
      <c r="J588">
        <v>0.66633366633366597</v>
      </c>
      <c r="K588"/>
      <c r="L588"/>
      <c r="M588"/>
      <c r="N588"/>
      <c r="O588"/>
    </row>
    <row r="589" spans="1:15" s="2" customFormat="1" x14ac:dyDescent="0.55000000000000004">
      <c r="A589" t="s">
        <v>4941</v>
      </c>
      <c r="B589" t="s">
        <v>1963</v>
      </c>
      <c r="C589" s="1">
        <v>5.8159030999999995E-4</v>
      </c>
      <c r="D589"/>
      <c r="E589">
        <v>5.0949050949999998E-2</v>
      </c>
      <c r="F589"/>
      <c r="G589">
        <v>9.59040959E-2</v>
      </c>
      <c r="H589"/>
      <c r="I589">
        <v>0.120879120879121</v>
      </c>
      <c r="J589"/>
      <c r="K589">
        <v>0.11288711288711301</v>
      </c>
      <c r="L589">
        <v>0.29170829170829199</v>
      </c>
      <c r="M589">
        <v>0.60139860139860102</v>
      </c>
      <c r="N589">
        <v>0.26973026973026998</v>
      </c>
      <c r="O589"/>
    </row>
    <row r="590" spans="1:15" s="2" customFormat="1" x14ac:dyDescent="0.55000000000000004">
      <c r="A590" t="s">
        <v>4941</v>
      </c>
      <c r="B590" t="s">
        <v>2022</v>
      </c>
      <c r="C590" s="1">
        <v>5.9990773999999997E-4</v>
      </c>
      <c r="D590" s="65">
        <v>2.5383109149999999E-2</v>
      </c>
      <c r="E590" s="66">
        <v>2.0576902599999999E-2</v>
      </c>
      <c r="F590" s="67">
        <v>5.9117616399999998E-3</v>
      </c>
      <c r="G590" s="68">
        <v>4.795204795E-2</v>
      </c>
      <c r="H590" s="65">
        <v>1.48710336787094E-2</v>
      </c>
      <c r="I590" s="66">
        <v>2.8971028971029E-2</v>
      </c>
      <c r="J590" s="67">
        <v>7.6971562022152403E-3</v>
      </c>
      <c r="K590" s="68">
        <v>4.995004995005E-2</v>
      </c>
      <c r="L590">
        <v>7.8921078921078899E-2</v>
      </c>
      <c r="M590"/>
      <c r="N590"/>
      <c r="O590"/>
    </row>
    <row r="591" spans="1:15" x14ac:dyDescent="0.55000000000000004">
      <c r="A591" t="s">
        <v>4941</v>
      </c>
      <c r="B591" t="s">
        <v>1789</v>
      </c>
      <c r="C591" s="1">
        <v>5.9990773999999997E-4</v>
      </c>
      <c r="D591">
        <v>0.17782217782000001</v>
      </c>
      <c r="E591">
        <v>0.36963036963000001</v>
      </c>
      <c r="F591">
        <v>0.15484515485</v>
      </c>
      <c r="G591">
        <v>0.22077922078000001</v>
      </c>
      <c r="H591">
        <v>0.42957042957043001</v>
      </c>
      <c r="I591">
        <v>0.44555444555444601</v>
      </c>
      <c r="J591">
        <v>0.40859140859140902</v>
      </c>
      <c r="K591">
        <v>0.26173826173826198</v>
      </c>
      <c r="L591">
        <v>0.40559440559440602</v>
      </c>
      <c r="M591"/>
      <c r="N591">
        <v>0.348651348651349</v>
      </c>
      <c r="O591"/>
    </row>
    <row r="592" spans="1:15" x14ac:dyDescent="0.55000000000000004">
      <c r="A592" t="s">
        <v>4941</v>
      </c>
      <c r="B592" t="s">
        <v>12191</v>
      </c>
      <c r="C592" s="1">
        <v>6.2738390999999996E-4</v>
      </c>
      <c r="D592"/>
      <c r="E592"/>
      <c r="F592"/>
      <c r="G592"/>
      <c r="H592"/>
      <c r="I592"/>
      <c r="J592"/>
      <c r="K592"/>
      <c r="L592"/>
      <c r="M592"/>
      <c r="N592"/>
      <c r="O592"/>
    </row>
    <row r="593" spans="1:15" x14ac:dyDescent="0.55000000000000004">
      <c r="A593" t="s">
        <v>4941</v>
      </c>
      <c r="B593" t="s">
        <v>1985</v>
      </c>
      <c r="C593" s="1">
        <v>8.2887632999999997E-4</v>
      </c>
      <c r="D593" s="65">
        <v>4.2014677999999998E-3</v>
      </c>
      <c r="E593">
        <v>0.15784215784</v>
      </c>
      <c r="F593" s="67">
        <v>3.5333198500000001E-3</v>
      </c>
      <c r="G593">
        <v>0.20579420578999999</v>
      </c>
      <c r="H593" s="65">
        <v>3.4965034965035002E-2</v>
      </c>
      <c r="I593">
        <v>0.21478521478521501</v>
      </c>
      <c r="J593" s="67">
        <v>3.4965034965035002E-2</v>
      </c>
      <c r="K593">
        <v>0.22177822177822201</v>
      </c>
      <c r="L593">
        <v>0.28271728271728302</v>
      </c>
      <c r="M593"/>
      <c r="N593">
        <v>0.215784215784216</v>
      </c>
      <c r="O593"/>
    </row>
    <row r="594" spans="1:15" x14ac:dyDescent="0.55000000000000004">
      <c r="A594" t="s">
        <v>4941</v>
      </c>
      <c r="B594" t="s">
        <v>1969</v>
      </c>
      <c r="C594" s="1">
        <v>8.3803508999999996E-4</v>
      </c>
      <c r="D594"/>
      <c r="E594"/>
      <c r="F594"/>
      <c r="G594"/>
      <c r="H594"/>
      <c r="I594"/>
      <c r="J594"/>
      <c r="K594"/>
      <c r="L594"/>
      <c r="M594"/>
      <c r="N594"/>
      <c r="O594"/>
    </row>
    <row r="595" spans="1:15" x14ac:dyDescent="0.55000000000000004">
      <c r="A595" t="s">
        <v>4941</v>
      </c>
      <c r="B595" t="s">
        <v>1978</v>
      </c>
      <c r="C595" s="1">
        <v>8.7467014000000001E-4</v>
      </c>
      <c r="D595" s="65">
        <v>3.0759365E-4</v>
      </c>
      <c r="E595" s="66">
        <v>1.02166174E-3</v>
      </c>
      <c r="F595" s="67">
        <v>1.8704965000000001E-4</v>
      </c>
      <c r="G595" s="68">
        <v>5.1681543299999999E-3</v>
      </c>
      <c r="H595" s="65">
        <v>2.16440610994993E-3</v>
      </c>
      <c r="I595" s="66">
        <v>5.0194330684548497E-3</v>
      </c>
      <c r="J595" s="67">
        <v>3.3853287788208901E-3</v>
      </c>
      <c r="K595" s="68">
        <v>8.4444304825922294E-3</v>
      </c>
      <c r="L595" s="65">
        <v>2.5082720853890201E-2</v>
      </c>
      <c r="M595"/>
      <c r="N595" s="67">
        <v>2.0276515239244501E-2</v>
      </c>
      <c r="O595"/>
    </row>
    <row r="596" spans="1:15" x14ac:dyDescent="0.55000000000000004">
      <c r="A596" t="s">
        <v>4941</v>
      </c>
      <c r="B596" t="s">
        <v>12198</v>
      </c>
      <c r="C596" s="1">
        <v>8.9298768000000003E-4</v>
      </c>
      <c r="D596" s="65">
        <v>6.5066484000000004E-3</v>
      </c>
      <c r="E596">
        <v>6.4935064939999995E-2</v>
      </c>
      <c r="F596" s="67">
        <v>7.4644752E-4</v>
      </c>
      <c r="G596">
        <v>0.37262737263000001</v>
      </c>
      <c r="H596" s="65">
        <v>1.0835718095749999E-2</v>
      </c>
      <c r="I596">
        <v>0.113886113886114</v>
      </c>
      <c r="J596" s="67">
        <v>7.3989796311380298E-3</v>
      </c>
      <c r="K596">
        <v>0.423576423576424</v>
      </c>
      <c r="L596" s="65">
        <v>3.5964035964036002E-2</v>
      </c>
      <c r="M596"/>
      <c r="N596">
        <v>6.1938061938061902E-2</v>
      </c>
      <c r="O596"/>
    </row>
    <row r="597" spans="1:15" x14ac:dyDescent="0.55000000000000004">
      <c r="A597" t="s">
        <v>4941</v>
      </c>
      <c r="B597" t="s">
        <v>2056</v>
      </c>
      <c r="C597" s="1">
        <v>9.4803053000000004E-4</v>
      </c>
      <c r="D597"/>
      <c r="E597" s="66">
        <v>4.0959040959999998E-2</v>
      </c>
      <c r="F597"/>
      <c r="G597">
        <v>0.3036963037</v>
      </c>
      <c r="H597"/>
      <c r="I597">
        <v>8.9910089910089905E-2</v>
      </c>
      <c r="J597"/>
      <c r="K597">
        <v>0.337662337662338</v>
      </c>
      <c r="L597" s="65">
        <v>7.1015357698399799E-3</v>
      </c>
      <c r="M597"/>
      <c r="N597" s="67">
        <v>1.9074966632755999E-2</v>
      </c>
      <c r="O597"/>
    </row>
    <row r="598" spans="1:15" x14ac:dyDescent="0.55000000000000004">
      <c r="A598" t="s">
        <v>4941</v>
      </c>
      <c r="B598" t="s">
        <v>12402</v>
      </c>
      <c r="C598" s="1">
        <v>9.848461199999999E-4</v>
      </c>
      <c r="D598">
        <v>0.71428571428999998</v>
      </c>
      <c r="E598"/>
      <c r="F598">
        <v>0.76623376622999995</v>
      </c>
      <c r="G598"/>
      <c r="H598">
        <v>0.965034965034965</v>
      </c>
      <c r="I598"/>
      <c r="J598">
        <v>0.98601398601398604</v>
      </c>
      <c r="K598"/>
      <c r="L598"/>
      <c r="M598"/>
      <c r="N598"/>
      <c r="O598"/>
    </row>
    <row r="599" spans="1:15" x14ac:dyDescent="0.55000000000000004">
      <c r="A599" t="s">
        <v>4941</v>
      </c>
      <c r="B599" t="s">
        <v>2004</v>
      </c>
      <c r="C599" s="1">
        <v>1.00325392E-3</v>
      </c>
      <c r="D599">
        <v>0.20379620379999999</v>
      </c>
      <c r="E599"/>
      <c r="F599">
        <v>0.17982017982000001</v>
      </c>
      <c r="G599"/>
      <c r="H599">
        <v>0.44055944055944102</v>
      </c>
      <c r="I599"/>
      <c r="J599">
        <v>0.50549450549450603</v>
      </c>
      <c r="K599"/>
      <c r="L599"/>
      <c r="M599"/>
      <c r="N599"/>
      <c r="O599"/>
    </row>
    <row r="600" spans="1:15" x14ac:dyDescent="0.55000000000000004">
      <c r="A600" t="s">
        <v>4941</v>
      </c>
      <c r="B600" t="s">
        <v>1572</v>
      </c>
      <c r="C600" s="1">
        <v>1.07688524E-3</v>
      </c>
      <c r="D600" s="65">
        <v>5.7722200000000001E-6</v>
      </c>
      <c r="E600" s="66">
        <v>1.7174030000000001E-5</v>
      </c>
      <c r="F600" s="67">
        <v>5.0232750000000001E-5</v>
      </c>
      <c r="G600" s="68">
        <v>3.12634456E-3</v>
      </c>
      <c r="H600" s="65">
        <v>5.36002728948461E-5</v>
      </c>
      <c r="I600" s="66">
        <v>1.4397215618035901E-4</v>
      </c>
      <c r="J600" s="67">
        <v>1.75713452177056E-4</v>
      </c>
      <c r="K600" s="68">
        <v>2.4603864970166398E-3</v>
      </c>
      <c r="L600" s="65">
        <v>3.3113332660809E-3</v>
      </c>
      <c r="M600"/>
      <c r="N600" s="67">
        <v>1.44504331610459E-3</v>
      </c>
      <c r="O600"/>
    </row>
    <row r="601" spans="1:15" x14ac:dyDescent="0.55000000000000004">
      <c r="A601" t="s">
        <v>4941</v>
      </c>
      <c r="B601" t="s">
        <v>1975</v>
      </c>
      <c r="C601" s="1">
        <v>1.1873324500000001E-3</v>
      </c>
      <c r="D601">
        <v>6.6933066929999993E-2</v>
      </c>
      <c r="E601">
        <v>0.16783216782999999</v>
      </c>
      <c r="F601">
        <v>6.0939060939999998E-2</v>
      </c>
      <c r="G601">
        <v>0.38161838162</v>
      </c>
      <c r="H601">
        <v>0.180819180819181</v>
      </c>
      <c r="I601">
        <v>0.41058941058941101</v>
      </c>
      <c r="J601">
        <v>0.144855144855145</v>
      </c>
      <c r="K601">
        <v>0.48351648351648402</v>
      </c>
      <c r="L601">
        <v>0.415584415584416</v>
      </c>
      <c r="M601"/>
      <c r="N601">
        <v>0.41658341658341702</v>
      </c>
      <c r="O601"/>
    </row>
    <row r="602" spans="1:15" s="2" customFormat="1" x14ac:dyDescent="0.55000000000000004">
      <c r="A602" t="s">
        <v>4941</v>
      </c>
      <c r="B602" t="s">
        <v>1986</v>
      </c>
      <c r="C602" s="1">
        <v>1.20574034E-3</v>
      </c>
      <c r="D602" s="65">
        <v>4.8951048949999999E-2</v>
      </c>
      <c r="E602" s="66">
        <v>4.3956043960000003E-2</v>
      </c>
      <c r="F602">
        <v>7.3926073930000002E-2</v>
      </c>
      <c r="G602" s="68">
        <v>2.897102897E-2</v>
      </c>
      <c r="H602">
        <v>0.122877122877123</v>
      </c>
      <c r="I602" s="66">
        <v>4.8951048951049E-2</v>
      </c>
      <c r="J602">
        <v>0.12787212787212801</v>
      </c>
      <c r="K602" s="68">
        <v>3.0969030969030999E-2</v>
      </c>
      <c r="L602">
        <v>0.128871128871129</v>
      </c>
      <c r="M602"/>
      <c r="N602">
        <v>0.187812187812188</v>
      </c>
      <c r="O602"/>
    </row>
    <row r="603" spans="1:15" s="2" customFormat="1" x14ac:dyDescent="0.55000000000000004">
      <c r="A603" t="s">
        <v>4941</v>
      </c>
      <c r="B603" t="s">
        <v>2006</v>
      </c>
      <c r="C603" s="1">
        <v>1.24255613E-3</v>
      </c>
      <c r="D603" s="65">
        <v>3.2582109999999999E-4</v>
      </c>
      <c r="E603" s="66">
        <v>2.4379777000000001E-4</v>
      </c>
      <c r="F603" s="67">
        <v>1.0660187E-4</v>
      </c>
      <c r="G603" s="68">
        <v>4.8707118899999997E-3</v>
      </c>
      <c r="H603" s="65">
        <v>2.3468410321230001E-4</v>
      </c>
      <c r="I603" s="66">
        <v>8.1971756489358099E-4</v>
      </c>
      <c r="J603" s="67">
        <v>2.9847993340967799E-4</v>
      </c>
      <c r="K603" s="68">
        <v>1.14335415885304E-2</v>
      </c>
      <c r="L603" s="65">
        <v>8.7433407067669701E-3</v>
      </c>
      <c r="M603">
        <v>0.10989010989011</v>
      </c>
      <c r="N603" s="67">
        <v>2.0877290046572801E-2</v>
      </c>
      <c r="O603"/>
    </row>
    <row r="604" spans="1:15" s="2" customFormat="1" x14ac:dyDescent="0.55000000000000004">
      <c r="A604" t="s">
        <v>4941</v>
      </c>
      <c r="B604" t="s">
        <v>1702</v>
      </c>
      <c r="C604" s="1">
        <v>1.24255613E-3</v>
      </c>
      <c r="D604" s="65">
        <v>4.0328791E-4</v>
      </c>
      <c r="E604" s="66">
        <v>7.4644752E-4</v>
      </c>
      <c r="F604" s="67">
        <v>5.9990773999999997E-4</v>
      </c>
      <c r="G604" s="68">
        <v>1.9424214500000001E-3</v>
      </c>
      <c r="H604" s="65">
        <v>1.1689245642647699E-3</v>
      </c>
      <c r="I604" s="66">
        <v>2.0534137003576699E-3</v>
      </c>
      <c r="J604" s="67">
        <v>7.2813002286025005E-4</v>
      </c>
      <c r="K604" s="68">
        <v>4.3501885070764898E-3</v>
      </c>
      <c r="L604" s="65">
        <v>1.72116280837714E-3</v>
      </c>
      <c r="M604"/>
      <c r="N604"/>
      <c r="O604"/>
    </row>
    <row r="605" spans="1:15" s="2" customFormat="1" x14ac:dyDescent="0.55000000000000004">
      <c r="A605" t="s">
        <v>4941</v>
      </c>
      <c r="B605" t="s">
        <v>12403</v>
      </c>
      <c r="C605" s="1">
        <v>1.24255613E-3</v>
      </c>
      <c r="D605" s="65">
        <v>4.9950049949999999E-2</v>
      </c>
      <c r="E605">
        <v>0.11388611389</v>
      </c>
      <c r="F605" s="67">
        <v>4.5954045950000001E-2</v>
      </c>
      <c r="G605">
        <v>0.36863136863000001</v>
      </c>
      <c r="H605">
        <v>0.120879120879121</v>
      </c>
      <c r="I605">
        <v>0.242757242757243</v>
      </c>
      <c r="J605">
        <v>0.13886113886113899</v>
      </c>
      <c r="K605">
        <v>0.53046953046953105</v>
      </c>
      <c r="L605">
        <v>0.47552447552447602</v>
      </c>
      <c r="M605"/>
      <c r="N605">
        <v>0.50249750249750202</v>
      </c>
      <c r="O605"/>
    </row>
    <row r="606" spans="1:15" s="2" customFormat="1" x14ac:dyDescent="0.55000000000000004">
      <c r="A606" t="s">
        <v>4941</v>
      </c>
      <c r="B606" t="s">
        <v>2014</v>
      </c>
      <c r="C606" s="1">
        <v>1.44504332E-3</v>
      </c>
      <c r="D606"/>
      <c r="E606"/>
      <c r="F606"/>
      <c r="G606" s="68">
        <v>7.1015357700000004E-3</v>
      </c>
      <c r="H606"/>
      <c r="I606"/>
      <c r="J606"/>
      <c r="K606" s="68">
        <v>1.7573033120347099E-2</v>
      </c>
      <c r="L606" s="65">
        <v>1.0835718095749999E-2</v>
      </c>
      <c r="M606"/>
      <c r="N606" s="67">
        <v>2.7972027972028E-2</v>
      </c>
      <c r="O606"/>
    </row>
    <row r="607" spans="1:15" x14ac:dyDescent="0.55000000000000004">
      <c r="A607" t="s">
        <v>4941</v>
      </c>
      <c r="B607" t="s">
        <v>1571</v>
      </c>
      <c r="C607" s="1">
        <v>1.50026717E-3</v>
      </c>
      <c r="D607"/>
      <c r="E607"/>
      <c r="F607"/>
      <c r="G607" s="68">
        <v>1.66593887E-3</v>
      </c>
      <c r="H607"/>
      <c r="I607"/>
      <c r="J607"/>
      <c r="K607" s="68">
        <v>8.4444304825922294E-3</v>
      </c>
      <c r="L607" s="65">
        <v>5.8159030691419902E-4</v>
      </c>
      <c r="M607" s="66">
        <v>1.20313655275737E-2</v>
      </c>
      <c r="N607" s="67">
        <v>7.0271748217660699E-3</v>
      </c>
      <c r="O607"/>
    </row>
    <row r="608" spans="1:15" x14ac:dyDescent="0.55000000000000004">
      <c r="A608" t="s">
        <v>4941</v>
      </c>
      <c r="B608" t="s">
        <v>2027</v>
      </c>
      <c r="C608" s="1">
        <v>1.66593887E-3</v>
      </c>
      <c r="D608"/>
      <c r="E608">
        <v>0.12487512487999999</v>
      </c>
      <c r="F608"/>
      <c r="G608">
        <v>0.72227772227999998</v>
      </c>
      <c r="H608">
        <v>8.3916083916083906E-2</v>
      </c>
      <c r="I608">
        <v>0.133866133866134</v>
      </c>
      <c r="J608">
        <v>0.13586413586413601</v>
      </c>
      <c r="K608">
        <v>0.43656343656343699</v>
      </c>
      <c r="L608">
        <v>0.20179820179820199</v>
      </c>
      <c r="M608"/>
      <c r="N608">
        <v>8.7912087912087905E-2</v>
      </c>
      <c r="O608"/>
    </row>
    <row r="609" spans="1:15" x14ac:dyDescent="0.55000000000000004">
      <c r="A609" t="s">
        <v>4941</v>
      </c>
      <c r="B609" t="s">
        <v>1890</v>
      </c>
      <c r="C609" s="1">
        <v>1.7395707900000001E-3</v>
      </c>
      <c r="D609">
        <v>0.14485514486000001</v>
      </c>
      <c r="E609"/>
      <c r="F609">
        <v>0.15884115884</v>
      </c>
      <c r="G609"/>
      <c r="H609">
        <v>0.16683316683316701</v>
      </c>
      <c r="I609"/>
      <c r="J609">
        <v>0.24475524475524499</v>
      </c>
      <c r="K609"/>
      <c r="L609"/>
      <c r="M609"/>
      <c r="N609"/>
      <c r="O609"/>
    </row>
    <row r="610" spans="1:15" x14ac:dyDescent="0.55000000000000004">
      <c r="A610" t="s">
        <v>4941</v>
      </c>
      <c r="B610" t="s">
        <v>2050</v>
      </c>
      <c r="C610" s="1">
        <v>2.1644061099999998E-3</v>
      </c>
      <c r="D610" s="65">
        <v>1.0088439479999999E-2</v>
      </c>
      <c r="E610" s="66">
        <v>3.4965034970000003E-2</v>
      </c>
      <c r="F610" s="67">
        <v>7.0981253000000004E-4</v>
      </c>
      <c r="G610">
        <v>7.592407592E-2</v>
      </c>
      <c r="H610" s="65">
        <v>7.9960656744232101E-3</v>
      </c>
      <c r="I610" s="66">
        <v>3.1968031968032003E-2</v>
      </c>
      <c r="J610" s="67">
        <v>2.2014036117249999E-3</v>
      </c>
      <c r="K610">
        <v>7.7922077922077906E-2</v>
      </c>
      <c r="L610" s="65">
        <v>3.0969030969030999E-2</v>
      </c>
      <c r="M610"/>
      <c r="N610"/>
      <c r="O610"/>
    </row>
    <row r="611" spans="1:15" x14ac:dyDescent="0.55000000000000004">
      <c r="A611" t="s">
        <v>4941</v>
      </c>
      <c r="B611" t="s">
        <v>1842</v>
      </c>
      <c r="C611" s="1">
        <v>2.3123962000000001E-3</v>
      </c>
      <c r="D611">
        <v>5.5944055940000001E-2</v>
      </c>
      <c r="E611" s="66">
        <v>3.2967032969999997E-2</v>
      </c>
      <c r="F611">
        <v>5.794205794E-2</v>
      </c>
      <c r="G611" s="68">
        <v>6.2835657899999999E-3</v>
      </c>
      <c r="H611">
        <v>8.0919080919080899E-2</v>
      </c>
      <c r="I611" s="66">
        <v>3.0969030969030999E-2</v>
      </c>
      <c r="J611">
        <v>7.3926073926073907E-2</v>
      </c>
      <c r="K611" s="68">
        <v>2.6973026973027E-2</v>
      </c>
      <c r="L611">
        <v>9.0909090909090898E-2</v>
      </c>
      <c r="M611"/>
      <c r="N611"/>
      <c r="O611"/>
    </row>
    <row r="612" spans="1:15" x14ac:dyDescent="0.55000000000000004">
      <c r="A612" t="s">
        <v>4941</v>
      </c>
      <c r="B612" t="s">
        <v>1900</v>
      </c>
      <c r="C612" s="1">
        <v>2.3863913299999998E-3</v>
      </c>
      <c r="D612" s="65">
        <v>2.5683497489999998E-2</v>
      </c>
      <c r="E612">
        <v>0.26173826173999998</v>
      </c>
      <c r="F612" s="67">
        <v>1.4422664639999999E-2</v>
      </c>
      <c r="G612">
        <v>0.45254745255000001</v>
      </c>
      <c r="H612">
        <v>5.5944055944055902E-2</v>
      </c>
      <c r="I612">
        <v>0.37962037962037998</v>
      </c>
      <c r="J612">
        <v>5.2947052947052903E-2</v>
      </c>
      <c r="K612">
        <v>0.52747252747252804</v>
      </c>
      <c r="L612">
        <v>0.34165834165834202</v>
      </c>
      <c r="M612"/>
      <c r="N612"/>
      <c r="O612"/>
    </row>
    <row r="613" spans="1:15" x14ac:dyDescent="0.55000000000000004">
      <c r="A613" t="s">
        <v>4941</v>
      </c>
      <c r="B613" t="s">
        <v>2037</v>
      </c>
      <c r="C613" s="1">
        <v>2.4233889100000001E-3</v>
      </c>
      <c r="D613" s="65">
        <v>4.795204795E-2</v>
      </c>
      <c r="E613" s="66">
        <v>4.6953046950000001E-2</v>
      </c>
      <c r="F613" s="67">
        <v>4.5954045950000001E-2</v>
      </c>
      <c r="G613"/>
      <c r="H613" s="65">
        <v>4.8951048951049E-2</v>
      </c>
      <c r="I613" s="66">
        <v>4.4955044955045001E-2</v>
      </c>
      <c r="J613" s="67">
        <v>3.3966033966034002E-2</v>
      </c>
      <c r="K613"/>
      <c r="L613"/>
      <c r="M613"/>
      <c r="N613"/>
      <c r="O613"/>
    </row>
    <row r="614" spans="1:15" s="2" customFormat="1" x14ac:dyDescent="0.55000000000000004">
      <c r="A614" t="s">
        <v>4941</v>
      </c>
      <c r="B614" t="s">
        <v>1917</v>
      </c>
      <c r="C614" s="1">
        <v>2.4233889100000001E-3</v>
      </c>
      <c r="D614"/>
      <c r="E614"/>
      <c r="F614"/>
      <c r="G614"/>
      <c r="H614"/>
      <c r="I614"/>
      <c r="J614"/>
      <c r="K614"/>
      <c r="L614"/>
      <c r="M614"/>
      <c r="N614"/>
      <c r="O614"/>
    </row>
    <row r="615" spans="1:15" x14ac:dyDescent="0.55000000000000004">
      <c r="A615" t="s">
        <v>4941</v>
      </c>
      <c r="B615" t="s">
        <v>2001</v>
      </c>
      <c r="C615" s="1">
        <v>2.4973841000000001E-3</v>
      </c>
      <c r="D615" s="65">
        <v>3.896103896E-2</v>
      </c>
      <c r="E615" s="66">
        <v>3.1968031969999998E-2</v>
      </c>
      <c r="F615">
        <v>6.5934065929999994E-2</v>
      </c>
      <c r="G615" s="68">
        <v>4.5954045950000001E-2</v>
      </c>
      <c r="H615">
        <v>7.1928071928071893E-2</v>
      </c>
      <c r="I615" s="66">
        <v>4.5954045954046001E-2</v>
      </c>
      <c r="J615">
        <v>6.9930069930069894E-2</v>
      </c>
      <c r="K615" s="68">
        <v>4.8951048951049E-2</v>
      </c>
      <c r="L615" s="65">
        <v>4.2957042957043001E-2</v>
      </c>
      <c r="M615"/>
      <c r="N615">
        <v>0.156843156843157</v>
      </c>
      <c r="O615"/>
    </row>
    <row r="616" spans="1:15" x14ac:dyDescent="0.55000000000000004">
      <c r="A616" t="s">
        <v>4941</v>
      </c>
      <c r="B616" t="s">
        <v>1790</v>
      </c>
      <c r="C616" s="1">
        <v>2.60837696E-3</v>
      </c>
      <c r="D616">
        <v>0.19380619381</v>
      </c>
      <c r="E616">
        <v>0.37762237762</v>
      </c>
      <c r="F616">
        <v>0.23476523477</v>
      </c>
      <c r="G616">
        <v>0.42357642358000003</v>
      </c>
      <c r="H616">
        <v>0.53046953046953105</v>
      </c>
      <c r="I616">
        <v>0.458541458541459</v>
      </c>
      <c r="J616">
        <v>0.60639360639360596</v>
      </c>
      <c r="K616">
        <v>0.45754245754245798</v>
      </c>
      <c r="L616">
        <v>0.56843156843156795</v>
      </c>
      <c r="M616"/>
      <c r="N616">
        <v>0.54745254745254801</v>
      </c>
      <c r="O616"/>
    </row>
    <row r="617" spans="1:15" x14ac:dyDescent="0.55000000000000004">
      <c r="A617" t="s">
        <v>4941</v>
      </c>
      <c r="B617" t="s">
        <v>1737</v>
      </c>
      <c r="C617" s="1">
        <v>2.7563675599999999E-3</v>
      </c>
      <c r="D617">
        <v>9.0909090910000004E-2</v>
      </c>
      <c r="E617">
        <v>0.40459540459999999</v>
      </c>
      <c r="F617">
        <v>0.14785214785</v>
      </c>
      <c r="G617"/>
      <c r="H617">
        <v>0.23976023976024</v>
      </c>
      <c r="I617">
        <v>0.48651348651348703</v>
      </c>
      <c r="J617">
        <v>0.36363636363636398</v>
      </c>
      <c r="K617"/>
      <c r="L617">
        <v>0.278721278721279</v>
      </c>
      <c r="M617"/>
      <c r="N617"/>
      <c r="O617"/>
    </row>
    <row r="618" spans="1:15" x14ac:dyDescent="0.55000000000000004">
      <c r="A618" t="s">
        <v>4941</v>
      </c>
      <c r="B618" t="s">
        <v>1999</v>
      </c>
      <c r="C618" s="1">
        <v>2.8303629100000002E-3</v>
      </c>
      <c r="D618"/>
      <c r="E618" s="66">
        <v>7.3728876999999996E-4</v>
      </c>
      <c r="F618"/>
      <c r="G618" s="68">
        <v>1.038735082E-2</v>
      </c>
      <c r="H618"/>
      <c r="I618" s="66">
        <v>3.4593243076655898E-3</v>
      </c>
      <c r="J618"/>
      <c r="K618" s="68">
        <v>3.10934527673872E-2</v>
      </c>
      <c r="L618" s="65">
        <v>1.31618777808824E-3</v>
      </c>
      <c r="M618">
        <v>6.6933066933066901E-2</v>
      </c>
      <c r="N618" s="67">
        <v>8.7467014402155805E-4</v>
      </c>
      <c r="O618"/>
    </row>
    <row r="619" spans="1:15" x14ac:dyDescent="0.55000000000000004">
      <c r="A619" t="s">
        <v>4941</v>
      </c>
      <c r="B619" t="s">
        <v>1987</v>
      </c>
      <c r="C619" s="1">
        <v>2.8673606E-3</v>
      </c>
      <c r="D619" s="65">
        <v>1.113462978E-2</v>
      </c>
      <c r="E619"/>
      <c r="F619" s="67">
        <v>5.7630400600000003E-3</v>
      </c>
      <c r="G619"/>
      <c r="H619" s="65">
        <v>7.2502576871131298E-3</v>
      </c>
      <c r="I619"/>
      <c r="J619" s="67">
        <v>5.68867929109876E-3</v>
      </c>
      <c r="K619"/>
      <c r="L619"/>
      <c r="M619"/>
      <c r="N619"/>
      <c r="O619"/>
    </row>
    <row r="620" spans="1:15" s="2" customFormat="1" x14ac:dyDescent="0.55000000000000004">
      <c r="A620" t="s">
        <v>4941</v>
      </c>
      <c r="B620" t="s">
        <v>12404</v>
      </c>
      <c r="C620" s="1">
        <v>2.9783536899999998E-3</v>
      </c>
      <c r="D620">
        <v>0.17782217782000001</v>
      </c>
      <c r="E620">
        <v>0.19380619381</v>
      </c>
      <c r="F620">
        <v>0.13386613386999999</v>
      </c>
      <c r="G620">
        <v>0.29070929071000001</v>
      </c>
      <c r="H620">
        <v>0.62237762237762195</v>
      </c>
      <c r="I620">
        <v>0.55044955044955002</v>
      </c>
      <c r="J620">
        <v>0.42657342657342701</v>
      </c>
      <c r="K620">
        <v>0.51548451548451502</v>
      </c>
      <c r="L620">
        <v>0.56543456543456505</v>
      </c>
      <c r="M620"/>
      <c r="N620"/>
      <c r="O620"/>
    </row>
    <row r="621" spans="1:15" x14ac:dyDescent="0.55000000000000004">
      <c r="A621" t="s">
        <v>4941</v>
      </c>
      <c r="B621" t="s">
        <v>1997</v>
      </c>
      <c r="C621" s="1">
        <v>3.0153514E-3</v>
      </c>
      <c r="D621"/>
      <c r="E621">
        <v>0.18381618382000001</v>
      </c>
      <c r="F621"/>
      <c r="G621">
        <v>0.46853146852999999</v>
      </c>
      <c r="H621"/>
      <c r="I621">
        <v>0.230769230769231</v>
      </c>
      <c r="J621"/>
      <c r="K621">
        <v>0.54645354645354705</v>
      </c>
      <c r="L621">
        <v>0.37162837162837198</v>
      </c>
      <c r="M621"/>
      <c r="N621">
        <v>0.25274725274725302</v>
      </c>
      <c r="O621"/>
    </row>
    <row r="622" spans="1:15" s="2" customFormat="1" x14ac:dyDescent="0.55000000000000004">
      <c r="A622" t="s">
        <v>4941</v>
      </c>
      <c r="B622" t="s">
        <v>1902</v>
      </c>
      <c r="C622" s="1">
        <v>3.0523491200000002E-3</v>
      </c>
      <c r="D622"/>
      <c r="E622">
        <v>7.0929070930000004E-2</v>
      </c>
      <c r="F622"/>
      <c r="G622">
        <v>0.31568431567999999</v>
      </c>
      <c r="H622"/>
      <c r="I622">
        <v>0.11988011988012</v>
      </c>
      <c r="J622"/>
      <c r="K622">
        <v>0.35364635364635399</v>
      </c>
      <c r="L622">
        <v>5.9940059940059902E-2</v>
      </c>
      <c r="M622"/>
      <c r="N622">
        <v>8.8911088911088898E-2</v>
      </c>
      <c r="O622"/>
    </row>
    <row r="623" spans="1:15" x14ac:dyDescent="0.55000000000000004">
      <c r="A623" t="s">
        <v>4941</v>
      </c>
      <c r="B623" t="s">
        <v>12405</v>
      </c>
      <c r="C623" s="1">
        <v>3.0893468399999999E-3</v>
      </c>
      <c r="D623" s="65">
        <v>4.9450724699999999E-3</v>
      </c>
      <c r="E623">
        <v>8.6913086910000006E-2</v>
      </c>
      <c r="F623" s="67">
        <v>2.23840113E-3</v>
      </c>
      <c r="G623">
        <v>0.24975024974999999</v>
      </c>
      <c r="H623" s="65">
        <v>4.7963513290738896E-3</v>
      </c>
      <c r="I623">
        <v>0.111888111888112</v>
      </c>
      <c r="J623" s="67">
        <v>9.1917065024391207E-3</v>
      </c>
      <c r="K623">
        <v>0.26173826173826198</v>
      </c>
      <c r="L623">
        <v>8.6913086913086898E-2</v>
      </c>
      <c r="M623"/>
      <c r="N623">
        <v>0.11088911088911101</v>
      </c>
      <c r="O623"/>
    </row>
    <row r="624" spans="1:15" x14ac:dyDescent="0.55000000000000004">
      <c r="A624" t="s">
        <v>4941</v>
      </c>
      <c r="B624" t="s">
        <v>1984</v>
      </c>
      <c r="C624" s="1">
        <v>3.0893468399999999E-3</v>
      </c>
      <c r="D624" s="65">
        <v>4.4955044960000003E-2</v>
      </c>
      <c r="E624">
        <v>0.22377622378000001</v>
      </c>
      <c r="F624" s="67">
        <v>4.6953046950000001E-2</v>
      </c>
      <c r="G624"/>
      <c r="H624">
        <v>9.5904095904095904E-2</v>
      </c>
      <c r="I624">
        <v>0.313686313686314</v>
      </c>
      <c r="J624">
        <v>0.11988011988012</v>
      </c>
      <c r="K624"/>
      <c r="L624">
        <v>0.43256743256743302</v>
      </c>
      <c r="M624"/>
      <c r="N624">
        <v>0.56443556443556397</v>
      </c>
      <c r="O624"/>
    </row>
    <row r="625" spans="1:15" s="2" customFormat="1" x14ac:dyDescent="0.55000000000000004">
      <c r="A625" t="s">
        <v>4941</v>
      </c>
      <c r="B625" t="s">
        <v>12406</v>
      </c>
      <c r="C625" s="1">
        <v>3.0893468399999999E-3</v>
      </c>
      <c r="D625"/>
      <c r="E625"/>
      <c r="F625"/>
      <c r="G625"/>
      <c r="H625"/>
      <c r="I625"/>
      <c r="J625"/>
      <c r="K625" s="68">
        <v>1.6972260550044801E-2</v>
      </c>
      <c r="L625" s="65">
        <v>6.3654263514529197E-4</v>
      </c>
      <c r="M625" s="66">
        <v>7.1015357698399799E-3</v>
      </c>
      <c r="N625" s="67">
        <v>4.5341358691972398E-4</v>
      </c>
      <c r="O625"/>
    </row>
    <row r="626" spans="1:15" x14ac:dyDescent="0.55000000000000004">
      <c r="A626" t="s">
        <v>4941</v>
      </c>
      <c r="B626" t="s">
        <v>2000</v>
      </c>
      <c r="C626" s="1">
        <v>3.12634456E-3</v>
      </c>
      <c r="D626" s="65">
        <v>4.5732697999999999E-3</v>
      </c>
      <c r="E626" s="66">
        <v>1.4273208319999999E-2</v>
      </c>
      <c r="F626" s="67">
        <v>9.0214644999999998E-4</v>
      </c>
      <c r="G626">
        <v>8.5914085909999993E-2</v>
      </c>
      <c r="H626" s="65">
        <v>1.5169946437349899E-2</v>
      </c>
      <c r="I626" s="66">
        <v>2.9970029970029999E-2</v>
      </c>
      <c r="J626" s="67">
        <v>2.79336523532922E-3</v>
      </c>
      <c r="K626">
        <v>0.10089910089910099</v>
      </c>
      <c r="L626" s="65">
        <v>3.6963036963037002E-2</v>
      </c>
      <c r="M626"/>
      <c r="N626" s="67">
        <v>2.95885490995089E-2</v>
      </c>
      <c r="O626"/>
    </row>
    <row r="627" spans="1:15" x14ac:dyDescent="0.55000000000000004">
      <c r="A627" t="s">
        <v>4941</v>
      </c>
      <c r="B627" t="s">
        <v>12407</v>
      </c>
      <c r="C627" s="1">
        <v>3.2003400300000002E-3</v>
      </c>
      <c r="D627"/>
      <c r="E627">
        <v>0.1018981019</v>
      </c>
      <c r="F627"/>
      <c r="G627">
        <v>0.55944055944000004</v>
      </c>
      <c r="H627" s="65">
        <v>2.5713793302807198E-3</v>
      </c>
      <c r="I627">
        <v>9.1908091908091905E-2</v>
      </c>
      <c r="J627" s="67">
        <v>1.9054240789701401E-3</v>
      </c>
      <c r="K627">
        <v>0.41058941058941101</v>
      </c>
      <c r="L627" s="65">
        <v>2.0576902603967401E-2</v>
      </c>
      <c r="M627"/>
      <c r="N627" s="67">
        <v>3.8296666652980799E-3</v>
      </c>
      <c r="O627"/>
    </row>
    <row r="628" spans="1:15" x14ac:dyDescent="0.55000000000000004">
      <c r="A628" t="s">
        <v>4941</v>
      </c>
      <c r="B628" t="s">
        <v>2019</v>
      </c>
      <c r="C628" s="1">
        <v>3.3113332699999999E-3</v>
      </c>
      <c r="D628">
        <v>0.13486513486999999</v>
      </c>
      <c r="E628">
        <v>0.35164835165000002</v>
      </c>
      <c r="F628">
        <v>0.14485514486000001</v>
      </c>
      <c r="G628">
        <v>0.41358641358999998</v>
      </c>
      <c r="H628">
        <v>0.46253746253746297</v>
      </c>
      <c r="I628">
        <v>0.43256743256743302</v>
      </c>
      <c r="J628">
        <v>0.38661338661338701</v>
      </c>
      <c r="K628">
        <v>0.47052947052947097</v>
      </c>
      <c r="L628">
        <v>0.22177822177822201</v>
      </c>
      <c r="M628"/>
      <c r="N628"/>
      <c r="O628"/>
    </row>
    <row r="629" spans="1:15" s="2" customFormat="1" x14ac:dyDescent="0.55000000000000004">
      <c r="A629" t="s">
        <v>4941</v>
      </c>
      <c r="B629" t="s">
        <v>1667</v>
      </c>
      <c r="C629" s="1">
        <v>3.3853287799999999E-3</v>
      </c>
      <c r="D629" s="65">
        <v>1.9976127959999999E-2</v>
      </c>
      <c r="E629">
        <v>0.23976023975999999</v>
      </c>
      <c r="F629" s="67">
        <v>3.796203796E-2</v>
      </c>
      <c r="G629">
        <v>0.85414585414999999</v>
      </c>
      <c r="H629">
        <v>9.2907092907092897E-2</v>
      </c>
      <c r="I629">
        <v>0.35464535464535502</v>
      </c>
      <c r="J629">
        <v>5.3946053946053903E-2</v>
      </c>
      <c r="K629">
        <v>0.85114885114885097</v>
      </c>
      <c r="L629">
        <v>0.38161838161838202</v>
      </c>
      <c r="M629"/>
      <c r="N629">
        <v>0.46853146853146899</v>
      </c>
      <c r="O629"/>
    </row>
    <row r="630" spans="1:15" s="2" customFormat="1" x14ac:dyDescent="0.55000000000000004">
      <c r="A630" t="s">
        <v>4941</v>
      </c>
      <c r="B630" t="s">
        <v>1988</v>
      </c>
      <c r="C630" s="1">
        <v>3.6073154099999999E-3</v>
      </c>
      <c r="D630"/>
      <c r="E630"/>
      <c r="F630">
        <v>6.8931068930000006E-2</v>
      </c>
      <c r="G630"/>
      <c r="H630"/>
      <c r="I630"/>
      <c r="J630">
        <v>0.122877122877123</v>
      </c>
      <c r="K630"/>
      <c r="L630"/>
      <c r="M630"/>
      <c r="N630"/>
      <c r="O630"/>
    </row>
    <row r="631" spans="1:15" x14ac:dyDescent="0.55000000000000004">
      <c r="A631" t="s">
        <v>4941</v>
      </c>
      <c r="B631" t="s">
        <v>1577</v>
      </c>
      <c r="C631" s="1">
        <v>3.7553065699999998E-3</v>
      </c>
      <c r="D631">
        <v>0.38161838162</v>
      </c>
      <c r="E631">
        <v>0.47452547452999999</v>
      </c>
      <c r="F631">
        <v>0.3036963037</v>
      </c>
      <c r="G631">
        <v>0.80819180819000003</v>
      </c>
      <c r="H631">
        <v>0.93106893106893096</v>
      </c>
      <c r="I631">
        <v>0.59040959040958996</v>
      </c>
      <c r="J631">
        <v>0.90309690309690305</v>
      </c>
      <c r="K631">
        <v>0.85114885114885097</v>
      </c>
      <c r="L631">
        <v>0.91108891108891099</v>
      </c>
      <c r="M631"/>
      <c r="N631">
        <v>0.83316683316683304</v>
      </c>
      <c r="O631"/>
    </row>
    <row r="632" spans="1:15" x14ac:dyDescent="0.55000000000000004">
      <c r="A632" t="s">
        <v>4941</v>
      </c>
      <c r="B632" t="s">
        <v>12408</v>
      </c>
      <c r="C632" s="1">
        <v>3.9783869999999999E-3</v>
      </c>
      <c r="D632"/>
      <c r="E632">
        <v>0.12087912088</v>
      </c>
      <c r="F632"/>
      <c r="G632">
        <v>0.61638361638000005</v>
      </c>
      <c r="H632">
        <v>0.133866133866134</v>
      </c>
      <c r="I632">
        <v>7.8921078921078899E-2</v>
      </c>
      <c r="J632">
        <v>0.16783216783216801</v>
      </c>
      <c r="K632">
        <v>0.25274725274725302</v>
      </c>
      <c r="L632">
        <v>0.21778221778221801</v>
      </c>
      <c r="M632"/>
      <c r="N632">
        <v>9.2907092907092897E-2</v>
      </c>
      <c r="O632"/>
    </row>
    <row r="633" spans="1:15" x14ac:dyDescent="0.55000000000000004">
      <c r="A633" t="s">
        <v>4941</v>
      </c>
      <c r="B633" t="s">
        <v>2010</v>
      </c>
      <c r="C633" s="1">
        <v>3.9783869999999999E-3</v>
      </c>
      <c r="D633">
        <v>0.11388611389</v>
      </c>
      <c r="E633">
        <v>0.42857142857000002</v>
      </c>
      <c r="F633">
        <v>8.6913086910000006E-2</v>
      </c>
      <c r="G633">
        <v>0.44455544456000001</v>
      </c>
      <c r="H633">
        <v>0.20479520479520499</v>
      </c>
      <c r="I633">
        <v>0.509490509490509</v>
      </c>
      <c r="J633">
        <v>0.123876123876124</v>
      </c>
      <c r="K633">
        <v>0.51148851148851204</v>
      </c>
      <c r="L633"/>
      <c r="M633"/>
      <c r="N633"/>
      <c r="O633"/>
    </row>
    <row r="634" spans="1:15" x14ac:dyDescent="0.55000000000000004">
      <c r="A634" t="s">
        <v>4941</v>
      </c>
      <c r="B634" t="s">
        <v>2040</v>
      </c>
      <c r="C634" s="1">
        <v>4.4245489100000002E-3</v>
      </c>
      <c r="D634" s="65">
        <v>9.9389838699999993E-3</v>
      </c>
      <c r="E634" s="66">
        <v>7.0271748199999999E-3</v>
      </c>
      <c r="F634" s="67">
        <v>4.2014677999999998E-3</v>
      </c>
      <c r="G634"/>
      <c r="H634" s="65">
        <v>6.0604832633978601E-3</v>
      </c>
      <c r="I634" s="66">
        <v>1.7573033120347099E-2</v>
      </c>
      <c r="J634" s="67">
        <v>1.11346297818653E-2</v>
      </c>
      <c r="K634"/>
      <c r="L634" s="65">
        <v>2.9970029970029999E-2</v>
      </c>
      <c r="M634"/>
      <c r="N634"/>
      <c r="O634"/>
    </row>
    <row r="635" spans="1:15" s="2" customFormat="1" x14ac:dyDescent="0.55000000000000004">
      <c r="A635" t="s">
        <v>4941</v>
      </c>
      <c r="B635" t="s">
        <v>2058</v>
      </c>
      <c r="C635" s="1">
        <v>4.4245489100000002E-3</v>
      </c>
      <c r="D635">
        <v>9.3906093910000002E-2</v>
      </c>
      <c r="E635">
        <v>0.37062937063000001</v>
      </c>
      <c r="F635">
        <v>0.16383616383999999</v>
      </c>
      <c r="G635"/>
      <c r="H635">
        <v>0.32367632367632398</v>
      </c>
      <c r="I635">
        <v>0.38761238761238798</v>
      </c>
      <c r="J635">
        <v>0.48051948051948101</v>
      </c>
      <c r="K635"/>
      <c r="L635">
        <v>0.31268731268731298</v>
      </c>
      <c r="M635"/>
      <c r="N635"/>
      <c r="O635"/>
    </row>
    <row r="636" spans="1:15" s="2" customFormat="1" x14ac:dyDescent="0.55000000000000004">
      <c r="A636" t="s">
        <v>4941</v>
      </c>
      <c r="B636" t="s">
        <v>2036</v>
      </c>
      <c r="C636" s="1">
        <v>4.5732697999999999E-3</v>
      </c>
      <c r="D636" s="65">
        <v>1.5738990100000001E-3</v>
      </c>
      <c r="E636" s="66">
        <v>4.1271075000000003E-3</v>
      </c>
      <c r="F636" s="67">
        <v>2.1198931999999999E-4</v>
      </c>
      <c r="G636">
        <v>6.2937062939999996E-2</v>
      </c>
      <c r="H636" s="65">
        <v>2.4233889062938501E-3</v>
      </c>
      <c r="I636" s="66">
        <v>2.5082720853890201E-2</v>
      </c>
      <c r="J636" s="67">
        <v>3.4404856243444403E-4</v>
      </c>
      <c r="K636">
        <v>8.4915084915084899E-2</v>
      </c>
      <c r="L636" s="65">
        <v>1.5470331697051001E-2</v>
      </c>
      <c r="M636"/>
      <c r="N636" s="67">
        <v>1.33764707121745E-2</v>
      </c>
      <c r="O636"/>
    </row>
    <row r="637" spans="1:15" x14ac:dyDescent="0.55000000000000004">
      <c r="A637" t="s">
        <v>4941</v>
      </c>
      <c r="B637" t="s">
        <v>1869</v>
      </c>
      <c r="C637" s="1">
        <v>4.5732697999999999E-3</v>
      </c>
      <c r="D637">
        <v>0.31068931069</v>
      </c>
      <c r="E637">
        <v>0.67432567433000001</v>
      </c>
      <c r="F637">
        <v>0.38461538462</v>
      </c>
      <c r="G637"/>
      <c r="H637">
        <v>0.63336663336663301</v>
      </c>
      <c r="I637">
        <v>0.72727272727272696</v>
      </c>
      <c r="J637">
        <v>0.69630369630369604</v>
      </c>
      <c r="K637"/>
      <c r="L637"/>
      <c r="M637"/>
      <c r="N637"/>
      <c r="O637"/>
    </row>
    <row r="638" spans="1:15" x14ac:dyDescent="0.55000000000000004">
      <c r="A638" t="s">
        <v>4941</v>
      </c>
      <c r="B638" t="s">
        <v>12214</v>
      </c>
      <c r="C638" s="1">
        <v>4.6476302800000004E-3</v>
      </c>
      <c r="D638" s="65">
        <v>3.9040268099999999E-3</v>
      </c>
      <c r="E638">
        <v>8.8911088910000005E-2</v>
      </c>
      <c r="F638" s="67">
        <v>6.4570136999999998E-4</v>
      </c>
      <c r="G638">
        <v>0.13286713286999999</v>
      </c>
      <c r="H638" s="65">
        <v>1.42732083163751E-2</v>
      </c>
      <c r="I638">
        <v>0.11488511488511501</v>
      </c>
      <c r="J638" s="67">
        <v>1.20313655275737E-2</v>
      </c>
      <c r="K638">
        <v>0.128871128871129</v>
      </c>
      <c r="L638">
        <v>5.4945054945055E-2</v>
      </c>
      <c r="M638"/>
      <c r="N638"/>
      <c r="O638"/>
    </row>
    <row r="639" spans="1:15" x14ac:dyDescent="0.55000000000000004">
      <c r="A639" t="s">
        <v>4941</v>
      </c>
      <c r="B639" t="s">
        <v>2053</v>
      </c>
      <c r="C639" s="1">
        <v>4.6476302800000004E-3</v>
      </c>
      <c r="D639">
        <v>7.3926073930000002E-2</v>
      </c>
      <c r="E639">
        <v>0.16083916084</v>
      </c>
      <c r="F639">
        <v>6.1938061939999997E-2</v>
      </c>
      <c r="G639">
        <v>0.31468531469</v>
      </c>
      <c r="H639">
        <v>0.125874125874126</v>
      </c>
      <c r="I639">
        <v>0.15184815184815201</v>
      </c>
      <c r="J639">
        <v>9.6903096903096897E-2</v>
      </c>
      <c r="K639">
        <v>0.36363636363636398</v>
      </c>
      <c r="L639"/>
      <c r="M639"/>
      <c r="N639"/>
      <c r="O639"/>
    </row>
    <row r="640" spans="1:15" x14ac:dyDescent="0.55000000000000004">
      <c r="A640" t="s">
        <v>4941</v>
      </c>
      <c r="B640" t="s">
        <v>2061</v>
      </c>
      <c r="C640" s="1">
        <v>4.7963513300000003E-3</v>
      </c>
      <c r="D640">
        <v>0.39660339659999999</v>
      </c>
      <c r="E640">
        <v>0.35364635365000002</v>
      </c>
      <c r="F640">
        <v>0.28471528472000002</v>
      </c>
      <c r="G640">
        <v>0.42857142857000002</v>
      </c>
      <c r="H640">
        <v>0.85114885114885097</v>
      </c>
      <c r="I640">
        <v>0.48451548451548498</v>
      </c>
      <c r="J640">
        <v>0.882117882117882</v>
      </c>
      <c r="K640">
        <v>0.39260739260739302</v>
      </c>
      <c r="L640"/>
      <c r="M640"/>
      <c r="N640"/>
      <c r="O640"/>
    </row>
    <row r="641" spans="1:15" s="2" customFormat="1" x14ac:dyDescent="0.55000000000000004">
      <c r="A641" t="s">
        <v>4941</v>
      </c>
      <c r="B641" t="s">
        <v>2084</v>
      </c>
      <c r="C641" s="1">
        <v>4.8707118899999997E-3</v>
      </c>
      <c r="D641"/>
      <c r="E641"/>
      <c r="F641"/>
      <c r="G641"/>
      <c r="H641"/>
      <c r="I641"/>
      <c r="J641"/>
      <c r="K641"/>
      <c r="L641" s="65">
        <v>8.5635261382583305E-4</v>
      </c>
      <c r="M641">
        <v>0.12687312687312699</v>
      </c>
      <c r="N641" s="67">
        <v>6.2092049356272903E-3</v>
      </c>
      <c r="O641"/>
    </row>
    <row r="642" spans="1:15" s="2" customFormat="1" x14ac:dyDescent="0.55000000000000004">
      <c r="A642" t="s">
        <v>4941</v>
      </c>
      <c r="B642" t="s">
        <v>12409</v>
      </c>
      <c r="C642" s="1">
        <v>5.0194330699999999E-3</v>
      </c>
      <c r="D642" s="65">
        <v>8.5568E-7</v>
      </c>
      <c r="E642" s="66">
        <v>1.6894780000000002E-5</v>
      </c>
      <c r="F642" s="67">
        <v>9.6687000000000003E-7</v>
      </c>
      <c r="G642" s="68">
        <v>3.2967032969999997E-2</v>
      </c>
      <c r="H642" s="65">
        <v>1.18793200820458E-5</v>
      </c>
      <c r="I642" s="66">
        <v>5.9223877611517399E-5</v>
      </c>
      <c r="J642" s="67">
        <v>4.4587973356074003E-6</v>
      </c>
      <c r="K642" s="68">
        <v>3.4965034965035002E-2</v>
      </c>
      <c r="L642" s="65">
        <v>6.5066484049503496E-3</v>
      </c>
      <c r="M642"/>
      <c r="N642" s="67">
        <v>4.9205679388635501E-2</v>
      </c>
      <c r="O642"/>
    </row>
    <row r="643" spans="1:15" s="2" customFormat="1" x14ac:dyDescent="0.55000000000000004">
      <c r="A643" t="s">
        <v>4941</v>
      </c>
      <c r="B643" t="s">
        <v>12410</v>
      </c>
      <c r="C643" s="1">
        <v>5.0194330699999999E-3</v>
      </c>
      <c r="D643"/>
      <c r="E643"/>
      <c r="F643"/>
      <c r="G643" s="68">
        <v>6.7317756999999995E-4</v>
      </c>
      <c r="H643"/>
      <c r="I643"/>
      <c r="J643"/>
      <c r="K643" s="68">
        <v>1.2793719454697399E-3</v>
      </c>
      <c r="L643" s="65">
        <v>1.1689245642647699E-3</v>
      </c>
      <c r="M643" s="66">
        <v>1.7272646769357299E-2</v>
      </c>
      <c r="N643" s="67">
        <v>1.2629189849511099E-2</v>
      </c>
      <c r="O643"/>
    </row>
    <row r="644" spans="1:15" x14ac:dyDescent="0.55000000000000004">
      <c r="A644" t="s">
        <v>4941</v>
      </c>
      <c r="B644" t="s">
        <v>1861</v>
      </c>
      <c r="C644" s="1">
        <v>5.2425149899999997E-3</v>
      </c>
      <c r="D644"/>
      <c r="E644" s="66">
        <v>3.796203796E-2</v>
      </c>
      <c r="F644"/>
      <c r="G644">
        <v>0.17582417582000001</v>
      </c>
      <c r="H644"/>
      <c r="I644">
        <v>7.7922077922077906E-2</v>
      </c>
      <c r="J644"/>
      <c r="K644">
        <v>0.18581418581418599</v>
      </c>
      <c r="L644" s="65">
        <v>1.8173806191245E-2</v>
      </c>
      <c r="M644"/>
      <c r="N644">
        <v>5.7942057942057902E-2</v>
      </c>
      <c r="O644"/>
    </row>
    <row r="645" spans="1:15" x14ac:dyDescent="0.55000000000000004">
      <c r="A645" t="s">
        <v>4941</v>
      </c>
      <c r="B645" t="s">
        <v>2033</v>
      </c>
      <c r="C645" s="1">
        <v>5.2425149899999997E-3</v>
      </c>
      <c r="D645"/>
      <c r="E645"/>
      <c r="F645"/>
      <c r="G645" s="68">
        <v>6.5066484000000004E-3</v>
      </c>
      <c r="H645"/>
      <c r="I645"/>
      <c r="J645"/>
      <c r="K645" s="68">
        <v>1.3675383183213799E-2</v>
      </c>
      <c r="L645" s="65">
        <v>3.2967032967033003E-2</v>
      </c>
      <c r="M645" s="66">
        <v>2.7972027972028E-2</v>
      </c>
      <c r="N645">
        <v>9.2907092907092897E-2</v>
      </c>
      <c r="O645"/>
    </row>
    <row r="646" spans="1:15" s="2" customFormat="1" x14ac:dyDescent="0.55000000000000004">
      <c r="A646" t="s">
        <v>4941</v>
      </c>
      <c r="B646" t="s">
        <v>1981</v>
      </c>
      <c r="C646" s="1">
        <v>5.3912363600000001E-3</v>
      </c>
      <c r="D646">
        <v>0.10389610389999999</v>
      </c>
      <c r="E646"/>
      <c r="F646">
        <v>0.10489510489999999</v>
      </c>
      <c r="G646"/>
      <c r="H646">
        <v>0.15584415584415601</v>
      </c>
      <c r="I646"/>
      <c r="J646">
        <v>0.10989010989011</v>
      </c>
      <c r="K646"/>
      <c r="L646"/>
      <c r="M646"/>
      <c r="N646"/>
      <c r="O646"/>
    </row>
    <row r="647" spans="1:15" x14ac:dyDescent="0.55000000000000004">
      <c r="A647" t="s">
        <v>4941</v>
      </c>
      <c r="B647" t="s">
        <v>12411</v>
      </c>
      <c r="C647" s="1">
        <v>5.7630400600000003E-3</v>
      </c>
      <c r="D647"/>
      <c r="E647"/>
      <c r="F647"/>
      <c r="G647"/>
      <c r="H647"/>
      <c r="I647"/>
      <c r="J647"/>
      <c r="K647"/>
      <c r="L647"/>
      <c r="M647"/>
      <c r="N647"/>
      <c r="O647"/>
    </row>
    <row r="648" spans="1:15" s="2" customFormat="1" x14ac:dyDescent="0.55000000000000004">
      <c r="A648" t="s">
        <v>4941</v>
      </c>
      <c r="B648" t="s">
        <v>2011</v>
      </c>
      <c r="C648" s="1">
        <v>5.9861224399999999E-3</v>
      </c>
      <c r="D648">
        <v>0.20079920079999999</v>
      </c>
      <c r="E648"/>
      <c r="F648">
        <v>0.13786213786000001</v>
      </c>
      <c r="G648"/>
      <c r="H648">
        <v>0.372627372627373</v>
      </c>
      <c r="I648"/>
      <c r="J648">
        <v>0.37662337662337703</v>
      </c>
      <c r="K648"/>
      <c r="L648"/>
      <c r="M648"/>
      <c r="N648"/>
      <c r="O648"/>
    </row>
    <row r="649" spans="1:15" x14ac:dyDescent="0.55000000000000004">
      <c r="A649" t="s">
        <v>4941</v>
      </c>
      <c r="B649" t="s">
        <v>1990</v>
      </c>
      <c r="C649" s="1">
        <v>6.13484409E-3</v>
      </c>
      <c r="D649" s="65">
        <v>1.667187447E-2</v>
      </c>
      <c r="E649">
        <v>0.20579420578999999</v>
      </c>
      <c r="F649" s="67">
        <v>6.5810093000000002E-3</v>
      </c>
      <c r="G649">
        <v>0.26673326672999997</v>
      </c>
      <c r="H649" s="65">
        <v>2.6973026973027E-2</v>
      </c>
      <c r="I649">
        <v>0.18681318681318701</v>
      </c>
      <c r="J649" s="67">
        <v>3.2967032967033003E-2</v>
      </c>
      <c r="K649">
        <v>0.26973026973026998</v>
      </c>
      <c r="L649">
        <v>7.5924075924075907E-2</v>
      </c>
      <c r="M649"/>
      <c r="N649"/>
      <c r="O649"/>
    </row>
    <row r="650" spans="1:15" x14ac:dyDescent="0.55000000000000004">
      <c r="A650" t="s">
        <v>4941</v>
      </c>
      <c r="B650" t="s">
        <v>1811</v>
      </c>
      <c r="C650" s="1">
        <v>6.13484409E-3</v>
      </c>
      <c r="D650" s="65">
        <v>2.928816033E-2</v>
      </c>
      <c r="E650">
        <v>0.37362637363000001</v>
      </c>
      <c r="F650" s="67">
        <v>1.0237895130000001E-2</v>
      </c>
      <c r="G650">
        <v>0.66933066932999996</v>
      </c>
      <c r="H650">
        <v>9.2907092907092897E-2</v>
      </c>
      <c r="I650">
        <v>0.506493506493507</v>
      </c>
      <c r="J650">
        <v>6.4935064935064901E-2</v>
      </c>
      <c r="K650">
        <v>0.75624375624375595</v>
      </c>
      <c r="L650">
        <v>0.53346653346653405</v>
      </c>
      <c r="M650"/>
      <c r="N650">
        <v>0.45254745254745299</v>
      </c>
      <c r="O650"/>
    </row>
    <row r="651" spans="1:15" s="2" customFormat="1" x14ac:dyDescent="0.55000000000000004">
      <c r="A651" t="s">
        <v>4941</v>
      </c>
      <c r="B651" t="s">
        <v>2009</v>
      </c>
      <c r="C651" s="1">
        <v>6.3579266499999999E-3</v>
      </c>
      <c r="D651">
        <v>8.0919080919999997E-2</v>
      </c>
      <c r="E651">
        <v>0.12787212786999999</v>
      </c>
      <c r="F651">
        <v>5.5944055940000001E-2</v>
      </c>
      <c r="G651">
        <v>0.50549450548999997</v>
      </c>
      <c r="H651">
        <v>0.12987012987013</v>
      </c>
      <c r="I651">
        <v>0.105894105894106</v>
      </c>
      <c r="J651">
        <v>0.13586413586413601</v>
      </c>
      <c r="K651">
        <v>0.50149850149850195</v>
      </c>
      <c r="L651">
        <v>0.31868131868131899</v>
      </c>
      <c r="M651"/>
      <c r="N651">
        <v>0.29070929070929102</v>
      </c>
      <c r="O651"/>
    </row>
    <row r="652" spans="1:15" s="2" customFormat="1" x14ac:dyDescent="0.55000000000000004">
      <c r="A652" t="s">
        <v>4941</v>
      </c>
      <c r="B652" t="s">
        <v>2028</v>
      </c>
      <c r="C652" s="1">
        <v>6.6553701999999999E-3</v>
      </c>
      <c r="D652">
        <v>0.39360639360999999</v>
      </c>
      <c r="E652">
        <v>0.31968031967999999</v>
      </c>
      <c r="F652">
        <v>0.33066933066999998</v>
      </c>
      <c r="G652">
        <v>0.47352647352999999</v>
      </c>
      <c r="H652">
        <v>0.95304695304695297</v>
      </c>
      <c r="I652">
        <v>0.43956043956044</v>
      </c>
      <c r="J652">
        <v>0.93806193806193805</v>
      </c>
      <c r="K652">
        <v>0.42557442557442599</v>
      </c>
      <c r="L652">
        <v>0.815184815184815</v>
      </c>
      <c r="M652"/>
      <c r="N652"/>
      <c r="O652"/>
    </row>
    <row r="653" spans="1:15" x14ac:dyDescent="0.55000000000000004">
      <c r="A653" t="s">
        <v>4941</v>
      </c>
      <c r="B653" t="s">
        <v>1761</v>
      </c>
      <c r="C653" s="1">
        <v>6.8040920200000002E-3</v>
      </c>
      <c r="D653"/>
      <c r="E653" s="66">
        <v>3.0759365E-4</v>
      </c>
      <c r="F653"/>
      <c r="G653" s="68">
        <v>3.3966033969999997E-2</v>
      </c>
      <c r="H653"/>
      <c r="I653" s="66">
        <v>7.9224128926435895E-4</v>
      </c>
      <c r="J653"/>
      <c r="K653" s="68">
        <v>3.7962037962038002E-2</v>
      </c>
      <c r="L653" s="65">
        <v>4.20146779888697E-3</v>
      </c>
      <c r="M653">
        <v>0.11888111888111901</v>
      </c>
      <c r="N653" s="67">
        <v>1.9074966632755999E-2</v>
      </c>
      <c r="O653"/>
    </row>
    <row r="654" spans="1:15" x14ac:dyDescent="0.55000000000000004">
      <c r="A654" t="s">
        <v>4941</v>
      </c>
      <c r="B654" t="s">
        <v>12412</v>
      </c>
      <c r="C654" s="1">
        <v>7.1015357700000004E-3</v>
      </c>
      <c r="D654" s="65">
        <v>1.4397216000000001E-4</v>
      </c>
      <c r="E654" s="66">
        <v>1.27937195E-3</v>
      </c>
      <c r="F654" s="67">
        <v>8.0656720000000005E-5</v>
      </c>
      <c r="G654" s="68">
        <v>1.143354159E-2</v>
      </c>
      <c r="H654" s="65">
        <v>1.48506620004731E-4</v>
      </c>
      <c r="I654" s="66">
        <v>8.1455205349002992E-3</v>
      </c>
      <c r="J654" s="67">
        <v>5.1916510322572702E-5</v>
      </c>
      <c r="K654" s="68">
        <v>2.7972027972028E-2</v>
      </c>
      <c r="L654" s="65">
        <v>1.7873419596376099E-2</v>
      </c>
      <c r="M654" s="66">
        <v>4.1958041958042001E-2</v>
      </c>
      <c r="N654" s="67">
        <v>3.3966033966034002E-2</v>
      </c>
      <c r="O654"/>
    </row>
    <row r="655" spans="1:15" s="2" customFormat="1" x14ac:dyDescent="0.55000000000000004">
      <c r="A655" t="s">
        <v>4941</v>
      </c>
      <c r="B655" t="s">
        <v>12413</v>
      </c>
      <c r="C655" s="1">
        <v>7.1758967299999999E-3</v>
      </c>
      <c r="D655" s="65">
        <v>3.3966033969999997E-2</v>
      </c>
      <c r="E655">
        <v>0.17882117882000001</v>
      </c>
      <c r="F655" s="67">
        <v>3.5964035960000001E-2</v>
      </c>
      <c r="G655"/>
      <c r="H655">
        <v>5.3946053946053903E-2</v>
      </c>
      <c r="I655">
        <v>0.24075924075924099</v>
      </c>
      <c r="J655" s="67">
        <v>4.0959040959041002E-2</v>
      </c>
      <c r="K655"/>
      <c r="L655">
        <v>0.39560439560439598</v>
      </c>
      <c r="M655"/>
      <c r="N655"/>
      <c r="O655"/>
    </row>
    <row r="656" spans="1:15" s="2" customFormat="1" x14ac:dyDescent="0.55000000000000004">
      <c r="A656" t="s">
        <v>4941</v>
      </c>
      <c r="B656" t="s">
        <v>2005</v>
      </c>
      <c r="C656" s="1">
        <v>7.2502576900000002E-3</v>
      </c>
      <c r="D656">
        <v>0.40559440558999998</v>
      </c>
      <c r="E656">
        <v>0.60639360638999995</v>
      </c>
      <c r="F656">
        <v>0.36163836164000002</v>
      </c>
      <c r="G656"/>
      <c r="H656">
        <v>0.76523476523476497</v>
      </c>
      <c r="I656">
        <v>0.66933066933066898</v>
      </c>
      <c r="J656">
        <v>0.815184815184815</v>
      </c>
      <c r="K656"/>
      <c r="L656">
        <v>0.43056943056943098</v>
      </c>
      <c r="M656"/>
      <c r="N656"/>
      <c r="O656"/>
    </row>
    <row r="657" spans="1:15" x14ac:dyDescent="0.55000000000000004">
      <c r="A657" t="s">
        <v>4941</v>
      </c>
      <c r="B657" t="s">
        <v>12414</v>
      </c>
      <c r="C657" s="1">
        <v>7.2502576900000002E-3</v>
      </c>
      <c r="D657"/>
      <c r="E657"/>
      <c r="F657"/>
      <c r="G657">
        <v>0.51348651348999996</v>
      </c>
      <c r="H657"/>
      <c r="I657"/>
      <c r="J657"/>
      <c r="K657">
        <v>0.38261738261738298</v>
      </c>
      <c r="L657">
        <v>0.10089910089910099</v>
      </c>
      <c r="M657">
        <v>0.16383616383616401</v>
      </c>
      <c r="N657">
        <v>0.13086913086913099</v>
      </c>
      <c r="O657"/>
    </row>
    <row r="658" spans="1:15" x14ac:dyDescent="0.55000000000000004">
      <c r="A658" t="s">
        <v>4941</v>
      </c>
      <c r="B658" t="s">
        <v>2035</v>
      </c>
      <c r="C658" s="1">
        <v>7.5477015999999997E-3</v>
      </c>
      <c r="D658" s="65">
        <v>1.727264677E-2</v>
      </c>
      <c r="E658" s="66">
        <v>2.797202797E-2</v>
      </c>
      <c r="F658" s="67">
        <v>7.6971562000000002E-3</v>
      </c>
      <c r="G658">
        <v>0.15084915085</v>
      </c>
      <c r="H658" s="65">
        <v>4.3956043956044001E-2</v>
      </c>
      <c r="I658" s="66">
        <v>4.1958041958042001E-2</v>
      </c>
      <c r="J658" s="67">
        <v>3.8961038961039002E-2</v>
      </c>
      <c r="K658">
        <v>0.14385614385614401</v>
      </c>
      <c r="L658">
        <v>7.3926073926073907E-2</v>
      </c>
      <c r="M658"/>
      <c r="N658">
        <v>0.160839160839161</v>
      </c>
      <c r="O658"/>
    </row>
    <row r="659" spans="1:15" x14ac:dyDescent="0.55000000000000004">
      <c r="A659" t="s">
        <v>4941</v>
      </c>
      <c r="B659" t="s">
        <v>1696</v>
      </c>
      <c r="C659" s="1">
        <v>7.5477015999999997E-3</v>
      </c>
      <c r="D659"/>
      <c r="E659">
        <v>0.14685314685</v>
      </c>
      <c r="F659"/>
      <c r="G659">
        <v>0.37662337662000001</v>
      </c>
      <c r="H659"/>
      <c r="I659">
        <v>0.332667332667333</v>
      </c>
      <c r="J659"/>
      <c r="K659">
        <v>0.52647352647352696</v>
      </c>
      <c r="L659">
        <v>0.58941058941058999</v>
      </c>
      <c r="M659"/>
      <c r="N659">
        <v>0.53846153846153799</v>
      </c>
      <c r="O659"/>
    </row>
    <row r="660" spans="1:15" x14ac:dyDescent="0.55000000000000004">
      <c r="A660" t="s">
        <v>4941</v>
      </c>
      <c r="B660" t="s">
        <v>2092</v>
      </c>
      <c r="C660" s="1">
        <v>7.8466109000000003E-3</v>
      </c>
      <c r="D660">
        <v>9.0909090910000004E-2</v>
      </c>
      <c r="E660"/>
      <c r="F660" s="67">
        <v>1.292810214E-2</v>
      </c>
      <c r="G660"/>
      <c r="H660">
        <v>0.148851148851149</v>
      </c>
      <c r="I660"/>
      <c r="J660" s="67">
        <v>2.5974025974026E-2</v>
      </c>
      <c r="K660"/>
      <c r="L660"/>
      <c r="M660"/>
      <c r="N660"/>
      <c r="O660"/>
    </row>
    <row r="661" spans="1:15" x14ac:dyDescent="0.55000000000000004">
      <c r="A661" t="s">
        <v>4941</v>
      </c>
      <c r="B661" t="s">
        <v>2018</v>
      </c>
      <c r="C661" s="1">
        <v>8.1455205300000003E-3</v>
      </c>
      <c r="D661"/>
      <c r="E661">
        <v>0.11188811189</v>
      </c>
      <c r="F661"/>
      <c r="G661">
        <v>0.76123876124000001</v>
      </c>
      <c r="H661"/>
      <c r="I661">
        <v>0.15384615384615399</v>
      </c>
      <c r="J661"/>
      <c r="K661">
        <v>0.73826173826173802</v>
      </c>
      <c r="L661">
        <v>0.17082917082917101</v>
      </c>
      <c r="M661"/>
      <c r="N661">
        <v>0.15884115884115901</v>
      </c>
      <c r="O661"/>
    </row>
    <row r="662" spans="1:15" x14ac:dyDescent="0.55000000000000004">
      <c r="A662" t="s">
        <v>4941</v>
      </c>
      <c r="B662" t="s">
        <v>1994</v>
      </c>
      <c r="C662" s="1">
        <v>8.1455205300000003E-3</v>
      </c>
      <c r="D662">
        <v>5.3946053950000003E-2</v>
      </c>
      <c r="E662">
        <v>0.23076923077</v>
      </c>
      <c r="F662">
        <v>6.1938061939999997E-2</v>
      </c>
      <c r="G662"/>
      <c r="H662">
        <v>0.12787212787212801</v>
      </c>
      <c r="I662">
        <v>0.30869130869130901</v>
      </c>
      <c r="J662">
        <v>0.156843156843157</v>
      </c>
      <c r="K662"/>
      <c r="L662"/>
      <c r="M662"/>
      <c r="N662"/>
      <c r="O662"/>
    </row>
    <row r="663" spans="1:15" x14ac:dyDescent="0.55000000000000004">
      <c r="A663" t="s">
        <v>4941</v>
      </c>
      <c r="B663" t="s">
        <v>1936</v>
      </c>
      <c r="C663" s="1">
        <v>8.2949754700000003E-3</v>
      </c>
      <c r="D663" s="65">
        <v>1.637148854E-2</v>
      </c>
      <c r="E663">
        <v>5.1948051949999997E-2</v>
      </c>
      <c r="F663" s="67">
        <v>2.9783536899999998E-3</v>
      </c>
      <c r="G663">
        <v>0.1028971029</v>
      </c>
      <c r="H663" s="65">
        <v>3.5964035964036002E-2</v>
      </c>
      <c r="I663">
        <v>6.7932067932067894E-2</v>
      </c>
      <c r="J663" s="67">
        <v>1.2629189849511099E-2</v>
      </c>
      <c r="K663">
        <v>0.11088911088911101</v>
      </c>
      <c r="L663">
        <v>9.2907092907092897E-2</v>
      </c>
      <c r="M663"/>
      <c r="N663"/>
      <c r="O663"/>
    </row>
    <row r="664" spans="1:15" x14ac:dyDescent="0.55000000000000004">
      <c r="A664" t="s">
        <v>4941</v>
      </c>
      <c r="B664" t="s">
        <v>2030</v>
      </c>
      <c r="C664" s="1">
        <v>8.2949754700000003E-3</v>
      </c>
      <c r="D664"/>
      <c r="E664">
        <v>0.25574425573999998</v>
      </c>
      <c r="F664"/>
      <c r="G664">
        <v>0.25274725274999998</v>
      </c>
      <c r="H664"/>
      <c r="I664">
        <v>0.34365634365634401</v>
      </c>
      <c r="J664"/>
      <c r="K664">
        <v>0.26373626373626402</v>
      </c>
      <c r="L664">
        <v>0.11488511488511501</v>
      </c>
      <c r="M664"/>
      <c r="N664">
        <v>0.15184815184815201</v>
      </c>
      <c r="O664"/>
    </row>
    <row r="665" spans="1:15" x14ac:dyDescent="0.55000000000000004">
      <c r="A665" t="s">
        <v>4941</v>
      </c>
      <c r="B665" t="s">
        <v>12415</v>
      </c>
      <c r="C665" s="1">
        <v>8.4444304800000008E-3</v>
      </c>
      <c r="D665">
        <v>0.14885114885</v>
      </c>
      <c r="E665">
        <v>0.10389610389999999</v>
      </c>
      <c r="F665">
        <v>0.14185814186000001</v>
      </c>
      <c r="G665"/>
      <c r="H665">
        <v>0.33666333666333698</v>
      </c>
      <c r="I665">
        <v>0.20279720279720301</v>
      </c>
      <c r="J665">
        <v>0.24775224775224799</v>
      </c>
      <c r="K665"/>
      <c r="L665">
        <v>0.43856143856143898</v>
      </c>
      <c r="M665"/>
      <c r="N665"/>
      <c r="O665"/>
    </row>
    <row r="666" spans="1:15" x14ac:dyDescent="0.55000000000000004">
      <c r="A666" t="s">
        <v>4941</v>
      </c>
      <c r="B666" t="s">
        <v>2038</v>
      </c>
      <c r="C666" s="1">
        <v>8.7433407100000003E-3</v>
      </c>
      <c r="D666">
        <v>0.62837162837000005</v>
      </c>
      <c r="E666"/>
      <c r="F666">
        <v>0.49050949050999998</v>
      </c>
      <c r="G666"/>
      <c r="H666">
        <v>0.90309690309690305</v>
      </c>
      <c r="I666"/>
      <c r="J666">
        <v>0.73126873126873104</v>
      </c>
      <c r="K666"/>
      <c r="L666"/>
      <c r="M666"/>
      <c r="N666"/>
      <c r="O666"/>
    </row>
    <row r="667" spans="1:15" s="2" customFormat="1" x14ac:dyDescent="0.55000000000000004">
      <c r="A667" t="s">
        <v>4941</v>
      </c>
      <c r="B667" t="s">
        <v>12416</v>
      </c>
      <c r="C667" s="1">
        <v>9.0422511800000004E-3</v>
      </c>
      <c r="D667"/>
      <c r="E667"/>
      <c r="F667"/>
      <c r="G667" s="68">
        <v>4.5954045950000001E-2</v>
      </c>
      <c r="H667"/>
      <c r="I667"/>
      <c r="J667"/>
      <c r="K667" s="68">
        <v>4.995004995005E-2</v>
      </c>
      <c r="L667" s="65">
        <v>4.1271074954487104E-3</v>
      </c>
      <c r="M667">
        <v>7.5924075924075907E-2</v>
      </c>
      <c r="N667" s="67">
        <v>2.6584662742766399E-2</v>
      </c>
      <c r="O667"/>
    </row>
    <row r="668" spans="1:15" x14ac:dyDescent="0.55000000000000004">
      <c r="A668" t="s">
        <v>4941</v>
      </c>
      <c r="B668" t="s">
        <v>2057</v>
      </c>
      <c r="C668" s="1">
        <v>9.1917065000000006E-3</v>
      </c>
      <c r="D668" s="65">
        <v>3.2967032969999997E-2</v>
      </c>
      <c r="E668">
        <v>0.13786213786000001</v>
      </c>
      <c r="F668" s="67">
        <v>1.1284085669999999E-2</v>
      </c>
      <c r="G668"/>
      <c r="H668" s="65">
        <v>4.4955044955045001E-2</v>
      </c>
      <c r="I668">
        <v>0.13486513486513499</v>
      </c>
      <c r="J668" s="67">
        <v>2.6973026973027E-2</v>
      </c>
      <c r="K668"/>
      <c r="L668">
        <v>8.4915084915084899E-2</v>
      </c>
      <c r="M668"/>
      <c r="N668"/>
      <c r="O668"/>
    </row>
    <row r="669" spans="1:15" x14ac:dyDescent="0.55000000000000004">
      <c r="A669" t="s">
        <v>4941</v>
      </c>
      <c r="B669" t="s">
        <v>2013</v>
      </c>
      <c r="C669" s="1">
        <v>9.3411618800000006E-3</v>
      </c>
      <c r="D669" s="65">
        <v>6.20920494E-3</v>
      </c>
      <c r="E669" s="66">
        <v>3.5333198500000001E-3</v>
      </c>
      <c r="F669" s="67">
        <v>4.6476302800000004E-3</v>
      </c>
      <c r="G669" s="68">
        <v>6.5066484000000004E-3</v>
      </c>
      <c r="H669" s="65">
        <v>5.8374008420402799E-3</v>
      </c>
      <c r="I669" s="66">
        <v>6.7297311053344496E-3</v>
      </c>
      <c r="J669" s="67">
        <v>3.6443131937980199E-3</v>
      </c>
      <c r="K669" s="68">
        <v>2.5974025974026E-2</v>
      </c>
      <c r="L669"/>
      <c r="M669"/>
      <c r="N669"/>
      <c r="O669"/>
    </row>
    <row r="670" spans="1:15" s="2" customFormat="1" x14ac:dyDescent="0.55000000000000004">
      <c r="A670" t="s">
        <v>4941</v>
      </c>
      <c r="B670" t="s">
        <v>1801</v>
      </c>
      <c r="C670" s="1">
        <v>9.4906173099999994E-3</v>
      </c>
      <c r="D670" s="65">
        <v>5.360027E-5</v>
      </c>
      <c r="E670" s="66">
        <v>1.3943770000000001E-4</v>
      </c>
      <c r="F670" s="67">
        <v>8.5168910000000004E-5</v>
      </c>
      <c r="G670" s="68">
        <v>1.3943770000000001E-4</v>
      </c>
      <c r="H670" s="65">
        <v>7.5016484457184399E-5</v>
      </c>
      <c r="I670" s="66">
        <v>2.8480936865559299E-4</v>
      </c>
      <c r="J670" s="67">
        <v>3.7323931374921301E-5</v>
      </c>
      <c r="K670" s="68">
        <v>8.6551137847149103E-4</v>
      </c>
      <c r="L670" s="65">
        <v>6.1822518215533901E-4</v>
      </c>
      <c r="M670"/>
      <c r="N670" s="67">
        <v>5.2425149894990896E-3</v>
      </c>
      <c r="O670"/>
    </row>
    <row r="671" spans="1:15" x14ac:dyDescent="0.55000000000000004">
      <c r="A671" t="s">
        <v>4941</v>
      </c>
      <c r="B671" t="s">
        <v>1991</v>
      </c>
      <c r="C671" s="1">
        <v>9.4906173099999994E-3</v>
      </c>
      <c r="D671"/>
      <c r="E671">
        <v>0.58141858142000002</v>
      </c>
      <c r="F671"/>
      <c r="G671">
        <v>0.87512487512000003</v>
      </c>
      <c r="H671"/>
      <c r="I671">
        <v>0.76923076923076905</v>
      </c>
      <c r="J671"/>
      <c r="K671">
        <v>0.94405594405594395</v>
      </c>
      <c r="L671">
        <v>0.215784215784216</v>
      </c>
      <c r="M671"/>
      <c r="N671">
        <v>0.32567432567432603</v>
      </c>
      <c r="O671"/>
    </row>
    <row r="672" spans="1:15" x14ac:dyDescent="0.55000000000000004">
      <c r="A672" t="s">
        <v>4941</v>
      </c>
      <c r="B672" t="s">
        <v>1870</v>
      </c>
      <c r="C672" s="1">
        <v>9.7895282999999993E-3</v>
      </c>
      <c r="D672">
        <v>0.36163836164000002</v>
      </c>
      <c r="E672">
        <v>0.40159840159999999</v>
      </c>
      <c r="F672">
        <v>0.28671328671000001</v>
      </c>
      <c r="G672"/>
      <c r="H672">
        <v>0.71128871128871096</v>
      </c>
      <c r="I672">
        <v>0.44355644355644402</v>
      </c>
      <c r="J672">
        <v>0.80519480519480502</v>
      </c>
      <c r="K672"/>
      <c r="L672"/>
      <c r="M672"/>
      <c r="N672"/>
      <c r="O672"/>
    </row>
    <row r="673" spans="1:15" x14ac:dyDescent="0.55000000000000004">
      <c r="A673" t="s">
        <v>4941</v>
      </c>
      <c r="B673" t="s">
        <v>12417</v>
      </c>
      <c r="C673" s="1">
        <v>1.0088439479999999E-2</v>
      </c>
      <c r="D673">
        <v>8.6913086910000006E-2</v>
      </c>
      <c r="E673">
        <v>0.19480519481</v>
      </c>
      <c r="F673">
        <v>9.59040959E-2</v>
      </c>
      <c r="G673"/>
      <c r="H673">
        <v>0.15984015984016001</v>
      </c>
      <c r="I673">
        <v>0.24475524475524499</v>
      </c>
      <c r="J673">
        <v>0.18581418581418599</v>
      </c>
      <c r="K673"/>
      <c r="L673"/>
      <c r="M673"/>
      <c r="N673"/>
      <c r="O673"/>
    </row>
    <row r="674" spans="1:15" x14ac:dyDescent="0.55000000000000004">
      <c r="A674" t="s">
        <v>4941</v>
      </c>
      <c r="B674" t="s">
        <v>2068</v>
      </c>
      <c r="C674" s="1">
        <v>1.0237895130000001E-2</v>
      </c>
      <c r="D674" s="65">
        <v>2.2980004070000001E-2</v>
      </c>
      <c r="E674">
        <v>0.14585414585000001</v>
      </c>
      <c r="F674" s="67">
        <v>2.5974025969999998E-2</v>
      </c>
      <c r="G674">
        <v>0.24975024974999999</v>
      </c>
      <c r="H674" s="65">
        <v>2.8971028971029E-2</v>
      </c>
      <c r="I674">
        <v>0.15484515484515499</v>
      </c>
      <c r="J674" s="67">
        <v>2.4975024975025E-2</v>
      </c>
      <c r="K674">
        <v>0.26073926073926101</v>
      </c>
      <c r="L674" s="65">
        <v>4.7952047952048001E-2</v>
      </c>
      <c r="M674"/>
      <c r="N674"/>
      <c r="O674"/>
    </row>
    <row r="675" spans="1:15" x14ac:dyDescent="0.55000000000000004">
      <c r="A675" t="s">
        <v>4941</v>
      </c>
      <c r="B675" t="s">
        <v>1786</v>
      </c>
      <c r="C675" s="1">
        <v>1.0237895130000001E-2</v>
      </c>
      <c r="D675">
        <v>0.89110889111000002</v>
      </c>
      <c r="E675"/>
      <c r="F675">
        <v>0.83616383616000001</v>
      </c>
      <c r="G675"/>
      <c r="H675">
        <v>0.99800199800199796</v>
      </c>
      <c r="I675"/>
      <c r="J675">
        <v>1</v>
      </c>
      <c r="K675"/>
      <c r="L675">
        <v>0.99600399600399603</v>
      </c>
      <c r="M675"/>
      <c r="N675"/>
      <c r="O675"/>
    </row>
    <row r="676" spans="1:15" x14ac:dyDescent="0.55000000000000004">
      <c r="A676" t="s">
        <v>4941</v>
      </c>
      <c r="B676" t="s">
        <v>1982</v>
      </c>
      <c r="C676" s="1">
        <v>1.038735082E-2</v>
      </c>
      <c r="D676" s="65">
        <v>4.3956043960000003E-2</v>
      </c>
      <c r="E676">
        <v>7.692307692E-2</v>
      </c>
      <c r="F676" s="67">
        <v>4.8951048949999999E-2</v>
      </c>
      <c r="G676">
        <v>0.43456543457000002</v>
      </c>
      <c r="H676">
        <v>0.14585414585414599</v>
      </c>
      <c r="I676">
        <v>0.113886113886114</v>
      </c>
      <c r="J676">
        <v>0.122877122877123</v>
      </c>
      <c r="K676">
        <v>0.50249750249750202</v>
      </c>
      <c r="L676">
        <v>0.28471528471528501</v>
      </c>
      <c r="M676"/>
      <c r="N676">
        <v>0.39460539460539501</v>
      </c>
      <c r="O676"/>
    </row>
    <row r="677" spans="1:15" x14ac:dyDescent="0.55000000000000004">
      <c r="A677" t="s">
        <v>4941</v>
      </c>
      <c r="B677" t="s">
        <v>12197</v>
      </c>
      <c r="C677" s="1">
        <v>1.038735082E-2</v>
      </c>
      <c r="D677" s="65">
        <v>4.5954045950000001E-2</v>
      </c>
      <c r="E677">
        <v>8.3916083919999995E-2</v>
      </c>
      <c r="F677" s="67">
        <v>3.3966033969999997E-2</v>
      </c>
      <c r="G677">
        <v>0.32267732267999999</v>
      </c>
      <c r="H677">
        <v>7.29270729270729E-2</v>
      </c>
      <c r="I677">
        <v>8.9910089910089905E-2</v>
      </c>
      <c r="J677" s="67">
        <v>3.0969030969030999E-2</v>
      </c>
      <c r="K677">
        <v>0.35164835164835201</v>
      </c>
      <c r="L677" s="65">
        <v>2.5974025974026E-2</v>
      </c>
      <c r="M677"/>
      <c r="N677"/>
      <c r="O677"/>
    </row>
    <row r="678" spans="1:15" x14ac:dyDescent="0.55000000000000004">
      <c r="A678" t="s">
        <v>4941</v>
      </c>
      <c r="B678" t="s">
        <v>2088</v>
      </c>
      <c r="C678" s="1">
        <v>1.0536806540000001E-2</v>
      </c>
      <c r="D678">
        <v>0.16983016982999999</v>
      </c>
      <c r="E678">
        <v>0.1008991009</v>
      </c>
      <c r="F678">
        <v>0.14285714286000001</v>
      </c>
      <c r="G678">
        <v>6.6933066929999993E-2</v>
      </c>
      <c r="H678">
        <v>0.54745254745254801</v>
      </c>
      <c r="I678">
        <v>0.122877122877123</v>
      </c>
      <c r="J678">
        <v>0.40259740259740301</v>
      </c>
      <c r="K678">
        <v>6.5934065934065894E-2</v>
      </c>
      <c r="L678">
        <v>0.26773226773226799</v>
      </c>
      <c r="M678"/>
      <c r="N678"/>
      <c r="O678"/>
    </row>
    <row r="679" spans="1:15" x14ac:dyDescent="0.55000000000000004">
      <c r="A679" t="s">
        <v>4941</v>
      </c>
      <c r="B679" t="s">
        <v>1892</v>
      </c>
      <c r="C679" s="1">
        <v>1.0536806540000001E-2</v>
      </c>
      <c r="D679">
        <v>0.17782217782000001</v>
      </c>
      <c r="E679"/>
      <c r="F679">
        <v>0.21878121878000001</v>
      </c>
      <c r="G679"/>
      <c r="H679">
        <v>0.21478521478521501</v>
      </c>
      <c r="I679"/>
      <c r="J679">
        <v>0.27172827172827202</v>
      </c>
      <c r="K679"/>
      <c r="L679"/>
      <c r="M679"/>
      <c r="N679"/>
      <c r="O679"/>
    </row>
    <row r="680" spans="1:15" x14ac:dyDescent="0.55000000000000004">
      <c r="A680" t="s">
        <v>4941</v>
      </c>
      <c r="B680" t="s">
        <v>2052</v>
      </c>
      <c r="C680" s="1">
        <v>1.0985173920000001E-2</v>
      </c>
      <c r="D680">
        <v>0.21778221778000001</v>
      </c>
      <c r="E680">
        <v>0.14985014985</v>
      </c>
      <c r="F680">
        <v>0.17782217782000001</v>
      </c>
      <c r="G680"/>
      <c r="H680">
        <v>0.39760239760239802</v>
      </c>
      <c r="I680">
        <v>0.18981018981018999</v>
      </c>
      <c r="J680">
        <v>0.37462537462537499</v>
      </c>
      <c r="K680"/>
      <c r="L680"/>
      <c r="M680"/>
      <c r="N680"/>
      <c r="O680"/>
    </row>
    <row r="681" spans="1:15" x14ac:dyDescent="0.55000000000000004">
      <c r="A681" t="s">
        <v>4941</v>
      </c>
      <c r="B681" t="s">
        <v>1980</v>
      </c>
      <c r="C681" s="1">
        <v>1.113462978E-2</v>
      </c>
      <c r="D681" s="65">
        <v>3.896103896E-2</v>
      </c>
      <c r="E681" s="66">
        <v>3.9960039959999999E-2</v>
      </c>
      <c r="F681">
        <v>6.9930069930000005E-2</v>
      </c>
      <c r="G681" s="68">
        <v>4.2957042959999997E-2</v>
      </c>
      <c r="H681">
        <v>0.13886113886113899</v>
      </c>
      <c r="I681" s="66">
        <v>4.6953046953047001E-2</v>
      </c>
      <c r="J681">
        <v>0.20179820179820199</v>
      </c>
      <c r="K681">
        <v>5.0949050949051E-2</v>
      </c>
      <c r="L681">
        <v>0.15784215784215799</v>
      </c>
      <c r="M681"/>
      <c r="N681">
        <v>0.28071928071928098</v>
      </c>
      <c r="O681"/>
    </row>
    <row r="682" spans="1:15" x14ac:dyDescent="0.55000000000000004">
      <c r="A682" t="s">
        <v>4941</v>
      </c>
      <c r="B682" t="s">
        <v>1989</v>
      </c>
      <c r="C682" s="1">
        <v>1.113462978E-2</v>
      </c>
      <c r="D682"/>
      <c r="E682"/>
      <c r="F682"/>
      <c r="G682">
        <v>6.0939060939999998E-2</v>
      </c>
      <c r="H682"/>
      <c r="I682"/>
      <c r="J682"/>
      <c r="K682">
        <v>5.5944055944055902E-2</v>
      </c>
      <c r="L682">
        <v>6.2937062937062901E-2</v>
      </c>
      <c r="M682">
        <v>6.8931068931068901E-2</v>
      </c>
      <c r="N682">
        <v>0.14785214785214801</v>
      </c>
      <c r="O682"/>
    </row>
    <row r="683" spans="1:15" x14ac:dyDescent="0.55000000000000004">
      <c r="A683" t="s">
        <v>4941</v>
      </c>
      <c r="B683" t="s">
        <v>12418</v>
      </c>
      <c r="C683" s="1">
        <v>1.1284085669999999E-2</v>
      </c>
      <c r="D683"/>
      <c r="E683">
        <v>0.50549450548999997</v>
      </c>
      <c r="F683"/>
      <c r="G683">
        <v>0.29770229770000001</v>
      </c>
      <c r="H683"/>
      <c r="I683">
        <v>0.60139860139860102</v>
      </c>
      <c r="J683"/>
      <c r="K683">
        <v>0.33066933066933102</v>
      </c>
      <c r="L683">
        <v>0.75124875124875101</v>
      </c>
      <c r="M683"/>
      <c r="N683">
        <v>0.74625374625374596</v>
      </c>
      <c r="O683"/>
    </row>
    <row r="684" spans="1:15" x14ac:dyDescent="0.55000000000000004">
      <c r="A684" t="s">
        <v>4941</v>
      </c>
      <c r="B684" t="s">
        <v>2031</v>
      </c>
      <c r="C684" s="1">
        <v>1.143354159E-2</v>
      </c>
      <c r="D684">
        <v>0.22577422577</v>
      </c>
      <c r="E684">
        <v>7.692307692E-2</v>
      </c>
      <c r="F684">
        <v>0.22577422577</v>
      </c>
      <c r="G684"/>
      <c r="H684">
        <v>0.52047952047952095</v>
      </c>
      <c r="I684"/>
      <c r="J684">
        <v>0.383616383616384</v>
      </c>
      <c r="K684"/>
      <c r="L684"/>
      <c r="M684"/>
      <c r="N684"/>
      <c r="O684"/>
    </row>
    <row r="685" spans="1:15" x14ac:dyDescent="0.55000000000000004">
      <c r="A685" t="s">
        <v>4941</v>
      </c>
      <c r="B685" t="s">
        <v>1551</v>
      </c>
      <c r="C685" s="1">
        <v>1.1732453509999999E-2</v>
      </c>
      <c r="D685"/>
      <c r="E685" s="66">
        <v>3.31905E-6</v>
      </c>
      <c r="F685"/>
      <c r="G685" s="68">
        <v>3.7594666000000001E-4</v>
      </c>
      <c r="H685"/>
      <c r="I685" s="66">
        <v>3.9057800694793304E-6</v>
      </c>
      <c r="J685"/>
      <c r="K685" s="68">
        <v>1.0032539228556701E-3</v>
      </c>
      <c r="L685" s="65">
        <v>3.6227604108490102E-4</v>
      </c>
      <c r="M685" s="66">
        <v>6.9528138810351602E-3</v>
      </c>
      <c r="N685" s="67">
        <v>1.57707171400236E-2</v>
      </c>
      <c r="O685"/>
    </row>
    <row r="686" spans="1:15" x14ac:dyDescent="0.55000000000000004">
      <c r="A686" t="s">
        <v>4941</v>
      </c>
      <c r="B686" t="s">
        <v>2065</v>
      </c>
      <c r="C686" s="1">
        <v>1.1881909499999999E-2</v>
      </c>
      <c r="D686" s="65">
        <v>1.2241482299999999E-3</v>
      </c>
      <c r="E686">
        <v>5.9940059939999998E-2</v>
      </c>
      <c r="F686" s="67">
        <v>1.64753089E-3</v>
      </c>
      <c r="G686">
        <v>0.21978021978000001</v>
      </c>
      <c r="H686" s="65">
        <v>2.16440610994993E-3</v>
      </c>
      <c r="I686">
        <v>8.3916083916083906E-2</v>
      </c>
      <c r="J686" s="67">
        <v>1.38248394433934E-2</v>
      </c>
      <c r="K686">
        <v>0.234765234765235</v>
      </c>
      <c r="L686">
        <v>6.3936063936063894E-2</v>
      </c>
      <c r="M686"/>
      <c r="N686" s="67">
        <v>4.3956043956044001E-2</v>
      </c>
      <c r="O686"/>
    </row>
    <row r="687" spans="1:15" x14ac:dyDescent="0.55000000000000004">
      <c r="A687" t="s">
        <v>4941</v>
      </c>
      <c r="B687" t="s">
        <v>12419</v>
      </c>
      <c r="C687" s="1">
        <v>1.1881909499999999E-2</v>
      </c>
      <c r="D687" s="65">
        <v>6.7297311099999996E-3</v>
      </c>
      <c r="E687">
        <v>8.5914085909999993E-2</v>
      </c>
      <c r="F687" s="67">
        <v>3.4223265399999999E-3</v>
      </c>
      <c r="G687">
        <v>0.13386613386999999</v>
      </c>
      <c r="H687" s="65">
        <v>2.1478065152361399E-2</v>
      </c>
      <c r="I687">
        <v>0.10989010989011</v>
      </c>
      <c r="J687" s="67">
        <v>1.8173806191245E-2</v>
      </c>
      <c r="K687">
        <v>0.12987012987013</v>
      </c>
      <c r="L687">
        <v>8.5914085914085905E-2</v>
      </c>
      <c r="M687"/>
      <c r="N687"/>
      <c r="O687"/>
    </row>
    <row r="688" spans="1:15" x14ac:dyDescent="0.55000000000000004">
      <c r="A688" t="s">
        <v>4941</v>
      </c>
      <c r="B688" t="s">
        <v>1865</v>
      </c>
      <c r="C688" s="1">
        <v>1.218082157E-2</v>
      </c>
      <c r="D688"/>
      <c r="E688"/>
      <c r="F688"/>
      <c r="G688"/>
      <c r="H688"/>
      <c r="I688"/>
      <c r="J688"/>
      <c r="K688"/>
      <c r="L688"/>
      <c r="M688"/>
      <c r="N688"/>
      <c r="O688"/>
    </row>
    <row r="689" spans="1:15" x14ac:dyDescent="0.55000000000000004">
      <c r="A689" t="s">
        <v>4941</v>
      </c>
      <c r="B689" t="s">
        <v>2078</v>
      </c>
      <c r="C689" s="1">
        <v>1.233027764E-2</v>
      </c>
      <c r="D689"/>
      <c r="E689" s="66">
        <v>3.0969030969999999E-2</v>
      </c>
      <c r="F689"/>
      <c r="G689">
        <v>0.15984015984</v>
      </c>
      <c r="H689"/>
      <c r="I689">
        <v>7.3926073926073907E-2</v>
      </c>
      <c r="J689"/>
      <c r="K689">
        <v>0.171828171828172</v>
      </c>
      <c r="L689" s="65">
        <v>1.66718744695258E-2</v>
      </c>
      <c r="M689"/>
      <c r="N689">
        <v>0.203796203796204</v>
      </c>
      <c r="O689"/>
    </row>
    <row r="690" spans="1:15" x14ac:dyDescent="0.55000000000000004">
      <c r="A690" t="s">
        <v>4941</v>
      </c>
      <c r="B690" t="s">
        <v>2076</v>
      </c>
      <c r="C690" s="1">
        <v>1.247973374E-2</v>
      </c>
      <c r="D690">
        <v>8.7912087910000006E-2</v>
      </c>
      <c r="E690">
        <v>0.32567432566999999</v>
      </c>
      <c r="F690">
        <v>6.9930069930000005E-2</v>
      </c>
      <c r="G690"/>
      <c r="H690">
        <v>0.211788211788212</v>
      </c>
      <c r="I690">
        <v>0.43956043956044</v>
      </c>
      <c r="J690">
        <v>0.18681318681318701</v>
      </c>
      <c r="K690"/>
      <c r="L690"/>
      <c r="M690"/>
      <c r="N690"/>
      <c r="O690"/>
    </row>
    <row r="691" spans="1:15" x14ac:dyDescent="0.55000000000000004">
      <c r="A691" t="s">
        <v>4941</v>
      </c>
      <c r="B691" t="s">
        <v>12420</v>
      </c>
      <c r="C691" s="1">
        <v>1.2778645979999999E-2</v>
      </c>
      <c r="D691">
        <v>5.8941058939999999E-2</v>
      </c>
      <c r="E691">
        <v>0.27672327672000002</v>
      </c>
      <c r="F691" s="67">
        <v>3.9960039959999999E-2</v>
      </c>
      <c r="G691">
        <v>0.16583416582999999</v>
      </c>
      <c r="H691">
        <v>0.16183816183816199</v>
      </c>
      <c r="I691">
        <v>0.348651348651349</v>
      </c>
      <c r="J691">
        <v>8.9910089910089905E-2</v>
      </c>
      <c r="K691">
        <v>0.207792207792208</v>
      </c>
      <c r="L691">
        <v>0.35564435564435598</v>
      </c>
      <c r="M691"/>
      <c r="N691"/>
      <c r="O691"/>
    </row>
    <row r="692" spans="1:15" x14ac:dyDescent="0.55000000000000004">
      <c r="A692" t="s">
        <v>4941</v>
      </c>
      <c r="B692" t="s">
        <v>1796</v>
      </c>
      <c r="C692" s="1">
        <v>1.2778645979999999E-2</v>
      </c>
      <c r="D692">
        <v>0.16683316682999999</v>
      </c>
      <c r="E692">
        <v>0.56143856144000004</v>
      </c>
      <c r="F692">
        <v>0.13386613386999999</v>
      </c>
      <c r="G692">
        <v>0.47252747252999999</v>
      </c>
      <c r="H692">
        <v>0.37562437562437601</v>
      </c>
      <c r="I692">
        <v>0.72827172827172804</v>
      </c>
      <c r="J692">
        <v>0.23776223776223801</v>
      </c>
      <c r="K692">
        <v>0.482517482517483</v>
      </c>
      <c r="L692">
        <v>0.32667332667332699</v>
      </c>
      <c r="M692"/>
      <c r="N692"/>
      <c r="O692"/>
    </row>
    <row r="693" spans="1:15" x14ac:dyDescent="0.55000000000000004">
      <c r="A693" t="s">
        <v>4941</v>
      </c>
      <c r="B693" t="s">
        <v>12421</v>
      </c>
      <c r="C693" s="1">
        <v>1.3077558309999999E-2</v>
      </c>
      <c r="D693" s="65">
        <v>5.8374008399999996E-3</v>
      </c>
      <c r="E693">
        <v>0.33466533466999998</v>
      </c>
      <c r="F693" s="67">
        <v>1.3376470709999999E-2</v>
      </c>
      <c r="G693">
        <v>0.76023976023999995</v>
      </c>
      <c r="H693" s="65">
        <v>3.4965034965035002E-2</v>
      </c>
      <c r="I693">
        <v>0.46953046953047001</v>
      </c>
      <c r="J693">
        <v>8.2917082917082899E-2</v>
      </c>
      <c r="K693">
        <v>0.83716283716283701</v>
      </c>
      <c r="L693">
        <v>0.15084915084915099</v>
      </c>
      <c r="M693"/>
      <c r="N693"/>
      <c r="O693"/>
    </row>
    <row r="694" spans="1:15" x14ac:dyDescent="0.55000000000000004">
      <c r="A694" t="s">
        <v>4941</v>
      </c>
      <c r="B694" t="s">
        <v>2049</v>
      </c>
      <c r="C694" s="1">
        <v>1.3077558309999999E-2</v>
      </c>
      <c r="D694">
        <v>0.11288711289</v>
      </c>
      <c r="E694">
        <v>0.35964035964000002</v>
      </c>
      <c r="F694">
        <v>0.14085914086000001</v>
      </c>
      <c r="G694">
        <v>0.66033966034000002</v>
      </c>
      <c r="H694">
        <v>0.32967032967033</v>
      </c>
      <c r="I694">
        <v>0.46953046953047001</v>
      </c>
      <c r="J694">
        <v>0.337662337662338</v>
      </c>
      <c r="K694">
        <v>0.72027972027971998</v>
      </c>
      <c r="L694">
        <v>0.34365634365634401</v>
      </c>
      <c r="M694"/>
      <c r="N694">
        <v>0.34765234765234798</v>
      </c>
      <c r="O694"/>
    </row>
    <row r="695" spans="1:15" x14ac:dyDescent="0.55000000000000004">
      <c r="A695" t="s">
        <v>4941</v>
      </c>
      <c r="B695" t="s">
        <v>12422</v>
      </c>
      <c r="C695" s="1">
        <v>1.32270145E-2</v>
      </c>
      <c r="D695"/>
      <c r="E695" s="66">
        <v>5.5399578000000001E-3</v>
      </c>
      <c r="F695"/>
      <c r="G695" s="68">
        <v>4.0959040959999998E-2</v>
      </c>
      <c r="H695"/>
      <c r="I695" s="66">
        <v>6.6553701964639196E-3</v>
      </c>
      <c r="J695"/>
      <c r="K695">
        <v>5.1948051948052E-2</v>
      </c>
      <c r="L695">
        <v>6.8931068931068901E-2</v>
      </c>
      <c r="M695">
        <v>0.24075924075924099</v>
      </c>
      <c r="N695">
        <v>0.242757242757243</v>
      </c>
      <c r="O695"/>
    </row>
    <row r="696" spans="1:15" s="2" customFormat="1" x14ac:dyDescent="0.55000000000000004">
      <c r="A696" t="s">
        <v>4941</v>
      </c>
      <c r="B696" t="s">
        <v>12423</v>
      </c>
      <c r="C696" s="1">
        <v>1.32270145E-2</v>
      </c>
      <c r="D696">
        <v>5.1948051949999997E-2</v>
      </c>
      <c r="E696">
        <v>0.18581418581</v>
      </c>
      <c r="F696">
        <v>6.6933066929999993E-2</v>
      </c>
      <c r="G696">
        <v>0.54145854146000005</v>
      </c>
      <c r="H696">
        <v>8.9910089910089905E-2</v>
      </c>
      <c r="I696">
        <v>0.26373626373626402</v>
      </c>
      <c r="J696">
        <v>0.12687312687312699</v>
      </c>
      <c r="K696">
        <v>0.59340659340659296</v>
      </c>
      <c r="L696"/>
      <c r="M696"/>
      <c r="N696"/>
      <c r="O696"/>
    </row>
    <row r="697" spans="1:15" x14ac:dyDescent="0.55000000000000004">
      <c r="A697" t="s">
        <v>4941</v>
      </c>
      <c r="B697" t="s">
        <v>1566</v>
      </c>
      <c r="C697" s="1">
        <v>1.3376470709999999E-2</v>
      </c>
      <c r="D697"/>
      <c r="E697">
        <v>0.11388611389</v>
      </c>
      <c r="F697"/>
      <c r="G697">
        <v>0.13586413586000001</v>
      </c>
      <c r="H697"/>
      <c r="I697">
        <v>0.17882117882117901</v>
      </c>
      <c r="J697"/>
      <c r="K697">
        <v>0.15384615384615399</v>
      </c>
      <c r="L697">
        <v>0.215784215784216</v>
      </c>
      <c r="M697"/>
      <c r="N697">
        <v>0.234765234765235</v>
      </c>
      <c r="O697"/>
    </row>
    <row r="698" spans="1:15" x14ac:dyDescent="0.55000000000000004">
      <c r="A698" t="s">
        <v>4941</v>
      </c>
      <c r="B698" t="s">
        <v>2012</v>
      </c>
      <c r="C698" s="1">
        <v>1.3376470709999999E-2</v>
      </c>
      <c r="D698">
        <v>7.7922077919999999E-2</v>
      </c>
      <c r="E698">
        <v>0.14485514486000001</v>
      </c>
      <c r="F698">
        <v>0.13286713286999999</v>
      </c>
      <c r="G698">
        <v>0.53146853146999995</v>
      </c>
      <c r="H698">
        <v>0.246753246753247</v>
      </c>
      <c r="I698">
        <v>0.19680319680319699</v>
      </c>
      <c r="J698">
        <v>0.345654345654346</v>
      </c>
      <c r="K698">
        <v>0.58941058941058999</v>
      </c>
      <c r="L698">
        <v>0.37762237762237799</v>
      </c>
      <c r="M698"/>
      <c r="N698">
        <v>0.243756243756244</v>
      </c>
      <c r="O698"/>
    </row>
    <row r="699" spans="1:15" x14ac:dyDescent="0.55000000000000004">
      <c r="A699" t="s">
        <v>4941</v>
      </c>
      <c r="B699" t="s">
        <v>1923</v>
      </c>
      <c r="C699" s="1">
        <v>1.352592694E-2</v>
      </c>
      <c r="D699">
        <v>0.12887112886999999</v>
      </c>
      <c r="E699">
        <v>0.37162837163000001</v>
      </c>
      <c r="F699">
        <v>5.1948051949999997E-2</v>
      </c>
      <c r="G699">
        <v>0.64535464534999998</v>
      </c>
      <c r="H699">
        <v>0.187812187812188</v>
      </c>
      <c r="I699">
        <v>0.40059940059940102</v>
      </c>
      <c r="J699">
        <v>7.7922077922077906E-2</v>
      </c>
      <c r="K699">
        <v>0.61238761238761297</v>
      </c>
      <c r="L699"/>
      <c r="M699"/>
      <c r="N699"/>
      <c r="O699"/>
    </row>
    <row r="700" spans="1:15" x14ac:dyDescent="0.55000000000000004">
      <c r="A700" t="s">
        <v>4941</v>
      </c>
      <c r="B700" t="s">
        <v>2023</v>
      </c>
      <c r="C700" s="1">
        <v>1.367538318E-2</v>
      </c>
      <c r="D700" s="65">
        <v>4.6953046950000001E-2</v>
      </c>
      <c r="E700">
        <v>0.10689310689000001</v>
      </c>
      <c r="F700" s="67">
        <v>3.796203796E-2</v>
      </c>
      <c r="G700"/>
      <c r="H700">
        <v>5.8941058941058999E-2</v>
      </c>
      <c r="I700">
        <v>0.15584415584415601</v>
      </c>
      <c r="J700">
        <v>5.8941058941058999E-2</v>
      </c>
      <c r="K700"/>
      <c r="L700"/>
      <c r="M700"/>
      <c r="N700"/>
      <c r="O700"/>
    </row>
    <row r="701" spans="1:15" x14ac:dyDescent="0.55000000000000004">
      <c r="A701" t="s">
        <v>4941</v>
      </c>
      <c r="B701" t="s">
        <v>2074</v>
      </c>
      <c r="C701" s="1">
        <v>1.367538318E-2</v>
      </c>
      <c r="D701">
        <v>0.66033966034000002</v>
      </c>
      <c r="E701">
        <v>0.78521478520999999</v>
      </c>
      <c r="F701">
        <v>0.64535464534999998</v>
      </c>
      <c r="G701"/>
      <c r="H701">
        <v>0.98701298701298701</v>
      </c>
      <c r="I701">
        <v>0.87212787212787202</v>
      </c>
      <c r="J701">
        <v>0.97502497502497498</v>
      </c>
      <c r="K701"/>
      <c r="L701"/>
      <c r="M701"/>
      <c r="N701"/>
      <c r="O701"/>
    </row>
    <row r="702" spans="1:15" x14ac:dyDescent="0.55000000000000004">
      <c r="A702" t="s">
        <v>4941</v>
      </c>
      <c r="B702" t="s">
        <v>1680</v>
      </c>
      <c r="C702" s="1">
        <v>1.397429572E-2</v>
      </c>
      <c r="D702" s="65">
        <v>2.2105829E-4</v>
      </c>
      <c r="E702" s="66">
        <v>6.0351920000000002E-5</v>
      </c>
      <c r="F702" s="67">
        <v>3.3956430000000001E-5</v>
      </c>
      <c r="G702" s="68">
        <v>2.4835459999999999E-4</v>
      </c>
      <c r="H702" s="65">
        <v>3.16707371763528E-4</v>
      </c>
      <c r="I702" s="66">
        <v>2.9847993340967799E-4</v>
      </c>
      <c r="J702" s="67">
        <v>6.4864083808801202E-5</v>
      </c>
      <c r="K702" s="68">
        <v>1.7027548264113501E-3</v>
      </c>
      <c r="L702" s="65">
        <v>3.23733777054983E-3</v>
      </c>
      <c r="M702"/>
      <c r="N702" s="67">
        <v>2.5974025974026E-2</v>
      </c>
      <c r="O702"/>
    </row>
    <row r="703" spans="1:15" s="2" customFormat="1" x14ac:dyDescent="0.55000000000000004">
      <c r="A703" t="s">
        <v>4941</v>
      </c>
      <c r="B703" t="s">
        <v>2090</v>
      </c>
      <c r="C703" s="1">
        <v>1.397429572E-2</v>
      </c>
      <c r="D703"/>
      <c r="E703">
        <v>9.2907092910000003E-2</v>
      </c>
      <c r="F703"/>
      <c r="G703">
        <v>0.55644355643999999</v>
      </c>
      <c r="H703"/>
      <c r="I703">
        <v>0.14985014985014999</v>
      </c>
      <c r="J703"/>
      <c r="K703">
        <v>0.73326673326673297</v>
      </c>
      <c r="L703">
        <v>0.23976023976024</v>
      </c>
      <c r="M703">
        <v>0.44855144855144902</v>
      </c>
      <c r="N703">
        <v>0.16283716283716301</v>
      </c>
      <c r="O703"/>
    </row>
    <row r="704" spans="1:15" s="2" customFormat="1" x14ac:dyDescent="0.55000000000000004">
      <c r="A704" t="s">
        <v>4941</v>
      </c>
      <c r="B704" t="s">
        <v>1813</v>
      </c>
      <c r="C704" s="1">
        <v>1.397429572E-2</v>
      </c>
      <c r="D704">
        <v>0.15884115884</v>
      </c>
      <c r="E704"/>
      <c r="F704">
        <v>0.14485514486000001</v>
      </c>
      <c r="G704"/>
      <c r="H704">
        <v>0.29370629370629397</v>
      </c>
      <c r="I704"/>
      <c r="J704">
        <v>0.25274725274725302</v>
      </c>
      <c r="K704"/>
      <c r="L704"/>
      <c r="M704"/>
      <c r="N704"/>
      <c r="O704"/>
    </row>
    <row r="705" spans="1:15" x14ac:dyDescent="0.55000000000000004">
      <c r="A705" t="s">
        <v>4941</v>
      </c>
      <c r="B705" t="s">
        <v>2044</v>
      </c>
      <c r="C705" s="1">
        <v>1.4273208319999999E-2</v>
      </c>
      <c r="D705">
        <v>0.37062937063000001</v>
      </c>
      <c r="E705"/>
      <c r="F705">
        <v>0.35864135864000002</v>
      </c>
      <c r="G705"/>
      <c r="H705">
        <v>0.85114885114885097</v>
      </c>
      <c r="I705"/>
      <c r="J705">
        <v>0.73126873126873104</v>
      </c>
      <c r="K705"/>
      <c r="L705"/>
      <c r="M705"/>
      <c r="N705"/>
      <c r="O705"/>
    </row>
    <row r="706" spans="1:15" x14ac:dyDescent="0.55000000000000004">
      <c r="A706" t="s">
        <v>4941</v>
      </c>
      <c r="B706" t="s">
        <v>2048</v>
      </c>
      <c r="C706" s="1">
        <v>1.4422664639999999E-2</v>
      </c>
      <c r="D706">
        <v>9.0909090910000004E-2</v>
      </c>
      <c r="E706"/>
      <c r="F706">
        <v>6.3936063939999996E-2</v>
      </c>
      <c r="G706"/>
      <c r="H706">
        <v>0.12987012987013</v>
      </c>
      <c r="I706"/>
      <c r="J706">
        <v>7.69230769230769E-2</v>
      </c>
      <c r="K706"/>
      <c r="L706"/>
      <c r="M706"/>
      <c r="N706"/>
      <c r="O706"/>
    </row>
    <row r="707" spans="1:15" x14ac:dyDescent="0.55000000000000004">
      <c r="A707" t="s">
        <v>4941</v>
      </c>
      <c r="B707" t="s">
        <v>2025</v>
      </c>
      <c r="C707" s="1">
        <v>1.457212097E-2</v>
      </c>
      <c r="D707" s="65">
        <v>5.5399578000000001E-3</v>
      </c>
      <c r="E707" s="66">
        <v>6.4570136999999998E-4</v>
      </c>
      <c r="F707" s="67">
        <v>3.1215050999999999E-4</v>
      </c>
      <c r="G707" s="68">
        <v>5.2425149899999997E-3</v>
      </c>
      <c r="H707" s="65">
        <v>1.35300362750369E-3</v>
      </c>
      <c r="I707" s="66">
        <v>1.7027548264113501E-3</v>
      </c>
      <c r="J707" s="67">
        <v>1.20574033677733E-3</v>
      </c>
      <c r="K707" s="68">
        <v>2.7786216912970601E-2</v>
      </c>
      <c r="L707" s="65">
        <v>7.8466108952825204E-3</v>
      </c>
      <c r="M707"/>
      <c r="N707" s="67">
        <v>2.8971028971029E-2</v>
      </c>
      <c r="O707"/>
    </row>
    <row r="708" spans="1:15" x14ac:dyDescent="0.55000000000000004">
      <c r="A708" t="s">
        <v>4941</v>
      </c>
      <c r="B708" t="s">
        <v>12424</v>
      </c>
      <c r="C708" s="1">
        <v>1.472157732E-2</v>
      </c>
      <c r="D708"/>
      <c r="E708">
        <v>8.7912087910000006E-2</v>
      </c>
      <c r="F708"/>
      <c r="G708">
        <v>0.22377622378000001</v>
      </c>
      <c r="H708"/>
      <c r="I708">
        <v>0.12687312687312699</v>
      </c>
      <c r="J708"/>
      <c r="K708">
        <v>0.22577422577422601</v>
      </c>
      <c r="L708" s="65">
        <v>3.3966033966034002E-2</v>
      </c>
      <c r="M708"/>
      <c r="N708" s="67">
        <v>4.8951048951049E-2</v>
      </c>
      <c r="O708"/>
    </row>
    <row r="709" spans="1:15" x14ac:dyDescent="0.55000000000000004">
      <c r="A709" t="s">
        <v>4941</v>
      </c>
      <c r="B709" t="s">
        <v>12425</v>
      </c>
      <c r="C709" s="1">
        <v>1.5470331699999999E-2</v>
      </c>
      <c r="D709"/>
      <c r="E709" s="66">
        <v>9.848461199999999E-4</v>
      </c>
      <c r="F709"/>
      <c r="G709">
        <v>5.1948051949999997E-2</v>
      </c>
      <c r="H709"/>
      <c r="I709" s="66">
        <v>9.9389838694564792E-3</v>
      </c>
      <c r="J709"/>
      <c r="K709">
        <v>6.0939060939060902E-2</v>
      </c>
      <c r="L709" s="65">
        <v>1.21808215743637E-2</v>
      </c>
      <c r="M709"/>
      <c r="N709" s="67">
        <v>2.44819443892497E-2</v>
      </c>
      <c r="O709"/>
    </row>
    <row r="710" spans="1:15" x14ac:dyDescent="0.55000000000000004">
      <c r="A710" t="s">
        <v>4941</v>
      </c>
      <c r="B710" t="s">
        <v>12426</v>
      </c>
      <c r="C710" s="1">
        <v>1.5470331699999999E-2</v>
      </c>
      <c r="D710"/>
      <c r="E710"/>
      <c r="F710"/>
      <c r="G710">
        <v>0.88911088911000002</v>
      </c>
      <c r="H710"/>
      <c r="I710"/>
      <c r="J710"/>
      <c r="K710">
        <v>0.93506493506493504</v>
      </c>
      <c r="L710">
        <v>0.54845154845154798</v>
      </c>
      <c r="M710"/>
      <c r="N710">
        <v>0.26973026973026998</v>
      </c>
      <c r="O710"/>
    </row>
    <row r="711" spans="1:15" x14ac:dyDescent="0.55000000000000004">
      <c r="A711" t="s">
        <v>4941</v>
      </c>
      <c r="B711" t="s">
        <v>2021</v>
      </c>
      <c r="C711" s="1">
        <v>1.5770717140000001E-2</v>
      </c>
      <c r="D711" s="65">
        <v>5.5411418000000001E-4</v>
      </c>
      <c r="E711" s="66">
        <v>1.1676545E-4</v>
      </c>
      <c r="F711" s="67">
        <v>2.58307E-5</v>
      </c>
      <c r="G711" s="68">
        <v>3.0523491200000002E-3</v>
      </c>
      <c r="H711" s="65">
        <v>4.9916202870926797E-4</v>
      </c>
      <c r="I711" s="66">
        <v>4.8084467974758002E-4</v>
      </c>
      <c r="J711" s="67">
        <v>5.0232748282661998E-5</v>
      </c>
      <c r="K711" s="68">
        <v>1.0088439478179599E-2</v>
      </c>
      <c r="L711" s="65">
        <v>8.6551137847149103E-4</v>
      </c>
      <c r="M711"/>
      <c r="N711" s="67">
        <v>2.71936990167501E-3</v>
      </c>
      <c r="O711"/>
    </row>
    <row r="712" spans="1:15" x14ac:dyDescent="0.55000000000000004">
      <c r="A712" t="s">
        <v>4941</v>
      </c>
      <c r="B712" t="s">
        <v>12427</v>
      </c>
      <c r="C712" s="1">
        <v>1.5770717140000001E-2</v>
      </c>
      <c r="D712"/>
      <c r="E712" s="66">
        <v>3.0523491200000002E-3</v>
      </c>
      <c r="F712"/>
      <c r="G712">
        <v>5.794205794E-2</v>
      </c>
      <c r="H712"/>
      <c r="I712" s="66">
        <v>2.6083769602898302E-3</v>
      </c>
      <c r="J712"/>
      <c r="K712" s="68">
        <v>4.7952047952048001E-2</v>
      </c>
      <c r="L712" s="65">
        <v>3.5964035964036002E-2</v>
      </c>
      <c r="M712"/>
      <c r="N712">
        <v>7.3926073926073907E-2</v>
      </c>
      <c r="O712"/>
    </row>
    <row r="713" spans="1:15" x14ac:dyDescent="0.55000000000000004">
      <c r="A713" t="s">
        <v>4941</v>
      </c>
      <c r="B713" t="s">
        <v>1874</v>
      </c>
      <c r="C713" s="1">
        <v>1.5770717140000001E-2</v>
      </c>
      <c r="D713">
        <v>0.19180819181</v>
      </c>
      <c r="E713">
        <v>0.58741258741000002</v>
      </c>
      <c r="F713">
        <v>0.15884115884</v>
      </c>
      <c r="G713"/>
      <c r="H713">
        <v>0.380619380619381</v>
      </c>
      <c r="I713">
        <v>0.74025974025973995</v>
      </c>
      <c r="J713">
        <v>0.46453546453546501</v>
      </c>
      <c r="K713"/>
      <c r="L713"/>
      <c r="M713"/>
      <c r="N713"/>
      <c r="O713"/>
    </row>
    <row r="714" spans="1:15" x14ac:dyDescent="0.55000000000000004">
      <c r="A714" t="s">
        <v>4941</v>
      </c>
      <c r="B714" t="s">
        <v>2091</v>
      </c>
      <c r="C714" s="1">
        <v>1.5770717140000001E-2</v>
      </c>
      <c r="D714"/>
      <c r="E714"/>
      <c r="F714"/>
      <c r="G714"/>
      <c r="H714"/>
      <c r="I714"/>
      <c r="J714"/>
      <c r="K714"/>
      <c r="L714"/>
      <c r="M714"/>
      <c r="N714"/>
      <c r="O714"/>
    </row>
    <row r="715" spans="1:15" x14ac:dyDescent="0.55000000000000004">
      <c r="A715" t="s">
        <v>4941</v>
      </c>
      <c r="B715" t="s">
        <v>12428</v>
      </c>
      <c r="C715" s="1">
        <v>1.6071102760000001E-2</v>
      </c>
      <c r="D715"/>
      <c r="E715" s="66">
        <v>5.3579677999999998E-4</v>
      </c>
      <c r="F715"/>
      <c r="G715" s="68">
        <v>1.0237895130000001E-2</v>
      </c>
      <c r="H715"/>
      <c r="I715" s="66">
        <v>1.09529309360562E-3</v>
      </c>
      <c r="J715"/>
      <c r="K715" s="68">
        <v>2.7786216912970601E-2</v>
      </c>
      <c r="L715" s="65">
        <v>6.5066484049503496E-3</v>
      </c>
      <c r="M715">
        <v>8.0919080919080899E-2</v>
      </c>
      <c r="N715" s="67">
        <v>3.2967032967033003E-2</v>
      </c>
      <c r="O715"/>
    </row>
    <row r="716" spans="1:15" x14ac:dyDescent="0.55000000000000004">
      <c r="A716" t="s">
        <v>4941</v>
      </c>
      <c r="B716" t="s">
        <v>12373</v>
      </c>
      <c r="C716" s="1">
        <v>1.6071102760000001E-2</v>
      </c>
      <c r="D716"/>
      <c r="E716">
        <v>0.72127872128000003</v>
      </c>
      <c r="F716"/>
      <c r="G716">
        <v>0.80019980020000003</v>
      </c>
      <c r="H716"/>
      <c r="I716">
        <v>0.85814185814185795</v>
      </c>
      <c r="J716"/>
      <c r="K716">
        <v>0.91808191808191797</v>
      </c>
      <c r="L716">
        <v>0.482517482517483</v>
      </c>
      <c r="M716"/>
      <c r="N716"/>
      <c r="O716"/>
    </row>
    <row r="717" spans="1:15" x14ac:dyDescent="0.55000000000000004">
      <c r="A717" t="s">
        <v>4941</v>
      </c>
      <c r="B717" t="s">
        <v>2083</v>
      </c>
      <c r="C717" s="1">
        <v>1.6071102760000001E-2</v>
      </c>
      <c r="D717">
        <v>0.26573426572999997</v>
      </c>
      <c r="E717"/>
      <c r="F717">
        <v>0.21978021978000001</v>
      </c>
      <c r="G717"/>
      <c r="H717">
        <v>0.33566433566433601</v>
      </c>
      <c r="I717"/>
      <c r="J717">
        <v>0.42157842157842201</v>
      </c>
      <c r="K717"/>
      <c r="L717"/>
      <c r="M717"/>
      <c r="N717"/>
      <c r="O717"/>
    </row>
    <row r="718" spans="1:15" x14ac:dyDescent="0.55000000000000004">
      <c r="A718" t="s">
        <v>4941</v>
      </c>
      <c r="B718" t="s">
        <v>1710</v>
      </c>
      <c r="C718" s="1">
        <v>1.637148854E-2</v>
      </c>
      <c r="D718" s="65">
        <v>3.4593243099999998E-3</v>
      </c>
      <c r="E718" s="66">
        <v>2.4603864999999999E-3</v>
      </c>
      <c r="F718" s="67">
        <v>2.5713793299999999E-3</v>
      </c>
      <c r="G718" s="68">
        <v>3.2967032969999997E-2</v>
      </c>
      <c r="H718" s="65">
        <v>1.8173806191245E-2</v>
      </c>
      <c r="I718" s="66">
        <v>6.1348440939946102E-3</v>
      </c>
      <c r="J718" s="67">
        <v>8.1455205349002992E-3</v>
      </c>
      <c r="K718" s="68">
        <v>4.5954045954046001E-2</v>
      </c>
      <c r="L718">
        <v>5.8941058941058999E-2</v>
      </c>
      <c r="M718"/>
      <c r="N718">
        <v>0.18681318681318701</v>
      </c>
      <c r="O718"/>
    </row>
    <row r="719" spans="1:15" x14ac:dyDescent="0.55000000000000004">
      <c r="A719" t="s">
        <v>4941</v>
      </c>
      <c r="B719" t="s">
        <v>2032</v>
      </c>
      <c r="C719" s="1">
        <v>1.637148854E-2</v>
      </c>
      <c r="D719"/>
      <c r="E719"/>
      <c r="F719"/>
      <c r="G719"/>
      <c r="H719"/>
      <c r="I719"/>
      <c r="J719"/>
      <c r="K719"/>
      <c r="L719"/>
      <c r="M719"/>
      <c r="N719"/>
      <c r="O719"/>
    </row>
    <row r="720" spans="1:15" x14ac:dyDescent="0.55000000000000004">
      <c r="A720" t="s">
        <v>4941</v>
      </c>
      <c r="B720" t="s">
        <v>1839</v>
      </c>
      <c r="C720" s="1">
        <v>1.667187447E-2</v>
      </c>
      <c r="D720">
        <v>0.11088911089</v>
      </c>
      <c r="E720">
        <v>0.52447552448000001</v>
      </c>
      <c r="F720">
        <v>0.13586413586000001</v>
      </c>
      <c r="G720">
        <v>0.48751248750999998</v>
      </c>
      <c r="H720">
        <v>0.18181818181818199</v>
      </c>
      <c r="I720">
        <v>0.61738261738261702</v>
      </c>
      <c r="J720">
        <v>0.25974025974025999</v>
      </c>
      <c r="K720">
        <v>0.56043956043956</v>
      </c>
      <c r="L720">
        <v>0.455544455544456</v>
      </c>
      <c r="M720"/>
      <c r="N720"/>
      <c r="O720"/>
    </row>
    <row r="721" spans="1:15" x14ac:dyDescent="0.55000000000000004">
      <c r="A721" t="s">
        <v>4941</v>
      </c>
      <c r="B721" t="s">
        <v>2062</v>
      </c>
      <c r="C721" s="1">
        <v>1.697226055E-2</v>
      </c>
      <c r="D721"/>
      <c r="E721"/>
      <c r="F721"/>
      <c r="G721"/>
      <c r="H721"/>
      <c r="I721"/>
      <c r="J721"/>
      <c r="K721">
        <v>0.10689310689310701</v>
      </c>
      <c r="L721">
        <v>6.0939060939060902E-2</v>
      </c>
      <c r="M721">
        <v>0.41058941058941101</v>
      </c>
      <c r="N721">
        <v>0.246753246753247</v>
      </c>
      <c r="O721"/>
    </row>
    <row r="722" spans="1:15" x14ac:dyDescent="0.55000000000000004">
      <c r="A722" t="s">
        <v>4941</v>
      </c>
      <c r="B722" t="s">
        <v>2101</v>
      </c>
      <c r="C722" s="1">
        <v>1.727264677E-2</v>
      </c>
      <c r="D722" s="65">
        <v>9.4906173099999994E-3</v>
      </c>
      <c r="E722" s="66">
        <v>1.697226055E-2</v>
      </c>
      <c r="F722" s="67">
        <v>3.1633422900000001E-3</v>
      </c>
      <c r="G722">
        <v>8.8911088910000005E-2</v>
      </c>
      <c r="H722" s="65">
        <v>1.0985173923123899E-2</v>
      </c>
      <c r="I722" s="66">
        <v>2.44819443892497E-2</v>
      </c>
      <c r="J722" s="67">
        <v>6.0604832633978601E-3</v>
      </c>
      <c r="K722">
        <v>9.5904095904095904E-2</v>
      </c>
      <c r="L722">
        <v>8.3916083916083906E-2</v>
      </c>
      <c r="M722"/>
      <c r="N722">
        <v>0.14785214785214801</v>
      </c>
      <c r="O722"/>
    </row>
    <row r="723" spans="1:15" x14ac:dyDescent="0.55000000000000004">
      <c r="A723" t="s">
        <v>4941</v>
      </c>
      <c r="B723" t="s">
        <v>2079</v>
      </c>
      <c r="C723" s="1">
        <v>1.7573033120000001E-2</v>
      </c>
      <c r="D723">
        <v>0.12287712287999999</v>
      </c>
      <c r="E723">
        <v>0.42057942057999997</v>
      </c>
      <c r="F723">
        <v>0.11188811189</v>
      </c>
      <c r="G723"/>
      <c r="H723">
        <v>0.30269730269730299</v>
      </c>
      <c r="I723">
        <v>0.450549450549451</v>
      </c>
      <c r="J723">
        <v>0.29370629370629397</v>
      </c>
      <c r="K723"/>
      <c r="L723"/>
      <c r="M723"/>
      <c r="N723"/>
      <c r="O723"/>
    </row>
    <row r="724" spans="1:15" x14ac:dyDescent="0.55000000000000004">
      <c r="A724" t="s">
        <v>4941</v>
      </c>
      <c r="B724" t="s">
        <v>2150</v>
      </c>
      <c r="C724" s="1">
        <v>1.7873419599999999E-2</v>
      </c>
      <c r="D724" s="65">
        <v>4.5797047E-4</v>
      </c>
      <c r="E724" s="66">
        <v>2.7933652399999998E-3</v>
      </c>
      <c r="F724" s="67">
        <v>8.8382890999999996E-4</v>
      </c>
      <c r="G724" s="68">
        <v>4.0959040959999998E-2</v>
      </c>
      <c r="H724" s="65">
        <v>1.81320274521356E-3</v>
      </c>
      <c r="I724" s="66">
        <v>7.9960656744232101E-3</v>
      </c>
      <c r="J724" s="67">
        <v>3.4593243076655898E-3</v>
      </c>
      <c r="K724" s="68">
        <v>4.7952047952048001E-2</v>
      </c>
      <c r="L724" s="65">
        <v>6.2092049356272903E-3</v>
      </c>
      <c r="M724"/>
      <c r="N724" s="67">
        <v>2.8673605976548902E-3</v>
      </c>
      <c r="O724"/>
    </row>
    <row r="725" spans="1:15" x14ac:dyDescent="0.55000000000000004">
      <c r="A725" t="s">
        <v>4941</v>
      </c>
      <c r="B725" t="s">
        <v>1960</v>
      </c>
      <c r="C725" s="1">
        <v>1.7873419599999999E-2</v>
      </c>
      <c r="D725">
        <v>6.5934065929999994E-2</v>
      </c>
      <c r="E725">
        <v>0.12687312686999999</v>
      </c>
      <c r="F725">
        <v>0.11588411588</v>
      </c>
      <c r="G725"/>
      <c r="H725">
        <v>0.16983016983016999</v>
      </c>
      <c r="I725">
        <v>0.17482517482517501</v>
      </c>
      <c r="J725">
        <v>0.22977022977023001</v>
      </c>
      <c r="K725"/>
      <c r="L725">
        <v>0.415584415584416</v>
      </c>
      <c r="M725"/>
      <c r="N725"/>
      <c r="O725"/>
    </row>
    <row r="726" spans="1:15" x14ac:dyDescent="0.55000000000000004">
      <c r="A726" t="s">
        <v>4941</v>
      </c>
      <c r="B726" t="s">
        <v>1832</v>
      </c>
      <c r="C726" s="1">
        <v>1.8474192899999999E-2</v>
      </c>
      <c r="D726"/>
      <c r="E726"/>
      <c r="F726"/>
      <c r="G726">
        <v>6.2937062939999996E-2</v>
      </c>
      <c r="H726"/>
      <c r="I726"/>
      <c r="J726"/>
      <c r="K726">
        <v>6.6933066933066901E-2</v>
      </c>
      <c r="L726" s="65">
        <v>5.8374008420402799E-3</v>
      </c>
      <c r="M726">
        <v>0.25274725274725302</v>
      </c>
      <c r="N726" s="67">
        <v>3.3966033966034002E-2</v>
      </c>
      <c r="O726">
        <v>0.20579420579420599</v>
      </c>
    </row>
    <row r="727" spans="1:15" x14ac:dyDescent="0.55000000000000004">
      <c r="A727" t="s">
        <v>4941</v>
      </c>
      <c r="B727" t="s">
        <v>2045</v>
      </c>
      <c r="C727" s="1">
        <v>1.8774579709999999E-2</v>
      </c>
      <c r="D727" s="65">
        <v>5.0194330699999999E-3</v>
      </c>
      <c r="E727" s="66">
        <v>1.00325392E-3</v>
      </c>
      <c r="F727" s="67">
        <v>7.9224128999999999E-4</v>
      </c>
      <c r="G727" s="68">
        <v>2.9970029969999999E-2</v>
      </c>
      <c r="H727" s="65">
        <v>9.6643831761091805E-4</v>
      </c>
      <c r="I727" s="66">
        <v>2.68237224634112E-3</v>
      </c>
      <c r="J727" s="67">
        <v>1.0400695660447901E-3</v>
      </c>
      <c r="K727" s="68">
        <v>3.5964035964036002E-2</v>
      </c>
      <c r="L727" s="65">
        <v>3.47158830856324E-2</v>
      </c>
      <c r="M727"/>
      <c r="N727" s="67">
        <v>1.1582997534153001E-2</v>
      </c>
      <c r="O727"/>
    </row>
    <row r="728" spans="1:15" x14ac:dyDescent="0.55000000000000004">
      <c r="A728" t="s">
        <v>4941</v>
      </c>
      <c r="B728" t="s">
        <v>2098</v>
      </c>
      <c r="C728" s="1">
        <v>1.9074966629999999E-2</v>
      </c>
      <c r="D728" s="65">
        <v>4.8707118899999997E-3</v>
      </c>
      <c r="E728" s="66">
        <v>5.8374008399999996E-3</v>
      </c>
      <c r="F728" s="67">
        <v>3.9783869999999999E-3</v>
      </c>
      <c r="G728"/>
      <c r="H728" s="65">
        <v>6.9528138810351602E-3</v>
      </c>
      <c r="I728" s="66">
        <v>1.0387350815371101E-2</v>
      </c>
      <c r="J728" s="67">
        <v>1.20313655275737E-2</v>
      </c>
      <c r="K728"/>
      <c r="L728" s="65">
        <v>3.7962037962038002E-2</v>
      </c>
      <c r="M728"/>
      <c r="N728"/>
      <c r="O728"/>
    </row>
    <row r="729" spans="1:15" x14ac:dyDescent="0.55000000000000004">
      <c r="A729" t="s">
        <v>4941</v>
      </c>
      <c r="B729" t="s">
        <v>12429</v>
      </c>
      <c r="C729" s="1">
        <v>1.9074966629999999E-2</v>
      </c>
      <c r="D729" s="65">
        <v>3.4963220800000002E-3</v>
      </c>
      <c r="E729" s="66">
        <v>1.8173806189999999E-2</v>
      </c>
      <c r="F729" s="67">
        <v>4.1271075000000003E-3</v>
      </c>
      <c r="G729">
        <v>8.6913086910000006E-2</v>
      </c>
      <c r="H729" s="65">
        <v>5.9861224442482701E-3</v>
      </c>
      <c r="I729" s="66">
        <v>3.0969030969030999E-2</v>
      </c>
      <c r="J729" s="67">
        <v>4.20146779888697E-3</v>
      </c>
      <c r="K729">
        <v>8.3916083916083906E-2</v>
      </c>
      <c r="L729">
        <v>5.8941058941058999E-2</v>
      </c>
      <c r="M729"/>
      <c r="N729">
        <v>9.2907092907092897E-2</v>
      </c>
      <c r="O729"/>
    </row>
    <row r="730" spans="1:15" x14ac:dyDescent="0.55000000000000004">
      <c r="A730" t="s">
        <v>4941</v>
      </c>
      <c r="B730" t="s">
        <v>12430</v>
      </c>
      <c r="C730" s="1">
        <v>1.937535365E-2</v>
      </c>
      <c r="D730" s="65">
        <v>9.4906173099999994E-3</v>
      </c>
      <c r="E730">
        <v>0.17782217782000001</v>
      </c>
      <c r="F730" s="67">
        <v>8.2949754700000003E-3</v>
      </c>
      <c r="G730">
        <v>8.6913086910000006E-2</v>
      </c>
      <c r="H730" s="65">
        <v>3.4965034965035002E-2</v>
      </c>
      <c r="I730">
        <v>0.192807192807193</v>
      </c>
      <c r="J730" s="67">
        <v>2.5974025974026E-2</v>
      </c>
      <c r="K730">
        <v>7.5924075924075907E-2</v>
      </c>
      <c r="L730">
        <v>0.122877122877123</v>
      </c>
      <c r="M730"/>
      <c r="N730"/>
      <c r="O730"/>
    </row>
    <row r="731" spans="1:15" x14ac:dyDescent="0.55000000000000004">
      <c r="A731" t="s">
        <v>4941</v>
      </c>
      <c r="B731" t="s">
        <v>12431</v>
      </c>
      <c r="C731" s="1">
        <v>1.9976127959999999E-2</v>
      </c>
      <c r="D731">
        <v>7.592407592E-2</v>
      </c>
      <c r="E731">
        <v>0.45854145854</v>
      </c>
      <c r="F731">
        <v>8.7912087910000006E-2</v>
      </c>
      <c r="G731"/>
      <c r="H731">
        <v>0.238761238761239</v>
      </c>
      <c r="I731">
        <v>0.53446553446553502</v>
      </c>
      <c r="J731">
        <v>0.18981018981018999</v>
      </c>
      <c r="K731"/>
      <c r="L731">
        <v>0.37962037962037998</v>
      </c>
      <c r="M731"/>
      <c r="N731">
        <v>0.235764235764236</v>
      </c>
      <c r="O731"/>
    </row>
    <row r="732" spans="1:15" x14ac:dyDescent="0.55000000000000004">
      <c r="A732" t="s">
        <v>4941</v>
      </c>
      <c r="B732" t="s">
        <v>2008</v>
      </c>
      <c r="C732" s="1">
        <v>2.0276515240000001E-2</v>
      </c>
      <c r="D732" s="65">
        <v>3.1215050999999999E-4</v>
      </c>
      <c r="E732" s="66">
        <v>3.7138979000000001E-4</v>
      </c>
      <c r="F732" s="67">
        <v>3.2126422999999998E-4</v>
      </c>
      <c r="G732" s="68">
        <v>3.9960039959999999E-2</v>
      </c>
      <c r="H732" s="65">
        <v>7.1897127617143403E-4</v>
      </c>
      <c r="I732" s="66">
        <v>1.29777985959004E-3</v>
      </c>
      <c r="J732" s="67">
        <v>9.8484611522433891E-4</v>
      </c>
      <c r="K732" s="68">
        <v>4.6953046953047001E-2</v>
      </c>
      <c r="L732" s="65">
        <v>3.0969030969030999E-2</v>
      </c>
      <c r="M732">
        <v>0.27172827172827202</v>
      </c>
      <c r="N732" s="67">
        <v>5.3912363599842401E-3</v>
      </c>
      <c r="O732"/>
    </row>
    <row r="733" spans="1:15" x14ac:dyDescent="0.55000000000000004">
      <c r="A733" t="s">
        <v>4941</v>
      </c>
      <c r="B733" t="s">
        <v>12432</v>
      </c>
      <c r="C733" s="1">
        <v>2.0276515240000001E-2</v>
      </c>
      <c r="D733"/>
      <c r="E733" s="66">
        <v>9.2046398000000004E-4</v>
      </c>
      <c r="F733"/>
      <c r="G733">
        <v>5.0949050949999998E-2</v>
      </c>
      <c r="H733"/>
      <c r="I733" s="66">
        <v>3.3113332660809E-3</v>
      </c>
      <c r="J733"/>
      <c r="K733">
        <v>5.4945054945055E-2</v>
      </c>
      <c r="L733" s="65">
        <v>1.21808215743637E-2</v>
      </c>
      <c r="M733"/>
      <c r="N733" s="67">
        <v>2.1177677563746999E-2</v>
      </c>
      <c r="O733"/>
    </row>
    <row r="734" spans="1:15" x14ac:dyDescent="0.55000000000000004">
      <c r="A734" t="s">
        <v>4941</v>
      </c>
      <c r="B734" t="s">
        <v>2081</v>
      </c>
      <c r="C734" s="1">
        <v>2.0276515240000001E-2</v>
      </c>
      <c r="D734" s="65">
        <v>1.637148854E-2</v>
      </c>
      <c r="E734" s="66">
        <v>1.113462978E-2</v>
      </c>
      <c r="F734" s="67">
        <v>7.99606567E-3</v>
      </c>
      <c r="G734">
        <v>6.8931068930000006E-2</v>
      </c>
      <c r="H734" s="65">
        <v>1.96757407577124E-2</v>
      </c>
      <c r="I734" s="66">
        <v>2.1478065152361399E-2</v>
      </c>
      <c r="J734" s="67">
        <v>1.4721577318167599E-2</v>
      </c>
      <c r="K734">
        <v>6.6933066933066901E-2</v>
      </c>
      <c r="L734">
        <v>0.15084915084915099</v>
      </c>
      <c r="M734"/>
      <c r="N734">
        <v>0.18581418581418599</v>
      </c>
      <c r="O734"/>
    </row>
    <row r="735" spans="1:15" x14ac:dyDescent="0.55000000000000004">
      <c r="A735" t="s">
        <v>4941</v>
      </c>
      <c r="B735" t="s">
        <v>2094</v>
      </c>
      <c r="C735" s="1">
        <v>2.0576902599999999E-2</v>
      </c>
      <c r="D735" s="65">
        <v>6.5066484000000004E-3</v>
      </c>
      <c r="E735" s="66">
        <v>4.8707118899999997E-3</v>
      </c>
      <c r="F735" s="67">
        <v>1.50026717E-3</v>
      </c>
      <c r="G735">
        <v>5.3946053950000003E-2</v>
      </c>
      <c r="H735" s="65">
        <v>4.6476302833269797E-3</v>
      </c>
      <c r="I735" s="66">
        <v>1.0536806540443E-2</v>
      </c>
      <c r="J735" s="67">
        <v>4.5732697979370398E-3</v>
      </c>
      <c r="K735">
        <v>6.3936063936063894E-2</v>
      </c>
      <c r="L735" s="65">
        <v>2.7972027972028E-2</v>
      </c>
      <c r="M735">
        <v>0.340659340659341</v>
      </c>
      <c r="N735">
        <v>5.6943056943056999E-2</v>
      </c>
      <c r="O735"/>
    </row>
    <row r="736" spans="1:15" x14ac:dyDescent="0.55000000000000004">
      <c r="A736" t="s">
        <v>4941</v>
      </c>
      <c r="B736" t="s">
        <v>12433</v>
      </c>
      <c r="C736" s="1">
        <v>2.0576902599999999E-2</v>
      </c>
      <c r="D736">
        <v>0.29370629371000001</v>
      </c>
      <c r="E736"/>
      <c r="F736">
        <v>0.39660339659999999</v>
      </c>
      <c r="G736"/>
      <c r="H736">
        <v>0.61338661338661304</v>
      </c>
      <c r="I736"/>
      <c r="J736">
        <v>0.63236763236763205</v>
      </c>
      <c r="K736"/>
      <c r="L736"/>
      <c r="M736"/>
      <c r="N736"/>
      <c r="O736"/>
    </row>
    <row r="737" spans="1:15" x14ac:dyDescent="0.55000000000000004">
      <c r="A737" t="s">
        <v>4941</v>
      </c>
      <c r="B737" t="s">
        <v>2082</v>
      </c>
      <c r="C737" s="1">
        <v>2.087729005E-2</v>
      </c>
      <c r="D737"/>
      <c r="E737" s="66">
        <v>4.5954045950000001E-2</v>
      </c>
      <c r="F737"/>
      <c r="G737">
        <v>0.13086913086999999</v>
      </c>
      <c r="H737"/>
      <c r="I737">
        <v>0.10489510489510501</v>
      </c>
      <c r="J737"/>
      <c r="K737">
        <v>0.15884115884115901</v>
      </c>
      <c r="L737">
        <v>0.46553446553446598</v>
      </c>
      <c r="M737"/>
      <c r="N737">
        <v>0.55644355644355703</v>
      </c>
      <c r="O737"/>
    </row>
    <row r="738" spans="1:15" x14ac:dyDescent="0.55000000000000004">
      <c r="A738" t="s">
        <v>4941</v>
      </c>
      <c r="B738" t="s">
        <v>12434</v>
      </c>
      <c r="C738" s="1">
        <v>2.087729005E-2</v>
      </c>
      <c r="D738" s="65">
        <v>3.8296666700000002E-3</v>
      </c>
      <c r="E738">
        <v>6.4935064939999995E-2</v>
      </c>
      <c r="F738" s="67">
        <v>1.55549105E-3</v>
      </c>
      <c r="G738">
        <v>0.25074925074999999</v>
      </c>
      <c r="H738" s="65">
        <v>5.6143185361259701E-3</v>
      </c>
      <c r="I738">
        <v>0.10289710289710299</v>
      </c>
      <c r="J738" s="67">
        <v>3.68131098111713E-3</v>
      </c>
      <c r="K738">
        <v>0.34165834165834202</v>
      </c>
      <c r="L738" s="65">
        <v>4.2957042957043001E-2</v>
      </c>
      <c r="M738"/>
      <c r="N738">
        <v>9.8901098901098897E-2</v>
      </c>
      <c r="O738"/>
    </row>
    <row r="739" spans="1:15" x14ac:dyDescent="0.55000000000000004">
      <c r="A739" t="s">
        <v>4941</v>
      </c>
      <c r="B739" t="s">
        <v>1788</v>
      </c>
      <c r="C739" s="1">
        <v>2.087729005E-2</v>
      </c>
      <c r="D739">
        <v>8.0919080919999997E-2</v>
      </c>
      <c r="E739">
        <v>0.32767232766999999</v>
      </c>
      <c r="F739">
        <v>7.9920079919999998E-2</v>
      </c>
      <c r="G739">
        <v>0.57042957042999998</v>
      </c>
      <c r="H739">
        <v>0.18981018981018999</v>
      </c>
      <c r="I739">
        <v>0.48651348651348703</v>
      </c>
      <c r="J739">
        <v>0.136863136863137</v>
      </c>
      <c r="K739">
        <v>0.64835164835164805</v>
      </c>
      <c r="L739"/>
      <c r="M739"/>
      <c r="N739"/>
      <c r="O739"/>
    </row>
    <row r="740" spans="1:15" x14ac:dyDescent="0.55000000000000004">
      <c r="A740" t="s">
        <v>4941</v>
      </c>
      <c r="B740" t="s">
        <v>12435</v>
      </c>
      <c r="C740" s="1">
        <v>2.087729005E-2</v>
      </c>
      <c r="D740"/>
      <c r="E740"/>
      <c r="F740"/>
      <c r="G740"/>
      <c r="H740"/>
      <c r="I740"/>
      <c r="J740"/>
      <c r="K740"/>
      <c r="L740"/>
      <c r="M740"/>
      <c r="N740"/>
      <c r="O740"/>
    </row>
    <row r="741" spans="1:15" x14ac:dyDescent="0.55000000000000004">
      <c r="A741" t="s">
        <v>4941</v>
      </c>
      <c r="B741" t="s">
        <v>12436</v>
      </c>
      <c r="C741" s="1">
        <v>2.117767756E-2</v>
      </c>
      <c r="D741">
        <v>5.794205794E-2</v>
      </c>
      <c r="E741">
        <v>6.5934065929999994E-2</v>
      </c>
      <c r="F741">
        <v>8.5914085909999993E-2</v>
      </c>
      <c r="G741">
        <v>6.5934065929999994E-2</v>
      </c>
      <c r="H741">
        <v>8.2917082917082899E-2</v>
      </c>
      <c r="I741">
        <v>5.7942057942057902E-2</v>
      </c>
      <c r="J741">
        <v>9.3906093906093904E-2</v>
      </c>
      <c r="K741">
        <v>5.8941058941058999E-2</v>
      </c>
      <c r="L741">
        <v>0.10089910089910099</v>
      </c>
      <c r="M741"/>
      <c r="N741"/>
      <c r="O741"/>
    </row>
    <row r="742" spans="1:15" x14ac:dyDescent="0.55000000000000004">
      <c r="A742" t="s">
        <v>4941</v>
      </c>
      <c r="B742" t="s">
        <v>12437</v>
      </c>
      <c r="C742" s="1">
        <v>2.147806515E-2</v>
      </c>
      <c r="D742"/>
      <c r="E742"/>
      <c r="F742"/>
      <c r="G742" s="68">
        <v>3.1633422900000001E-3</v>
      </c>
      <c r="H742"/>
      <c r="I742"/>
      <c r="J742"/>
      <c r="K742" s="68">
        <v>1.0387350815371101E-2</v>
      </c>
      <c r="L742" s="65">
        <v>9.6400727810368996E-3</v>
      </c>
      <c r="M742">
        <v>0.18981018981018999</v>
      </c>
      <c r="N742" s="67">
        <v>4.3956043956044001E-2</v>
      </c>
      <c r="O742"/>
    </row>
    <row r="743" spans="1:15" x14ac:dyDescent="0.55000000000000004">
      <c r="A743" t="s">
        <v>4941</v>
      </c>
      <c r="B743" t="s">
        <v>12438</v>
      </c>
      <c r="C743" s="1">
        <v>2.2679616159999999E-2</v>
      </c>
      <c r="D743" s="65">
        <v>3.7553065699999998E-3</v>
      </c>
      <c r="E743"/>
      <c r="F743" s="67">
        <v>1.31618778E-3</v>
      </c>
      <c r="G743"/>
      <c r="H743" s="65">
        <v>1.3898194923813599E-3</v>
      </c>
      <c r="I743"/>
      <c r="J743" s="67">
        <v>3.5703176289386901E-3</v>
      </c>
      <c r="K743"/>
      <c r="L743" s="65">
        <v>9.6400727810368996E-3</v>
      </c>
      <c r="M743"/>
      <c r="N743"/>
      <c r="O743"/>
    </row>
    <row r="744" spans="1:15" x14ac:dyDescent="0.55000000000000004">
      <c r="A744" t="s">
        <v>4941</v>
      </c>
      <c r="B744" t="s">
        <v>12439</v>
      </c>
      <c r="C744" s="1">
        <v>2.3280392029999999E-2</v>
      </c>
      <c r="D744" s="65">
        <v>3.0969030969999999E-2</v>
      </c>
      <c r="E744" s="66">
        <v>2.2078840530000001E-2</v>
      </c>
      <c r="F744" s="67">
        <v>2.797202797E-2</v>
      </c>
      <c r="G744" s="68">
        <v>4.8951048949999999E-2</v>
      </c>
      <c r="H744" s="65">
        <v>3.2967032967033003E-2</v>
      </c>
      <c r="I744" s="66">
        <v>1.4721577318167599E-2</v>
      </c>
      <c r="J744" s="67">
        <v>2.1478065152361399E-2</v>
      </c>
      <c r="K744">
        <v>5.4945054945055E-2</v>
      </c>
      <c r="L744">
        <v>0.12787212787212801</v>
      </c>
      <c r="M744"/>
      <c r="N744"/>
      <c r="O744"/>
    </row>
    <row r="745" spans="1:15" x14ac:dyDescent="0.55000000000000004">
      <c r="A745" t="s">
        <v>4941</v>
      </c>
      <c r="B745" t="s">
        <v>12252</v>
      </c>
      <c r="C745" s="1">
        <v>2.3280392029999999E-2</v>
      </c>
      <c r="D745">
        <v>9.59040959E-2</v>
      </c>
      <c r="E745">
        <v>0.23676323676</v>
      </c>
      <c r="F745">
        <v>0.10389610389999999</v>
      </c>
      <c r="G745"/>
      <c r="H745">
        <v>0.23276723276723299</v>
      </c>
      <c r="I745">
        <v>0.286713286713287</v>
      </c>
      <c r="J745">
        <v>0.18181818181818199</v>
      </c>
      <c r="K745"/>
      <c r="L745"/>
      <c r="M745"/>
      <c r="N745"/>
      <c r="O745"/>
    </row>
    <row r="746" spans="1:15" x14ac:dyDescent="0.55000000000000004">
      <c r="A746" t="s">
        <v>4941</v>
      </c>
      <c r="B746" t="s">
        <v>12440</v>
      </c>
      <c r="C746" s="1">
        <v>2.3580780039999999E-2</v>
      </c>
      <c r="D746"/>
      <c r="E746"/>
      <c r="F746"/>
      <c r="G746"/>
      <c r="H746"/>
      <c r="I746"/>
      <c r="J746"/>
      <c r="K746"/>
      <c r="L746"/>
      <c r="M746"/>
      <c r="N746"/>
      <c r="O746"/>
    </row>
    <row r="747" spans="1:15" x14ac:dyDescent="0.55000000000000004">
      <c r="A747" t="s">
        <v>4941</v>
      </c>
      <c r="B747" t="s">
        <v>2071</v>
      </c>
      <c r="C747" s="1">
        <v>2.388116811E-2</v>
      </c>
      <c r="D747" s="65">
        <v>4.7168600999999998E-4</v>
      </c>
      <c r="E747" s="66">
        <v>6.1822517999999996E-4</v>
      </c>
      <c r="F747" s="67">
        <v>3.2582109999999999E-4</v>
      </c>
      <c r="G747" s="68">
        <v>7.3246186599999997E-3</v>
      </c>
      <c r="H747" s="65">
        <v>3.6683291271201999E-4</v>
      </c>
      <c r="I747" s="66">
        <v>1.2793719454697399E-3</v>
      </c>
      <c r="J747" s="67">
        <v>2.0065310152790199E-4</v>
      </c>
      <c r="K747" s="68">
        <v>1.0387350815371101E-2</v>
      </c>
      <c r="L747" s="65">
        <v>2.5713793302807198E-3</v>
      </c>
      <c r="M747"/>
      <c r="N747" s="67">
        <v>3.3483310203710798E-3</v>
      </c>
      <c r="O747"/>
    </row>
    <row r="748" spans="1:15" x14ac:dyDescent="0.55000000000000004">
      <c r="A748" t="s">
        <v>4941</v>
      </c>
      <c r="B748" t="s">
        <v>1897</v>
      </c>
      <c r="C748" s="1">
        <v>2.388116811E-2</v>
      </c>
      <c r="D748" s="65">
        <v>7.99606567E-3</v>
      </c>
      <c r="E748" s="66">
        <v>1.9976127959999999E-2</v>
      </c>
      <c r="F748" s="67">
        <v>8.4444304800000008E-3</v>
      </c>
      <c r="G748">
        <v>0.1008991009</v>
      </c>
      <c r="H748" s="65">
        <v>2.8971028971029E-2</v>
      </c>
      <c r="I748" s="66">
        <v>2.8971028971029E-2</v>
      </c>
      <c r="J748" s="67">
        <v>1.7573033120347099E-2</v>
      </c>
      <c r="K748">
        <v>0.107892107892108</v>
      </c>
      <c r="L748">
        <v>7.7922077922077906E-2</v>
      </c>
      <c r="M748"/>
      <c r="N748"/>
      <c r="O748"/>
    </row>
    <row r="749" spans="1:15" x14ac:dyDescent="0.55000000000000004">
      <c r="A749" t="s">
        <v>4941</v>
      </c>
      <c r="B749" t="s">
        <v>2072</v>
      </c>
      <c r="C749" s="1">
        <v>2.388116811E-2</v>
      </c>
      <c r="D749"/>
      <c r="E749">
        <v>0.20379620379999999</v>
      </c>
      <c r="F749"/>
      <c r="G749">
        <v>0.44255744256000001</v>
      </c>
      <c r="H749"/>
      <c r="I749">
        <v>0.31668331668331701</v>
      </c>
      <c r="J749"/>
      <c r="K749">
        <v>0.48651348651348703</v>
      </c>
      <c r="L749">
        <v>0.23376623376623401</v>
      </c>
      <c r="M749">
        <v>0.23276723276723299</v>
      </c>
      <c r="N749">
        <v>9.9900099900099903E-2</v>
      </c>
      <c r="O749"/>
    </row>
    <row r="750" spans="1:15" x14ac:dyDescent="0.55000000000000004">
      <c r="A750" t="s">
        <v>4941</v>
      </c>
      <c r="B750" t="s">
        <v>2054</v>
      </c>
      <c r="C750" s="1">
        <v>2.388116811E-2</v>
      </c>
      <c r="D750"/>
      <c r="E750"/>
      <c r="F750"/>
      <c r="G750"/>
      <c r="H750"/>
      <c r="I750"/>
      <c r="J750"/>
      <c r="K750"/>
      <c r="L750"/>
      <c r="M750"/>
      <c r="N750"/>
      <c r="O750"/>
    </row>
    <row r="751" spans="1:15" x14ac:dyDescent="0.55000000000000004">
      <c r="A751" t="s">
        <v>4941</v>
      </c>
      <c r="B751" t="s">
        <v>2047</v>
      </c>
      <c r="C751" s="1">
        <v>2.448194439E-2</v>
      </c>
      <c r="D751" s="65">
        <v>9.7895282999999993E-3</v>
      </c>
      <c r="E751" s="66">
        <v>1.1284085669999999E-2</v>
      </c>
      <c r="F751" s="67">
        <v>3.12634456E-3</v>
      </c>
      <c r="G751"/>
      <c r="H751" s="65">
        <v>4.87071188714212E-3</v>
      </c>
      <c r="I751" s="66">
        <v>2.35807800436801E-2</v>
      </c>
      <c r="J751" s="67">
        <v>6.1348440939946102E-3</v>
      </c>
      <c r="K751"/>
      <c r="L751"/>
      <c r="M751"/>
      <c r="N751"/>
      <c r="O751"/>
    </row>
    <row r="752" spans="1:15" x14ac:dyDescent="0.55000000000000004">
      <c r="A752" t="s">
        <v>4941</v>
      </c>
      <c r="B752" t="s">
        <v>2046</v>
      </c>
      <c r="C752" s="1">
        <v>2.448194439E-2</v>
      </c>
      <c r="D752" s="65">
        <v>3.0969030969999999E-2</v>
      </c>
      <c r="E752">
        <v>5.5944055940000001E-2</v>
      </c>
      <c r="F752">
        <v>6.1938061939999997E-2</v>
      </c>
      <c r="G752"/>
      <c r="H752">
        <v>5.3946053946053903E-2</v>
      </c>
      <c r="I752">
        <v>7.49250749250749E-2</v>
      </c>
      <c r="J752">
        <v>0.11488511488511501</v>
      </c>
      <c r="K752"/>
      <c r="L752"/>
      <c r="M752"/>
      <c r="N752"/>
      <c r="O752"/>
    </row>
    <row r="753" spans="1:15" x14ac:dyDescent="0.55000000000000004">
      <c r="A753" t="s">
        <v>4941</v>
      </c>
      <c r="B753" t="s">
        <v>1912</v>
      </c>
      <c r="C753" s="1">
        <v>2.448194439E-2</v>
      </c>
      <c r="D753">
        <v>6.5934065929999994E-2</v>
      </c>
      <c r="E753">
        <v>0.26473526473999998</v>
      </c>
      <c r="F753">
        <v>6.7932067930000006E-2</v>
      </c>
      <c r="G753">
        <v>0.23076923077</v>
      </c>
      <c r="H753">
        <v>0.103896103896104</v>
      </c>
      <c r="I753">
        <v>0.29370629370629397</v>
      </c>
      <c r="J753">
        <v>0.16183816183816199</v>
      </c>
      <c r="K753">
        <v>0.21478521478521501</v>
      </c>
      <c r="L753">
        <v>0.105894105894106</v>
      </c>
      <c r="M753"/>
      <c r="N753"/>
      <c r="O753"/>
    </row>
    <row r="754" spans="1:15" x14ac:dyDescent="0.55000000000000004">
      <c r="A754" t="s">
        <v>4941</v>
      </c>
      <c r="B754" t="s">
        <v>12441</v>
      </c>
      <c r="C754" s="1">
        <v>2.497502498E-2</v>
      </c>
      <c r="D754" s="65">
        <v>1.07688524E-3</v>
      </c>
      <c r="E754" s="66">
        <v>1.0835718100000001E-2</v>
      </c>
      <c r="F754" s="67">
        <v>8.9298768000000003E-4</v>
      </c>
      <c r="G754" s="68">
        <v>3.0969030969999999E-2</v>
      </c>
      <c r="H754" s="65">
        <v>1.57389901072944E-3</v>
      </c>
      <c r="I754" s="66">
        <v>3.1697190344963599E-2</v>
      </c>
      <c r="J754" s="67">
        <v>1.11370095120655E-3</v>
      </c>
      <c r="K754" s="68">
        <v>3.2967032967033003E-2</v>
      </c>
      <c r="L754" s="65">
        <v>4.0959040959041002E-2</v>
      </c>
      <c r="M754"/>
      <c r="N754" s="67">
        <v>4.4955044955045001E-2</v>
      </c>
      <c r="O754"/>
    </row>
    <row r="755" spans="1:15" x14ac:dyDescent="0.55000000000000004">
      <c r="A755" t="s">
        <v>4941</v>
      </c>
      <c r="B755" t="s">
        <v>1668</v>
      </c>
      <c r="C755" s="1">
        <v>2.497502498E-2</v>
      </c>
      <c r="D755" s="65">
        <v>2.6973026970000001E-2</v>
      </c>
      <c r="E755">
        <v>0.26873126872999997</v>
      </c>
      <c r="F755" s="67">
        <v>3.6963036960000001E-2</v>
      </c>
      <c r="G755">
        <v>0.68031968032000001</v>
      </c>
      <c r="H755">
        <v>0.101898101898102</v>
      </c>
      <c r="I755">
        <v>0.391608391608392</v>
      </c>
      <c r="J755">
        <v>0.101898101898102</v>
      </c>
      <c r="K755">
        <v>0.729270729270729</v>
      </c>
      <c r="L755">
        <v>0.49150849150849202</v>
      </c>
      <c r="M755"/>
      <c r="N755">
        <v>0.44955044955044998</v>
      </c>
      <c r="O755"/>
    </row>
    <row r="756" spans="1:15" x14ac:dyDescent="0.55000000000000004">
      <c r="A756" t="s">
        <v>4941</v>
      </c>
      <c r="B756" t="s">
        <v>1740</v>
      </c>
      <c r="C756" s="1">
        <v>2.497502498E-2</v>
      </c>
      <c r="D756">
        <v>8.9910089910000004E-2</v>
      </c>
      <c r="E756">
        <v>0.45854145854</v>
      </c>
      <c r="F756">
        <v>0.18881118881</v>
      </c>
      <c r="G756"/>
      <c r="H756">
        <v>0.27572427572427599</v>
      </c>
      <c r="I756">
        <v>0.53946053946053996</v>
      </c>
      <c r="J756">
        <v>0.41758241758241799</v>
      </c>
      <c r="K756"/>
      <c r="L756">
        <v>0.33066933066933102</v>
      </c>
      <c r="M756"/>
      <c r="N756"/>
      <c r="O756"/>
    </row>
    <row r="757" spans="1:15" x14ac:dyDescent="0.55000000000000004">
      <c r="A757" t="s">
        <v>4941</v>
      </c>
      <c r="B757" t="s">
        <v>1574</v>
      </c>
      <c r="C757" s="1">
        <v>2.497502498E-2</v>
      </c>
      <c r="D757"/>
      <c r="E757">
        <v>0.84715284715000005</v>
      </c>
      <c r="F757"/>
      <c r="G757">
        <v>0.45554445554</v>
      </c>
      <c r="H757"/>
      <c r="I757">
        <v>0.92707292707292699</v>
      </c>
      <c r="J757"/>
      <c r="K757">
        <v>0.43556443556443603</v>
      </c>
      <c r="L757">
        <v>0.88011988011987996</v>
      </c>
      <c r="M757"/>
      <c r="N757">
        <v>0.64935064935064901</v>
      </c>
      <c r="O757"/>
    </row>
    <row r="758" spans="1:15" x14ac:dyDescent="0.55000000000000004">
      <c r="A758" t="s">
        <v>4941</v>
      </c>
      <c r="B758" t="s">
        <v>1977</v>
      </c>
      <c r="C758" s="1">
        <v>2.508272085E-2</v>
      </c>
      <c r="D758">
        <v>0.41058941058999998</v>
      </c>
      <c r="E758">
        <v>0.76723276723</v>
      </c>
      <c r="F758">
        <v>0.38561438561</v>
      </c>
      <c r="G758">
        <v>0.53046953047000001</v>
      </c>
      <c r="H758">
        <v>0.91208791208791196</v>
      </c>
      <c r="I758">
        <v>0.92807192807192795</v>
      </c>
      <c r="J758">
        <v>0.89010989010988995</v>
      </c>
      <c r="K758">
        <v>0.54545454545454497</v>
      </c>
      <c r="L758">
        <v>0.828171828171828</v>
      </c>
      <c r="M758"/>
      <c r="N758">
        <v>0.68631368631368606</v>
      </c>
      <c r="O758"/>
    </row>
    <row r="759" spans="1:15" x14ac:dyDescent="0.55000000000000004">
      <c r="A759" t="s">
        <v>4941</v>
      </c>
      <c r="B759" t="s">
        <v>2089</v>
      </c>
      <c r="C759" s="1">
        <v>2.5383109149999999E-2</v>
      </c>
      <c r="D759" s="65">
        <v>3.9960039959999999E-2</v>
      </c>
      <c r="E759">
        <v>0.16683316682999999</v>
      </c>
      <c r="F759">
        <v>7.7922077919999999E-2</v>
      </c>
      <c r="G759">
        <v>0.20479520479999999</v>
      </c>
      <c r="H759">
        <v>0.15184815184815201</v>
      </c>
      <c r="I759">
        <v>0.18981018981018999</v>
      </c>
      <c r="J759">
        <v>0.1998001998002</v>
      </c>
      <c r="K759">
        <v>0.23376623376623401</v>
      </c>
      <c r="L759">
        <v>0.13586413586413601</v>
      </c>
      <c r="M759"/>
      <c r="N759"/>
      <c r="O759"/>
    </row>
    <row r="760" spans="1:15" x14ac:dyDescent="0.55000000000000004">
      <c r="A760" t="s">
        <v>4941</v>
      </c>
      <c r="B760" t="s">
        <v>2017</v>
      </c>
      <c r="C760" s="1">
        <v>2.5383109149999999E-2</v>
      </c>
      <c r="D760">
        <v>7.9920079919999998E-2</v>
      </c>
      <c r="E760"/>
      <c r="F760">
        <v>5.8941058939999999E-2</v>
      </c>
      <c r="G760"/>
      <c r="H760">
        <v>0.13586413586413601</v>
      </c>
      <c r="I760"/>
      <c r="J760">
        <v>8.9910089910089905E-2</v>
      </c>
      <c r="K760"/>
      <c r="L760"/>
      <c r="M760"/>
      <c r="N760"/>
      <c r="O760"/>
    </row>
    <row r="761" spans="1:15" x14ac:dyDescent="0.55000000000000004">
      <c r="A761" t="s">
        <v>4941</v>
      </c>
      <c r="B761" t="s">
        <v>2080</v>
      </c>
      <c r="C761" s="1">
        <v>2.5683497489999998E-2</v>
      </c>
      <c r="D761" s="65">
        <v>2.087729005E-2</v>
      </c>
      <c r="E761" s="66">
        <v>2.497502498E-2</v>
      </c>
      <c r="F761" s="67">
        <v>4.0959040959999998E-2</v>
      </c>
      <c r="G761">
        <v>0.17982017982000001</v>
      </c>
      <c r="H761">
        <v>5.2947052947052903E-2</v>
      </c>
      <c r="I761" s="66">
        <v>3.5964035964036002E-2</v>
      </c>
      <c r="J761">
        <v>6.1938061938061902E-2</v>
      </c>
      <c r="K761">
        <v>0.22177822177822201</v>
      </c>
      <c r="L761">
        <v>5.5944055944055902E-2</v>
      </c>
      <c r="M761"/>
      <c r="N761"/>
      <c r="O761"/>
    </row>
    <row r="762" spans="1:15" x14ac:dyDescent="0.55000000000000004">
      <c r="A762" t="s">
        <v>4941</v>
      </c>
      <c r="B762" t="s">
        <v>2059</v>
      </c>
      <c r="C762" s="1">
        <v>2.5683497489999998E-2</v>
      </c>
      <c r="D762">
        <v>0.10889110889</v>
      </c>
      <c r="E762">
        <v>0.41558441557999998</v>
      </c>
      <c r="F762">
        <v>0.14885114885</v>
      </c>
      <c r="G762"/>
      <c r="H762">
        <v>0.31568431568431599</v>
      </c>
      <c r="I762">
        <v>0.50349650349650399</v>
      </c>
      <c r="J762">
        <v>0.313686313686314</v>
      </c>
      <c r="K762"/>
      <c r="L762"/>
      <c r="M762"/>
      <c r="N762"/>
      <c r="O762"/>
    </row>
    <row r="763" spans="1:15" x14ac:dyDescent="0.55000000000000004">
      <c r="A763" t="s">
        <v>4941</v>
      </c>
      <c r="B763" t="s">
        <v>12442</v>
      </c>
      <c r="C763" s="1">
        <v>2.5683497489999998E-2</v>
      </c>
      <c r="D763"/>
      <c r="E763">
        <v>0.41958041957999997</v>
      </c>
      <c r="F763"/>
      <c r="G763">
        <v>0.85814185813999999</v>
      </c>
      <c r="H763"/>
      <c r="I763">
        <v>0.61438561438561401</v>
      </c>
      <c r="J763"/>
      <c r="K763">
        <v>0.93406593406593397</v>
      </c>
      <c r="L763">
        <v>0.15784215784215799</v>
      </c>
      <c r="M763"/>
      <c r="N763">
        <v>0.22277722277722301</v>
      </c>
      <c r="O763"/>
    </row>
    <row r="764" spans="1:15" x14ac:dyDescent="0.55000000000000004">
      <c r="A764" t="s">
        <v>4941</v>
      </c>
      <c r="B764" t="s">
        <v>12443</v>
      </c>
      <c r="C764" s="1">
        <v>2.5974025969999998E-2</v>
      </c>
      <c r="D764"/>
      <c r="E764" s="66">
        <v>1.5757556000000001E-4</v>
      </c>
      <c r="F764"/>
      <c r="G764" s="68">
        <v>1.9794188499999998E-3</v>
      </c>
      <c r="H764"/>
      <c r="I764" s="66">
        <v>8.0140004668086205E-4</v>
      </c>
      <c r="J764"/>
      <c r="K764" s="68">
        <v>5.68867929109876E-3</v>
      </c>
      <c r="L764" s="65">
        <v>2.0534137003576699E-3</v>
      </c>
      <c r="M764"/>
      <c r="N764">
        <v>6.1938061938061902E-2</v>
      </c>
      <c r="O764"/>
    </row>
    <row r="765" spans="1:15" x14ac:dyDescent="0.55000000000000004">
      <c r="A765" t="s">
        <v>4941</v>
      </c>
      <c r="B765" t="s">
        <v>1868</v>
      </c>
      <c r="C765" s="1">
        <v>2.5974025969999998E-2</v>
      </c>
      <c r="D765">
        <v>7.7922077919999999E-2</v>
      </c>
      <c r="E765"/>
      <c r="F765">
        <v>7.1928071930000004E-2</v>
      </c>
      <c r="G765"/>
      <c r="H765">
        <v>0.191808191808192</v>
      </c>
      <c r="I765"/>
      <c r="J765">
        <v>0.11488511488511501</v>
      </c>
      <c r="K765"/>
      <c r="L765"/>
      <c r="M765"/>
      <c r="N765"/>
      <c r="O765"/>
    </row>
    <row r="766" spans="1:15" x14ac:dyDescent="0.55000000000000004">
      <c r="A766" t="s">
        <v>4941</v>
      </c>
      <c r="B766" t="s">
        <v>1543</v>
      </c>
      <c r="C766" s="1">
        <v>2.6885051229999998E-2</v>
      </c>
      <c r="D766" s="65">
        <v>3.4963220800000002E-3</v>
      </c>
      <c r="E766" s="66">
        <v>2.1778452810000001E-2</v>
      </c>
      <c r="F766" s="67">
        <v>3.6073154099999999E-3</v>
      </c>
      <c r="G766">
        <v>7.592407592E-2</v>
      </c>
      <c r="H766" s="65">
        <v>6.3579266504516403E-3</v>
      </c>
      <c r="I766" s="66">
        <v>2.9970029970029999E-2</v>
      </c>
      <c r="J766" s="67">
        <v>9.0422511800096004E-3</v>
      </c>
      <c r="K766">
        <v>9.0909090909090898E-2</v>
      </c>
      <c r="L766" s="65">
        <v>3.6963036963037002E-2</v>
      </c>
      <c r="M766"/>
      <c r="N766">
        <v>7.7922077922077906E-2</v>
      </c>
      <c r="O766"/>
    </row>
    <row r="767" spans="1:15" x14ac:dyDescent="0.55000000000000004">
      <c r="A767" t="s">
        <v>4941</v>
      </c>
      <c r="B767" t="s">
        <v>2085</v>
      </c>
      <c r="C767" s="1">
        <v>2.6973026970000001E-2</v>
      </c>
      <c r="D767">
        <v>6.2937062939999996E-2</v>
      </c>
      <c r="E767">
        <v>0.20679320678999999</v>
      </c>
      <c r="F767" s="67">
        <v>4.1958041959999998E-2</v>
      </c>
      <c r="G767">
        <v>0.25774225773999998</v>
      </c>
      <c r="H767">
        <v>0.16983016983016999</v>
      </c>
      <c r="I767">
        <v>0.278721278721279</v>
      </c>
      <c r="J767" s="67">
        <v>4.1958041958042001E-2</v>
      </c>
      <c r="K767">
        <v>0.30969030969030997</v>
      </c>
      <c r="L767"/>
      <c r="M767"/>
      <c r="N767"/>
      <c r="O767"/>
    </row>
    <row r="768" spans="1:15" x14ac:dyDescent="0.55000000000000004">
      <c r="A768" t="s">
        <v>4941</v>
      </c>
      <c r="B768" t="s">
        <v>2039</v>
      </c>
      <c r="C768" s="1">
        <v>2.6973026970000001E-2</v>
      </c>
      <c r="D768">
        <v>0.18381618382000001</v>
      </c>
      <c r="E768">
        <v>0.26973026973000003</v>
      </c>
      <c r="F768">
        <v>0.23076923077</v>
      </c>
      <c r="G768">
        <v>0.28771228771000001</v>
      </c>
      <c r="H768">
        <v>0.44555444555444601</v>
      </c>
      <c r="I768">
        <v>0.39560439560439598</v>
      </c>
      <c r="J768">
        <v>0.52847152847152901</v>
      </c>
      <c r="K768">
        <v>0.305694305694306</v>
      </c>
      <c r="L768"/>
      <c r="M768"/>
      <c r="N768"/>
      <c r="O768"/>
    </row>
    <row r="769" spans="1:15" x14ac:dyDescent="0.55000000000000004">
      <c r="A769" t="s">
        <v>4941</v>
      </c>
      <c r="B769" t="s">
        <v>12444</v>
      </c>
      <c r="C769" s="1">
        <v>2.6973026970000001E-2</v>
      </c>
      <c r="D769">
        <v>5.1948051949999997E-2</v>
      </c>
      <c r="E769">
        <v>0.30969030969</v>
      </c>
      <c r="F769">
        <v>0.10989010989</v>
      </c>
      <c r="G769">
        <v>0.41458541458999998</v>
      </c>
      <c r="H769">
        <v>0.14785214785214801</v>
      </c>
      <c r="I769">
        <v>0.43556443556443603</v>
      </c>
      <c r="J769">
        <v>0.24975024975025001</v>
      </c>
      <c r="K769">
        <v>0.47152847152847199</v>
      </c>
      <c r="L769"/>
      <c r="M769"/>
      <c r="N769"/>
      <c r="O769"/>
    </row>
    <row r="770" spans="1:15" x14ac:dyDescent="0.55000000000000004">
      <c r="A770" t="s">
        <v>4941</v>
      </c>
      <c r="B770" t="s">
        <v>12445</v>
      </c>
      <c r="C770" s="1">
        <v>2.6973026970000001E-2</v>
      </c>
      <c r="D770" s="65">
        <v>4.5954045950000001E-2</v>
      </c>
      <c r="E770">
        <v>0.41458541458999998</v>
      </c>
      <c r="F770">
        <v>0.11188811189</v>
      </c>
      <c r="G770">
        <v>0.72827172826999997</v>
      </c>
      <c r="H770">
        <v>0.10089910089910099</v>
      </c>
      <c r="I770">
        <v>0.54045954045954103</v>
      </c>
      <c r="J770">
        <v>0.15484515484515499</v>
      </c>
      <c r="K770">
        <v>0.75424575424575402</v>
      </c>
      <c r="L770">
        <v>0.1998001998002</v>
      </c>
      <c r="M770"/>
      <c r="N770"/>
      <c r="O770"/>
    </row>
    <row r="771" spans="1:15" x14ac:dyDescent="0.55000000000000004">
      <c r="A771" t="s">
        <v>4941</v>
      </c>
      <c r="B771" t="s">
        <v>2105</v>
      </c>
      <c r="C771" s="1">
        <v>2.7185439759999999E-2</v>
      </c>
      <c r="D771" s="65">
        <v>1.9074966629999999E-2</v>
      </c>
      <c r="E771">
        <v>6.0939060939999998E-2</v>
      </c>
      <c r="F771" s="67">
        <v>1.0536806540000001E-2</v>
      </c>
      <c r="G771">
        <v>0.15584415584</v>
      </c>
      <c r="H771">
        <v>5.8941058941058999E-2</v>
      </c>
      <c r="I771">
        <v>6.9930069930069894E-2</v>
      </c>
      <c r="J771">
        <v>5.7942057942057902E-2</v>
      </c>
      <c r="K771">
        <v>0.16583416583416599</v>
      </c>
      <c r="L771">
        <v>8.0919080919080899E-2</v>
      </c>
      <c r="M771"/>
      <c r="N771">
        <v>0.15184815184815201</v>
      </c>
      <c r="O771"/>
    </row>
    <row r="772" spans="1:15" x14ac:dyDescent="0.55000000000000004">
      <c r="A772" t="s">
        <v>4941</v>
      </c>
      <c r="B772" t="s">
        <v>2104</v>
      </c>
      <c r="C772" s="1">
        <v>2.7786216910000001E-2</v>
      </c>
      <c r="D772" s="65">
        <v>3.2967032969999997E-2</v>
      </c>
      <c r="E772">
        <v>0.31068931069</v>
      </c>
      <c r="F772">
        <v>9.4905094910000001E-2</v>
      </c>
      <c r="G772">
        <v>0.45754245754</v>
      </c>
      <c r="H772">
        <v>0.22177822177822201</v>
      </c>
      <c r="I772">
        <v>0.32567432567432603</v>
      </c>
      <c r="J772">
        <v>0.36963036963036999</v>
      </c>
      <c r="K772">
        <v>0.47652347652347699</v>
      </c>
      <c r="L772">
        <v>0.164835164835165</v>
      </c>
      <c r="M772"/>
      <c r="N772">
        <v>7.3926073926073907E-2</v>
      </c>
      <c r="O772"/>
    </row>
    <row r="773" spans="1:15" x14ac:dyDescent="0.55000000000000004">
      <c r="A773" t="s">
        <v>4941</v>
      </c>
      <c r="B773" t="s">
        <v>2069</v>
      </c>
      <c r="C773" s="1">
        <v>2.797202797E-2</v>
      </c>
      <c r="D773"/>
      <c r="E773" s="66">
        <v>4.4955044960000003E-2</v>
      </c>
      <c r="F773"/>
      <c r="G773">
        <v>6.9930069930000005E-2</v>
      </c>
      <c r="H773"/>
      <c r="I773">
        <v>7.8921078921078899E-2</v>
      </c>
      <c r="J773"/>
      <c r="K773">
        <v>6.5934065934065894E-2</v>
      </c>
      <c r="L773">
        <v>9.0909090909090898E-2</v>
      </c>
      <c r="M773"/>
      <c r="N773">
        <v>0.278721278721279</v>
      </c>
      <c r="O773"/>
    </row>
    <row r="774" spans="1:15" x14ac:dyDescent="0.55000000000000004">
      <c r="A774" t="s">
        <v>4941</v>
      </c>
      <c r="B774" t="s">
        <v>12446</v>
      </c>
      <c r="C774" s="1">
        <v>2.797202797E-2</v>
      </c>
      <c r="D774">
        <v>0.11588411588</v>
      </c>
      <c r="E774">
        <v>0.91108891109000001</v>
      </c>
      <c r="F774">
        <v>0.18881118881</v>
      </c>
      <c r="G774"/>
      <c r="H774">
        <v>0.37962037962037998</v>
      </c>
      <c r="I774">
        <v>0.96703296703296704</v>
      </c>
      <c r="J774">
        <v>0.64035964035963999</v>
      </c>
      <c r="K774"/>
      <c r="L774">
        <v>0.50349650349650399</v>
      </c>
      <c r="M774"/>
      <c r="N774">
        <v>0.40359640359640397</v>
      </c>
      <c r="O774"/>
    </row>
    <row r="775" spans="1:15" x14ac:dyDescent="0.55000000000000004">
      <c r="A775" t="s">
        <v>4941</v>
      </c>
      <c r="B775" t="s">
        <v>12447</v>
      </c>
      <c r="C775" s="1">
        <v>2.797202797E-2</v>
      </c>
      <c r="D775">
        <v>0.27872127872000002</v>
      </c>
      <c r="E775"/>
      <c r="F775">
        <v>0.25474525474999998</v>
      </c>
      <c r="G775"/>
      <c r="H775">
        <v>0.59440559440559404</v>
      </c>
      <c r="I775"/>
      <c r="J775">
        <v>0.56343656343656401</v>
      </c>
      <c r="K775"/>
      <c r="L775"/>
      <c r="M775"/>
      <c r="N775"/>
      <c r="O775"/>
    </row>
    <row r="776" spans="1:15" x14ac:dyDescent="0.55000000000000004">
      <c r="A776" t="s">
        <v>4941</v>
      </c>
      <c r="B776" t="s">
        <v>12448</v>
      </c>
      <c r="C776" s="1">
        <v>2.8386994190000001E-2</v>
      </c>
      <c r="D776" s="65">
        <v>5.9117616399999998E-3</v>
      </c>
      <c r="E776">
        <v>0.37562437562000001</v>
      </c>
      <c r="F776" s="67">
        <v>4.9450724699999999E-3</v>
      </c>
      <c r="G776">
        <v>0.75024975024999996</v>
      </c>
      <c r="H776" s="65">
        <v>4.4955044955045001E-2</v>
      </c>
      <c r="I776">
        <v>0.53246753246753198</v>
      </c>
      <c r="J776">
        <v>8.0919080919080899E-2</v>
      </c>
      <c r="K776">
        <v>0.83516483516483497</v>
      </c>
      <c r="L776">
        <v>0.10989010989011</v>
      </c>
      <c r="M776"/>
      <c r="N776">
        <v>0.31668331668331701</v>
      </c>
      <c r="O776"/>
    </row>
    <row r="777" spans="1:15" x14ac:dyDescent="0.55000000000000004">
      <c r="A777" t="s">
        <v>4941</v>
      </c>
      <c r="B777" t="s">
        <v>1834</v>
      </c>
      <c r="C777" s="1">
        <v>2.8386994190000001E-2</v>
      </c>
      <c r="D777">
        <v>0.58041958041999997</v>
      </c>
      <c r="E777"/>
      <c r="F777">
        <v>0.40859140858999998</v>
      </c>
      <c r="G777"/>
      <c r="H777">
        <v>0.90309690309690305</v>
      </c>
      <c r="I777"/>
      <c r="J777">
        <v>0.55644355644355703</v>
      </c>
      <c r="K777"/>
      <c r="L777"/>
      <c r="M777"/>
      <c r="N777"/>
      <c r="O777"/>
    </row>
    <row r="778" spans="1:15" x14ac:dyDescent="0.55000000000000004">
      <c r="A778" t="s">
        <v>4941</v>
      </c>
      <c r="B778" t="s">
        <v>2029</v>
      </c>
      <c r="C778" s="1">
        <v>2.897102897E-2</v>
      </c>
      <c r="D778" s="65">
        <v>3.2967032969999997E-2</v>
      </c>
      <c r="E778">
        <v>8.4915084919999995E-2</v>
      </c>
      <c r="F778" s="67">
        <v>1.233027764E-2</v>
      </c>
      <c r="G778">
        <v>0.15984015984</v>
      </c>
      <c r="H778">
        <v>9.3906093906093904E-2</v>
      </c>
      <c r="I778">
        <v>0.10289710289710299</v>
      </c>
      <c r="J778" s="67">
        <v>2.74858283202962E-2</v>
      </c>
      <c r="K778">
        <v>0.156843156843157</v>
      </c>
      <c r="L778">
        <v>8.5914085914085905E-2</v>
      </c>
      <c r="M778"/>
      <c r="N778">
        <v>0.16583416583416599</v>
      </c>
      <c r="O778"/>
    </row>
    <row r="779" spans="1:15" x14ac:dyDescent="0.55000000000000004">
      <c r="A779" t="s">
        <v>4941</v>
      </c>
      <c r="B779" t="s">
        <v>1666</v>
      </c>
      <c r="C779" s="1">
        <v>2.897102897E-2</v>
      </c>
      <c r="D779">
        <v>7.2927072930000003E-2</v>
      </c>
      <c r="E779">
        <v>0.24675324674999999</v>
      </c>
      <c r="F779">
        <v>0.13286713286999999</v>
      </c>
      <c r="G779">
        <v>0.21478521479000001</v>
      </c>
      <c r="H779">
        <v>0.27672327672327701</v>
      </c>
      <c r="I779">
        <v>0.337662337662338</v>
      </c>
      <c r="J779">
        <v>0.56343656343656401</v>
      </c>
      <c r="K779">
        <v>0.20679320679320701</v>
      </c>
      <c r="L779">
        <v>0.40859140859140902</v>
      </c>
      <c r="M779"/>
      <c r="N779">
        <v>0.43056943056943098</v>
      </c>
      <c r="O779"/>
    </row>
    <row r="780" spans="1:15" x14ac:dyDescent="0.55000000000000004">
      <c r="A780" t="s">
        <v>4941</v>
      </c>
      <c r="B780" t="s">
        <v>1871</v>
      </c>
      <c r="C780" s="1">
        <v>2.897102897E-2</v>
      </c>
      <c r="D780" s="65">
        <v>2.2980004070000001E-2</v>
      </c>
      <c r="E780"/>
      <c r="F780" s="67">
        <v>3.5964035960000001E-2</v>
      </c>
      <c r="G780"/>
      <c r="H780" s="65">
        <v>9.4906173054036501E-3</v>
      </c>
      <c r="I780"/>
      <c r="J780" s="67">
        <v>3.2967032967033003E-2</v>
      </c>
      <c r="K780"/>
      <c r="L780"/>
      <c r="M780"/>
      <c r="N780"/>
      <c r="O780"/>
    </row>
    <row r="781" spans="1:15" x14ac:dyDescent="0.55000000000000004">
      <c r="A781" t="s">
        <v>4941</v>
      </c>
      <c r="B781" t="s">
        <v>1872</v>
      </c>
      <c r="C781" s="1">
        <v>2.897102897E-2</v>
      </c>
      <c r="D781" s="65">
        <v>3.796203796E-2</v>
      </c>
      <c r="E781"/>
      <c r="F781">
        <v>7.4925074930000002E-2</v>
      </c>
      <c r="G781"/>
      <c r="H781" s="65">
        <v>3.1968031968032003E-2</v>
      </c>
      <c r="I781"/>
      <c r="J781">
        <v>9.5904095904095904E-2</v>
      </c>
      <c r="K781"/>
      <c r="L781"/>
      <c r="M781"/>
      <c r="N781"/>
      <c r="O781"/>
    </row>
    <row r="782" spans="1:15" x14ac:dyDescent="0.55000000000000004">
      <c r="A782" t="s">
        <v>4941</v>
      </c>
      <c r="B782" t="s">
        <v>12449</v>
      </c>
      <c r="C782" s="1">
        <v>2.95885491E-2</v>
      </c>
      <c r="D782">
        <v>9.9900099899999997E-2</v>
      </c>
      <c r="E782">
        <v>0.21278721279000001</v>
      </c>
      <c r="F782">
        <v>7.8921078919999998E-2</v>
      </c>
      <c r="G782"/>
      <c r="H782">
        <v>0.19480519480519501</v>
      </c>
      <c r="I782">
        <v>0.27772227772227798</v>
      </c>
      <c r="J782">
        <v>0.15484515484515499</v>
      </c>
      <c r="K782"/>
      <c r="L782">
        <v>0.72727272727272696</v>
      </c>
      <c r="M782"/>
      <c r="N782"/>
      <c r="O782"/>
    </row>
    <row r="783" spans="1:15" x14ac:dyDescent="0.55000000000000004">
      <c r="A783" t="s">
        <v>4941</v>
      </c>
      <c r="B783" t="s">
        <v>1719</v>
      </c>
      <c r="C783" s="1">
        <v>2.9970029969999999E-2</v>
      </c>
      <c r="D783" s="65">
        <v>3.896103896E-2</v>
      </c>
      <c r="E783">
        <v>0.1018981019</v>
      </c>
      <c r="F783" s="67">
        <v>4.2957042959999997E-2</v>
      </c>
      <c r="G783">
        <v>0.15084915085</v>
      </c>
      <c r="H783">
        <v>6.9930069930069894E-2</v>
      </c>
      <c r="I783">
        <v>0.111888111888112</v>
      </c>
      <c r="J783">
        <v>7.9920079920079906E-2</v>
      </c>
      <c r="K783">
        <v>0.18981018981018999</v>
      </c>
      <c r="L783">
        <v>0.14385614385614401</v>
      </c>
      <c r="M783"/>
      <c r="N783">
        <v>0.101898101898102</v>
      </c>
      <c r="O783"/>
    </row>
    <row r="784" spans="1:15" x14ac:dyDescent="0.55000000000000004">
      <c r="A784" t="s">
        <v>4941</v>
      </c>
      <c r="B784" t="s">
        <v>2066</v>
      </c>
      <c r="C784" s="1">
        <v>2.9970029969999999E-2</v>
      </c>
      <c r="D784">
        <v>5.4945054950000002E-2</v>
      </c>
      <c r="E784">
        <v>0.10589410589000001</v>
      </c>
      <c r="F784" s="67">
        <v>3.896103896E-2</v>
      </c>
      <c r="G784">
        <v>0.19480519481</v>
      </c>
      <c r="H784">
        <v>0.11688311688311701</v>
      </c>
      <c r="I784">
        <v>0.10489510489510501</v>
      </c>
      <c r="J784">
        <v>7.7922077922077906E-2</v>
      </c>
      <c r="K784">
        <v>0.211788211788212</v>
      </c>
      <c r="L784">
        <v>0.24975024975025001</v>
      </c>
      <c r="M784"/>
      <c r="N784"/>
      <c r="O784"/>
    </row>
    <row r="785" spans="1:15" x14ac:dyDescent="0.55000000000000004">
      <c r="A785" t="s">
        <v>4941</v>
      </c>
      <c r="B785" t="s">
        <v>12450</v>
      </c>
      <c r="C785" s="1">
        <v>2.9970029969999999E-2</v>
      </c>
      <c r="D785" s="65">
        <v>1.8774579709999999E-2</v>
      </c>
      <c r="E785">
        <v>0.31968031967999999</v>
      </c>
      <c r="F785" s="67">
        <v>6.8784529499999999E-3</v>
      </c>
      <c r="G785">
        <v>0.43456543457000002</v>
      </c>
      <c r="H785" s="65">
        <v>4.7952047952048001E-2</v>
      </c>
      <c r="I785">
        <v>0.46353646353646399</v>
      </c>
      <c r="J785" s="67">
        <v>3.0969030969030999E-2</v>
      </c>
      <c r="K785">
        <v>0.47952047952047999</v>
      </c>
      <c r="L785">
        <v>0.19680319680319699</v>
      </c>
      <c r="M785"/>
      <c r="N785"/>
      <c r="O785"/>
    </row>
    <row r="786" spans="1:15" x14ac:dyDescent="0.55000000000000004">
      <c r="A786" t="s">
        <v>4941</v>
      </c>
      <c r="B786" t="s">
        <v>2086</v>
      </c>
      <c r="C786" s="1">
        <v>2.9970029969999999E-2</v>
      </c>
      <c r="D786">
        <v>8.3916083919999995E-2</v>
      </c>
      <c r="E786">
        <v>0.43856143856000002</v>
      </c>
      <c r="F786">
        <v>0.11788211788</v>
      </c>
      <c r="G786">
        <v>0.49650349649999997</v>
      </c>
      <c r="H786">
        <v>0.21878121878121901</v>
      </c>
      <c r="I786">
        <v>0.53846153846153799</v>
      </c>
      <c r="J786">
        <v>0.24175824175824201</v>
      </c>
      <c r="K786">
        <v>0.51548451548451502</v>
      </c>
      <c r="L786">
        <v>0.26773226773226799</v>
      </c>
      <c r="M786"/>
      <c r="N786"/>
      <c r="O786"/>
    </row>
    <row r="787" spans="1:15" x14ac:dyDescent="0.55000000000000004">
      <c r="A787" t="s">
        <v>4941</v>
      </c>
      <c r="B787" t="s">
        <v>12451</v>
      </c>
      <c r="C787" s="1">
        <v>3.0969030969999999E-2</v>
      </c>
      <c r="D787" s="65">
        <v>1.20574034E-3</v>
      </c>
      <c r="E787" s="66">
        <v>1.2241482299999999E-3</v>
      </c>
      <c r="F787" s="67">
        <v>2.0292034000000001E-4</v>
      </c>
      <c r="G787" s="68">
        <v>1.0985173920000001E-2</v>
      </c>
      <c r="H787" s="65">
        <v>1.7395707922196299E-3</v>
      </c>
      <c r="I787" s="66">
        <v>2.1274086235754798E-3</v>
      </c>
      <c r="J787" s="67">
        <v>7.0981253106042598E-4</v>
      </c>
      <c r="K787" s="68">
        <v>2.9888937893899001E-2</v>
      </c>
      <c r="L787" s="65">
        <v>1.8774579714689401E-2</v>
      </c>
      <c r="M787"/>
      <c r="N787" s="67">
        <v>4.3956043956044001E-2</v>
      </c>
      <c r="O787"/>
    </row>
    <row r="788" spans="1:15" x14ac:dyDescent="0.55000000000000004">
      <c r="A788" t="s">
        <v>4941</v>
      </c>
      <c r="B788" t="s">
        <v>12249</v>
      </c>
      <c r="C788" s="1">
        <v>3.0969030969999999E-2</v>
      </c>
      <c r="D788" s="65">
        <v>2.497502498E-2</v>
      </c>
      <c r="E788">
        <v>7.7922077919999999E-2</v>
      </c>
      <c r="F788" s="67">
        <v>4.4989093400000001E-3</v>
      </c>
      <c r="G788">
        <v>0.20379620379999999</v>
      </c>
      <c r="H788" s="65">
        <v>4.0959040959041002E-2</v>
      </c>
      <c r="I788">
        <v>9.2907092907092897E-2</v>
      </c>
      <c r="J788" s="67">
        <v>2.3881168109660698E-2</v>
      </c>
      <c r="K788">
        <v>0.25074925074925097</v>
      </c>
      <c r="L788">
        <v>0.15184815184815201</v>
      </c>
      <c r="M788"/>
      <c r="N788"/>
      <c r="O788"/>
    </row>
    <row r="789" spans="1:15" x14ac:dyDescent="0.55000000000000004">
      <c r="A789" t="s">
        <v>4941</v>
      </c>
      <c r="B789" t="s">
        <v>2042</v>
      </c>
      <c r="C789" s="1">
        <v>3.0969030969999999E-2</v>
      </c>
      <c r="D789">
        <v>9.3906093910000002E-2</v>
      </c>
      <c r="E789">
        <v>8.4915084919999995E-2</v>
      </c>
      <c r="F789">
        <v>9.2907092910000003E-2</v>
      </c>
      <c r="G789"/>
      <c r="H789">
        <v>0.23376623376623401</v>
      </c>
      <c r="I789">
        <v>0.17082917082917101</v>
      </c>
      <c r="J789">
        <v>0.17782217782217799</v>
      </c>
      <c r="K789"/>
      <c r="L789">
        <v>0.458541458541459</v>
      </c>
      <c r="M789"/>
      <c r="N789"/>
      <c r="O789"/>
    </row>
    <row r="790" spans="1:15" x14ac:dyDescent="0.55000000000000004">
      <c r="A790" t="s">
        <v>4941</v>
      </c>
      <c r="B790" t="s">
        <v>12202</v>
      </c>
      <c r="C790" s="1">
        <v>3.0969030969999999E-2</v>
      </c>
      <c r="D790">
        <v>0.71428571428999998</v>
      </c>
      <c r="E790"/>
      <c r="F790">
        <v>0.61638361638000005</v>
      </c>
      <c r="G790"/>
      <c r="H790">
        <v>0.85314685314685301</v>
      </c>
      <c r="I790"/>
      <c r="J790">
        <v>0.69930069930069905</v>
      </c>
      <c r="K790"/>
      <c r="L790"/>
      <c r="M790"/>
      <c r="N790"/>
      <c r="O790"/>
    </row>
    <row r="791" spans="1:15" x14ac:dyDescent="0.55000000000000004">
      <c r="A791" t="s">
        <v>4941</v>
      </c>
      <c r="B791" t="s">
        <v>2043</v>
      </c>
      <c r="C791" s="1">
        <v>3.1093452769999998E-2</v>
      </c>
      <c r="D791" s="65">
        <v>4.2957042959999997E-2</v>
      </c>
      <c r="E791">
        <v>0.24075924075999999</v>
      </c>
      <c r="F791" s="67">
        <v>3.6963036960000001E-2</v>
      </c>
      <c r="G791"/>
      <c r="H791">
        <v>7.69230769230769E-2</v>
      </c>
      <c r="I791">
        <v>0.31768231768231803</v>
      </c>
      <c r="J791">
        <v>9.1908091908091905E-2</v>
      </c>
      <c r="K791"/>
      <c r="L791"/>
      <c r="M791"/>
      <c r="N791"/>
      <c r="O791"/>
    </row>
    <row r="792" spans="1:15" x14ac:dyDescent="0.55000000000000004">
      <c r="A792" t="s">
        <v>4941</v>
      </c>
      <c r="B792" t="s">
        <v>2106</v>
      </c>
      <c r="C792" s="1">
        <v>3.1968031969999998E-2</v>
      </c>
      <c r="D792" s="65">
        <v>7.6971562000000002E-3</v>
      </c>
      <c r="E792" s="66">
        <v>2.9043582899999998E-3</v>
      </c>
      <c r="F792" s="67">
        <v>1.0952930900000001E-3</v>
      </c>
      <c r="G792" s="68">
        <v>3.6963036960000001E-2</v>
      </c>
      <c r="H792" s="65">
        <v>5.1681543304181602E-3</v>
      </c>
      <c r="I792" s="66">
        <v>7.5477016003334101E-3</v>
      </c>
      <c r="J792" s="67">
        <v>1.81320274521356E-3</v>
      </c>
      <c r="K792" s="68">
        <v>4.1958041958042001E-2</v>
      </c>
      <c r="L792" s="65">
        <v>2.6973026973027E-2</v>
      </c>
      <c r="M792"/>
      <c r="N792"/>
      <c r="O792"/>
    </row>
    <row r="793" spans="1:15" x14ac:dyDescent="0.55000000000000004">
      <c r="A793" t="s">
        <v>4941</v>
      </c>
      <c r="B793" t="s">
        <v>1804</v>
      </c>
      <c r="C793" s="1">
        <v>3.1968031969999998E-2</v>
      </c>
      <c r="D793"/>
      <c r="E793" s="66">
        <v>1.0088439479999999E-2</v>
      </c>
      <c r="F793"/>
      <c r="G793">
        <v>9.8901098899999998E-2</v>
      </c>
      <c r="H793"/>
      <c r="I793" s="66">
        <v>1.57707171400236E-2</v>
      </c>
      <c r="J793"/>
      <c r="K793">
        <v>0.10089910089910099</v>
      </c>
      <c r="L793" s="65">
        <v>9.3411618784135699E-3</v>
      </c>
      <c r="M793"/>
      <c r="N793" s="67">
        <v>3.2967032967033003E-2</v>
      </c>
      <c r="O793"/>
    </row>
    <row r="794" spans="1:15" x14ac:dyDescent="0.55000000000000004">
      <c r="A794" t="s">
        <v>4941</v>
      </c>
      <c r="B794" t="s">
        <v>1908</v>
      </c>
      <c r="C794" s="1">
        <v>3.1968031969999998E-2</v>
      </c>
      <c r="D794"/>
      <c r="E794" s="66">
        <v>4.2957042959999997E-2</v>
      </c>
      <c r="F794"/>
      <c r="G794">
        <v>0.13286713286999999</v>
      </c>
      <c r="H794"/>
      <c r="I794">
        <v>5.6943056943056999E-2</v>
      </c>
      <c r="J794"/>
      <c r="K794">
        <v>0.11288711288711301</v>
      </c>
      <c r="L794" s="65">
        <v>3.2967032967033003E-2</v>
      </c>
      <c r="M794"/>
      <c r="N794">
        <v>6.5934065934065894E-2</v>
      </c>
      <c r="O794"/>
    </row>
    <row r="795" spans="1:15" x14ac:dyDescent="0.55000000000000004">
      <c r="A795" t="s">
        <v>4941</v>
      </c>
      <c r="B795" t="s">
        <v>2107</v>
      </c>
      <c r="C795" s="1">
        <v>3.1968031969999998E-2</v>
      </c>
      <c r="D795"/>
      <c r="E795">
        <v>0.24975024974999999</v>
      </c>
      <c r="F795"/>
      <c r="G795">
        <v>0.16383616383999999</v>
      </c>
      <c r="H795"/>
      <c r="I795">
        <v>0.31768231768231803</v>
      </c>
      <c r="J795"/>
      <c r="K795">
        <v>0.15784215784215799</v>
      </c>
      <c r="L795">
        <v>0.10689310689310701</v>
      </c>
      <c r="M795"/>
      <c r="N795">
        <v>0.11988011988012</v>
      </c>
      <c r="O795"/>
    </row>
    <row r="796" spans="1:15" x14ac:dyDescent="0.55000000000000004">
      <c r="A796" t="s">
        <v>4941</v>
      </c>
      <c r="B796" t="s">
        <v>2073</v>
      </c>
      <c r="C796" s="1">
        <v>3.1968031969999998E-2</v>
      </c>
      <c r="D796">
        <v>0.12787212786999999</v>
      </c>
      <c r="E796">
        <v>0.50549450548999997</v>
      </c>
      <c r="F796">
        <v>0.13786213786000001</v>
      </c>
      <c r="G796"/>
      <c r="H796">
        <v>0.27572427572427599</v>
      </c>
      <c r="I796">
        <v>0.57442557442557396</v>
      </c>
      <c r="J796">
        <v>0.39260739260739302</v>
      </c>
      <c r="K796"/>
      <c r="L796">
        <v>0.43856143856143898</v>
      </c>
      <c r="M796"/>
      <c r="N796"/>
      <c r="O796"/>
    </row>
    <row r="797" spans="1:15" x14ac:dyDescent="0.55000000000000004">
      <c r="A797" t="s">
        <v>4941</v>
      </c>
      <c r="B797" t="s">
        <v>2063</v>
      </c>
      <c r="C797" s="1">
        <v>3.1968031969999998E-2</v>
      </c>
      <c r="D797"/>
      <c r="E797"/>
      <c r="F797"/>
      <c r="G797"/>
      <c r="H797"/>
      <c r="I797"/>
      <c r="J797"/>
      <c r="K797"/>
      <c r="L797"/>
      <c r="M797"/>
      <c r="N797"/>
      <c r="O797"/>
    </row>
    <row r="798" spans="1:15" x14ac:dyDescent="0.55000000000000004">
      <c r="A798" t="s">
        <v>4941</v>
      </c>
      <c r="B798" t="s">
        <v>12452</v>
      </c>
      <c r="C798" s="1">
        <v>3.2967032969999997E-2</v>
      </c>
      <c r="D798"/>
      <c r="E798" s="66">
        <v>3.8296666700000002E-3</v>
      </c>
      <c r="F798"/>
      <c r="G798" s="68">
        <v>1.1873324500000001E-3</v>
      </c>
      <c r="H798"/>
      <c r="I798" s="66">
        <v>1.57707171400236E-2</v>
      </c>
      <c r="J798"/>
      <c r="K798" s="68">
        <v>8.92987677723624E-4</v>
      </c>
      <c r="L798" s="65">
        <v>2.5974025974026E-2</v>
      </c>
      <c r="M798"/>
      <c r="N798">
        <v>7.3926073926073907E-2</v>
      </c>
      <c r="O798"/>
    </row>
    <row r="799" spans="1:15" x14ac:dyDescent="0.55000000000000004">
      <c r="A799" t="s">
        <v>4941</v>
      </c>
      <c r="B799" t="s">
        <v>1905</v>
      </c>
      <c r="C799" s="1">
        <v>3.2967032969999997E-2</v>
      </c>
      <c r="D799">
        <v>0.41858141857999998</v>
      </c>
      <c r="E799">
        <v>0.63536463535999999</v>
      </c>
      <c r="F799">
        <v>0.32867132866999998</v>
      </c>
      <c r="G799">
        <v>0.81518481517999997</v>
      </c>
      <c r="H799">
        <v>0.93506493506493504</v>
      </c>
      <c r="I799">
        <v>0.84015984015984002</v>
      </c>
      <c r="J799">
        <v>0.90909090909090895</v>
      </c>
      <c r="K799">
        <v>0.914085914085914</v>
      </c>
      <c r="L799">
        <v>0.72527472527472503</v>
      </c>
      <c r="M799"/>
      <c r="N799"/>
      <c r="O799"/>
    </row>
    <row r="800" spans="1:15" x14ac:dyDescent="0.55000000000000004">
      <c r="A800" t="s">
        <v>4941</v>
      </c>
      <c r="B800" t="s">
        <v>1993</v>
      </c>
      <c r="C800" s="1">
        <v>3.2967032969999997E-2</v>
      </c>
      <c r="D800">
        <v>0.58141858142000002</v>
      </c>
      <c r="E800">
        <v>0.85814185813999999</v>
      </c>
      <c r="F800">
        <v>0.44155844156000001</v>
      </c>
      <c r="G800">
        <v>0.62237762238000005</v>
      </c>
      <c r="H800">
        <v>0.92207792207792205</v>
      </c>
      <c r="I800">
        <v>0.92907092907092903</v>
      </c>
      <c r="J800">
        <v>0.81318681318681296</v>
      </c>
      <c r="K800">
        <v>0.55844155844155796</v>
      </c>
      <c r="L800">
        <v>0.82417582417582402</v>
      </c>
      <c r="M800"/>
      <c r="N800">
        <v>0.46553446553446598</v>
      </c>
      <c r="O800"/>
    </row>
    <row r="801" spans="1:15" x14ac:dyDescent="0.55000000000000004">
      <c r="A801" t="s">
        <v>4941</v>
      </c>
      <c r="B801" t="s">
        <v>2096</v>
      </c>
      <c r="C801" s="1">
        <v>3.2967032969999997E-2</v>
      </c>
      <c r="D801">
        <v>5.794205794E-2</v>
      </c>
      <c r="E801"/>
      <c r="F801">
        <v>8.7912087910000006E-2</v>
      </c>
      <c r="G801"/>
      <c r="H801">
        <v>0.140859140859141</v>
      </c>
      <c r="I801"/>
      <c r="J801">
        <v>0.152847152847153</v>
      </c>
      <c r="K801"/>
      <c r="L801"/>
      <c r="M801"/>
      <c r="N801"/>
      <c r="O801"/>
    </row>
    <row r="802" spans="1:15" x14ac:dyDescent="0.55000000000000004">
      <c r="A802" t="s">
        <v>4941</v>
      </c>
      <c r="B802" t="s">
        <v>2060</v>
      </c>
      <c r="C802" s="1">
        <v>3.3966033969999997E-2</v>
      </c>
      <c r="D802" s="65">
        <v>1.487103368E-2</v>
      </c>
      <c r="E802" s="66">
        <v>3.5964035960000001E-2</v>
      </c>
      <c r="F802" s="67">
        <v>7.6971562000000002E-3</v>
      </c>
      <c r="G802" s="68">
        <v>4.9950049949999999E-2</v>
      </c>
      <c r="H802" s="65">
        <v>1.33764707121745E-2</v>
      </c>
      <c r="I802" s="66">
        <v>4.4955044955045001E-2</v>
      </c>
      <c r="J802" s="67">
        <v>1.0387350815371101E-2</v>
      </c>
      <c r="K802">
        <v>5.2947052947052903E-2</v>
      </c>
      <c r="L802">
        <v>6.1938061938061902E-2</v>
      </c>
      <c r="M802"/>
      <c r="N802"/>
      <c r="O802"/>
    </row>
    <row r="803" spans="1:15" x14ac:dyDescent="0.55000000000000004">
      <c r="A803" t="s">
        <v>4941</v>
      </c>
      <c r="B803" t="s">
        <v>1877</v>
      </c>
      <c r="C803" s="1">
        <v>3.3966033969999997E-2</v>
      </c>
      <c r="D803" s="65">
        <v>2.9970029969999999E-2</v>
      </c>
      <c r="E803">
        <v>0.35064935065000002</v>
      </c>
      <c r="F803">
        <v>7.7922077919999999E-2</v>
      </c>
      <c r="G803">
        <v>0.28771228771000001</v>
      </c>
      <c r="H803">
        <v>0.187812187812188</v>
      </c>
      <c r="I803">
        <v>0.47852147852147903</v>
      </c>
      <c r="J803">
        <v>0.32767232767232801</v>
      </c>
      <c r="K803">
        <v>0.35064935064935099</v>
      </c>
      <c r="L803">
        <v>0.278721278721279</v>
      </c>
      <c r="M803"/>
      <c r="N803">
        <v>0.20979020979021001</v>
      </c>
      <c r="O803"/>
    </row>
    <row r="804" spans="1:15" x14ac:dyDescent="0.55000000000000004">
      <c r="A804" t="s">
        <v>4941</v>
      </c>
      <c r="B804" t="s">
        <v>12453</v>
      </c>
      <c r="C804" s="1">
        <v>3.4965034970000003E-2</v>
      </c>
      <c r="D804"/>
      <c r="E804" s="66">
        <v>4.9450724699999999E-3</v>
      </c>
      <c r="F804"/>
      <c r="G804">
        <v>9.2907092910000003E-2</v>
      </c>
      <c r="H804"/>
      <c r="I804" s="66">
        <v>5.7630400599131696E-3</v>
      </c>
      <c r="J804"/>
      <c r="K804">
        <v>8.9910089910089905E-2</v>
      </c>
      <c r="L804" s="65">
        <v>1.1284085670727801E-2</v>
      </c>
      <c r="M804"/>
      <c r="N804" s="67">
        <v>3.1968031968032003E-2</v>
      </c>
      <c r="O804"/>
    </row>
    <row r="805" spans="1:15" x14ac:dyDescent="0.55000000000000004">
      <c r="A805" t="s">
        <v>4941</v>
      </c>
      <c r="B805" t="s">
        <v>12454</v>
      </c>
      <c r="C805" s="1">
        <v>3.4965034970000003E-2</v>
      </c>
      <c r="D805">
        <v>6.0939060939999998E-2</v>
      </c>
      <c r="E805">
        <v>8.3916083919999995E-2</v>
      </c>
      <c r="F805" s="67">
        <v>4.6953046950000001E-2</v>
      </c>
      <c r="G805"/>
      <c r="H805">
        <v>6.9930069930069894E-2</v>
      </c>
      <c r="I805">
        <v>0.10289710289710299</v>
      </c>
      <c r="J805">
        <v>6.6933066933066901E-2</v>
      </c>
      <c r="K805"/>
      <c r="L805"/>
      <c r="M805"/>
      <c r="N805"/>
      <c r="O805"/>
    </row>
    <row r="806" spans="1:15" x14ac:dyDescent="0.55000000000000004">
      <c r="A806" t="s">
        <v>4941</v>
      </c>
      <c r="B806" t="s">
        <v>2024</v>
      </c>
      <c r="C806" s="1">
        <v>3.4965034970000003E-2</v>
      </c>
      <c r="D806" s="65">
        <v>3.796203796E-2</v>
      </c>
      <c r="E806">
        <v>0.45054945055000001</v>
      </c>
      <c r="F806" s="67">
        <v>4.5954045950000001E-2</v>
      </c>
      <c r="G806"/>
      <c r="H806">
        <v>9.8901098901098897E-2</v>
      </c>
      <c r="I806">
        <v>0.60239760239760198</v>
      </c>
      <c r="J806">
        <v>0.111888111888112</v>
      </c>
      <c r="K806"/>
      <c r="L806">
        <v>0.47852147852147903</v>
      </c>
      <c r="M806"/>
      <c r="N806">
        <v>0.48651348651348703</v>
      </c>
      <c r="O806"/>
    </row>
    <row r="807" spans="1:15" x14ac:dyDescent="0.55000000000000004">
      <c r="A807" t="s">
        <v>4941</v>
      </c>
      <c r="B807" t="s">
        <v>2100</v>
      </c>
      <c r="C807" s="1">
        <v>3.4965034970000003E-2</v>
      </c>
      <c r="D807">
        <v>0.15284715285</v>
      </c>
      <c r="E807"/>
      <c r="F807">
        <v>0.1958041958</v>
      </c>
      <c r="G807"/>
      <c r="H807">
        <v>0.42157842157842201</v>
      </c>
      <c r="I807"/>
      <c r="J807">
        <v>0.455544455544456</v>
      </c>
      <c r="K807"/>
      <c r="L807"/>
      <c r="M807"/>
      <c r="N807"/>
      <c r="O807"/>
    </row>
    <row r="808" spans="1:15" x14ac:dyDescent="0.55000000000000004">
      <c r="A808" t="s">
        <v>4941</v>
      </c>
      <c r="B808" t="s">
        <v>2087</v>
      </c>
      <c r="C808" s="1">
        <v>3.4965034970000003E-2</v>
      </c>
      <c r="D808"/>
      <c r="E808"/>
      <c r="F808"/>
      <c r="G808"/>
      <c r="H808"/>
      <c r="I808"/>
      <c r="J808"/>
      <c r="K808"/>
      <c r="L808"/>
      <c r="M808"/>
      <c r="N808"/>
      <c r="O808"/>
    </row>
    <row r="809" spans="1:15" x14ac:dyDescent="0.55000000000000004">
      <c r="A809" t="s">
        <v>4941</v>
      </c>
      <c r="B809" t="s">
        <v>2016</v>
      </c>
      <c r="C809" s="1">
        <v>3.5964035960000001E-2</v>
      </c>
      <c r="D809" s="65">
        <v>1.247973374E-2</v>
      </c>
      <c r="E809">
        <v>0.13886113886000001</v>
      </c>
      <c r="F809" s="67">
        <v>4.0527472299999997E-3</v>
      </c>
      <c r="G809">
        <v>0.16783216782999999</v>
      </c>
      <c r="H809" s="65">
        <v>1.5470331697051001E-2</v>
      </c>
      <c r="I809">
        <v>0.11688311688311701</v>
      </c>
      <c r="J809" s="67">
        <v>2.9970029970029999E-2</v>
      </c>
      <c r="K809">
        <v>0.15184815184815201</v>
      </c>
      <c r="L809" s="65">
        <v>4.4955044955045001E-2</v>
      </c>
      <c r="M809"/>
      <c r="N809">
        <v>0.27772227772227798</v>
      </c>
      <c r="O809"/>
    </row>
    <row r="810" spans="1:15" x14ac:dyDescent="0.55000000000000004">
      <c r="A810" t="s">
        <v>4941</v>
      </c>
      <c r="B810" t="s">
        <v>2102</v>
      </c>
      <c r="C810" s="1">
        <v>3.6527102030000001E-2</v>
      </c>
      <c r="D810" s="65">
        <v>2.1778452810000001E-2</v>
      </c>
      <c r="E810">
        <v>0.33466533466999998</v>
      </c>
      <c r="F810" s="67">
        <v>1.487103368E-2</v>
      </c>
      <c r="G810">
        <v>0.85914085914000005</v>
      </c>
      <c r="H810" s="65">
        <v>4.7952047952048001E-2</v>
      </c>
      <c r="I810">
        <v>0.46953046953047001</v>
      </c>
      <c r="J810" s="67">
        <v>3.3966033966034002E-2</v>
      </c>
      <c r="K810">
        <v>0.89710289710289703</v>
      </c>
      <c r="L810">
        <v>6.3936063936063894E-2</v>
      </c>
      <c r="M810"/>
      <c r="N810"/>
      <c r="O810"/>
    </row>
    <row r="811" spans="1:15" x14ac:dyDescent="0.55000000000000004">
      <c r="A811" t="s">
        <v>4941</v>
      </c>
      <c r="B811" t="s">
        <v>12455</v>
      </c>
      <c r="C811" s="1">
        <v>3.6963036960000001E-2</v>
      </c>
      <c r="D811" s="65">
        <v>1.2031365529999999E-2</v>
      </c>
      <c r="E811">
        <v>0.1018981019</v>
      </c>
      <c r="F811" s="67">
        <v>6.7297311099999996E-3</v>
      </c>
      <c r="G811">
        <v>0.36363636364000002</v>
      </c>
      <c r="H811" s="65">
        <v>3.3966033966034002E-2</v>
      </c>
      <c r="I811">
        <v>0.133866133866134</v>
      </c>
      <c r="J811" s="67">
        <v>2.9970029970029999E-2</v>
      </c>
      <c r="K811">
        <v>0.48151848151848198</v>
      </c>
      <c r="L811">
        <v>8.3916083916083906E-2</v>
      </c>
      <c r="M811"/>
      <c r="N811"/>
      <c r="O811"/>
    </row>
    <row r="812" spans="1:15" x14ac:dyDescent="0.55000000000000004">
      <c r="A812" t="s">
        <v>4941</v>
      </c>
      <c r="B812" t="s">
        <v>1805</v>
      </c>
      <c r="C812" s="1">
        <v>3.6963036960000001E-2</v>
      </c>
      <c r="D812" s="65">
        <v>1.4273208319999999E-2</v>
      </c>
      <c r="E812">
        <v>0.10689310689000001</v>
      </c>
      <c r="F812" s="67">
        <v>3.4965034970000003E-2</v>
      </c>
      <c r="G812">
        <v>0.11988011988</v>
      </c>
      <c r="H812" s="65">
        <v>1.0985173923123899E-2</v>
      </c>
      <c r="I812">
        <v>9.7902097902097904E-2</v>
      </c>
      <c r="J812" s="67">
        <v>1.9976127955916901E-2</v>
      </c>
      <c r="K812">
        <v>0.16283716283716301</v>
      </c>
      <c r="L812" s="65">
        <v>2.74858283202962E-2</v>
      </c>
      <c r="M812"/>
      <c r="N812">
        <v>5.9940059940059902E-2</v>
      </c>
      <c r="O812"/>
    </row>
    <row r="813" spans="1:15" x14ac:dyDescent="0.55000000000000004">
      <c r="A813" t="s">
        <v>4941</v>
      </c>
      <c r="B813" t="s">
        <v>1695</v>
      </c>
      <c r="C813" s="1">
        <v>3.6963036960000001E-2</v>
      </c>
      <c r="D813"/>
      <c r="E813">
        <v>0.14785214785</v>
      </c>
      <c r="F813"/>
      <c r="G813">
        <v>0.21278721279000001</v>
      </c>
      <c r="H813"/>
      <c r="I813">
        <v>0.20179820179820199</v>
      </c>
      <c r="J813"/>
      <c r="K813">
        <v>0.20479520479520499</v>
      </c>
      <c r="L813">
        <v>0.37862137862137901</v>
      </c>
      <c r="M813"/>
      <c r="N813">
        <v>0.22477522477522499</v>
      </c>
      <c r="O813"/>
    </row>
    <row r="814" spans="1:15" x14ac:dyDescent="0.55000000000000004">
      <c r="A814" t="s">
        <v>4941</v>
      </c>
      <c r="B814" t="s">
        <v>12456</v>
      </c>
      <c r="C814" s="1">
        <v>3.6963036960000001E-2</v>
      </c>
      <c r="D814" s="65">
        <v>3.4965034970000003E-2</v>
      </c>
      <c r="E814">
        <v>0.16983016982999999</v>
      </c>
      <c r="F814">
        <v>5.3946053950000003E-2</v>
      </c>
      <c r="G814">
        <v>0.72327672328000003</v>
      </c>
      <c r="H814">
        <v>0.17082917082917101</v>
      </c>
      <c r="I814">
        <v>0.19880119880119901</v>
      </c>
      <c r="J814">
        <v>0.16383616383616401</v>
      </c>
      <c r="K814">
        <v>0.78621378621378601</v>
      </c>
      <c r="L814">
        <v>0.136863136863137</v>
      </c>
      <c r="M814"/>
      <c r="N814"/>
      <c r="O814"/>
    </row>
    <row r="815" spans="1:15" x14ac:dyDescent="0.55000000000000004">
      <c r="A815" t="s">
        <v>4941</v>
      </c>
      <c r="B815" t="s">
        <v>2075</v>
      </c>
      <c r="C815" s="1">
        <v>3.6963036960000001E-2</v>
      </c>
      <c r="D815">
        <v>5.5944055940000001E-2</v>
      </c>
      <c r="E815">
        <v>0.25274725274999998</v>
      </c>
      <c r="F815" s="67">
        <v>3.5964035960000001E-2</v>
      </c>
      <c r="G815"/>
      <c r="H815">
        <v>9.8901098901098897E-2</v>
      </c>
      <c r="I815">
        <v>0.33566433566433601</v>
      </c>
      <c r="J815" s="67">
        <v>3.8961038961039002E-2</v>
      </c>
      <c r="K815"/>
      <c r="L815"/>
      <c r="M815"/>
      <c r="N815"/>
      <c r="O815"/>
    </row>
    <row r="816" spans="1:15" x14ac:dyDescent="0.55000000000000004">
      <c r="A816" t="s">
        <v>4941</v>
      </c>
      <c r="B816" t="s">
        <v>2077</v>
      </c>
      <c r="C816" s="1">
        <v>3.796203796E-2</v>
      </c>
      <c r="D816"/>
      <c r="E816" s="66">
        <v>1.8173806189999999E-2</v>
      </c>
      <c r="F816"/>
      <c r="G816">
        <v>8.1918081919999997E-2</v>
      </c>
      <c r="H816"/>
      <c r="I816" s="66">
        <v>3.6963036963037002E-2</v>
      </c>
      <c r="J816"/>
      <c r="K816">
        <v>8.6913086913086898E-2</v>
      </c>
      <c r="L816" s="65">
        <v>2.5683497490597298E-2</v>
      </c>
      <c r="M816"/>
      <c r="N816">
        <v>8.8911088911088898E-2</v>
      </c>
      <c r="O816"/>
    </row>
    <row r="817" spans="1:15" x14ac:dyDescent="0.55000000000000004">
      <c r="A817" t="s">
        <v>4941</v>
      </c>
      <c r="B817" t="s">
        <v>12457</v>
      </c>
      <c r="C817" s="1">
        <v>3.896103896E-2</v>
      </c>
      <c r="D817" s="65">
        <v>1.5770717140000001E-2</v>
      </c>
      <c r="E817">
        <v>0.14185814186000001</v>
      </c>
      <c r="F817" s="67">
        <v>7.1758967299999999E-3</v>
      </c>
      <c r="G817">
        <v>0.13086913086999999</v>
      </c>
      <c r="H817" s="65">
        <v>3.2967032967033003E-2</v>
      </c>
      <c r="I817">
        <v>0.17982017982018</v>
      </c>
      <c r="J817" s="67">
        <v>2.4975024975025E-2</v>
      </c>
      <c r="K817">
        <v>0.160839160839161</v>
      </c>
      <c r="L817">
        <v>0.113886113886114</v>
      </c>
      <c r="M817"/>
      <c r="N817"/>
      <c r="O817"/>
    </row>
    <row r="818" spans="1:15" x14ac:dyDescent="0.55000000000000004">
      <c r="A818" t="s">
        <v>4941</v>
      </c>
      <c r="B818" t="s">
        <v>12458</v>
      </c>
      <c r="C818" s="1">
        <v>3.9960039959999999E-2</v>
      </c>
      <c r="D818" s="65">
        <v>1.1137009499999999E-3</v>
      </c>
      <c r="E818" s="66">
        <v>1.24255613E-3</v>
      </c>
      <c r="F818" s="67">
        <v>3.6683290999999998E-4</v>
      </c>
      <c r="G818" s="68">
        <v>9.0422511800000004E-3</v>
      </c>
      <c r="H818" s="65">
        <v>3.16707371763528E-4</v>
      </c>
      <c r="I818" s="66">
        <v>4.7963513290738896E-3</v>
      </c>
      <c r="J818" s="67">
        <v>1.13210881573487E-3</v>
      </c>
      <c r="K818" s="68">
        <v>2.0877290046572801E-2</v>
      </c>
      <c r="L818" s="65">
        <v>2.7972027972028E-2</v>
      </c>
      <c r="M818"/>
      <c r="N818">
        <v>6.2937062937062901E-2</v>
      </c>
      <c r="O818"/>
    </row>
    <row r="819" spans="1:15" x14ac:dyDescent="0.55000000000000004">
      <c r="A819" t="s">
        <v>4941</v>
      </c>
      <c r="B819" t="s">
        <v>2055</v>
      </c>
      <c r="C819" s="1">
        <v>3.9960039959999999E-2</v>
      </c>
      <c r="D819" s="65">
        <v>1.3077558309999999E-2</v>
      </c>
      <c r="E819">
        <v>8.3916083919999995E-2</v>
      </c>
      <c r="F819" s="67">
        <v>4.0527472299999997E-3</v>
      </c>
      <c r="G819">
        <v>0.48751248750999998</v>
      </c>
      <c r="H819" s="65">
        <v>2.9970029970029999E-2</v>
      </c>
      <c r="I819">
        <v>0.11088911088911101</v>
      </c>
      <c r="J819" s="67">
        <v>1.66718744695258E-2</v>
      </c>
      <c r="K819">
        <v>0.54945054945055005</v>
      </c>
      <c r="L819">
        <v>0.17782217782217799</v>
      </c>
      <c r="M819"/>
      <c r="N819">
        <v>0.22877122877122899</v>
      </c>
      <c r="O819"/>
    </row>
    <row r="820" spans="1:15" x14ac:dyDescent="0.55000000000000004">
      <c r="A820" t="s">
        <v>4941</v>
      </c>
      <c r="B820" t="s">
        <v>2099</v>
      </c>
      <c r="C820" s="1">
        <v>3.9960039959999999E-2</v>
      </c>
      <c r="D820">
        <v>0.27472527473000002</v>
      </c>
      <c r="E820">
        <v>0.33666333665999998</v>
      </c>
      <c r="F820">
        <v>0.24275724275999999</v>
      </c>
      <c r="G820"/>
      <c r="H820">
        <v>0.32267732267732302</v>
      </c>
      <c r="I820">
        <v>0.36263736263736301</v>
      </c>
      <c r="J820">
        <v>0.50849150849150904</v>
      </c>
      <c r="K820"/>
      <c r="L820"/>
      <c r="M820"/>
      <c r="N820"/>
      <c r="O820"/>
    </row>
    <row r="821" spans="1:15" x14ac:dyDescent="0.55000000000000004">
      <c r="A821" t="s">
        <v>4941</v>
      </c>
      <c r="B821" t="s">
        <v>12459</v>
      </c>
      <c r="C821" s="1">
        <v>4.0959040959999998E-2</v>
      </c>
      <c r="D821" s="65">
        <v>4.9916203000000003E-4</v>
      </c>
      <c r="E821" s="66">
        <v>2.6658196999999997E-4</v>
      </c>
      <c r="F821" s="67">
        <v>1.2583433E-4</v>
      </c>
      <c r="G821" s="68">
        <v>8.5938855600000003E-3</v>
      </c>
      <c r="H821" s="65">
        <v>5.4495547954521795E-4</v>
      </c>
      <c r="I821" s="66">
        <v>1.0216617399635101E-3</v>
      </c>
      <c r="J821" s="67">
        <v>3.8506040624164498E-4</v>
      </c>
      <c r="K821" s="68">
        <v>3.2967032967033003E-2</v>
      </c>
      <c r="L821" s="65">
        <v>8.8927959138242699E-3</v>
      </c>
      <c r="M821"/>
      <c r="N821" s="67">
        <v>2.0276515239244501E-2</v>
      </c>
      <c r="O821"/>
    </row>
    <row r="822" spans="1:15" x14ac:dyDescent="0.55000000000000004">
      <c r="A822" t="s">
        <v>4941</v>
      </c>
      <c r="B822" t="s">
        <v>12460</v>
      </c>
      <c r="C822" s="1">
        <v>4.0959040959999998E-2</v>
      </c>
      <c r="D822" s="65">
        <v>4.5341358999999998E-4</v>
      </c>
      <c r="E822" s="66">
        <v>2.8025252000000002E-4</v>
      </c>
      <c r="F822" s="67">
        <v>6.8248210000000002E-5</v>
      </c>
      <c r="G822" s="68">
        <v>2.6973026970000001E-2</v>
      </c>
      <c r="H822" s="65">
        <v>1.224148231351E-3</v>
      </c>
      <c r="I822" s="66">
        <v>5.1747939654991199E-4</v>
      </c>
      <c r="J822" s="67">
        <v>1.14498229002158E-4</v>
      </c>
      <c r="K822" s="68">
        <v>3.2967032967033003E-2</v>
      </c>
      <c r="L822" s="65">
        <v>1.9074966632755999E-2</v>
      </c>
      <c r="M822"/>
      <c r="N822" s="67">
        <v>2.4975024975025E-2</v>
      </c>
      <c r="O822"/>
    </row>
    <row r="823" spans="1:15" x14ac:dyDescent="0.55000000000000004">
      <c r="A823" t="s">
        <v>4941</v>
      </c>
      <c r="B823" t="s">
        <v>2103</v>
      </c>
      <c r="C823" s="1">
        <v>4.0959040959999998E-2</v>
      </c>
      <c r="D823">
        <v>6.6933066929999993E-2</v>
      </c>
      <c r="E823"/>
      <c r="F823">
        <v>7.7922077919999999E-2</v>
      </c>
      <c r="G823"/>
      <c r="H823">
        <v>0.115884115884116</v>
      </c>
      <c r="I823"/>
      <c r="J823">
        <v>8.4915084915084899E-2</v>
      </c>
      <c r="K823"/>
      <c r="L823"/>
      <c r="M823"/>
      <c r="N823"/>
      <c r="O823"/>
    </row>
    <row r="824" spans="1:15" x14ac:dyDescent="0.55000000000000004">
      <c r="A824" t="s">
        <v>4941</v>
      </c>
      <c r="B824" t="s">
        <v>12461</v>
      </c>
      <c r="C824" s="1">
        <v>4.0959040959999998E-2</v>
      </c>
      <c r="D824"/>
      <c r="E824"/>
      <c r="F824"/>
      <c r="G824"/>
      <c r="H824" s="65">
        <v>3.2003400296106502E-3</v>
      </c>
      <c r="I824" s="66">
        <v>1.1582997534153001E-2</v>
      </c>
      <c r="J824" s="67">
        <v>1.75797877787988E-3</v>
      </c>
      <c r="K824">
        <v>5.8941058941058999E-2</v>
      </c>
      <c r="L824" s="65">
        <v>7.8466108952825204E-3</v>
      </c>
      <c r="M824"/>
      <c r="N824" s="67">
        <v>1.3345957007832199E-3</v>
      </c>
      <c r="O824"/>
    </row>
    <row r="825" spans="1:15" x14ac:dyDescent="0.55000000000000004">
      <c r="A825" t="s">
        <v>4941</v>
      </c>
      <c r="B825" t="s">
        <v>12343</v>
      </c>
      <c r="C825" s="1">
        <v>4.0959040959999998E-2</v>
      </c>
      <c r="D825"/>
      <c r="E825"/>
      <c r="F825"/>
      <c r="G825"/>
      <c r="H825"/>
      <c r="I825"/>
      <c r="J825"/>
      <c r="K825"/>
      <c r="L825" s="65">
        <v>2.5343817094559701E-3</v>
      </c>
      <c r="M825">
        <v>0.10289710289710299</v>
      </c>
      <c r="N825" s="67">
        <v>2.2384011281371598E-3</v>
      </c>
      <c r="O825"/>
    </row>
    <row r="826" spans="1:15" x14ac:dyDescent="0.55000000000000004">
      <c r="A826" t="s">
        <v>4941</v>
      </c>
      <c r="B826" t="s">
        <v>12462</v>
      </c>
      <c r="C826" s="1">
        <v>4.1958041959999998E-2</v>
      </c>
      <c r="D826">
        <v>5.3946053950000003E-2</v>
      </c>
      <c r="E826">
        <v>0.10989010989</v>
      </c>
      <c r="F826">
        <v>8.0919080919999997E-2</v>
      </c>
      <c r="G826">
        <v>0.10389610389999999</v>
      </c>
      <c r="H826">
        <v>0.115884115884116</v>
      </c>
      <c r="I826">
        <v>0.124875124875125</v>
      </c>
      <c r="J826">
        <v>0.19680319680319699</v>
      </c>
      <c r="K826">
        <v>0.125874125874126</v>
      </c>
      <c r="L826"/>
      <c r="M826"/>
      <c r="N826"/>
      <c r="O826"/>
    </row>
    <row r="827" spans="1:15" x14ac:dyDescent="0.55000000000000004">
      <c r="A827" t="s">
        <v>4941</v>
      </c>
      <c r="B827" t="s">
        <v>12463</v>
      </c>
      <c r="C827" s="1">
        <v>4.1958041959999998E-2</v>
      </c>
      <c r="D827">
        <v>0.61638361638000005</v>
      </c>
      <c r="E827"/>
      <c r="F827"/>
      <c r="G827"/>
      <c r="H827">
        <v>0.84315684315684303</v>
      </c>
      <c r="I827"/>
      <c r="J827"/>
      <c r="K827"/>
      <c r="L827"/>
      <c r="M827"/>
      <c r="N827"/>
      <c r="O827"/>
    </row>
    <row r="828" spans="1:15" x14ac:dyDescent="0.55000000000000004">
      <c r="A828" t="s">
        <v>4941</v>
      </c>
      <c r="B828" t="s">
        <v>12464</v>
      </c>
      <c r="C828" s="1">
        <v>4.1958041959999998E-2</v>
      </c>
      <c r="D828">
        <v>0.70729270729000004</v>
      </c>
      <c r="E828"/>
      <c r="F828">
        <v>0.31868131867999999</v>
      </c>
      <c r="G828"/>
      <c r="H828">
        <v>0.92407592407592398</v>
      </c>
      <c r="I828"/>
      <c r="J828">
        <v>0.59040959040958996</v>
      </c>
      <c r="K828"/>
      <c r="L828"/>
      <c r="M828"/>
      <c r="N828"/>
      <c r="O828"/>
    </row>
    <row r="829" spans="1:15" x14ac:dyDescent="0.55000000000000004">
      <c r="A829" t="s">
        <v>4941</v>
      </c>
      <c r="B829" t="s">
        <v>12465</v>
      </c>
      <c r="C829" s="1">
        <v>4.1960770119999997E-2</v>
      </c>
      <c r="D829" s="65">
        <v>7.99606567E-3</v>
      </c>
      <c r="E829" s="66">
        <v>3.5964035960000001E-2</v>
      </c>
      <c r="F829" s="67">
        <v>1.79479475E-3</v>
      </c>
      <c r="G829">
        <v>0.23576423576</v>
      </c>
      <c r="H829" s="65">
        <v>7.9960656744232101E-3</v>
      </c>
      <c r="I829" s="66">
        <v>3.5964035964036002E-2</v>
      </c>
      <c r="J829" s="67">
        <v>3.1263445621927499E-3</v>
      </c>
      <c r="K829">
        <v>0.27672327672327701</v>
      </c>
      <c r="L829">
        <v>9.4905094905094897E-2</v>
      </c>
      <c r="M829"/>
      <c r="N829"/>
      <c r="O829"/>
    </row>
    <row r="830" spans="1:15" x14ac:dyDescent="0.55000000000000004">
      <c r="A830" t="s">
        <v>4941</v>
      </c>
      <c r="B830" t="s">
        <v>12466</v>
      </c>
      <c r="C830" s="1">
        <v>4.2957042959999997E-2</v>
      </c>
      <c r="D830" s="65">
        <v>3.0153514E-3</v>
      </c>
      <c r="E830" s="66">
        <v>7.3728876999999996E-4</v>
      </c>
      <c r="F830" s="67">
        <v>1.2810156E-4</v>
      </c>
      <c r="G830" s="68">
        <v>4.7963513300000003E-3</v>
      </c>
      <c r="H830" s="65">
        <v>3.9040268109123101E-3</v>
      </c>
      <c r="I830" s="66">
        <v>2.0164162653316E-3</v>
      </c>
      <c r="J830" s="67">
        <v>5.4655970699648499E-3</v>
      </c>
      <c r="K830" s="68">
        <v>1.5169946437349899E-2</v>
      </c>
      <c r="L830" s="65">
        <v>1.9074966632755999E-2</v>
      </c>
      <c r="M830"/>
      <c r="N830" s="67">
        <v>4.4955044955045001E-2</v>
      </c>
      <c r="O830"/>
    </row>
    <row r="831" spans="1:15" x14ac:dyDescent="0.55000000000000004">
      <c r="A831" t="s">
        <v>4941</v>
      </c>
      <c r="B831" t="s">
        <v>12467</v>
      </c>
      <c r="C831" s="1">
        <v>4.2957042959999997E-2</v>
      </c>
      <c r="D831" s="65">
        <v>8.7433407100000003E-3</v>
      </c>
      <c r="E831" s="66">
        <v>2.0164162699999998E-3</v>
      </c>
      <c r="F831" s="67">
        <v>1.292810214E-2</v>
      </c>
      <c r="G831" s="68">
        <v>1.37141156E-3</v>
      </c>
      <c r="H831" s="65">
        <v>1.14335415885304E-2</v>
      </c>
      <c r="I831" s="66">
        <v>3.9040268109123101E-3</v>
      </c>
      <c r="J831" s="67">
        <v>4.1958041958042001E-2</v>
      </c>
      <c r="K831" s="68">
        <v>4.3501885070764898E-3</v>
      </c>
      <c r="L831" s="65">
        <v>2.7972027972028E-2</v>
      </c>
      <c r="M831"/>
      <c r="N831">
        <v>6.7932067932067894E-2</v>
      </c>
      <c r="O831"/>
    </row>
    <row r="832" spans="1:15" x14ac:dyDescent="0.55000000000000004">
      <c r="A832" t="s">
        <v>4941</v>
      </c>
      <c r="B832" t="s">
        <v>2093</v>
      </c>
      <c r="C832" s="1">
        <v>4.2957042959999997E-2</v>
      </c>
      <c r="D832" s="65">
        <v>7.8308252999999999E-4</v>
      </c>
      <c r="E832" s="66">
        <v>1.8474192899999999E-2</v>
      </c>
      <c r="F832" s="67">
        <v>5.3579677999999998E-4</v>
      </c>
      <c r="G832" s="68">
        <v>4.0959040959999998E-2</v>
      </c>
      <c r="H832" s="65">
        <v>5.4655970699648499E-3</v>
      </c>
      <c r="I832" s="66">
        <v>2.4975024975025E-2</v>
      </c>
      <c r="J832" s="67">
        <v>3.05234911522392E-3</v>
      </c>
      <c r="K832" s="68">
        <v>4.8951048951049E-2</v>
      </c>
      <c r="L832" s="65">
        <v>4.4955044955045001E-2</v>
      </c>
      <c r="M832"/>
      <c r="N832" s="67">
        <v>4.2957042957043001E-2</v>
      </c>
      <c r="O832"/>
    </row>
    <row r="833" spans="1:15" x14ac:dyDescent="0.55000000000000004">
      <c r="A833" t="s">
        <v>4941</v>
      </c>
      <c r="B833" t="s">
        <v>2067</v>
      </c>
      <c r="C833" s="1">
        <v>4.2957042959999997E-2</v>
      </c>
      <c r="D833" s="65">
        <v>5.9117616399999998E-3</v>
      </c>
      <c r="E833">
        <v>0.21278721279000001</v>
      </c>
      <c r="F833" s="67">
        <v>3.4965034970000003E-2</v>
      </c>
      <c r="G833">
        <v>0.49350649350999998</v>
      </c>
      <c r="H833" s="65">
        <v>3.6963036963037002E-2</v>
      </c>
      <c r="I833">
        <v>0.26473526473526499</v>
      </c>
      <c r="J833">
        <v>8.1918081918081906E-2</v>
      </c>
      <c r="K833">
        <v>0.48951048951048998</v>
      </c>
      <c r="L833">
        <v>0.12687312687312699</v>
      </c>
      <c r="M833"/>
      <c r="N833">
        <v>9.1908091908091905E-2</v>
      </c>
      <c r="O833"/>
    </row>
    <row r="834" spans="1:15" x14ac:dyDescent="0.55000000000000004">
      <c r="A834" t="s">
        <v>4941</v>
      </c>
      <c r="B834" t="s">
        <v>2026</v>
      </c>
      <c r="C834" s="1">
        <v>4.3956043960000003E-2</v>
      </c>
      <c r="D834">
        <v>0.18581418581</v>
      </c>
      <c r="E834">
        <v>0.52947052946999995</v>
      </c>
      <c r="F834">
        <v>0.12387612387999999</v>
      </c>
      <c r="G834">
        <v>0.30069930070000001</v>
      </c>
      <c r="H834">
        <v>0.38961038961039002</v>
      </c>
      <c r="I834">
        <v>0.60739260739260703</v>
      </c>
      <c r="J834">
        <v>0.243756243756244</v>
      </c>
      <c r="K834"/>
      <c r="L834"/>
      <c r="M834"/>
      <c r="N834"/>
      <c r="O834"/>
    </row>
    <row r="835" spans="1:15" x14ac:dyDescent="0.55000000000000004">
      <c r="A835" t="s">
        <v>4941</v>
      </c>
      <c r="B835" t="s">
        <v>12468</v>
      </c>
      <c r="C835" s="1">
        <v>4.3956043960000003E-2</v>
      </c>
      <c r="D835">
        <v>0.27172827173000003</v>
      </c>
      <c r="E835">
        <v>0.57942057942000003</v>
      </c>
      <c r="F835">
        <v>0.14585414585000001</v>
      </c>
      <c r="G835"/>
      <c r="H835">
        <v>0.815184815184815</v>
      </c>
      <c r="I835">
        <v>0.76023976023976003</v>
      </c>
      <c r="J835">
        <v>0.61238761238761297</v>
      </c>
      <c r="K835"/>
      <c r="L835">
        <v>0.96203796203796199</v>
      </c>
      <c r="M835"/>
      <c r="N835">
        <v>0.82417582417582402</v>
      </c>
      <c r="O835"/>
    </row>
    <row r="836" spans="1:15" x14ac:dyDescent="0.55000000000000004">
      <c r="A836" t="s">
        <v>4941</v>
      </c>
      <c r="B836" t="s">
        <v>12469</v>
      </c>
      <c r="C836" s="1">
        <v>4.3956043960000003E-2</v>
      </c>
      <c r="D836">
        <v>0.14385614386000001</v>
      </c>
      <c r="E836"/>
      <c r="F836">
        <v>0.15084915085</v>
      </c>
      <c r="G836"/>
      <c r="H836">
        <v>0.32267732267732302</v>
      </c>
      <c r="I836"/>
      <c r="J836">
        <v>0.45454545454545497</v>
      </c>
      <c r="K836"/>
      <c r="L836"/>
      <c r="M836"/>
      <c r="N836"/>
      <c r="O836"/>
    </row>
    <row r="837" spans="1:15" x14ac:dyDescent="0.55000000000000004">
      <c r="A837" t="s">
        <v>4941</v>
      </c>
      <c r="B837" t="s">
        <v>2020</v>
      </c>
      <c r="C837" s="1">
        <v>4.3956043960000003E-2</v>
      </c>
      <c r="D837"/>
      <c r="E837"/>
      <c r="F837"/>
      <c r="G837"/>
      <c r="H837"/>
      <c r="I837"/>
      <c r="J837"/>
      <c r="K837"/>
      <c r="L837"/>
      <c r="M837"/>
      <c r="N837"/>
      <c r="O837"/>
    </row>
    <row r="838" spans="1:15" x14ac:dyDescent="0.55000000000000004">
      <c r="A838" t="s">
        <v>4941</v>
      </c>
      <c r="B838" t="s">
        <v>12361</v>
      </c>
      <c r="C838" s="1">
        <v>4.4955044960000003E-2</v>
      </c>
      <c r="D838" s="65">
        <v>1.66593887E-3</v>
      </c>
      <c r="E838" s="66">
        <v>4.5797047E-4</v>
      </c>
      <c r="F838" s="67">
        <v>1.5923069799999999E-3</v>
      </c>
      <c r="G838" s="68">
        <v>6.7297311099999996E-3</v>
      </c>
      <c r="H838" s="65">
        <v>9.0214644582279398E-4</v>
      </c>
      <c r="I838" s="66">
        <v>7.8466108952825204E-3</v>
      </c>
      <c r="J838" s="67">
        <v>7.2813002286025005E-4</v>
      </c>
      <c r="K838" s="68">
        <v>1.18819095046591E-2</v>
      </c>
      <c r="L838" s="65">
        <v>8.8927959138242699E-3</v>
      </c>
      <c r="M838"/>
      <c r="N838"/>
      <c r="O838"/>
    </row>
    <row r="839" spans="1:15" x14ac:dyDescent="0.55000000000000004">
      <c r="A839" t="s">
        <v>4941</v>
      </c>
      <c r="B839" t="s">
        <v>12470</v>
      </c>
      <c r="C839" s="1">
        <v>4.4955044960000003E-2</v>
      </c>
      <c r="D839" s="65">
        <v>1.2609640399999999E-3</v>
      </c>
      <c r="E839" s="66">
        <v>3.8296666700000002E-3</v>
      </c>
      <c r="F839" s="67">
        <v>5.8159030999999995E-4</v>
      </c>
      <c r="G839">
        <v>0.16683316682999999</v>
      </c>
      <c r="H839" s="65">
        <v>1.7395707922196299E-3</v>
      </c>
      <c r="I839" s="66">
        <v>1.2778645983525599E-2</v>
      </c>
      <c r="J839" s="67">
        <v>8.5635261382583305E-4</v>
      </c>
      <c r="K839">
        <v>0.21478521478521501</v>
      </c>
      <c r="L839" s="65">
        <v>1.57707171400236E-2</v>
      </c>
      <c r="M839"/>
      <c r="N839" s="67">
        <v>1.35259269392925E-2</v>
      </c>
      <c r="O839"/>
    </row>
    <row r="840" spans="1:15" x14ac:dyDescent="0.55000000000000004">
      <c r="A840" t="s">
        <v>4941</v>
      </c>
      <c r="B840" t="s">
        <v>2095</v>
      </c>
      <c r="C840" s="1">
        <v>4.4955044960000003E-2</v>
      </c>
      <c r="D840">
        <v>0.64735264734999998</v>
      </c>
      <c r="E840">
        <v>0.62637362637000005</v>
      </c>
      <c r="F840">
        <v>0.57542457542000003</v>
      </c>
      <c r="G840">
        <v>0.88311688312000003</v>
      </c>
      <c r="H840">
        <v>0.98301698301698304</v>
      </c>
      <c r="I840">
        <v>0.79420579420579396</v>
      </c>
      <c r="J840">
        <v>0.95304695304695297</v>
      </c>
      <c r="K840">
        <v>0.88811188811188801</v>
      </c>
      <c r="L840">
        <v>0.92707292707292699</v>
      </c>
      <c r="M840"/>
      <c r="N840"/>
      <c r="O840"/>
    </row>
    <row r="841" spans="1:15" x14ac:dyDescent="0.55000000000000004">
      <c r="A841" t="s">
        <v>4941</v>
      </c>
      <c r="B841" t="s">
        <v>12304</v>
      </c>
      <c r="C841" s="1">
        <v>4.5954045950000001E-2</v>
      </c>
      <c r="D841" s="65">
        <v>2.8936621999999998E-4</v>
      </c>
      <c r="E841" s="66">
        <v>2.0292034000000001E-4</v>
      </c>
      <c r="F841" s="67">
        <v>3.2833919999999999E-5</v>
      </c>
      <c r="G841" s="68">
        <v>1.1873324500000001E-3</v>
      </c>
      <c r="H841" s="65">
        <v>3.4404856243444403E-4</v>
      </c>
      <c r="I841" s="66">
        <v>9.4803053059884003E-4</v>
      </c>
      <c r="J841" s="67">
        <v>1.0032539228556701E-3</v>
      </c>
      <c r="K841" s="68">
        <v>8.1455205349002992E-3</v>
      </c>
      <c r="L841" s="65">
        <v>9.3411618784135699E-3</v>
      </c>
      <c r="M841"/>
      <c r="N841" s="67">
        <v>3.1697190344963599E-2</v>
      </c>
      <c r="O841"/>
    </row>
    <row r="842" spans="1:15" x14ac:dyDescent="0.55000000000000004">
      <c r="A842" t="s">
        <v>4941</v>
      </c>
      <c r="B842" t="s">
        <v>1738</v>
      </c>
      <c r="C842" s="1">
        <v>4.5954045950000001E-2</v>
      </c>
      <c r="D842">
        <v>0.12187812188</v>
      </c>
      <c r="E842">
        <v>0.32967032966999998</v>
      </c>
      <c r="F842">
        <v>0.11588411588</v>
      </c>
      <c r="G842"/>
      <c r="H842">
        <v>0.35264735264735297</v>
      </c>
      <c r="I842">
        <v>0.47052947052947097</v>
      </c>
      <c r="J842">
        <v>0.27272727272727298</v>
      </c>
      <c r="K842"/>
      <c r="L842">
        <v>0.64235764235764203</v>
      </c>
      <c r="M842"/>
      <c r="N842"/>
      <c r="O842"/>
    </row>
    <row r="843" spans="1:15" x14ac:dyDescent="0.55000000000000004">
      <c r="A843" t="s">
        <v>4941</v>
      </c>
      <c r="B843" t="s">
        <v>2097</v>
      </c>
      <c r="C843" s="1">
        <v>4.5954045950000001E-2</v>
      </c>
      <c r="D843"/>
      <c r="E843"/>
      <c r="F843"/>
      <c r="G843"/>
      <c r="H843"/>
      <c r="I843"/>
      <c r="J843"/>
      <c r="K843"/>
      <c r="L843"/>
      <c r="M843"/>
      <c r="N843"/>
      <c r="O843"/>
    </row>
    <row r="844" spans="1:15" x14ac:dyDescent="0.55000000000000004">
      <c r="A844" t="s">
        <v>4941</v>
      </c>
      <c r="B844" t="s">
        <v>1694</v>
      </c>
      <c r="C844" s="1">
        <v>4.6953046950000001E-2</v>
      </c>
      <c r="D844"/>
      <c r="E844" s="66">
        <v>4.2607229999999999E-4</v>
      </c>
      <c r="F844"/>
      <c r="G844">
        <v>8.0919080919999997E-2</v>
      </c>
      <c r="H844"/>
      <c r="I844" s="66">
        <v>1.5186751249845901E-3</v>
      </c>
      <c r="J844"/>
      <c r="K844">
        <v>7.7922077922077906E-2</v>
      </c>
      <c r="L844" s="65">
        <v>3.3853287788208901E-3</v>
      </c>
      <c r="M844">
        <v>0.26473526473526499</v>
      </c>
      <c r="N844" s="67">
        <v>3.7962037962038002E-2</v>
      </c>
      <c r="O844"/>
    </row>
    <row r="845" spans="1:15" x14ac:dyDescent="0.55000000000000004">
      <c r="A845" t="s">
        <v>4941</v>
      </c>
      <c r="B845" t="s">
        <v>12471</v>
      </c>
      <c r="C845" s="1">
        <v>4.6953046950000001E-2</v>
      </c>
      <c r="D845">
        <v>5.0949050949999998E-2</v>
      </c>
      <c r="E845">
        <v>0.49350649350999998</v>
      </c>
      <c r="F845">
        <v>5.4945054950000002E-2</v>
      </c>
      <c r="G845"/>
      <c r="H845">
        <v>0.115884115884116</v>
      </c>
      <c r="I845">
        <v>0.608391608391608</v>
      </c>
      <c r="J845">
        <v>0.122877122877123</v>
      </c>
      <c r="K845"/>
      <c r="L845"/>
      <c r="M845"/>
      <c r="N845"/>
      <c r="O845"/>
    </row>
    <row r="846" spans="1:15" x14ac:dyDescent="0.55000000000000004">
      <c r="A846" t="s">
        <v>4941</v>
      </c>
      <c r="B846" t="s">
        <v>12472</v>
      </c>
      <c r="C846" s="1">
        <v>4.6953046950000001E-2</v>
      </c>
      <c r="D846"/>
      <c r="E846"/>
      <c r="F846"/>
      <c r="G846"/>
      <c r="H846"/>
      <c r="I846"/>
      <c r="J846"/>
      <c r="K846"/>
      <c r="L846"/>
      <c r="M846"/>
      <c r="N846"/>
      <c r="O846"/>
    </row>
    <row r="847" spans="1:15" x14ac:dyDescent="0.55000000000000004">
      <c r="A847" t="s">
        <v>4941</v>
      </c>
      <c r="B847" t="s">
        <v>1579</v>
      </c>
      <c r="C847" s="1">
        <v>4.6953046950000001E-2</v>
      </c>
      <c r="D847"/>
      <c r="E847"/>
      <c r="F847"/>
      <c r="G847" s="68">
        <v>4.3956043960000003E-2</v>
      </c>
      <c r="H847"/>
      <c r="I847"/>
      <c r="J847"/>
      <c r="K847" s="68">
        <v>4.1958041958042001E-2</v>
      </c>
      <c r="L847" s="65">
        <v>5.4495547954521795E-4</v>
      </c>
      <c r="M847">
        <v>0.14585414585414599</v>
      </c>
      <c r="N847" s="67">
        <v>6.9528138810351602E-3</v>
      </c>
      <c r="O847"/>
    </row>
    <row r="848" spans="1:15" x14ac:dyDescent="0.55000000000000004">
      <c r="A848" t="s">
        <v>4941</v>
      </c>
      <c r="B848" t="s">
        <v>12473</v>
      </c>
      <c r="C848" s="1">
        <v>4.8951048949999999E-2</v>
      </c>
      <c r="D848"/>
      <c r="E848" s="66">
        <v>1.6071102760000001E-2</v>
      </c>
      <c r="F848"/>
      <c r="G848">
        <v>8.1918081919999997E-2</v>
      </c>
      <c r="H848"/>
      <c r="I848" s="66">
        <v>4.1958041958042001E-2</v>
      </c>
      <c r="J848"/>
      <c r="K848">
        <v>8.8911088911088898E-2</v>
      </c>
      <c r="L848" s="65">
        <v>3.0969030969030999E-2</v>
      </c>
      <c r="M848"/>
      <c r="N848" s="67">
        <v>2.2679616164455501E-2</v>
      </c>
      <c r="O848"/>
    </row>
    <row r="849" spans="1:15" x14ac:dyDescent="0.55000000000000004">
      <c r="A849" t="s">
        <v>4941</v>
      </c>
      <c r="B849" t="s">
        <v>2157</v>
      </c>
      <c r="C849" s="1">
        <v>4.8951048949999999E-2</v>
      </c>
      <c r="D849" s="65">
        <v>6.3654263999999997E-4</v>
      </c>
      <c r="E849" s="66">
        <v>1.7873419599999999E-2</v>
      </c>
      <c r="F849" s="67">
        <v>1.3036878000000001E-4</v>
      </c>
      <c r="G849">
        <v>6.4935064939999995E-2</v>
      </c>
      <c r="H849" s="65">
        <v>3.68131098111713E-3</v>
      </c>
      <c r="I849" s="66">
        <v>2.5974025974026E-2</v>
      </c>
      <c r="J849" s="67">
        <v>1.9424214535074501E-3</v>
      </c>
      <c r="K849">
        <v>6.4935064935064901E-2</v>
      </c>
      <c r="L849" s="65">
        <v>2.8971028971029E-2</v>
      </c>
      <c r="M849"/>
      <c r="N849" s="67">
        <v>3.7962037962038002E-2</v>
      </c>
      <c r="O849"/>
    </row>
    <row r="850" spans="1:15" x14ac:dyDescent="0.55000000000000004">
      <c r="A850" t="s">
        <v>4941</v>
      </c>
      <c r="B850" t="s">
        <v>12474</v>
      </c>
      <c r="C850" s="1">
        <v>4.8951048949999999E-2</v>
      </c>
      <c r="D850" s="65">
        <v>4.5954045950000001E-2</v>
      </c>
      <c r="E850" s="66">
        <v>4.1958041959999998E-2</v>
      </c>
      <c r="F850" s="67">
        <v>4.1958041959999998E-2</v>
      </c>
      <c r="G850">
        <v>0.13286713286999999</v>
      </c>
      <c r="H850" s="65">
        <v>4.3956043956044001E-2</v>
      </c>
      <c r="I850" s="66">
        <v>4.4955044955045001E-2</v>
      </c>
      <c r="J850" s="67">
        <v>1.9375353648589399E-2</v>
      </c>
      <c r="K850">
        <v>9.8901098901098897E-2</v>
      </c>
      <c r="L850">
        <v>0.10289710289710299</v>
      </c>
      <c r="M850"/>
      <c r="N850"/>
      <c r="O850"/>
    </row>
    <row r="851" spans="1:15" x14ac:dyDescent="0.55000000000000004">
      <c r="A851" t="s">
        <v>4941</v>
      </c>
      <c r="B851" t="s">
        <v>2051</v>
      </c>
      <c r="C851" s="1">
        <v>4.8951048949999999E-2</v>
      </c>
      <c r="D851" s="65">
        <v>2.897102897E-2</v>
      </c>
      <c r="E851">
        <v>8.1918081919999997E-2</v>
      </c>
      <c r="F851">
        <v>5.794205794E-2</v>
      </c>
      <c r="G851">
        <v>0.31468531469</v>
      </c>
      <c r="H851" s="65">
        <v>4.7952047952048001E-2</v>
      </c>
      <c r="I851">
        <v>9.0909090909090898E-2</v>
      </c>
      <c r="J851">
        <v>9.7902097902097904E-2</v>
      </c>
      <c r="K851">
        <v>0.380619380619381</v>
      </c>
      <c r="L851">
        <v>0.19780219780219799</v>
      </c>
      <c r="M851"/>
      <c r="N851"/>
      <c r="O851"/>
    </row>
    <row r="852" spans="1:15" x14ac:dyDescent="0.55000000000000004">
      <c r="A852" t="s">
        <v>4941</v>
      </c>
      <c r="B852" t="s">
        <v>1669</v>
      </c>
      <c r="C852" s="1">
        <v>4.8951048949999999E-2</v>
      </c>
      <c r="D852" s="65">
        <v>3.6963036960000001E-2</v>
      </c>
      <c r="E852">
        <v>0.28271728272000002</v>
      </c>
      <c r="F852" s="67">
        <v>3.896103896E-2</v>
      </c>
      <c r="G852"/>
      <c r="H852">
        <v>0.128871128871129</v>
      </c>
      <c r="I852">
        <v>0.391608391608392</v>
      </c>
      <c r="J852">
        <v>0.128871128871129</v>
      </c>
      <c r="K852"/>
      <c r="L852">
        <v>0.431568431568432</v>
      </c>
      <c r="M852"/>
      <c r="N852">
        <v>0.348651348651349</v>
      </c>
      <c r="O852"/>
    </row>
    <row r="853" spans="1:15" x14ac:dyDescent="0.55000000000000004">
      <c r="A853" t="s">
        <v>4941</v>
      </c>
      <c r="B853" t="s">
        <v>12475</v>
      </c>
      <c r="C853" s="1">
        <v>4.9950049949999999E-2</v>
      </c>
      <c r="D853"/>
      <c r="E853"/>
      <c r="F853"/>
      <c r="G853">
        <v>0.74625374624999996</v>
      </c>
      <c r="H853"/>
      <c r="I853">
        <v>0.14685314685314699</v>
      </c>
      <c r="J853"/>
      <c r="K853">
        <v>0.69730269730269701</v>
      </c>
      <c r="L853">
        <v>0.21978021978022</v>
      </c>
      <c r="M853"/>
      <c r="N853">
        <v>0.25174825174825199</v>
      </c>
      <c r="O853"/>
    </row>
    <row r="854" spans="1:15" x14ac:dyDescent="0.55000000000000004">
      <c r="A854" t="s">
        <v>4942</v>
      </c>
      <c r="B854" t="s">
        <v>1963</v>
      </c>
      <c r="C854" s="1">
        <v>3.4000000000000001E-10</v>
      </c>
      <c r="D854"/>
      <c r="E854"/>
      <c r="F854"/>
      <c r="G854"/>
      <c r="H854"/>
      <c r="I854"/>
      <c r="J854"/>
      <c r="K854"/>
      <c r="L854">
        <v>0.22577422577422601</v>
      </c>
      <c r="M854">
        <v>0.37962037962037998</v>
      </c>
      <c r="N854">
        <v>0.28571428571428598</v>
      </c>
      <c r="O854">
        <v>0.45254745254745299</v>
      </c>
    </row>
    <row r="855" spans="1:15" x14ac:dyDescent="0.55000000000000004">
      <c r="A855" t="s">
        <v>4942</v>
      </c>
      <c r="B855" t="s">
        <v>1727</v>
      </c>
      <c r="C855" s="1">
        <v>1.5400000000000001E-9</v>
      </c>
      <c r="D855"/>
      <c r="E855"/>
      <c r="F855"/>
      <c r="G855"/>
      <c r="H855"/>
      <c r="I855"/>
      <c r="J855"/>
      <c r="K855"/>
      <c r="L855"/>
      <c r="M855">
        <v>0.34365634365634401</v>
      </c>
      <c r="N855">
        <v>0.21478521478521501</v>
      </c>
      <c r="O855">
        <v>0.423576423576424</v>
      </c>
    </row>
    <row r="856" spans="1:15" x14ac:dyDescent="0.55000000000000004">
      <c r="A856" t="s">
        <v>4942</v>
      </c>
      <c r="B856" t="s">
        <v>1842</v>
      </c>
      <c r="C856" s="1">
        <v>2.791E-8</v>
      </c>
      <c r="D856" s="65">
        <v>3.9960039959999999E-2</v>
      </c>
      <c r="E856">
        <v>7.8921078919999998E-2</v>
      </c>
      <c r="F856" s="67">
        <v>3.9545804699999999E-2</v>
      </c>
      <c r="G856">
        <v>5.2947052949999997E-2</v>
      </c>
      <c r="H856">
        <v>6.0939060939060902E-2</v>
      </c>
      <c r="I856">
        <v>0.10689310689310701</v>
      </c>
      <c r="J856" s="67">
        <v>2.7972027972028E-2</v>
      </c>
      <c r="K856">
        <v>0.10689310689310701</v>
      </c>
      <c r="L856">
        <v>0.20679320679320701</v>
      </c>
      <c r="M856"/>
      <c r="N856">
        <v>0.168831168831169</v>
      </c>
      <c r="O856"/>
    </row>
    <row r="857" spans="1:15" x14ac:dyDescent="0.55000000000000004">
      <c r="A857" t="s">
        <v>4942</v>
      </c>
      <c r="B857" t="s">
        <v>1980</v>
      </c>
      <c r="C857" s="1">
        <v>7.498E-8</v>
      </c>
      <c r="D857"/>
      <c r="E857">
        <v>0.1018981019</v>
      </c>
      <c r="F857"/>
      <c r="G857">
        <v>8.9910089910000004E-2</v>
      </c>
      <c r="H857"/>
      <c r="I857">
        <v>0.172827172827173</v>
      </c>
      <c r="J857"/>
      <c r="K857">
        <v>0.17982017982018</v>
      </c>
      <c r="L857">
        <v>0.26173826173826198</v>
      </c>
      <c r="M857">
        <v>6.6933066933066901E-2</v>
      </c>
      <c r="N857">
        <v>0.16283716283716301</v>
      </c>
      <c r="O857">
        <v>0.16383616383616401</v>
      </c>
    </row>
    <row r="858" spans="1:15" x14ac:dyDescent="0.55000000000000004">
      <c r="A858" t="s">
        <v>4942</v>
      </c>
      <c r="B858" t="s">
        <v>2001</v>
      </c>
      <c r="C858" s="1">
        <v>1.1276E-7</v>
      </c>
      <c r="D858" s="65">
        <v>2.5683497489999998E-2</v>
      </c>
      <c r="E858" s="66">
        <v>1.472157732E-2</v>
      </c>
      <c r="F858" s="67">
        <v>5.09379369E-3</v>
      </c>
      <c r="G858" s="68">
        <v>4.6476302800000004E-3</v>
      </c>
      <c r="H858" s="65">
        <v>1.3675383183213799E-2</v>
      </c>
      <c r="I858" s="66">
        <v>1.2479733736139399E-2</v>
      </c>
      <c r="J858" s="67">
        <v>3.9783869993517502E-3</v>
      </c>
      <c r="K858" s="68">
        <v>1.0387350815371101E-2</v>
      </c>
      <c r="L858" s="65">
        <v>3.4965034965035002E-2</v>
      </c>
      <c r="M858"/>
      <c r="N858" s="67">
        <v>4.2957042957043001E-2</v>
      </c>
      <c r="O858"/>
    </row>
    <row r="859" spans="1:15" x14ac:dyDescent="0.55000000000000004">
      <c r="A859" t="s">
        <v>4942</v>
      </c>
      <c r="B859" t="s">
        <v>1986</v>
      </c>
      <c r="C859" s="1">
        <v>3.0713000000000002E-7</v>
      </c>
      <c r="D859" s="65">
        <v>4.3956043960000003E-2</v>
      </c>
      <c r="E859">
        <v>9.0909090910000004E-2</v>
      </c>
      <c r="F859" s="67">
        <v>2.9888937890000002E-2</v>
      </c>
      <c r="G859">
        <v>7.592407592E-2</v>
      </c>
      <c r="H859">
        <v>6.0939060939060902E-2</v>
      </c>
      <c r="I859">
        <v>0.14785214785214801</v>
      </c>
      <c r="J859" s="67">
        <v>1.7873419596376099E-2</v>
      </c>
      <c r="K859">
        <v>0.13486513486513499</v>
      </c>
      <c r="L859">
        <v>0.24175824175824201</v>
      </c>
      <c r="M859"/>
      <c r="N859">
        <v>0.15084915084915099</v>
      </c>
      <c r="O859"/>
    </row>
    <row r="860" spans="1:15" x14ac:dyDescent="0.55000000000000004">
      <c r="A860" t="s">
        <v>4942</v>
      </c>
      <c r="B860" t="s">
        <v>2069</v>
      </c>
      <c r="C860" s="1">
        <v>4.6403000000000001E-7</v>
      </c>
      <c r="D860"/>
      <c r="E860" s="66">
        <v>1.937535365E-2</v>
      </c>
      <c r="F860"/>
      <c r="G860" s="68">
        <v>1.46345126E-3</v>
      </c>
      <c r="H860"/>
      <c r="I860" s="66">
        <v>1.4422664636586899E-2</v>
      </c>
      <c r="J860"/>
      <c r="K860" s="68">
        <v>6.9528138810351602E-3</v>
      </c>
      <c r="L860" s="65">
        <v>4.1958041958042001E-2</v>
      </c>
      <c r="M860">
        <v>5.6943056943056999E-2</v>
      </c>
      <c r="N860" s="67">
        <v>3.5964035964036002E-2</v>
      </c>
      <c r="O860"/>
    </row>
    <row r="861" spans="1:15" x14ac:dyDescent="0.55000000000000004">
      <c r="A861" t="s">
        <v>4942</v>
      </c>
      <c r="B861" t="s">
        <v>1975</v>
      </c>
      <c r="C861" s="1">
        <v>3.9749099999999997E-6</v>
      </c>
      <c r="D861">
        <v>7.3926073930000002E-2</v>
      </c>
      <c r="E861">
        <v>0.26273726273999998</v>
      </c>
      <c r="F861">
        <v>7.692307692E-2</v>
      </c>
      <c r="G861">
        <v>0.19280719281</v>
      </c>
      <c r="H861">
        <v>0.16683316683316701</v>
      </c>
      <c r="I861">
        <v>0.37562437562437601</v>
      </c>
      <c r="J861">
        <v>0.203796203796204</v>
      </c>
      <c r="K861">
        <v>0.337662337662338</v>
      </c>
      <c r="L861">
        <v>0.46253746253746297</v>
      </c>
      <c r="M861"/>
      <c r="N861">
        <v>0.61938061938061895</v>
      </c>
      <c r="O861"/>
    </row>
    <row r="862" spans="1:15" x14ac:dyDescent="0.55000000000000004">
      <c r="A862" t="s">
        <v>4942</v>
      </c>
      <c r="B862" t="s">
        <v>1989</v>
      </c>
      <c r="C862" s="1">
        <v>1.7798069000000001E-4</v>
      </c>
      <c r="D862"/>
      <c r="E862"/>
      <c r="F862"/>
      <c r="G862"/>
      <c r="H862"/>
      <c r="I862"/>
      <c r="J862"/>
      <c r="K862"/>
      <c r="L862"/>
      <c r="M862">
        <v>0.137862137862138</v>
      </c>
      <c r="N862">
        <v>8.9910089910089905E-2</v>
      </c>
      <c r="O862">
        <v>0.16183816183816199</v>
      </c>
    </row>
    <row r="863" spans="1:15" x14ac:dyDescent="0.55000000000000004">
      <c r="A863" t="s">
        <v>4942</v>
      </c>
      <c r="B863" t="s">
        <v>2062</v>
      </c>
      <c r="C863" s="1">
        <v>3.7594666000000001E-4</v>
      </c>
      <c r="D863"/>
      <c r="E863"/>
      <c r="F863"/>
      <c r="G863"/>
      <c r="H863"/>
      <c r="I863"/>
      <c r="J863"/>
      <c r="K863"/>
      <c r="L863"/>
      <c r="M863" s="66">
        <v>1.1284085670727801E-2</v>
      </c>
      <c r="N863"/>
      <c r="O863">
        <v>0.10689310689310701</v>
      </c>
    </row>
    <row r="864" spans="1:15" x14ac:dyDescent="0.55000000000000004">
      <c r="A864" t="s">
        <v>4942</v>
      </c>
      <c r="B864" t="s">
        <v>2117</v>
      </c>
      <c r="C864" s="1">
        <v>6.3654263999999997E-4</v>
      </c>
      <c r="D864"/>
      <c r="E864"/>
      <c r="F864"/>
      <c r="G864"/>
      <c r="H864"/>
      <c r="I864"/>
      <c r="J864"/>
      <c r="K864"/>
      <c r="L864"/>
      <c r="M864" s="66">
        <v>3.4593243076655898E-3</v>
      </c>
      <c r="N864"/>
      <c r="O864" s="68">
        <v>4.4429982347452901E-4</v>
      </c>
    </row>
    <row r="865" spans="1:15" x14ac:dyDescent="0.55000000000000004">
      <c r="A865" t="s">
        <v>4942</v>
      </c>
      <c r="B865" t="s">
        <v>2112</v>
      </c>
      <c r="C865" s="1">
        <v>1.20574034E-3</v>
      </c>
      <c r="D865"/>
      <c r="E865"/>
      <c r="F865"/>
      <c r="G865"/>
      <c r="H865"/>
      <c r="I865"/>
      <c r="J865"/>
      <c r="K865"/>
      <c r="L865"/>
      <c r="M865">
        <v>0.58841158841158803</v>
      </c>
      <c r="N865">
        <v>0.69130869130869099</v>
      </c>
      <c r="O865">
        <v>0.66733266733266705</v>
      </c>
    </row>
    <row r="866" spans="1:15" x14ac:dyDescent="0.55000000000000004">
      <c r="A866" t="s">
        <v>4942</v>
      </c>
      <c r="B866" t="s">
        <v>1733</v>
      </c>
      <c r="C866" s="1">
        <v>2.23840113E-3</v>
      </c>
      <c r="D866"/>
      <c r="E866"/>
      <c r="F866"/>
      <c r="G866"/>
      <c r="H866"/>
      <c r="I866"/>
      <c r="J866"/>
      <c r="K866"/>
      <c r="L866"/>
      <c r="M866" s="66">
        <v>1.33764707121745E-2</v>
      </c>
      <c r="N866"/>
      <c r="O866" s="68">
        <v>1.2778645983525599E-2</v>
      </c>
    </row>
    <row r="867" spans="1:15" x14ac:dyDescent="0.55000000000000004">
      <c r="A867" t="s">
        <v>4942</v>
      </c>
      <c r="B867" t="s">
        <v>2109</v>
      </c>
      <c r="C867" s="1">
        <v>2.3123962000000001E-3</v>
      </c>
      <c r="D867">
        <v>0.15084915085</v>
      </c>
      <c r="E867">
        <v>0.39860139859999999</v>
      </c>
      <c r="F867">
        <v>0.12887112886999999</v>
      </c>
      <c r="G867">
        <v>0.23876123875999999</v>
      </c>
      <c r="H867">
        <v>0.29670329670329698</v>
      </c>
      <c r="I867">
        <v>0.48651348651348703</v>
      </c>
      <c r="J867">
        <v>0.25374625374625398</v>
      </c>
      <c r="K867">
        <v>0.31468531468531502</v>
      </c>
      <c r="L867">
        <v>0.45154845154845202</v>
      </c>
      <c r="M867"/>
      <c r="N867"/>
      <c r="O867"/>
    </row>
    <row r="868" spans="1:15" x14ac:dyDescent="0.55000000000000004">
      <c r="A868" t="s">
        <v>4942</v>
      </c>
      <c r="B868" t="s">
        <v>2108</v>
      </c>
      <c r="C868" s="1">
        <v>2.3123962000000001E-3</v>
      </c>
      <c r="D868">
        <v>0.13386613386999999</v>
      </c>
      <c r="E868"/>
      <c r="F868">
        <v>0.11088911089</v>
      </c>
      <c r="G868"/>
      <c r="H868">
        <v>0.20079920079920099</v>
      </c>
      <c r="I868"/>
      <c r="J868">
        <v>0.20679320679320701</v>
      </c>
      <c r="K868"/>
      <c r="L868"/>
      <c r="M868"/>
      <c r="N868"/>
      <c r="O868"/>
    </row>
    <row r="869" spans="1:15" x14ac:dyDescent="0.55000000000000004">
      <c r="A869" t="s">
        <v>4942</v>
      </c>
      <c r="B869" t="s">
        <v>2110</v>
      </c>
      <c r="C869" s="1">
        <v>2.3123962000000001E-3</v>
      </c>
      <c r="D869"/>
      <c r="E869"/>
      <c r="F869"/>
      <c r="G869"/>
      <c r="H869"/>
      <c r="I869"/>
      <c r="J869"/>
      <c r="K869"/>
      <c r="L869"/>
      <c r="M869"/>
      <c r="N869"/>
      <c r="O869"/>
    </row>
    <row r="870" spans="1:15" x14ac:dyDescent="0.55000000000000004">
      <c r="A870" t="s">
        <v>4942</v>
      </c>
      <c r="B870" t="s">
        <v>12476</v>
      </c>
      <c r="C870" s="1">
        <v>2.7563675599999999E-3</v>
      </c>
      <c r="D870"/>
      <c r="E870"/>
      <c r="F870"/>
      <c r="G870"/>
      <c r="H870"/>
      <c r="I870"/>
      <c r="J870"/>
      <c r="K870"/>
      <c r="L870"/>
      <c r="M870"/>
      <c r="N870"/>
      <c r="O870"/>
    </row>
    <row r="871" spans="1:15" x14ac:dyDescent="0.55000000000000004">
      <c r="A871" t="s">
        <v>4942</v>
      </c>
      <c r="B871" t="s">
        <v>1575</v>
      </c>
      <c r="C871" s="1">
        <v>2.7933652399999998E-3</v>
      </c>
      <c r="D871"/>
      <c r="E871"/>
      <c r="F871"/>
      <c r="G871"/>
      <c r="H871"/>
      <c r="I871"/>
      <c r="J871"/>
      <c r="K871"/>
      <c r="L871"/>
      <c r="M871" s="66">
        <v>4.7963513290738896E-3</v>
      </c>
      <c r="N871"/>
      <c r="O871">
        <v>0.187812187812188</v>
      </c>
    </row>
    <row r="872" spans="1:15" x14ac:dyDescent="0.55000000000000004">
      <c r="A872" t="s">
        <v>4942</v>
      </c>
      <c r="B872" t="s">
        <v>1955</v>
      </c>
      <c r="C872" s="1">
        <v>3.3113332699999999E-3</v>
      </c>
      <c r="D872"/>
      <c r="E872"/>
      <c r="F872"/>
      <c r="G872"/>
      <c r="H872"/>
      <c r="I872"/>
      <c r="J872"/>
      <c r="K872"/>
      <c r="L872"/>
      <c r="M872">
        <v>0.11688311688311701</v>
      </c>
      <c r="N872"/>
      <c r="O872">
        <v>8.1918081918081906E-2</v>
      </c>
    </row>
    <row r="873" spans="1:15" x14ac:dyDescent="0.55000000000000004">
      <c r="A873" t="s">
        <v>4942</v>
      </c>
      <c r="B873" t="s">
        <v>2111</v>
      </c>
      <c r="C873" s="1">
        <v>3.57031763E-3</v>
      </c>
      <c r="D873"/>
      <c r="E873"/>
      <c r="F873"/>
      <c r="G873"/>
      <c r="H873"/>
      <c r="I873"/>
      <c r="J873"/>
      <c r="K873"/>
      <c r="L873"/>
      <c r="M873"/>
      <c r="N873"/>
      <c r="O873"/>
    </row>
    <row r="874" spans="1:15" x14ac:dyDescent="0.55000000000000004">
      <c r="A874" t="s">
        <v>4942</v>
      </c>
      <c r="B874" t="s">
        <v>12477</v>
      </c>
      <c r="C874" s="1">
        <v>3.6443131899999998E-3</v>
      </c>
      <c r="D874"/>
      <c r="E874"/>
      <c r="F874"/>
      <c r="G874"/>
      <c r="H874"/>
      <c r="I874"/>
      <c r="J874"/>
      <c r="K874"/>
      <c r="L874"/>
      <c r="M874"/>
      <c r="N874"/>
      <c r="O874" s="68">
        <v>6.1479958376815596E-5</v>
      </c>
    </row>
    <row r="875" spans="1:15" x14ac:dyDescent="0.55000000000000004">
      <c r="A875" t="s">
        <v>4942</v>
      </c>
      <c r="B875" t="s">
        <v>1732</v>
      </c>
      <c r="C875" s="1">
        <v>4.5732697999999999E-3</v>
      </c>
      <c r="D875"/>
      <c r="E875"/>
      <c r="F875"/>
      <c r="G875"/>
      <c r="H875"/>
      <c r="I875"/>
      <c r="J875"/>
      <c r="K875"/>
      <c r="L875"/>
      <c r="M875" s="66">
        <v>4.0527472282595603E-3</v>
      </c>
      <c r="N875"/>
      <c r="O875">
        <v>0.107892107892108</v>
      </c>
    </row>
    <row r="876" spans="1:15" x14ac:dyDescent="0.55000000000000004">
      <c r="A876" t="s">
        <v>4942</v>
      </c>
      <c r="B876" t="s">
        <v>1712</v>
      </c>
      <c r="C876" s="1">
        <v>7.3989796300000001E-3</v>
      </c>
      <c r="D876"/>
      <c r="E876"/>
      <c r="F876"/>
      <c r="G876"/>
      <c r="H876"/>
      <c r="I876"/>
      <c r="J876"/>
      <c r="K876"/>
      <c r="L876"/>
      <c r="M876"/>
      <c r="N876"/>
      <c r="O876"/>
    </row>
    <row r="877" spans="1:15" x14ac:dyDescent="0.55000000000000004">
      <c r="A877" t="s">
        <v>4942</v>
      </c>
      <c r="B877" t="s">
        <v>12478</v>
      </c>
      <c r="C877" s="1">
        <v>8.2949754700000003E-3</v>
      </c>
      <c r="D877"/>
      <c r="E877"/>
      <c r="F877"/>
      <c r="G877"/>
      <c r="H877"/>
      <c r="I877"/>
      <c r="J877"/>
      <c r="K877"/>
      <c r="L877"/>
      <c r="M877" s="66">
        <v>2.9970029970029999E-2</v>
      </c>
      <c r="N877"/>
      <c r="O877" s="68">
        <v>1.3675383183213799E-2</v>
      </c>
    </row>
    <row r="878" spans="1:15" x14ac:dyDescent="0.55000000000000004">
      <c r="A878" t="s">
        <v>4942</v>
      </c>
      <c r="B878" t="s">
        <v>12479</v>
      </c>
      <c r="C878" s="1">
        <v>8.5938855600000003E-3</v>
      </c>
      <c r="D878"/>
      <c r="E878"/>
      <c r="F878"/>
      <c r="G878"/>
      <c r="H878"/>
      <c r="I878"/>
      <c r="J878"/>
      <c r="K878" s="68">
        <v>3.4860543085673E-4</v>
      </c>
      <c r="L878" s="65">
        <v>4.2758281366834404E-3</v>
      </c>
      <c r="M878" s="66">
        <v>2.9970029970029999E-2</v>
      </c>
      <c r="N878" s="67">
        <v>7.3989796311380298E-3</v>
      </c>
      <c r="O878"/>
    </row>
    <row r="879" spans="1:15" x14ac:dyDescent="0.55000000000000004">
      <c r="A879" t="s">
        <v>4942</v>
      </c>
      <c r="B879" t="s">
        <v>12480</v>
      </c>
      <c r="C879" s="1">
        <v>1.1284085669999999E-2</v>
      </c>
      <c r="D879"/>
      <c r="E879"/>
      <c r="F879"/>
      <c r="G879"/>
      <c r="H879"/>
      <c r="I879"/>
      <c r="J879"/>
      <c r="K879"/>
      <c r="L879"/>
      <c r="M879" s="66">
        <v>2.5082720853890201E-2</v>
      </c>
      <c r="N879" s="67">
        <v>7.7392377801103096E-4</v>
      </c>
      <c r="O879" s="68">
        <v>7.3246186558834497E-3</v>
      </c>
    </row>
    <row r="880" spans="1:15" x14ac:dyDescent="0.55000000000000004">
      <c r="A880" t="s">
        <v>4942</v>
      </c>
      <c r="B880" t="s">
        <v>1696</v>
      </c>
      <c r="C880" s="1">
        <v>1.218082157E-2</v>
      </c>
      <c r="D880"/>
      <c r="E880"/>
      <c r="F880"/>
      <c r="G880">
        <v>0.17982017982000001</v>
      </c>
      <c r="H880"/>
      <c r="I880"/>
      <c r="J880"/>
      <c r="K880">
        <v>0.29170829170829199</v>
      </c>
      <c r="L880">
        <v>0.36863136863136903</v>
      </c>
      <c r="M880">
        <v>0.48051948051948101</v>
      </c>
      <c r="N880">
        <v>0.55444555444555499</v>
      </c>
      <c r="O880">
        <v>0.70329670329670302</v>
      </c>
    </row>
    <row r="881" spans="1:15" x14ac:dyDescent="0.55000000000000004">
      <c r="A881" t="s">
        <v>4942</v>
      </c>
      <c r="B881" t="s">
        <v>2114</v>
      </c>
      <c r="C881" s="1">
        <v>1.3376470709999999E-2</v>
      </c>
      <c r="D881" s="65">
        <v>3.5923362139999998E-2</v>
      </c>
      <c r="E881">
        <v>5.3946053950000003E-2</v>
      </c>
      <c r="F881" s="67">
        <v>2.5983885870000001E-2</v>
      </c>
      <c r="G881" s="68">
        <v>3.3966033969999997E-2</v>
      </c>
      <c r="H881" s="65">
        <v>1.2479733736139399E-2</v>
      </c>
      <c r="I881">
        <v>7.8921078921078899E-2</v>
      </c>
      <c r="J881" s="67">
        <v>2.8971028971029E-2</v>
      </c>
      <c r="K881">
        <v>7.9920079920079906E-2</v>
      </c>
      <c r="L881">
        <v>9.1908091908091905E-2</v>
      </c>
      <c r="M881"/>
      <c r="N881">
        <v>0.21478521478521501</v>
      </c>
      <c r="O881"/>
    </row>
    <row r="882" spans="1:15" x14ac:dyDescent="0.55000000000000004">
      <c r="A882" t="s">
        <v>4942</v>
      </c>
      <c r="B882" t="s">
        <v>12481</v>
      </c>
      <c r="C882" s="1">
        <v>1.667187447E-2</v>
      </c>
      <c r="D882"/>
      <c r="E882"/>
      <c r="F882"/>
      <c r="G882"/>
      <c r="H882"/>
      <c r="I882"/>
      <c r="J882"/>
      <c r="K882"/>
      <c r="L882"/>
      <c r="M882" s="66">
        <v>6.0604832633978601E-3</v>
      </c>
      <c r="N882" s="67">
        <v>2.07454830399589E-4</v>
      </c>
      <c r="O882" s="68">
        <v>2.2753986584725201E-3</v>
      </c>
    </row>
    <row r="883" spans="1:15" x14ac:dyDescent="0.55000000000000004">
      <c r="A883" t="s">
        <v>4942</v>
      </c>
      <c r="B883" t="s">
        <v>2116</v>
      </c>
      <c r="C883" s="1">
        <v>1.7873419599999999E-2</v>
      </c>
      <c r="D883"/>
      <c r="E883"/>
      <c r="F883"/>
      <c r="G883" s="68">
        <v>1.7117898000000001E-4</v>
      </c>
      <c r="H883"/>
      <c r="I883"/>
      <c r="J883"/>
      <c r="K883" s="68">
        <v>3.4963220778076801E-3</v>
      </c>
      <c r="L883" s="65">
        <v>2.9783536902281498E-3</v>
      </c>
      <c r="M883" s="66">
        <v>2.5983885869746301E-2</v>
      </c>
      <c r="N883" s="67">
        <v>3.7553065650525498E-3</v>
      </c>
      <c r="O883"/>
    </row>
    <row r="884" spans="1:15" x14ac:dyDescent="0.55000000000000004">
      <c r="A884" t="s">
        <v>4942</v>
      </c>
      <c r="B884" t="s">
        <v>2113</v>
      </c>
      <c r="C884" s="1">
        <v>1.9074966629999999E-2</v>
      </c>
      <c r="D884"/>
      <c r="E884"/>
      <c r="F884"/>
      <c r="G884"/>
      <c r="H884"/>
      <c r="I884"/>
      <c r="J884"/>
      <c r="K884"/>
      <c r="L884"/>
      <c r="M884">
        <v>0.121878121878122</v>
      </c>
      <c r="N884" s="67">
        <v>2.80866055372739E-2</v>
      </c>
      <c r="O884">
        <v>5.1948051948052E-2</v>
      </c>
    </row>
    <row r="885" spans="1:15" x14ac:dyDescent="0.55000000000000004">
      <c r="A885" t="s">
        <v>4942</v>
      </c>
      <c r="B885" t="s">
        <v>2115</v>
      </c>
      <c r="C885" s="1">
        <v>2.4782332599999998E-2</v>
      </c>
      <c r="D885"/>
      <c r="E885"/>
      <c r="F885"/>
      <c r="G885"/>
      <c r="H885"/>
      <c r="I885"/>
      <c r="J885"/>
      <c r="K885"/>
      <c r="L885"/>
      <c r="M885" s="66">
        <v>1.0584774006314E-3</v>
      </c>
      <c r="N885"/>
      <c r="O885" s="68">
        <v>3.9040268109123101E-3</v>
      </c>
    </row>
    <row r="886" spans="1:15" x14ac:dyDescent="0.55000000000000004">
      <c r="A886" t="s">
        <v>4942</v>
      </c>
      <c r="B886" t="s">
        <v>1716</v>
      </c>
      <c r="C886" s="1">
        <v>2.497502498E-2</v>
      </c>
      <c r="D886"/>
      <c r="E886"/>
      <c r="F886"/>
      <c r="G886"/>
      <c r="H886"/>
      <c r="I886"/>
      <c r="J886"/>
      <c r="K886"/>
      <c r="L886"/>
      <c r="M886" s="66">
        <v>1.5002671684057E-3</v>
      </c>
      <c r="N886"/>
      <c r="O886" s="68">
        <v>3.4963220778076801E-3</v>
      </c>
    </row>
    <row r="887" spans="1:15" x14ac:dyDescent="0.55000000000000004">
      <c r="A887" t="s">
        <v>4942</v>
      </c>
      <c r="B887" t="s">
        <v>2007</v>
      </c>
      <c r="C887" s="1">
        <v>2.508272085E-2</v>
      </c>
      <c r="D887"/>
      <c r="E887"/>
      <c r="F887"/>
      <c r="G887"/>
      <c r="H887"/>
      <c r="I887"/>
      <c r="J887"/>
      <c r="K887"/>
      <c r="L887"/>
      <c r="M887">
        <v>0.36663336663336699</v>
      </c>
      <c r="N887">
        <v>0.235764235764236</v>
      </c>
      <c r="O887">
        <v>0.242757242757243</v>
      </c>
    </row>
    <row r="888" spans="1:15" x14ac:dyDescent="0.55000000000000004">
      <c r="A888" t="s">
        <v>4942</v>
      </c>
      <c r="B888" t="s">
        <v>12482</v>
      </c>
      <c r="C888" s="1">
        <v>2.5683497489999998E-2</v>
      </c>
      <c r="D888"/>
      <c r="E888"/>
      <c r="F888"/>
      <c r="G888"/>
      <c r="H888"/>
      <c r="I888"/>
      <c r="J888"/>
      <c r="K888"/>
      <c r="L888"/>
      <c r="M888" s="66">
        <v>1.6071102755993098E-2</v>
      </c>
      <c r="N888"/>
      <c r="O888" s="68">
        <v>4.6953046953047001E-2</v>
      </c>
    </row>
    <row r="889" spans="1:15" x14ac:dyDescent="0.55000000000000004">
      <c r="A889" t="s">
        <v>4942</v>
      </c>
      <c r="B889" t="s">
        <v>2161</v>
      </c>
      <c r="C889" s="1">
        <v>2.9970029969999999E-2</v>
      </c>
      <c r="D889"/>
      <c r="E889"/>
      <c r="F889"/>
      <c r="G889"/>
      <c r="H889"/>
      <c r="I889"/>
      <c r="J889"/>
      <c r="K889"/>
      <c r="L889"/>
      <c r="M889" s="66">
        <v>1.2330277644161201E-2</v>
      </c>
      <c r="N889"/>
      <c r="O889">
        <v>9.7902097902097904E-2</v>
      </c>
    </row>
    <row r="890" spans="1:15" x14ac:dyDescent="0.55000000000000004">
      <c r="A890" t="s">
        <v>4942</v>
      </c>
      <c r="B890" t="s">
        <v>2118</v>
      </c>
      <c r="C890" s="1">
        <v>3.1968031969999998E-2</v>
      </c>
      <c r="D890"/>
      <c r="E890"/>
      <c r="F890"/>
      <c r="G890"/>
      <c r="H890"/>
      <c r="I890"/>
      <c r="J890"/>
      <c r="K890"/>
      <c r="L890"/>
      <c r="M890" s="66">
        <v>1.7873419596376099E-2</v>
      </c>
      <c r="N890" s="67">
        <v>1.19032666996162E-4</v>
      </c>
      <c r="O890" s="68">
        <v>2.5713793302807198E-3</v>
      </c>
    </row>
    <row r="891" spans="1:15" x14ac:dyDescent="0.55000000000000004">
      <c r="A891" t="s">
        <v>4942</v>
      </c>
      <c r="B891" t="s">
        <v>12483</v>
      </c>
      <c r="C891" s="1">
        <v>3.5964035960000001E-2</v>
      </c>
      <c r="D891" s="65">
        <v>1.637148854E-2</v>
      </c>
      <c r="E891" s="66">
        <v>9.0422511800000004E-3</v>
      </c>
      <c r="F891" s="67">
        <v>2.087729005E-2</v>
      </c>
      <c r="G891" s="68">
        <v>2.7933652399999998E-3</v>
      </c>
      <c r="H891" s="65">
        <v>5.1681543304181602E-3</v>
      </c>
      <c r="I891" s="66">
        <v>5.9861224442482701E-3</v>
      </c>
      <c r="J891" s="67">
        <v>5.9861224442482701E-3</v>
      </c>
      <c r="K891" s="68">
        <v>1.81320274521356E-3</v>
      </c>
      <c r="L891" s="65">
        <v>2.0576902603967401E-2</v>
      </c>
      <c r="M891"/>
      <c r="N891" s="67">
        <v>4.4955044955045001E-2</v>
      </c>
      <c r="O891"/>
    </row>
    <row r="892" spans="1:15" x14ac:dyDescent="0.55000000000000004">
      <c r="A892" t="s">
        <v>4942</v>
      </c>
      <c r="B892" t="s">
        <v>12484</v>
      </c>
      <c r="C892" s="1">
        <v>3.5964035960000001E-2</v>
      </c>
      <c r="D892"/>
      <c r="E892"/>
      <c r="F892"/>
      <c r="G892"/>
      <c r="H892"/>
      <c r="I892"/>
      <c r="J892"/>
      <c r="K892"/>
      <c r="L892"/>
      <c r="M892" s="66">
        <v>3.3966033966034002E-2</v>
      </c>
      <c r="N892"/>
      <c r="O892" s="68">
        <v>1.1505166868581199E-3</v>
      </c>
    </row>
    <row r="893" spans="1:15" x14ac:dyDescent="0.55000000000000004">
      <c r="A893" t="s">
        <v>4942</v>
      </c>
      <c r="B893" t="s">
        <v>12485</v>
      </c>
      <c r="C893" s="1">
        <v>3.5964035960000001E-2</v>
      </c>
      <c r="D893"/>
      <c r="E893"/>
      <c r="F893"/>
      <c r="G893"/>
      <c r="H893"/>
      <c r="I893"/>
      <c r="J893"/>
      <c r="K893"/>
      <c r="L893"/>
      <c r="M893" s="66">
        <v>1.96757407577124E-2</v>
      </c>
      <c r="N893"/>
      <c r="O893">
        <v>0.10989010989011</v>
      </c>
    </row>
    <row r="894" spans="1:15" x14ac:dyDescent="0.55000000000000004">
      <c r="A894" t="s">
        <v>4942</v>
      </c>
      <c r="B894" t="s">
        <v>12486</v>
      </c>
      <c r="C894" s="1">
        <v>3.796203796E-2</v>
      </c>
      <c r="D894"/>
      <c r="E894"/>
      <c r="F894"/>
      <c r="G894"/>
      <c r="H894"/>
      <c r="I894"/>
      <c r="J894"/>
      <c r="K894"/>
      <c r="L894"/>
      <c r="M894" s="66">
        <v>1.5470331697051001E-2</v>
      </c>
      <c r="N894" s="67">
        <v>2.42480657542776E-6</v>
      </c>
      <c r="O894" s="68">
        <v>2.4233889062938501E-3</v>
      </c>
    </row>
    <row r="895" spans="1:15" x14ac:dyDescent="0.55000000000000004">
      <c r="A895" t="s">
        <v>4942</v>
      </c>
      <c r="B895" t="s">
        <v>1721</v>
      </c>
      <c r="C895" s="1">
        <v>4.0959040959999998E-2</v>
      </c>
      <c r="D895"/>
      <c r="E895"/>
      <c r="F895"/>
      <c r="G895"/>
      <c r="H895"/>
      <c r="I895"/>
      <c r="J895"/>
      <c r="K895"/>
      <c r="L895"/>
      <c r="M895" s="66">
        <v>1.7873419596376099E-2</v>
      </c>
      <c r="N895"/>
      <c r="O895" s="68">
        <v>2.5974025974026E-2</v>
      </c>
    </row>
    <row r="896" spans="1:15" x14ac:dyDescent="0.55000000000000004">
      <c r="A896" t="s">
        <v>4942</v>
      </c>
      <c r="B896" t="s">
        <v>12487</v>
      </c>
      <c r="C896" s="1">
        <v>4.795204795E-2</v>
      </c>
      <c r="D896"/>
      <c r="E896"/>
      <c r="F896"/>
      <c r="G896"/>
      <c r="H896"/>
      <c r="I896"/>
      <c r="J896"/>
      <c r="K896"/>
      <c r="L896"/>
      <c r="M896" s="66">
        <v>4.995004995005E-2</v>
      </c>
      <c r="N896"/>
      <c r="O896" s="68">
        <v>1.2330277644161201E-2</v>
      </c>
    </row>
    <row r="897" spans="1:15" x14ac:dyDescent="0.55000000000000004">
      <c r="A897" t="s">
        <v>4940</v>
      </c>
      <c r="B897" t="s">
        <v>1730</v>
      </c>
      <c r="C897" s="1">
        <v>1.1224212E-4</v>
      </c>
      <c r="D897"/>
      <c r="E897">
        <v>0.46053946054</v>
      </c>
      <c r="F897"/>
      <c r="G897">
        <v>0.17082917082999999</v>
      </c>
      <c r="H897"/>
      <c r="I897">
        <v>0.48651348651348703</v>
      </c>
      <c r="J897"/>
      <c r="K897">
        <v>0.14685314685314699</v>
      </c>
      <c r="L897">
        <v>0.63036963036963001</v>
      </c>
      <c r="M897"/>
      <c r="N897">
        <v>0.56743256743256698</v>
      </c>
      <c r="O897"/>
    </row>
    <row r="898" spans="1:15" x14ac:dyDescent="0.55000000000000004">
      <c r="A898" t="s">
        <v>4940</v>
      </c>
      <c r="B898" t="s">
        <v>1729</v>
      </c>
      <c r="C898" s="1">
        <v>5.4495548E-4</v>
      </c>
      <c r="D898">
        <v>0.27072927073000003</v>
      </c>
      <c r="E898">
        <v>0.39260739260999999</v>
      </c>
      <c r="F898">
        <v>0.37862137862</v>
      </c>
      <c r="G898">
        <v>9.7902097899999999E-2</v>
      </c>
      <c r="H898">
        <v>0.54345654345654404</v>
      </c>
      <c r="I898">
        <v>0.39360639360639399</v>
      </c>
      <c r="J898">
        <v>0.78221778221778204</v>
      </c>
      <c r="K898">
        <v>8.5914085914085905E-2</v>
      </c>
      <c r="L898">
        <v>0.20579420579420599</v>
      </c>
      <c r="M898"/>
      <c r="N898"/>
      <c r="O898"/>
    </row>
    <row r="899" spans="1:15" x14ac:dyDescent="0.55000000000000004">
      <c r="A899" t="s">
        <v>4940</v>
      </c>
      <c r="B899" t="s">
        <v>1760</v>
      </c>
      <c r="C899" s="1">
        <v>1.8132027499999999E-3</v>
      </c>
      <c r="D899"/>
      <c r="E899">
        <v>0.21678321678000001</v>
      </c>
      <c r="F899"/>
      <c r="G899">
        <v>0.22277722278000001</v>
      </c>
      <c r="H899"/>
      <c r="I899">
        <v>0.28971028971029</v>
      </c>
      <c r="J899"/>
      <c r="K899">
        <v>0.18281718281718301</v>
      </c>
      <c r="L899">
        <v>0.33866133866133902</v>
      </c>
      <c r="M899"/>
      <c r="N899">
        <v>0.33466533466533499</v>
      </c>
      <c r="O899"/>
    </row>
    <row r="900" spans="1:15" x14ac:dyDescent="0.55000000000000004">
      <c r="A900" t="s">
        <v>4940</v>
      </c>
      <c r="B900" t="s">
        <v>2118</v>
      </c>
      <c r="C900" s="1">
        <v>3.1633422900000001E-3</v>
      </c>
      <c r="D900" s="65">
        <v>1.1676545E-4</v>
      </c>
      <c r="E900" s="66">
        <v>2.0576902599999999E-2</v>
      </c>
      <c r="F900"/>
      <c r="G900">
        <v>9.7902097899999999E-2</v>
      </c>
      <c r="H900" s="65">
        <v>6.1822518215533901E-4</v>
      </c>
      <c r="I900" s="66">
        <v>3.6963036963037002E-2</v>
      </c>
      <c r="J900"/>
      <c r="K900">
        <v>0.15484515484515499</v>
      </c>
      <c r="L900" s="65">
        <v>7.2502576871131298E-3</v>
      </c>
      <c r="M900"/>
      <c r="N900" s="67">
        <v>1.20313655275737E-2</v>
      </c>
      <c r="O900"/>
    </row>
    <row r="901" spans="1:15" x14ac:dyDescent="0.55000000000000004">
      <c r="A901" t="s">
        <v>4940</v>
      </c>
      <c r="B901" t="s">
        <v>1731</v>
      </c>
      <c r="C901" s="1">
        <v>1.9976127959999999E-2</v>
      </c>
      <c r="D901"/>
      <c r="E901">
        <v>0.32467532467999999</v>
      </c>
      <c r="F901"/>
      <c r="G901">
        <v>0.23676323676</v>
      </c>
      <c r="H901"/>
      <c r="I901">
        <v>0.407592407592408</v>
      </c>
      <c r="J901"/>
      <c r="K901">
        <v>0.28071928071928098</v>
      </c>
      <c r="L901">
        <v>0.396603396603397</v>
      </c>
      <c r="M901"/>
      <c r="N901">
        <v>0.30869130869130901</v>
      </c>
      <c r="O901"/>
    </row>
    <row r="902" spans="1:15" x14ac:dyDescent="0.55000000000000004">
      <c r="A902" t="s">
        <v>4940</v>
      </c>
      <c r="B902" t="s">
        <v>1575</v>
      </c>
      <c r="C902" s="1">
        <v>2.2078840530000001E-2</v>
      </c>
      <c r="D902"/>
      <c r="E902">
        <v>0.14385614386000001</v>
      </c>
      <c r="F902"/>
      <c r="G902">
        <v>0.23376623377</v>
      </c>
      <c r="H902"/>
      <c r="I902">
        <v>0.227772227772228</v>
      </c>
      <c r="J902"/>
      <c r="K902">
        <v>0.30669330669330702</v>
      </c>
      <c r="L902" s="65">
        <v>4.7952047952048001E-2</v>
      </c>
      <c r="M902">
        <v>0.815184815184815</v>
      </c>
      <c r="N902">
        <v>0.32867132867132898</v>
      </c>
      <c r="O902">
        <v>0.48051948051948101</v>
      </c>
    </row>
    <row r="903" spans="1:15" x14ac:dyDescent="0.55000000000000004">
      <c r="A903" t="s">
        <v>4940</v>
      </c>
      <c r="B903" t="s">
        <v>1989</v>
      </c>
      <c r="C903" s="1">
        <v>2.808660554E-2</v>
      </c>
      <c r="D903" s="65">
        <v>4.2957042959999997E-2</v>
      </c>
      <c r="E903">
        <v>9.3906093910000002E-2</v>
      </c>
      <c r="F903"/>
      <c r="G903">
        <v>0.19280719281</v>
      </c>
      <c r="H903">
        <v>0.115884115884116</v>
      </c>
      <c r="I903">
        <v>0.13986013986014001</v>
      </c>
      <c r="J903"/>
      <c r="K903">
        <v>0.235764235764236</v>
      </c>
      <c r="L903">
        <v>6.6933066933066901E-2</v>
      </c>
      <c r="M903"/>
      <c r="N903">
        <v>0.115884115884116</v>
      </c>
      <c r="O903"/>
    </row>
    <row r="904" spans="1:15" x14ac:dyDescent="0.55000000000000004">
      <c r="A904" t="s">
        <v>4940</v>
      </c>
      <c r="B904" t="s">
        <v>1727</v>
      </c>
      <c r="C904" s="1">
        <v>2.9970029969999999E-2</v>
      </c>
      <c r="D904"/>
      <c r="E904">
        <v>0.48651348650999998</v>
      </c>
      <c r="F904"/>
      <c r="G904">
        <v>0.63936063935999998</v>
      </c>
      <c r="H904"/>
      <c r="I904">
        <v>0.55144855144855098</v>
      </c>
      <c r="J904"/>
      <c r="K904">
        <v>0.78721278721278698</v>
      </c>
      <c r="L904">
        <v>0.37662337662337703</v>
      </c>
      <c r="M904"/>
      <c r="N904">
        <v>0.60939060939060896</v>
      </c>
      <c r="O904"/>
    </row>
    <row r="905" spans="1:15" x14ac:dyDescent="0.55000000000000004">
      <c r="A905" t="s">
        <v>4940</v>
      </c>
      <c r="B905" t="s">
        <v>2113</v>
      </c>
      <c r="C905" s="1">
        <v>4.1958041959999998E-2</v>
      </c>
      <c r="D905"/>
      <c r="E905">
        <v>9.59040959E-2</v>
      </c>
      <c r="F905"/>
      <c r="G905">
        <v>0.27872127872000002</v>
      </c>
      <c r="H905"/>
      <c r="I905">
        <v>0.172827172827173</v>
      </c>
      <c r="J905"/>
      <c r="K905">
        <v>0.37762237762237799</v>
      </c>
      <c r="L905">
        <v>5.8941058941058999E-2</v>
      </c>
      <c r="M905"/>
      <c r="N905">
        <v>0.105894105894106</v>
      </c>
      <c r="O905"/>
    </row>
    <row r="906" spans="1:15" x14ac:dyDescent="0.55000000000000004">
      <c r="A906" t="s">
        <v>4940</v>
      </c>
      <c r="B906" t="s">
        <v>12488</v>
      </c>
      <c r="C906" s="1">
        <v>4.1958041959999998E-2</v>
      </c>
      <c r="D906"/>
      <c r="E906">
        <v>0.13286713286999999</v>
      </c>
      <c r="F906"/>
      <c r="G906">
        <v>0.60239760239999995</v>
      </c>
      <c r="H906"/>
      <c r="I906">
        <v>0.16183816183816199</v>
      </c>
      <c r="J906"/>
      <c r="K906">
        <v>0.63336663336663301</v>
      </c>
      <c r="L906">
        <v>0.14785214785214801</v>
      </c>
      <c r="M906"/>
      <c r="N906">
        <v>5.5944055944055902E-2</v>
      </c>
      <c r="O906"/>
    </row>
    <row r="907" spans="1:15" x14ac:dyDescent="0.55000000000000004">
      <c r="A907" t="s">
        <v>4940</v>
      </c>
      <c r="B907" t="s">
        <v>2112</v>
      </c>
      <c r="C907" s="1">
        <v>4.2957042959999997E-2</v>
      </c>
      <c r="D907"/>
      <c r="E907">
        <v>0.27972027972000002</v>
      </c>
      <c r="F907"/>
      <c r="G907">
        <v>0.26773226772999997</v>
      </c>
      <c r="H907"/>
      <c r="I907">
        <v>0.37962037962037998</v>
      </c>
      <c r="J907"/>
      <c r="K907">
        <v>0.35564435564435598</v>
      </c>
      <c r="L907">
        <v>0.32967032967033</v>
      </c>
      <c r="M907"/>
      <c r="N907">
        <v>0.26973026973026998</v>
      </c>
      <c r="O907"/>
    </row>
    <row r="908" spans="1:15" x14ac:dyDescent="0.55000000000000004">
      <c r="A908" t="s">
        <v>4940</v>
      </c>
      <c r="B908" t="s">
        <v>12489</v>
      </c>
      <c r="C908" s="1">
        <v>4.4955044960000003E-2</v>
      </c>
      <c r="D908" s="65">
        <v>2.12740862E-3</v>
      </c>
      <c r="E908" s="66">
        <v>4.2957042959999997E-2</v>
      </c>
      <c r="F908" s="67">
        <v>6.6553701999999999E-3</v>
      </c>
      <c r="G908">
        <v>0.14885114885</v>
      </c>
      <c r="H908" s="65">
        <v>7.1015357698399799E-3</v>
      </c>
      <c r="I908">
        <v>7.8921078921078899E-2</v>
      </c>
      <c r="J908" s="67">
        <v>1.9976127955916901E-2</v>
      </c>
      <c r="K908">
        <v>0.19080919080919101</v>
      </c>
      <c r="L908">
        <v>5.3946053946053903E-2</v>
      </c>
      <c r="M908"/>
      <c r="N908">
        <v>0.13086913086913099</v>
      </c>
      <c r="O908"/>
    </row>
    <row r="909" spans="1:15" x14ac:dyDescent="0.55000000000000004">
      <c r="A909" t="s">
        <v>4940</v>
      </c>
      <c r="B909" t="s">
        <v>12490</v>
      </c>
      <c r="C909" s="1">
        <v>4.6953046950000001E-2</v>
      </c>
      <c r="D909">
        <v>0.12787212786999999</v>
      </c>
      <c r="E909">
        <v>0.20379620379999999</v>
      </c>
      <c r="F909" s="67">
        <v>3.0969030969999999E-2</v>
      </c>
      <c r="G909">
        <v>0.13486513486999999</v>
      </c>
      <c r="H909">
        <v>0.281718281718282</v>
      </c>
      <c r="I909">
        <v>0.24775224775224799</v>
      </c>
      <c r="J909">
        <v>8.6913086913086898E-2</v>
      </c>
      <c r="K909">
        <v>9.9900099900099903E-2</v>
      </c>
      <c r="L909">
        <v>0.24775224775224799</v>
      </c>
      <c r="M909"/>
      <c r="N909"/>
      <c r="O909"/>
    </row>
  </sheetData>
  <mergeCells count="4">
    <mergeCell ref="A1:O1"/>
    <mergeCell ref="D2:G2"/>
    <mergeCell ref="H2:K2"/>
    <mergeCell ref="L2:O2"/>
  </mergeCells>
  <phoneticPr fontId="8"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69C92-58F4-48C7-B46A-97E56518778C}">
  <dimension ref="A1:W642"/>
  <sheetViews>
    <sheetView zoomScale="78" workbookViewId="0">
      <selection sqref="A1:K1"/>
    </sheetView>
  </sheetViews>
  <sheetFormatPr defaultRowHeight="14.4" x14ac:dyDescent="0.55000000000000004"/>
  <cols>
    <col min="1" max="1" width="15.3125" customWidth="1"/>
    <col min="3" max="3" width="53.41796875" customWidth="1"/>
    <col min="4" max="4" width="30.578125" customWidth="1"/>
    <col min="5" max="5" width="15.26171875" customWidth="1"/>
    <col min="6" max="6" width="16.1015625" customWidth="1"/>
    <col min="11" max="11" width="12.41796875" customWidth="1"/>
    <col min="12" max="12" width="17.89453125" customWidth="1"/>
  </cols>
  <sheetData>
    <row r="1" spans="1:16" ht="28.5" customHeight="1" x14ac:dyDescent="0.55000000000000004">
      <c r="A1" s="101" t="s">
        <v>14072</v>
      </c>
      <c r="B1" s="101"/>
      <c r="C1" s="101"/>
      <c r="D1" s="101"/>
      <c r="E1" s="101"/>
      <c r="F1" s="101"/>
      <c r="G1" s="101"/>
      <c r="H1" s="101"/>
      <c r="I1" s="101"/>
      <c r="J1" s="101"/>
      <c r="K1" s="101"/>
    </row>
    <row r="2" spans="1:16" x14ac:dyDescent="0.55000000000000004">
      <c r="A2" s="26" t="s">
        <v>18</v>
      </c>
      <c r="B2" s="26" t="s">
        <v>13138</v>
      </c>
      <c r="C2" s="26" t="s">
        <v>2119</v>
      </c>
      <c r="D2" s="26" t="s">
        <v>2164</v>
      </c>
      <c r="E2" s="26" t="s">
        <v>2162</v>
      </c>
      <c r="F2" s="26" t="s">
        <v>2163</v>
      </c>
      <c r="G2" s="26" t="s">
        <v>1535</v>
      </c>
      <c r="H2" s="26" t="s">
        <v>1536</v>
      </c>
      <c r="I2" s="26" t="s">
        <v>1537</v>
      </c>
      <c r="J2" s="26" t="s">
        <v>1538</v>
      </c>
      <c r="K2" s="26" t="s">
        <v>1539</v>
      </c>
      <c r="L2" s="1" t="s">
        <v>1580</v>
      </c>
      <c r="M2" s="19"/>
      <c r="N2" s="19"/>
      <c r="O2" s="19"/>
      <c r="P2" s="19"/>
    </row>
    <row r="3" spans="1:16" ht="14.4" customHeight="1" x14ac:dyDescent="0.55000000000000004">
      <c r="A3" t="s">
        <v>14</v>
      </c>
      <c r="B3" t="s">
        <v>4955</v>
      </c>
      <c r="C3" t="s">
        <v>1540</v>
      </c>
      <c r="D3" s="6"/>
      <c r="E3" s="46">
        <v>1.12763136032842E-7</v>
      </c>
      <c r="F3">
        <v>1.31541162535098E-4</v>
      </c>
      <c r="G3">
        <v>0.704975715167238</v>
      </c>
      <c r="H3">
        <v>0.68828960529352901</v>
      </c>
      <c r="I3">
        <v>1.7608432197775801</v>
      </c>
      <c r="J3">
        <v>93</v>
      </c>
      <c r="K3" t="s">
        <v>12494</v>
      </c>
      <c r="L3" s="48" t="s">
        <v>1580</v>
      </c>
      <c r="M3" s="19"/>
      <c r="N3" s="19"/>
      <c r="O3" s="19"/>
      <c r="P3" s="19"/>
    </row>
    <row r="4" spans="1:16" x14ac:dyDescent="0.55000000000000004">
      <c r="A4" t="s">
        <v>14</v>
      </c>
      <c r="B4" t="s">
        <v>4955</v>
      </c>
      <c r="C4" t="s">
        <v>1661</v>
      </c>
      <c r="D4" s="6"/>
      <c r="E4" s="46">
        <v>2.52056814861466E-7</v>
      </c>
      <c r="F4">
        <v>1.31541162535098E-4</v>
      </c>
      <c r="G4">
        <v>0.67496286001102501</v>
      </c>
      <c r="H4">
        <v>0.720165442728117</v>
      </c>
      <c r="I4">
        <v>1.82997865412641</v>
      </c>
      <c r="J4">
        <v>67</v>
      </c>
      <c r="K4" t="s">
        <v>12495</v>
      </c>
      <c r="L4" s="48" t="s">
        <v>1580</v>
      </c>
      <c r="M4" s="19"/>
      <c r="N4" s="19"/>
      <c r="O4" s="19"/>
      <c r="P4" s="19"/>
    </row>
    <row r="5" spans="1:16" x14ac:dyDescent="0.55000000000000004">
      <c r="A5" t="s">
        <v>14</v>
      </c>
      <c r="B5" t="s">
        <v>4955</v>
      </c>
      <c r="C5" t="s">
        <v>1664</v>
      </c>
      <c r="D5" s="6"/>
      <c r="E5" s="46">
        <v>3.4101622287316399E-7</v>
      </c>
      <c r="F5">
        <v>1.31541162535098E-4</v>
      </c>
      <c r="G5">
        <v>0.67496286001102501</v>
      </c>
      <c r="H5">
        <v>0.67708862841252304</v>
      </c>
      <c r="I5">
        <v>1.7320329591115899</v>
      </c>
      <c r="J5">
        <v>96</v>
      </c>
      <c r="K5" t="s">
        <v>12496</v>
      </c>
      <c r="L5" s="48" t="s">
        <v>1580</v>
      </c>
      <c r="M5" s="19"/>
      <c r="N5" s="19"/>
      <c r="O5" s="19"/>
      <c r="P5" s="19"/>
    </row>
    <row r="6" spans="1:16" x14ac:dyDescent="0.55000000000000004">
      <c r="A6" t="s">
        <v>14</v>
      </c>
      <c r="B6" t="s">
        <v>4955</v>
      </c>
      <c r="C6" t="s">
        <v>1662</v>
      </c>
      <c r="D6" s="6"/>
      <c r="E6" s="46">
        <v>3.45252395105243E-7</v>
      </c>
      <c r="F6">
        <v>1.31541162535098E-4</v>
      </c>
      <c r="G6">
        <v>0.67496286001102501</v>
      </c>
      <c r="H6">
        <v>0.676926391434852</v>
      </c>
      <c r="I6">
        <v>1.7316179472789901</v>
      </c>
      <c r="J6">
        <v>96</v>
      </c>
      <c r="K6" t="s">
        <v>12497</v>
      </c>
      <c r="L6" s="48" t="s">
        <v>1580</v>
      </c>
      <c r="M6" s="19"/>
      <c r="N6" s="19"/>
      <c r="O6" s="19"/>
      <c r="P6" s="19"/>
    </row>
    <row r="7" spans="1:16" x14ac:dyDescent="0.55000000000000004">
      <c r="A7" s="1" t="s">
        <v>14</v>
      </c>
      <c r="B7" s="1" t="s">
        <v>4955</v>
      </c>
      <c r="C7" s="1" t="s">
        <v>1663</v>
      </c>
      <c r="D7" s="75" t="s">
        <v>1561</v>
      </c>
      <c r="E7" s="76">
        <v>1.0353217463037699E-6</v>
      </c>
      <c r="F7" s="1">
        <v>3.1556606827338898E-4</v>
      </c>
      <c r="G7" s="1">
        <v>0.64355183615072198</v>
      </c>
      <c r="H7" s="1">
        <v>0.68404721393402901</v>
      </c>
      <c r="I7" s="1">
        <v>1.74419651771924</v>
      </c>
      <c r="J7" s="1">
        <v>85</v>
      </c>
      <c r="K7" s="1" t="s">
        <v>12498</v>
      </c>
      <c r="L7" s="1" t="s">
        <v>1580</v>
      </c>
      <c r="M7" s="19"/>
      <c r="N7" s="19"/>
      <c r="O7" s="19"/>
      <c r="P7" s="19"/>
    </row>
    <row r="8" spans="1:16" x14ac:dyDescent="0.55000000000000004">
      <c r="A8" t="s">
        <v>14</v>
      </c>
      <c r="B8" t="s">
        <v>4955</v>
      </c>
      <c r="C8" t="s">
        <v>1673</v>
      </c>
      <c r="D8" s="6"/>
      <c r="E8" s="46">
        <v>2.080868623126E-6</v>
      </c>
      <c r="F8">
        <v>5.2854063027400397E-4</v>
      </c>
      <c r="G8">
        <v>0.62725673971852802</v>
      </c>
      <c r="H8">
        <v>0.70365021464552502</v>
      </c>
      <c r="I8">
        <v>1.7883940192210199</v>
      </c>
      <c r="J8">
        <v>62</v>
      </c>
      <c r="K8" t="s">
        <v>12499</v>
      </c>
      <c r="L8" s="1" t="s">
        <v>1580</v>
      </c>
      <c r="M8" s="19"/>
      <c r="N8" s="19"/>
      <c r="O8" s="19"/>
      <c r="P8" s="19"/>
    </row>
    <row r="9" spans="1:16" x14ac:dyDescent="0.55000000000000004">
      <c r="A9" t="s">
        <v>14</v>
      </c>
      <c r="B9" t="s">
        <v>4955</v>
      </c>
      <c r="C9" t="s">
        <v>12211</v>
      </c>
      <c r="D9" s="6"/>
      <c r="E9" s="46">
        <v>3.4566244434862798E-6</v>
      </c>
      <c r="F9">
        <v>7.5255652169615701E-4</v>
      </c>
      <c r="G9">
        <v>0.62725673971852802</v>
      </c>
      <c r="H9">
        <v>0.72871847181008897</v>
      </c>
      <c r="I9">
        <v>1.8313999787240201</v>
      </c>
      <c r="J9">
        <v>53</v>
      </c>
      <c r="K9" t="s">
        <v>12500</v>
      </c>
      <c r="L9" s="1" t="s">
        <v>1580</v>
      </c>
      <c r="M9" s="19"/>
      <c r="N9" s="19"/>
      <c r="O9" s="19"/>
      <c r="P9" s="19"/>
    </row>
    <row r="10" spans="1:16" x14ac:dyDescent="0.55000000000000004">
      <c r="A10" t="s">
        <v>14</v>
      </c>
      <c r="B10" t="s">
        <v>4955</v>
      </c>
      <c r="C10" t="s">
        <v>12199</v>
      </c>
      <c r="D10" s="6"/>
      <c r="E10" s="46">
        <v>4.9426886038967E-6</v>
      </c>
      <c r="F10">
        <v>8.4866750879859798E-4</v>
      </c>
      <c r="G10">
        <v>0.610526878385931</v>
      </c>
      <c r="H10">
        <v>0.695612708018154</v>
      </c>
      <c r="I10">
        <v>1.7676649378534901</v>
      </c>
      <c r="J10">
        <v>66</v>
      </c>
      <c r="K10" t="s">
        <v>12501</v>
      </c>
      <c r="L10" s="1" t="s">
        <v>1580</v>
      </c>
      <c r="M10" s="19"/>
      <c r="N10" s="19"/>
      <c r="O10" s="19"/>
      <c r="P10" s="19"/>
    </row>
    <row r="11" spans="1:16" x14ac:dyDescent="0.55000000000000004">
      <c r="A11" t="s">
        <v>14</v>
      </c>
      <c r="B11" t="s">
        <v>4955</v>
      </c>
      <c r="C11" t="s">
        <v>1808</v>
      </c>
      <c r="D11" s="6"/>
      <c r="E11" s="46">
        <v>5.0118159968421202E-6</v>
      </c>
      <c r="F11">
        <v>8.4866750879859798E-4</v>
      </c>
      <c r="G11">
        <v>0.610526878385931</v>
      </c>
      <c r="H11">
        <v>0.74302496328928103</v>
      </c>
      <c r="I11">
        <v>1.85911689154392</v>
      </c>
      <c r="J11">
        <v>46</v>
      </c>
      <c r="K11" t="s">
        <v>12502</v>
      </c>
      <c r="L11" s="1" t="s">
        <v>1580</v>
      </c>
      <c r="M11" s="19"/>
      <c r="N11" s="19"/>
      <c r="O11" s="19"/>
      <c r="P11" s="19"/>
    </row>
    <row r="12" spans="1:16" x14ac:dyDescent="0.55000000000000004">
      <c r="A12" t="s">
        <v>14</v>
      </c>
      <c r="B12" t="s">
        <v>4955</v>
      </c>
      <c r="C12" t="s">
        <v>12212</v>
      </c>
      <c r="D12" s="6"/>
      <c r="E12" s="46">
        <v>6.6017492457953602E-6</v>
      </c>
      <c r="F12">
        <v>9.2027733273966996E-4</v>
      </c>
      <c r="G12">
        <v>0.610526878385931</v>
      </c>
      <c r="H12">
        <v>0.71420712138963904</v>
      </c>
      <c r="I12">
        <v>1.80345881563829</v>
      </c>
      <c r="J12">
        <v>57</v>
      </c>
      <c r="K12" t="s">
        <v>12503</v>
      </c>
      <c r="L12" s="1" t="s">
        <v>1580</v>
      </c>
      <c r="M12" s="19"/>
      <c r="N12" s="19"/>
      <c r="O12" s="19"/>
      <c r="P12" s="19"/>
    </row>
    <row r="13" spans="1:16" x14ac:dyDescent="0.55000000000000004">
      <c r="A13" t="s">
        <v>14</v>
      </c>
      <c r="B13" t="s">
        <v>5432</v>
      </c>
      <c r="C13" t="s">
        <v>1674</v>
      </c>
      <c r="D13" s="6"/>
      <c r="E13" s="46">
        <v>2.3288154166601499E-11</v>
      </c>
      <c r="F13" s="77">
        <v>5.6660079087341499E-8</v>
      </c>
      <c r="G13">
        <v>0.86341539160669301</v>
      </c>
      <c r="H13">
        <v>0.78735761263376602</v>
      </c>
      <c r="I13">
        <v>1.9004187259587599</v>
      </c>
      <c r="J13">
        <v>100</v>
      </c>
      <c r="K13" t="s">
        <v>12663</v>
      </c>
      <c r="L13" s="1" t="s">
        <v>1580</v>
      </c>
    </row>
    <row r="14" spans="1:16" x14ac:dyDescent="0.55000000000000004">
      <c r="A14" t="s">
        <v>14</v>
      </c>
      <c r="B14" t="s">
        <v>5432</v>
      </c>
      <c r="C14" t="s">
        <v>1808</v>
      </c>
      <c r="D14" s="6"/>
      <c r="E14" s="46">
        <v>5.4105737271601299E-11</v>
      </c>
      <c r="F14" s="77">
        <v>5.8901295777829698E-8</v>
      </c>
      <c r="G14">
        <v>0.85133905711689895</v>
      </c>
      <c r="H14">
        <v>0.81098455646464895</v>
      </c>
      <c r="I14">
        <v>1.9519833037391101</v>
      </c>
      <c r="J14">
        <v>81</v>
      </c>
      <c r="K14" t="s">
        <v>12664</v>
      </c>
      <c r="L14" s="1" t="s">
        <v>1580</v>
      </c>
    </row>
    <row r="15" spans="1:16" x14ac:dyDescent="0.55000000000000004">
      <c r="A15" t="s">
        <v>14</v>
      </c>
      <c r="B15" t="s">
        <v>5432</v>
      </c>
      <c r="C15" t="s">
        <v>12212</v>
      </c>
      <c r="D15" s="6"/>
      <c r="E15" s="46">
        <v>7.2627984929506394E-11</v>
      </c>
      <c r="F15" s="77">
        <v>5.8901295777829698E-8</v>
      </c>
      <c r="G15">
        <v>0.83908893562127396</v>
      </c>
      <c r="H15">
        <v>0.79465454428216797</v>
      </c>
      <c r="I15">
        <v>1.91468802475049</v>
      </c>
      <c r="J15">
        <v>94</v>
      </c>
      <c r="K15" t="s">
        <v>12665</v>
      </c>
      <c r="L15" s="1" t="s">
        <v>1580</v>
      </c>
    </row>
    <row r="16" spans="1:16" x14ac:dyDescent="0.55000000000000004">
      <c r="A16" t="s">
        <v>14</v>
      </c>
      <c r="B16" t="s">
        <v>5432</v>
      </c>
      <c r="C16" t="s">
        <v>1956</v>
      </c>
      <c r="D16" s="6"/>
      <c r="E16" s="46">
        <v>7.08398662359652E-10</v>
      </c>
      <c r="F16" s="77">
        <v>4.3088348638025802E-7</v>
      </c>
      <c r="G16">
        <v>0.80121557461777904</v>
      </c>
      <c r="H16">
        <v>0.78620108584561899</v>
      </c>
      <c r="I16">
        <v>1.8974673032780101</v>
      </c>
      <c r="J16">
        <v>87</v>
      </c>
      <c r="K16" t="s">
        <v>12666</v>
      </c>
      <c r="L16" s="1" t="s">
        <v>1580</v>
      </c>
    </row>
    <row r="17" spans="1:23" x14ac:dyDescent="0.55000000000000004">
      <c r="A17" t="s">
        <v>14</v>
      </c>
      <c r="B17" t="s">
        <v>5432</v>
      </c>
      <c r="C17" t="s">
        <v>1937</v>
      </c>
      <c r="D17" s="6"/>
      <c r="E17" s="46">
        <v>3.82368838061746E-9</v>
      </c>
      <c r="F17" s="77">
        <v>1.86060676600846E-6</v>
      </c>
      <c r="G17">
        <v>0.76146080144558503</v>
      </c>
      <c r="H17">
        <v>0.77126183100257495</v>
      </c>
      <c r="I17">
        <v>1.86146931323666</v>
      </c>
      <c r="J17">
        <v>95</v>
      </c>
      <c r="K17" t="s">
        <v>12667</v>
      </c>
      <c r="L17" s="1" t="s">
        <v>1580</v>
      </c>
    </row>
    <row r="18" spans="1:23" x14ac:dyDescent="0.55000000000000004">
      <c r="A18" t="s">
        <v>14</v>
      </c>
      <c r="B18" t="s">
        <v>5432</v>
      </c>
      <c r="C18" t="s">
        <v>12399</v>
      </c>
      <c r="D18" s="6"/>
      <c r="E18" s="46">
        <v>7.2976638716214298E-9</v>
      </c>
      <c r="F18" s="77">
        <v>2.9592026999424899E-6</v>
      </c>
      <c r="G18">
        <v>0.76146080144558503</v>
      </c>
      <c r="H18">
        <v>0.76765139356723999</v>
      </c>
      <c r="I18">
        <v>1.8546291135850499</v>
      </c>
      <c r="J18">
        <v>97</v>
      </c>
      <c r="K18" t="s">
        <v>12668</v>
      </c>
      <c r="L18" s="1" t="s">
        <v>1580</v>
      </c>
    </row>
    <row r="19" spans="1:23" x14ac:dyDescent="0.55000000000000004">
      <c r="A19" t="s">
        <v>14</v>
      </c>
      <c r="B19" t="s">
        <v>5432</v>
      </c>
      <c r="C19" t="s">
        <v>1849</v>
      </c>
      <c r="D19" s="6"/>
      <c r="E19" s="46">
        <v>1.2205724825489601E-8</v>
      </c>
      <c r="F19" s="77">
        <v>4.2423612143451798E-6</v>
      </c>
      <c r="G19">
        <v>0.74773966314988505</v>
      </c>
      <c r="H19">
        <v>0.81134626708025503</v>
      </c>
      <c r="I19">
        <v>1.94905292488485</v>
      </c>
      <c r="J19">
        <v>62</v>
      </c>
      <c r="K19" t="s">
        <v>12669</v>
      </c>
      <c r="L19" s="1" t="s">
        <v>1580</v>
      </c>
    </row>
    <row r="20" spans="1:23" x14ac:dyDescent="0.55000000000000004">
      <c r="A20" t="s">
        <v>14</v>
      </c>
      <c r="B20" t="s">
        <v>5432</v>
      </c>
      <c r="C20" t="s">
        <v>1676</v>
      </c>
      <c r="D20" s="6"/>
      <c r="E20" s="46">
        <v>3.4697175905382601E-8</v>
      </c>
      <c r="F20" s="77">
        <v>9.3798032197550997E-6</v>
      </c>
      <c r="G20">
        <v>0.719512826338911</v>
      </c>
      <c r="H20">
        <v>0.78425986428219496</v>
      </c>
      <c r="I20">
        <v>1.88861348714393</v>
      </c>
      <c r="J20">
        <v>79</v>
      </c>
      <c r="K20" t="s">
        <v>12672</v>
      </c>
      <c r="L20" s="1" t="s">
        <v>1580</v>
      </c>
    </row>
    <row r="21" spans="1:23" s="1" customFormat="1" x14ac:dyDescent="0.55000000000000004">
      <c r="A21" t="s">
        <v>14</v>
      </c>
      <c r="B21" t="s">
        <v>5432</v>
      </c>
      <c r="C21" t="s">
        <v>12670</v>
      </c>
      <c r="D21" s="6"/>
      <c r="E21" s="46">
        <v>3.4697175905382601E-8</v>
      </c>
      <c r="F21" s="77">
        <v>9.3798032197550997E-6</v>
      </c>
      <c r="G21">
        <v>0.719512826338911</v>
      </c>
      <c r="H21">
        <v>0.76969221612496497</v>
      </c>
      <c r="I21">
        <v>1.85266924959576</v>
      </c>
      <c r="J21">
        <v>83</v>
      </c>
      <c r="K21" t="s">
        <v>12671</v>
      </c>
      <c r="L21" s="1" t="s">
        <v>1580</v>
      </c>
      <c r="M21"/>
      <c r="N21"/>
      <c r="O21"/>
      <c r="P21"/>
      <c r="Q21"/>
      <c r="R21"/>
      <c r="S21"/>
      <c r="T21"/>
      <c r="U21"/>
      <c r="V21"/>
      <c r="W21"/>
    </row>
    <row r="22" spans="1:23" s="1" customFormat="1" x14ac:dyDescent="0.55000000000000004">
      <c r="A22" t="s">
        <v>14</v>
      </c>
      <c r="B22" t="s">
        <v>5432</v>
      </c>
      <c r="C22" t="s">
        <v>12673</v>
      </c>
      <c r="D22" s="6"/>
      <c r="E22" s="46">
        <v>4.6697505840594501E-8</v>
      </c>
      <c r="F22" s="77">
        <v>1.0923310285607501E-5</v>
      </c>
      <c r="G22">
        <v>0.719512826338911</v>
      </c>
      <c r="H22">
        <v>0.76791746370686698</v>
      </c>
      <c r="I22">
        <v>1.8537278292511801</v>
      </c>
      <c r="J22">
        <v>86</v>
      </c>
      <c r="K22" t="s">
        <v>12674</v>
      </c>
      <c r="L22" s="1" t="s">
        <v>1580</v>
      </c>
      <c r="M22"/>
      <c r="N22"/>
      <c r="O22"/>
      <c r="P22"/>
      <c r="Q22"/>
      <c r="R22"/>
      <c r="S22"/>
      <c r="T22"/>
      <c r="U22"/>
      <c r="V22"/>
      <c r="W22"/>
    </row>
    <row r="23" spans="1:23" x14ac:dyDescent="0.55000000000000004">
      <c r="A23" t="s">
        <v>14</v>
      </c>
      <c r="B23" t="s">
        <v>3143</v>
      </c>
      <c r="C23" t="s">
        <v>12212</v>
      </c>
      <c r="D23" s="6"/>
      <c r="E23" s="46">
        <v>1.2442051655735999E-10</v>
      </c>
      <c r="F23" s="77">
        <v>3.1951188651930102E-7</v>
      </c>
      <c r="G23">
        <v>0.82665730117830205</v>
      </c>
      <c r="H23">
        <v>0.78840872279993401</v>
      </c>
      <c r="I23">
        <v>1.90119671858898</v>
      </c>
      <c r="J23">
        <v>98</v>
      </c>
      <c r="K23" t="s">
        <v>12831</v>
      </c>
      <c r="L23" s="1" t="s">
        <v>1580</v>
      </c>
    </row>
    <row r="24" spans="1:23" x14ac:dyDescent="0.55000000000000004">
      <c r="A24" t="s">
        <v>14</v>
      </c>
      <c r="B24" t="s">
        <v>3143</v>
      </c>
      <c r="C24" t="s">
        <v>1808</v>
      </c>
      <c r="D24" s="6"/>
      <c r="E24" s="46">
        <v>1.1692636597530999E-9</v>
      </c>
      <c r="F24" s="77">
        <v>1.5013345391229701E-6</v>
      </c>
      <c r="G24">
        <v>0.788186810800237</v>
      </c>
      <c r="H24">
        <v>0.78930608610705799</v>
      </c>
      <c r="I24">
        <v>1.9078826555584101</v>
      </c>
      <c r="J24">
        <v>83</v>
      </c>
      <c r="K24" t="s">
        <v>12832</v>
      </c>
      <c r="L24" s="1" t="s">
        <v>1580</v>
      </c>
    </row>
    <row r="25" spans="1:23" x14ac:dyDescent="0.55000000000000004">
      <c r="A25" t="s">
        <v>14</v>
      </c>
      <c r="B25" t="s">
        <v>3143</v>
      </c>
      <c r="C25" t="s">
        <v>1956</v>
      </c>
      <c r="D25" s="6"/>
      <c r="E25" s="46">
        <v>4.2092617425352696E-9</v>
      </c>
      <c r="F25" s="77">
        <v>3.4449626153440301E-6</v>
      </c>
      <c r="G25">
        <v>0.76146080144558503</v>
      </c>
      <c r="H25">
        <v>0.78019499344054699</v>
      </c>
      <c r="I25">
        <v>1.8845952770413601</v>
      </c>
      <c r="J25">
        <v>89</v>
      </c>
      <c r="K25" t="s">
        <v>12833</v>
      </c>
      <c r="L25" s="1" t="s">
        <v>1580</v>
      </c>
    </row>
    <row r="26" spans="1:23" x14ac:dyDescent="0.55000000000000004">
      <c r="A26" t="s">
        <v>14</v>
      </c>
      <c r="B26" t="s">
        <v>3143</v>
      </c>
      <c r="C26" t="s">
        <v>12276</v>
      </c>
      <c r="D26" s="6"/>
      <c r="E26" s="46">
        <v>5.3659853821558003E-9</v>
      </c>
      <c r="F26" s="77">
        <v>3.4449626153440301E-6</v>
      </c>
      <c r="G26">
        <v>0.76146080144558503</v>
      </c>
      <c r="H26">
        <v>0.95732581713890097</v>
      </c>
      <c r="I26">
        <v>2.2881054127004901</v>
      </c>
      <c r="J26">
        <v>12</v>
      </c>
      <c r="K26" t="s">
        <v>12834</v>
      </c>
      <c r="L26" s="1" t="s">
        <v>1580</v>
      </c>
    </row>
    <row r="27" spans="1:23" x14ac:dyDescent="0.55000000000000004">
      <c r="A27" t="s">
        <v>14</v>
      </c>
      <c r="B27" t="s">
        <v>3143</v>
      </c>
      <c r="C27" t="s">
        <v>1937</v>
      </c>
      <c r="D27" s="6"/>
      <c r="E27" s="46">
        <v>9.3642109593345998E-9</v>
      </c>
      <c r="F27" s="77">
        <v>4.2290034168965803E-6</v>
      </c>
      <c r="G27">
        <v>0.74773966314988505</v>
      </c>
      <c r="H27">
        <v>0.76563168518644098</v>
      </c>
      <c r="I27">
        <v>1.8450324022828</v>
      </c>
      <c r="J27">
        <v>97</v>
      </c>
      <c r="K27" t="s">
        <v>12835</v>
      </c>
      <c r="L27" s="1" t="s">
        <v>1580</v>
      </c>
    </row>
    <row r="28" spans="1:23" x14ac:dyDescent="0.55000000000000004">
      <c r="A28" t="s">
        <v>14</v>
      </c>
      <c r="B28" t="s">
        <v>3143</v>
      </c>
      <c r="C28" t="s">
        <v>12267</v>
      </c>
      <c r="D28" s="6"/>
      <c r="E28" s="46">
        <v>9.8808491048985594E-9</v>
      </c>
      <c r="F28" s="77">
        <v>4.2290034168965803E-6</v>
      </c>
      <c r="G28">
        <v>0.74773966314988505</v>
      </c>
      <c r="H28">
        <v>0.77251039882554395</v>
      </c>
      <c r="I28">
        <v>1.86568489949182</v>
      </c>
      <c r="J28">
        <v>88</v>
      </c>
      <c r="K28" t="s">
        <v>12836</v>
      </c>
      <c r="L28" s="1" t="s">
        <v>1580</v>
      </c>
    </row>
    <row r="29" spans="1:23" x14ac:dyDescent="0.55000000000000004">
      <c r="A29" t="s">
        <v>14</v>
      </c>
      <c r="B29" t="s">
        <v>3143</v>
      </c>
      <c r="C29" t="s">
        <v>1927</v>
      </c>
      <c r="D29" s="6"/>
      <c r="E29" s="46">
        <v>1.6484556908273101E-8</v>
      </c>
      <c r="F29" s="77">
        <v>6.0474774486350499E-6</v>
      </c>
      <c r="G29">
        <v>0.73376198835647999</v>
      </c>
      <c r="H29">
        <v>0.76849499179116199</v>
      </c>
      <c r="I29">
        <v>1.8559873157689899</v>
      </c>
      <c r="J29">
        <v>88</v>
      </c>
      <c r="K29" t="s">
        <v>12837</v>
      </c>
      <c r="L29" s="1" t="s">
        <v>1580</v>
      </c>
    </row>
    <row r="30" spans="1:23" x14ac:dyDescent="0.55000000000000004">
      <c r="A30" t="s">
        <v>14</v>
      </c>
      <c r="B30" t="s">
        <v>3143</v>
      </c>
      <c r="C30" t="s">
        <v>12739</v>
      </c>
      <c r="D30" s="6"/>
      <c r="E30" s="46">
        <v>2.2195639139950099E-8</v>
      </c>
      <c r="F30" s="77">
        <v>7.1248001639239696E-6</v>
      </c>
      <c r="G30">
        <v>0.73376198835647999</v>
      </c>
      <c r="H30">
        <v>0.828623425948952</v>
      </c>
      <c r="I30">
        <v>1.9665310497739701</v>
      </c>
      <c r="J30">
        <v>54</v>
      </c>
      <c r="K30" t="s">
        <v>12838</v>
      </c>
      <c r="L30" s="1" t="s">
        <v>1580</v>
      </c>
    </row>
    <row r="31" spans="1:23" x14ac:dyDescent="0.55000000000000004">
      <c r="A31" t="s">
        <v>14</v>
      </c>
      <c r="B31" t="s">
        <v>3143</v>
      </c>
      <c r="C31" t="s">
        <v>1939</v>
      </c>
      <c r="D31" s="6"/>
      <c r="E31" s="46">
        <v>3.8871197826364699E-8</v>
      </c>
      <c r="F31" s="77">
        <v>9.1214869032514293E-6</v>
      </c>
      <c r="G31">
        <v>0.719512826338911</v>
      </c>
      <c r="H31">
        <v>0.75140749941595197</v>
      </c>
      <c r="I31">
        <v>1.8112635984113801</v>
      </c>
      <c r="J31">
        <v>95</v>
      </c>
      <c r="K31" t="s">
        <v>12839</v>
      </c>
      <c r="L31" s="1" t="s">
        <v>1580</v>
      </c>
    </row>
    <row r="32" spans="1:23" x14ac:dyDescent="0.55000000000000004">
      <c r="A32" t="s">
        <v>14</v>
      </c>
      <c r="B32" t="s">
        <v>3143</v>
      </c>
      <c r="C32" t="s">
        <v>12233</v>
      </c>
      <c r="D32" s="6"/>
      <c r="E32" s="46">
        <v>4.1479965114134001E-8</v>
      </c>
      <c r="F32" s="77">
        <v>9.1214869032514293E-6</v>
      </c>
      <c r="G32">
        <v>0.719512826338911</v>
      </c>
      <c r="H32">
        <v>0.78480036997071101</v>
      </c>
      <c r="I32">
        <v>1.8843356874664701</v>
      </c>
      <c r="J32">
        <v>72</v>
      </c>
      <c r="K32" t="s">
        <v>12840</v>
      </c>
      <c r="L32" s="1" t="s">
        <v>1580</v>
      </c>
    </row>
    <row r="33" spans="1:12" x14ac:dyDescent="0.55000000000000004">
      <c r="A33" t="s">
        <v>14</v>
      </c>
      <c r="B33" t="s">
        <v>4948</v>
      </c>
      <c r="C33" t="s">
        <v>1662</v>
      </c>
      <c r="D33" s="6"/>
      <c r="E33" s="46">
        <v>7.3648552980629297E-7</v>
      </c>
      <c r="F33" s="44">
        <v>5.9589587808255397E-4</v>
      </c>
      <c r="G33">
        <v>0.65944439803793498</v>
      </c>
      <c r="H33">
        <v>0.62036062121611002</v>
      </c>
      <c r="I33">
        <v>1.87706075513091</v>
      </c>
      <c r="J33">
        <v>87</v>
      </c>
      <c r="K33" t="s">
        <v>12977</v>
      </c>
      <c r="L33" s="1" t="s">
        <v>1580</v>
      </c>
    </row>
    <row r="34" spans="1:12" x14ac:dyDescent="0.55000000000000004">
      <c r="A34" t="s">
        <v>14</v>
      </c>
      <c r="B34" t="s">
        <v>4948</v>
      </c>
      <c r="C34" t="s">
        <v>12212</v>
      </c>
      <c r="D34" s="6"/>
      <c r="E34" s="46">
        <v>1.3946824980559201E-6</v>
      </c>
      <c r="F34" s="44">
        <v>5.9589587808255397E-4</v>
      </c>
      <c r="G34">
        <v>0.64355183615072198</v>
      </c>
      <c r="H34">
        <v>0.71148459383753504</v>
      </c>
      <c r="I34">
        <v>2.1063897401503602</v>
      </c>
      <c r="J34">
        <v>41</v>
      </c>
      <c r="K34" t="s">
        <v>12978</v>
      </c>
      <c r="L34" s="1" t="s">
        <v>1580</v>
      </c>
    </row>
    <row r="35" spans="1:12" x14ac:dyDescent="0.55000000000000004">
      <c r="A35" t="s">
        <v>14</v>
      </c>
      <c r="B35" t="s">
        <v>4948</v>
      </c>
      <c r="C35" t="s">
        <v>1661</v>
      </c>
      <c r="D35" s="6"/>
      <c r="E35" s="46">
        <v>1.9776874652712499E-6</v>
      </c>
      <c r="F35" s="44">
        <v>5.9589587808255397E-4</v>
      </c>
      <c r="G35">
        <v>0.62725673971852802</v>
      </c>
      <c r="H35">
        <v>0.64534034472684798</v>
      </c>
      <c r="I35">
        <v>1.9360173720438001</v>
      </c>
      <c r="J35">
        <v>62</v>
      </c>
      <c r="K35" t="s">
        <v>12979</v>
      </c>
      <c r="L35" s="1" t="s">
        <v>1580</v>
      </c>
    </row>
    <row r="36" spans="1:12" x14ac:dyDescent="0.55000000000000004">
      <c r="A36" t="s">
        <v>14</v>
      </c>
      <c r="B36" t="s">
        <v>4948</v>
      </c>
      <c r="C36" t="s">
        <v>1559</v>
      </c>
      <c r="D36" s="6"/>
      <c r="E36" s="46">
        <v>2.2184436790539801E-6</v>
      </c>
      <c r="F36" s="44">
        <v>5.9589587808255397E-4</v>
      </c>
      <c r="G36">
        <v>0.62725673971852802</v>
      </c>
      <c r="H36">
        <v>0.64226804123711301</v>
      </c>
      <c r="I36">
        <v>1.93253595446064</v>
      </c>
      <c r="J36">
        <v>66</v>
      </c>
      <c r="K36" t="s">
        <v>12980</v>
      </c>
      <c r="L36" s="1" t="s">
        <v>1580</v>
      </c>
    </row>
    <row r="37" spans="1:12" x14ac:dyDescent="0.55000000000000004">
      <c r="A37" t="s">
        <v>14</v>
      </c>
      <c r="B37" t="s">
        <v>4948</v>
      </c>
      <c r="C37" t="s">
        <v>12199</v>
      </c>
      <c r="D37" s="6"/>
      <c r="E37" s="46">
        <v>2.5623820088553599E-6</v>
      </c>
      <c r="F37" s="44">
        <v>5.9589587808255397E-4</v>
      </c>
      <c r="G37">
        <v>0.62725673971852802</v>
      </c>
      <c r="H37">
        <v>0.68125879043600601</v>
      </c>
      <c r="I37">
        <v>2.01656566342837</v>
      </c>
      <c r="J37">
        <v>47</v>
      </c>
      <c r="K37" t="s">
        <v>12981</v>
      </c>
      <c r="L37" s="1" t="s">
        <v>1580</v>
      </c>
    </row>
    <row r="38" spans="1:12" x14ac:dyDescent="0.55000000000000004">
      <c r="A38" t="s">
        <v>14</v>
      </c>
      <c r="B38" t="s">
        <v>4948</v>
      </c>
      <c r="C38" t="s">
        <v>1746</v>
      </c>
      <c r="D38" s="6"/>
      <c r="E38" s="46">
        <v>3.1814726272049399E-6</v>
      </c>
      <c r="F38" s="44">
        <v>5.9589587808255397E-4</v>
      </c>
      <c r="G38">
        <v>0.62725673971852802</v>
      </c>
      <c r="H38">
        <v>0.59946236559139798</v>
      </c>
      <c r="I38">
        <v>1.8126208621380999</v>
      </c>
      <c r="J38">
        <v>86</v>
      </c>
      <c r="K38" t="s">
        <v>12982</v>
      </c>
      <c r="L38" s="1" t="s">
        <v>1580</v>
      </c>
    </row>
    <row r="39" spans="1:12" x14ac:dyDescent="0.55000000000000004">
      <c r="A39" t="s">
        <v>14</v>
      </c>
      <c r="B39" t="s">
        <v>4948</v>
      </c>
      <c r="C39" t="s">
        <v>1664</v>
      </c>
      <c r="D39" s="6"/>
      <c r="E39" s="46">
        <v>3.21586659270006E-6</v>
      </c>
      <c r="F39" s="44">
        <v>5.9589587808255397E-4</v>
      </c>
      <c r="G39">
        <v>0.62725673971852802</v>
      </c>
      <c r="H39">
        <v>0.62040322723019603</v>
      </c>
      <c r="I39">
        <v>1.87143939819357</v>
      </c>
      <c r="J39">
        <v>77</v>
      </c>
      <c r="K39" t="s">
        <v>12983</v>
      </c>
      <c r="L39" s="1" t="s">
        <v>1580</v>
      </c>
    </row>
    <row r="40" spans="1:12" x14ac:dyDescent="0.55000000000000004">
      <c r="A40" s="1" t="s">
        <v>14</v>
      </c>
      <c r="B40" s="1" t="s">
        <v>4948</v>
      </c>
      <c r="C40" s="1" t="s">
        <v>1663</v>
      </c>
      <c r="D40" s="75" t="s">
        <v>1561</v>
      </c>
      <c r="E40" s="76">
        <v>3.4222304556069102E-6</v>
      </c>
      <c r="F40" s="78">
        <v>5.9589587808255397E-4</v>
      </c>
      <c r="G40" s="1">
        <v>0.62725673971852802</v>
      </c>
      <c r="H40" s="1">
        <v>0.63195928240274102</v>
      </c>
      <c r="I40" s="1">
        <v>1.90028663911714</v>
      </c>
      <c r="J40" s="1">
        <v>67</v>
      </c>
      <c r="K40" s="1" t="s">
        <v>12984</v>
      </c>
      <c r="L40" s="1" t="s">
        <v>1580</v>
      </c>
    </row>
    <row r="41" spans="1:12" x14ac:dyDescent="0.55000000000000004">
      <c r="A41" t="s">
        <v>14</v>
      </c>
      <c r="B41" t="s">
        <v>4948</v>
      </c>
      <c r="C41" t="s">
        <v>12985</v>
      </c>
      <c r="D41" s="6"/>
      <c r="E41" s="46">
        <v>7.1554515529657801E-6</v>
      </c>
      <c r="F41" s="44">
        <v>1.0161082534782401E-3</v>
      </c>
      <c r="G41">
        <v>0.610526878385931</v>
      </c>
      <c r="H41">
        <v>0.64117125110913897</v>
      </c>
      <c r="I41">
        <v>1.9230517803254099</v>
      </c>
      <c r="J41">
        <v>61</v>
      </c>
      <c r="K41" t="s">
        <v>12986</v>
      </c>
      <c r="L41" s="1" t="s">
        <v>1580</v>
      </c>
    </row>
    <row r="42" spans="1:12" x14ac:dyDescent="0.55000000000000004">
      <c r="A42" t="s">
        <v>14</v>
      </c>
      <c r="B42" t="s">
        <v>4948</v>
      </c>
      <c r="C42" t="s">
        <v>1819</v>
      </c>
      <c r="D42" s="6"/>
      <c r="E42" s="46">
        <v>7.2943880364554397E-6</v>
      </c>
      <c r="F42" s="44">
        <v>1.0161082534782401E-3</v>
      </c>
      <c r="G42">
        <v>0.610526878385931</v>
      </c>
      <c r="H42">
        <v>0.69215686274509802</v>
      </c>
      <c r="I42">
        <v>2.0491689165006099</v>
      </c>
      <c r="J42">
        <v>41</v>
      </c>
      <c r="K42" t="s">
        <v>12987</v>
      </c>
      <c r="L42" s="1" t="s">
        <v>1580</v>
      </c>
    </row>
    <row r="43" spans="1:12" x14ac:dyDescent="0.55000000000000004">
      <c r="A43" s="29" t="s">
        <v>17</v>
      </c>
      <c r="B43" s="29" t="s">
        <v>4955</v>
      </c>
      <c r="C43" s="29" t="s">
        <v>2122</v>
      </c>
      <c r="D43" s="29"/>
      <c r="E43" s="49">
        <v>4.9000335173625398E-4</v>
      </c>
      <c r="F43" s="29">
        <v>0.336614862294011</v>
      </c>
      <c r="G43" s="29">
        <v>0.47727081536286198</v>
      </c>
      <c r="H43" s="29">
        <v>0.848128551832255</v>
      </c>
      <c r="I43" s="29">
        <v>1.69635393115554</v>
      </c>
      <c r="J43" s="29">
        <v>52</v>
      </c>
      <c r="K43" s="29" t="s">
        <v>12504</v>
      </c>
      <c r="L43" s="1" t="s">
        <v>1580</v>
      </c>
    </row>
    <row r="44" spans="1:12" x14ac:dyDescent="0.55000000000000004">
      <c r="A44" s="29" t="s">
        <v>17</v>
      </c>
      <c r="B44" s="29" t="s">
        <v>4955</v>
      </c>
      <c r="C44" s="29" t="s">
        <v>12233</v>
      </c>
      <c r="D44" s="29" t="s">
        <v>1560</v>
      </c>
      <c r="E44" s="49">
        <v>8.6551137847149103E-4</v>
      </c>
      <c r="F44" s="29">
        <v>0.336614862294011</v>
      </c>
      <c r="G44" s="29">
        <v>0.47727081536286198</v>
      </c>
      <c r="H44" s="29">
        <v>0.85251766247628702</v>
      </c>
      <c r="I44" s="29">
        <v>1.7119852360371099</v>
      </c>
      <c r="J44" s="29">
        <v>46</v>
      </c>
      <c r="K44" s="29" t="s">
        <v>12505</v>
      </c>
      <c r="L44" s="1" t="s">
        <v>1580</v>
      </c>
    </row>
    <row r="45" spans="1:12" x14ac:dyDescent="0.55000000000000004">
      <c r="A45" s="29" t="s">
        <v>17</v>
      </c>
      <c r="B45" s="29" t="s">
        <v>4955</v>
      </c>
      <c r="C45" s="29" t="s">
        <v>12506</v>
      </c>
      <c r="D45" s="29"/>
      <c r="E45" s="49">
        <v>1.3898194923813599E-3</v>
      </c>
      <c r="F45" s="29">
        <v>0.336614862294011</v>
      </c>
      <c r="G45" s="29">
        <v>0.45505986738722998</v>
      </c>
      <c r="H45" s="29">
        <v>0.93458413630357395</v>
      </c>
      <c r="I45" s="29">
        <v>2.0135179776685699</v>
      </c>
      <c r="J45" s="29">
        <v>10</v>
      </c>
      <c r="K45" s="29" t="s">
        <v>12507</v>
      </c>
      <c r="L45" s="1" t="s">
        <v>1580</v>
      </c>
    </row>
    <row r="46" spans="1:12" x14ac:dyDescent="0.55000000000000004">
      <c r="A46" s="29" t="s">
        <v>17</v>
      </c>
      <c r="B46" s="29" t="s">
        <v>4955</v>
      </c>
      <c r="C46" s="29" t="s">
        <v>12508</v>
      </c>
      <c r="D46" s="29"/>
      <c r="E46" s="49">
        <v>1.5370830842954099E-3</v>
      </c>
      <c r="F46" s="29">
        <v>0.336614862294011</v>
      </c>
      <c r="G46" s="29">
        <v>0.45505986738722998</v>
      </c>
      <c r="H46" s="29">
        <v>0.82648958339662104</v>
      </c>
      <c r="I46" s="29">
        <v>1.6558344542955601</v>
      </c>
      <c r="J46" s="29">
        <v>56</v>
      </c>
      <c r="K46" s="29" t="s">
        <v>12509</v>
      </c>
      <c r="L46" s="1" t="s">
        <v>1580</v>
      </c>
    </row>
    <row r="47" spans="1:12" x14ac:dyDescent="0.55000000000000004">
      <c r="A47" t="s">
        <v>17</v>
      </c>
      <c r="B47" t="s">
        <v>4955</v>
      </c>
      <c r="C47" t="s">
        <v>12510</v>
      </c>
      <c r="E47" s="45">
        <v>2.0164162653316E-3</v>
      </c>
      <c r="F47">
        <v>0.336614862294011</v>
      </c>
      <c r="G47">
        <v>0.431707695803346</v>
      </c>
      <c r="H47">
        <v>0.92794958739231204</v>
      </c>
      <c r="I47">
        <v>1.9992241511551201</v>
      </c>
      <c r="J47">
        <v>10</v>
      </c>
      <c r="K47" t="s">
        <v>12511</v>
      </c>
      <c r="L47" s="1" t="s">
        <v>1580</v>
      </c>
    </row>
    <row r="48" spans="1:12" x14ac:dyDescent="0.55000000000000004">
      <c r="A48" t="s">
        <v>17</v>
      </c>
      <c r="B48" t="s">
        <v>4955</v>
      </c>
      <c r="C48" t="s">
        <v>2123</v>
      </c>
      <c r="E48" s="45">
        <v>2.2753986584725201E-3</v>
      </c>
      <c r="F48">
        <v>0.336614862294011</v>
      </c>
      <c r="G48">
        <v>0.431707695803346</v>
      </c>
      <c r="H48">
        <v>0.90453628681712295</v>
      </c>
      <c r="I48">
        <v>1.91891242815875</v>
      </c>
      <c r="J48">
        <v>15</v>
      </c>
      <c r="K48" t="s">
        <v>12512</v>
      </c>
      <c r="L48" s="1" t="s">
        <v>1580</v>
      </c>
    </row>
    <row r="49" spans="1:23" x14ac:dyDescent="0.55000000000000004">
      <c r="A49" s="29" t="s">
        <v>17</v>
      </c>
      <c r="B49" s="29" t="s">
        <v>4955</v>
      </c>
      <c r="C49" s="29" t="s">
        <v>12513</v>
      </c>
      <c r="D49" s="29"/>
      <c r="E49" s="49">
        <v>2.6453745990979798E-3</v>
      </c>
      <c r="F49" s="29">
        <v>0.336614862294011</v>
      </c>
      <c r="G49" s="29">
        <v>0.431707695803346</v>
      </c>
      <c r="H49" s="29">
        <v>0.87752871239686703</v>
      </c>
      <c r="I49" s="29">
        <v>1.8108247894751801</v>
      </c>
      <c r="J49" s="29">
        <v>25</v>
      </c>
      <c r="K49" s="29" t="s">
        <v>12514</v>
      </c>
      <c r="L49" s="1" t="s">
        <v>1580</v>
      </c>
    </row>
    <row r="50" spans="1:23" x14ac:dyDescent="0.55000000000000004">
      <c r="A50" t="s">
        <v>17</v>
      </c>
      <c r="B50" t="s">
        <v>4955</v>
      </c>
      <c r="C50" t="s">
        <v>12515</v>
      </c>
      <c r="E50" s="45">
        <v>2.71936990167501E-3</v>
      </c>
      <c r="F50">
        <v>0.336614862294011</v>
      </c>
      <c r="G50">
        <v>0.431707695803346</v>
      </c>
      <c r="H50">
        <v>0.88507154213036598</v>
      </c>
      <c r="I50">
        <v>1.8422484565114701</v>
      </c>
      <c r="J50">
        <v>23</v>
      </c>
      <c r="K50" t="s">
        <v>12516</v>
      </c>
      <c r="L50" s="1" t="s">
        <v>1580</v>
      </c>
    </row>
    <row r="51" spans="1:23" x14ac:dyDescent="0.55000000000000004">
      <c r="A51" t="s">
        <v>17</v>
      </c>
      <c r="B51" t="s">
        <v>4955</v>
      </c>
      <c r="C51" t="s">
        <v>12517</v>
      </c>
      <c r="E51" s="45">
        <v>2.9783536902281498E-3</v>
      </c>
      <c r="F51">
        <v>0.336614862294011</v>
      </c>
      <c r="G51">
        <v>0.431707695803346</v>
      </c>
      <c r="H51">
        <v>0.89277560121887301</v>
      </c>
      <c r="I51">
        <v>1.8668627086274601</v>
      </c>
      <c r="J51">
        <v>19</v>
      </c>
      <c r="K51" t="s">
        <v>12518</v>
      </c>
      <c r="L51" s="1" t="s">
        <v>1580</v>
      </c>
    </row>
    <row r="52" spans="1:23" s="29" customFormat="1" x14ac:dyDescent="0.55000000000000004">
      <c r="A52" t="s">
        <v>17</v>
      </c>
      <c r="B52" t="s">
        <v>4955</v>
      </c>
      <c r="C52" t="s">
        <v>12519</v>
      </c>
      <c r="D52"/>
      <c r="E52" s="45">
        <v>2.9783536902281498E-3</v>
      </c>
      <c r="F52">
        <v>0.336614862294011</v>
      </c>
      <c r="G52">
        <v>0.431707695803346</v>
      </c>
      <c r="H52">
        <v>0.89265612095800795</v>
      </c>
      <c r="I52">
        <v>1.8666128661775501</v>
      </c>
      <c r="J52">
        <v>19</v>
      </c>
      <c r="K52" t="s">
        <v>12520</v>
      </c>
      <c r="L52" s="29" t="s">
        <v>1580</v>
      </c>
    </row>
    <row r="53" spans="1:23" x14ac:dyDescent="0.55000000000000004">
      <c r="A53" s="29" t="s">
        <v>17</v>
      </c>
      <c r="B53" s="29" t="s">
        <v>5432</v>
      </c>
      <c r="C53" s="29" t="s">
        <v>12233</v>
      </c>
      <c r="D53" s="29" t="s">
        <v>1560</v>
      </c>
      <c r="E53" s="53">
        <v>2.3875963690563599E-5</v>
      </c>
      <c r="F53" s="50">
        <v>6.7163085861555394E-2</v>
      </c>
      <c r="G53" s="29">
        <v>0.575610261071129</v>
      </c>
      <c r="H53" s="29">
        <v>0.85848174643008801</v>
      </c>
      <c r="I53" s="29">
        <v>1.7426424086936001</v>
      </c>
      <c r="J53" s="29">
        <v>94</v>
      </c>
      <c r="K53" s="29" t="s">
        <v>12675</v>
      </c>
      <c r="L53" s="1" t="s">
        <v>1580</v>
      </c>
    </row>
    <row r="54" spans="1:23" x14ac:dyDescent="0.55000000000000004">
      <c r="A54" t="s">
        <v>17</v>
      </c>
      <c r="B54" t="s">
        <v>5432</v>
      </c>
      <c r="C54" t="s">
        <v>1885</v>
      </c>
      <c r="E54" s="45">
        <v>2.5746828346492602E-4</v>
      </c>
      <c r="F54" s="44">
        <v>0.271953852599014</v>
      </c>
      <c r="G54">
        <v>0.49849310876658998</v>
      </c>
      <c r="H54">
        <v>0.91251906520808101</v>
      </c>
      <c r="I54">
        <v>1.8830958566209901</v>
      </c>
      <c r="J54">
        <v>36</v>
      </c>
      <c r="K54" t="s">
        <v>12676</v>
      </c>
      <c r="L54" s="1" t="s">
        <v>1580</v>
      </c>
    </row>
    <row r="55" spans="1:23" x14ac:dyDescent="0.55000000000000004">
      <c r="A55" t="s">
        <v>17</v>
      </c>
      <c r="B55" t="s">
        <v>5432</v>
      </c>
      <c r="C55" t="s">
        <v>1677</v>
      </c>
      <c r="E55" s="45">
        <v>3.0303679111690697E-4</v>
      </c>
      <c r="F55" s="44">
        <v>0.271953852599014</v>
      </c>
      <c r="G55">
        <v>0.49849310876658998</v>
      </c>
      <c r="H55">
        <v>0.92735836315753895</v>
      </c>
      <c r="I55">
        <v>1.9163043920101701</v>
      </c>
      <c r="J55">
        <v>29</v>
      </c>
      <c r="K55" t="s">
        <v>12677</v>
      </c>
      <c r="L55" s="1" t="s">
        <v>1580</v>
      </c>
    </row>
    <row r="56" spans="1:23" x14ac:dyDescent="0.55000000000000004">
      <c r="A56" t="s">
        <v>17</v>
      </c>
      <c r="B56" t="s">
        <v>5432</v>
      </c>
      <c r="C56" t="s">
        <v>12517</v>
      </c>
      <c r="E56" s="45">
        <v>7.6476502425993904E-4</v>
      </c>
      <c r="F56" s="44">
        <v>0.271953852599014</v>
      </c>
      <c r="G56">
        <v>0.47727081536286198</v>
      </c>
      <c r="H56">
        <v>0.91162969425058205</v>
      </c>
      <c r="I56">
        <v>1.87861749445031</v>
      </c>
      <c r="J56">
        <v>33</v>
      </c>
      <c r="K56" t="s">
        <v>12677</v>
      </c>
      <c r="L56" s="1" t="s">
        <v>1580</v>
      </c>
    </row>
    <row r="57" spans="1:23" s="29" customFormat="1" x14ac:dyDescent="0.55000000000000004">
      <c r="A57" t="s">
        <v>17</v>
      </c>
      <c r="B57" t="s">
        <v>5432</v>
      </c>
      <c r="C57" t="s">
        <v>1547</v>
      </c>
      <c r="D57"/>
      <c r="E57" s="45">
        <v>8.5635261382583305E-4</v>
      </c>
      <c r="F57" s="44">
        <v>0.271953852599014</v>
      </c>
      <c r="G57">
        <v>0.47727081536286198</v>
      </c>
      <c r="H57">
        <v>0.84280388249662497</v>
      </c>
      <c r="I57">
        <v>1.7237972240445201</v>
      </c>
      <c r="J57">
        <v>73</v>
      </c>
      <c r="K57" t="s">
        <v>12678</v>
      </c>
      <c r="L57" s="29" t="s">
        <v>1580</v>
      </c>
    </row>
    <row r="58" spans="1:23" s="29" customFormat="1" x14ac:dyDescent="0.55000000000000004">
      <c r="A58" t="s">
        <v>17</v>
      </c>
      <c r="B58" t="s">
        <v>5432</v>
      </c>
      <c r="C58" t="s">
        <v>12515</v>
      </c>
      <c r="D58"/>
      <c r="E58" s="45">
        <v>1.0216617399635101E-3</v>
      </c>
      <c r="F58" s="44">
        <v>0.271953852599014</v>
      </c>
      <c r="G58">
        <v>0.45505986738722998</v>
      </c>
      <c r="H58">
        <v>0.90000226762511604</v>
      </c>
      <c r="I58">
        <v>1.8572658980312799</v>
      </c>
      <c r="J58">
        <v>36</v>
      </c>
      <c r="K58" t="s">
        <v>12679</v>
      </c>
      <c r="L58" s="29" t="s">
        <v>1580</v>
      </c>
    </row>
    <row r="59" spans="1:23" s="29" customFormat="1" x14ac:dyDescent="0.55000000000000004">
      <c r="A59" t="s">
        <v>17</v>
      </c>
      <c r="B59" t="s">
        <v>5432</v>
      </c>
      <c r="C59" t="s">
        <v>12680</v>
      </c>
      <c r="D59"/>
      <c r="E59" s="45">
        <v>1.0584774006314E-3</v>
      </c>
      <c r="F59" s="44">
        <v>0.271953852599014</v>
      </c>
      <c r="G59">
        <v>0.45505986738722998</v>
      </c>
      <c r="H59">
        <v>0.87567478986464298</v>
      </c>
      <c r="I59">
        <v>1.79493609862866</v>
      </c>
      <c r="J59">
        <v>47</v>
      </c>
      <c r="K59" t="s">
        <v>12679</v>
      </c>
      <c r="L59" s="29" t="s">
        <v>1580</v>
      </c>
    </row>
    <row r="60" spans="1:23" x14ac:dyDescent="0.55000000000000004">
      <c r="A60" t="s">
        <v>17</v>
      </c>
      <c r="B60" t="s">
        <v>5432</v>
      </c>
      <c r="C60" t="s">
        <v>12681</v>
      </c>
      <c r="E60" s="45">
        <v>1.18733244766264E-3</v>
      </c>
      <c r="F60" s="44">
        <v>0.271953852599014</v>
      </c>
      <c r="G60">
        <v>0.45505986738722998</v>
      </c>
      <c r="H60">
        <v>0.82637097667167203</v>
      </c>
      <c r="I60">
        <v>1.6763242809719801</v>
      </c>
      <c r="J60">
        <v>84</v>
      </c>
      <c r="K60" t="s">
        <v>12682</v>
      </c>
      <c r="L60" s="1" t="s">
        <v>1580</v>
      </c>
    </row>
    <row r="61" spans="1:23" s="29" customFormat="1" x14ac:dyDescent="0.55000000000000004">
      <c r="A61" t="s">
        <v>17</v>
      </c>
      <c r="B61" t="s">
        <v>5432</v>
      </c>
      <c r="C61" t="s">
        <v>12683</v>
      </c>
      <c r="D61"/>
      <c r="E61" s="45">
        <v>1.20574033677733E-3</v>
      </c>
      <c r="F61" s="44">
        <v>0.271953852599014</v>
      </c>
      <c r="G61">
        <v>0.45505986738722998</v>
      </c>
      <c r="H61">
        <v>0.83569976578726402</v>
      </c>
      <c r="I61">
        <v>1.71114008282948</v>
      </c>
      <c r="J61">
        <v>75</v>
      </c>
      <c r="K61" t="s">
        <v>12684</v>
      </c>
      <c r="L61" s="51" t="s">
        <v>1580</v>
      </c>
      <c r="M61"/>
      <c r="N61"/>
      <c r="O61"/>
      <c r="P61"/>
      <c r="Q61"/>
      <c r="R61"/>
      <c r="S61"/>
      <c r="T61"/>
      <c r="U61"/>
      <c r="V61"/>
      <c r="W61"/>
    </row>
    <row r="62" spans="1:23" s="29" customFormat="1" x14ac:dyDescent="0.55000000000000004">
      <c r="A62" t="s">
        <v>17</v>
      </c>
      <c r="B62" t="s">
        <v>5432</v>
      </c>
      <c r="C62" t="s">
        <v>1672</v>
      </c>
      <c r="D62"/>
      <c r="E62" s="45">
        <v>1.224148231351E-3</v>
      </c>
      <c r="F62" s="44">
        <v>0.271953852599014</v>
      </c>
      <c r="G62">
        <v>0.45505986738722998</v>
      </c>
      <c r="H62">
        <v>0.87647555812693401</v>
      </c>
      <c r="I62">
        <v>1.7989430774183199</v>
      </c>
      <c r="J62">
        <v>49</v>
      </c>
      <c r="K62" t="s">
        <v>12685</v>
      </c>
      <c r="L62" s="51" t="s">
        <v>1580</v>
      </c>
      <c r="M62"/>
      <c r="N62"/>
      <c r="O62"/>
      <c r="P62"/>
      <c r="Q62"/>
      <c r="R62"/>
      <c r="S62"/>
      <c r="T62"/>
      <c r="U62"/>
      <c r="V62"/>
      <c r="W62"/>
    </row>
    <row r="63" spans="1:23" x14ac:dyDescent="0.55000000000000004">
      <c r="A63" s="29" t="s">
        <v>17</v>
      </c>
      <c r="B63" s="29" t="s">
        <v>3143</v>
      </c>
      <c r="C63" s="29" t="s">
        <v>12233</v>
      </c>
      <c r="D63" s="29" t="s">
        <v>1560</v>
      </c>
      <c r="E63" s="53">
        <v>1.6342570744038201E-6</v>
      </c>
      <c r="F63" s="50">
        <v>4.7311742303990604E-3</v>
      </c>
      <c r="G63" s="29">
        <v>0.64355183615072198</v>
      </c>
      <c r="H63" s="29">
        <v>0.84843842432685201</v>
      </c>
      <c r="I63" s="29">
        <v>1.76526970311522</v>
      </c>
      <c r="J63" s="29">
        <v>97</v>
      </c>
      <c r="K63" s="29" t="s">
        <v>12841</v>
      </c>
      <c r="L63" s="1" t="s">
        <v>1580</v>
      </c>
    </row>
    <row r="64" spans="1:23" x14ac:dyDescent="0.55000000000000004">
      <c r="A64" t="s">
        <v>17</v>
      </c>
      <c r="B64" t="s">
        <v>3143</v>
      </c>
      <c r="C64" t="s">
        <v>1672</v>
      </c>
      <c r="D64" s="6"/>
      <c r="E64" s="46">
        <v>1.38244512953892E-5</v>
      </c>
      <c r="F64" s="44">
        <v>1.34746707138284E-2</v>
      </c>
      <c r="G64">
        <v>0.59332547639640498</v>
      </c>
      <c r="H64">
        <v>0.88503328368909595</v>
      </c>
      <c r="I64">
        <v>1.86092152650455</v>
      </c>
      <c r="J64">
        <v>56</v>
      </c>
      <c r="K64" t="s">
        <v>12842</v>
      </c>
      <c r="L64" s="1" t="s">
        <v>1580</v>
      </c>
    </row>
    <row r="65" spans="1:23" x14ac:dyDescent="0.55000000000000004">
      <c r="A65" t="s">
        <v>17</v>
      </c>
      <c r="B65" t="s">
        <v>3143</v>
      </c>
      <c r="C65" t="s">
        <v>12680</v>
      </c>
      <c r="D65" s="6"/>
      <c r="E65" s="46">
        <v>1.3963389340754799E-5</v>
      </c>
      <c r="F65" s="44">
        <v>1.34746707138284E-2</v>
      </c>
      <c r="G65">
        <v>0.59332547639640498</v>
      </c>
      <c r="H65">
        <v>0.88443395573463901</v>
      </c>
      <c r="I65">
        <v>1.85750204975986</v>
      </c>
      <c r="J65">
        <v>54</v>
      </c>
      <c r="K65" t="s">
        <v>12843</v>
      </c>
      <c r="L65" s="1" t="s">
        <v>1580</v>
      </c>
    </row>
    <row r="66" spans="1:23" x14ac:dyDescent="0.55000000000000004">
      <c r="A66" t="s">
        <v>17</v>
      </c>
      <c r="B66" t="s">
        <v>3143</v>
      </c>
      <c r="C66" t="s">
        <v>1552</v>
      </c>
      <c r="D66" s="6"/>
      <c r="E66" s="46">
        <v>2.2200477286368401E-5</v>
      </c>
      <c r="F66" s="44">
        <v>1.6067595436009101E-2</v>
      </c>
      <c r="G66">
        <v>0.575610261071129</v>
      </c>
      <c r="H66">
        <v>0.84489573781328697</v>
      </c>
      <c r="I66">
        <v>1.7694701880634101</v>
      </c>
      <c r="J66">
        <v>76</v>
      </c>
      <c r="K66" t="s">
        <v>12844</v>
      </c>
      <c r="L66" s="1" t="s">
        <v>1580</v>
      </c>
    </row>
    <row r="67" spans="1:23" x14ac:dyDescent="0.55000000000000004">
      <c r="A67" t="s">
        <v>17</v>
      </c>
      <c r="B67" t="s">
        <v>3143</v>
      </c>
      <c r="C67" t="s">
        <v>2143</v>
      </c>
      <c r="D67" s="6"/>
      <c r="E67" s="46">
        <v>3.28339247566132E-5</v>
      </c>
      <c r="F67" s="44">
        <v>1.8453645137708401E-2</v>
      </c>
      <c r="G67">
        <v>0.55733223875864601</v>
      </c>
      <c r="H67">
        <v>0.94237399829931601</v>
      </c>
      <c r="I67">
        <v>1.9933712766981799</v>
      </c>
      <c r="J67">
        <v>18</v>
      </c>
      <c r="K67" t="s">
        <v>12845</v>
      </c>
      <c r="L67" s="1" t="s">
        <v>1580</v>
      </c>
    </row>
    <row r="68" spans="1:23" s="1" customFormat="1" x14ac:dyDescent="0.55000000000000004">
      <c r="A68" t="s">
        <v>17</v>
      </c>
      <c r="B68" t="s">
        <v>3143</v>
      </c>
      <c r="C68" t="s">
        <v>1677</v>
      </c>
      <c r="D68" s="6"/>
      <c r="E68" s="46">
        <v>3.9007686710467198E-5</v>
      </c>
      <c r="F68" s="44">
        <v>1.8453645137708401E-2</v>
      </c>
      <c r="G68">
        <v>0.55733223875864601</v>
      </c>
      <c r="H68">
        <v>0.91541780003534601</v>
      </c>
      <c r="I68">
        <v>1.93357784139859</v>
      </c>
      <c r="J68">
        <v>33</v>
      </c>
      <c r="K68" t="s">
        <v>12845</v>
      </c>
      <c r="L68" s="1" t="s">
        <v>1580</v>
      </c>
      <c r="M68"/>
      <c r="N68"/>
      <c r="O68"/>
      <c r="P68"/>
      <c r="Q68"/>
      <c r="R68"/>
      <c r="S68"/>
      <c r="T68"/>
      <c r="U68"/>
      <c r="V68"/>
      <c r="W68"/>
    </row>
    <row r="69" spans="1:23" x14ac:dyDescent="0.55000000000000004">
      <c r="A69" t="s">
        <v>17</v>
      </c>
      <c r="B69" t="s">
        <v>3143</v>
      </c>
      <c r="C69" t="s">
        <v>1885</v>
      </c>
      <c r="D69" s="6"/>
      <c r="E69" s="46">
        <v>4.4620212768206702E-5</v>
      </c>
      <c r="F69" s="44">
        <v>1.8453645137708401E-2</v>
      </c>
      <c r="G69">
        <v>0.55733223875864601</v>
      </c>
      <c r="H69">
        <v>0.89773815981706295</v>
      </c>
      <c r="I69">
        <v>1.88477360042668</v>
      </c>
      <c r="J69">
        <v>43</v>
      </c>
      <c r="K69" t="s">
        <v>12846</v>
      </c>
      <c r="L69" s="1" t="s">
        <v>1580</v>
      </c>
    </row>
    <row r="70" spans="1:23" x14ac:dyDescent="0.55000000000000004">
      <c r="A70" t="s">
        <v>17</v>
      </c>
      <c r="B70" t="s">
        <v>3143</v>
      </c>
      <c r="C70" t="s">
        <v>12681</v>
      </c>
      <c r="D70" s="6"/>
      <c r="E70" s="46">
        <v>8.8553058107092005E-5</v>
      </c>
      <c r="F70" s="44">
        <v>3.2045137902503899E-2</v>
      </c>
      <c r="G70">
        <v>0.53843409630991601</v>
      </c>
      <c r="H70">
        <v>0.82689930501279096</v>
      </c>
      <c r="I70">
        <v>1.71406783996665</v>
      </c>
      <c r="J70">
        <v>90</v>
      </c>
      <c r="K70" t="s">
        <v>12847</v>
      </c>
      <c r="L70" s="1" t="s">
        <v>1580</v>
      </c>
    </row>
    <row r="71" spans="1:23" x14ac:dyDescent="0.55000000000000004">
      <c r="A71" t="s">
        <v>17</v>
      </c>
      <c r="B71" t="s">
        <v>3143</v>
      </c>
      <c r="C71" t="s">
        <v>2123</v>
      </c>
      <c r="E71" s="45">
        <v>1.07729917251397E-4</v>
      </c>
      <c r="F71" s="44">
        <v>3.46531233825325E-2</v>
      </c>
      <c r="G71">
        <v>0.53843409630991601</v>
      </c>
      <c r="H71">
        <v>0.92818104208413099</v>
      </c>
      <c r="I71">
        <v>1.96240032296367</v>
      </c>
      <c r="J71">
        <v>23</v>
      </c>
      <c r="K71" t="s">
        <v>12846</v>
      </c>
      <c r="L71" s="1" t="s">
        <v>1580</v>
      </c>
    </row>
    <row r="72" spans="1:23" s="29" customFormat="1" x14ac:dyDescent="0.55000000000000004">
      <c r="A72" t="s">
        <v>17</v>
      </c>
      <c r="B72" t="s">
        <v>3143</v>
      </c>
      <c r="C72" t="s">
        <v>12515</v>
      </c>
      <c r="D72"/>
      <c r="E72" s="45">
        <v>2.1198931756161599E-4</v>
      </c>
      <c r="F72" s="44">
        <v>4.8456294174264503E-2</v>
      </c>
      <c r="G72">
        <v>0.51884807774379205</v>
      </c>
      <c r="H72">
        <v>0.89734649755267404</v>
      </c>
      <c r="I72">
        <v>1.89057001692736</v>
      </c>
      <c r="J72">
        <v>39</v>
      </c>
      <c r="K72" t="s">
        <v>12848</v>
      </c>
      <c r="L72" s="51" t="s">
        <v>1580</v>
      </c>
      <c r="M72"/>
      <c r="N72"/>
      <c r="O72"/>
      <c r="P72"/>
      <c r="Q72"/>
      <c r="R72"/>
      <c r="S72"/>
      <c r="T72"/>
      <c r="U72"/>
      <c r="V72"/>
      <c r="W72"/>
    </row>
    <row r="73" spans="1:23" s="29" customFormat="1" x14ac:dyDescent="0.55000000000000004">
      <c r="A73" s="29" t="s">
        <v>17</v>
      </c>
      <c r="B73" s="29" t="s">
        <v>4948</v>
      </c>
      <c r="C73" s="29" t="s">
        <v>12988</v>
      </c>
      <c r="E73" s="49">
        <v>3.8506040624164498E-4</v>
      </c>
      <c r="F73" s="50">
        <v>0.193369029690347</v>
      </c>
      <c r="G73" s="29">
        <v>0.49849310876658998</v>
      </c>
      <c r="H73" s="29">
        <v>0.72681822258093398</v>
      </c>
      <c r="I73" s="29">
        <v>1.60794376739844</v>
      </c>
      <c r="J73" s="29">
        <v>91</v>
      </c>
      <c r="K73" s="29" t="s">
        <v>12989</v>
      </c>
      <c r="L73" s="51" t="s">
        <v>1580</v>
      </c>
      <c r="M73"/>
      <c r="N73"/>
      <c r="O73"/>
      <c r="P73"/>
      <c r="Q73"/>
      <c r="R73"/>
      <c r="S73"/>
      <c r="T73"/>
      <c r="U73"/>
      <c r="V73"/>
      <c r="W73"/>
    </row>
    <row r="74" spans="1:23" s="1" customFormat="1" x14ac:dyDescent="0.55000000000000004">
      <c r="A74" t="s">
        <v>17</v>
      </c>
      <c r="B74" t="s">
        <v>4948</v>
      </c>
      <c r="C74" t="s">
        <v>1692</v>
      </c>
      <c r="D74"/>
      <c r="E74" s="45">
        <v>4.1695854340508697E-4</v>
      </c>
      <c r="F74" s="44">
        <v>0.193369029690347</v>
      </c>
      <c r="G74">
        <v>0.49849310876658998</v>
      </c>
      <c r="H74">
        <v>0.85729357876859202</v>
      </c>
      <c r="I74">
        <v>1.92683002051382</v>
      </c>
      <c r="J74">
        <v>26</v>
      </c>
      <c r="K74" t="s">
        <v>12990</v>
      </c>
      <c r="L74" s="1" t="s">
        <v>1580</v>
      </c>
      <c r="M74"/>
      <c r="N74"/>
      <c r="O74"/>
      <c r="P74"/>
      <c r="Q74"/>
      <c r="R74"/>
      <c r="S74"/>
      <c r="T74"/>
      <c r="U74"/>
      <c r="V74"/>
      <c r="W74"/>
    </row>
    <row r="75" spans="1:23" s="1" customFormat="1" x14ac:dyDescent="0.55000000000000004">
      <c r="A75" t="s">
        <v>17</v>
      </c>
      <c r="B75" t="s">
        <v>4948</v>
      </c>
      <c r="C75" t="s">
        <v>12581</v>
      </c>
      <c r="D75"/>
      <c r="E75" s="45">
        <v>6.5486009723521202E-4</v>
      </c>
      <c r="F75" s="44">
        <v>0.193369029690347</v>
      </c>
      <c r="G75">
        <v>0.47727081536286198</v>
      </c>
      <c r="H75">
        <v>0.86854166666666699</v>
      </c>
      <c r="I75">
        <v>1.9561167077630499</v>
      </c>
      <c r="J75">
        <v>22</v>
      </c>
      <c r="K75" t="s">
        <v>12991</v>
      </c>
      <c r="L75" s="1" t="s">
        <v>1580</v>
      </c>
      <c r="M75"/>
      <c r="N75"/>
      <c r="O75"/>
      <c r="P75"/>
      <c r="Q75"/>
      <c r="R75"/>
      <c r="S75"/>
      <c r="T75"/>
      <c r="U75"/>
      <c r="V75"/>
      <c r="W75"/>
    </row>
    <row r="76" spans="1:23" s="1" customFormat="1" x14ac:dyDescent="0.55000000000000004">
      <c r="A76" t="s">
        <v>17</v>
      </c>
      <c r="B76" t="s">
        <v>4948</v>
      </c>
      <c r="C76" t="s">
        <v>1547</v>
      </c>
      <c r="D76"/>
      <c r="E76" s="45">
        <v>7.9224128926435895E-4</v>
      </c>
      <c r="F76" s="44">
        <v>0.193369029690347</v>
      </c>
      <c r="G76">
        <v>0.47727081536286198</v>
      </c>
      <c r="H76">
        <v>0.847735191637631</v>
      </c>
      <c r="I76">
        <v>1.9026286252344999</v>
      </c>
      <c r="J76">
        <v>27</v>
      </c>
      <c r="K76" t="s">
        <v>12990</v>
      </c>
      <c r="L76" s="1" t="s">
        <v>1580</v>
      </c>
      <c r="M76"/>
      <c r="N76"/>
      <c r="O76"/>
      <c r="P76"/>
      <c r="Q76"/>
      <c r="R76"/>
      <c r="S76"/>
      <c r="T76"/>
      <c r="U76"/>
      <c r="V76"/>
      <c r="W76"/>
    </row>
    <row r="77" spans="1:23" x14ac:dyDescent="0.55000000000000004">
      <c r="A77" s="1" t="s">
        <v>17</v>
      </c>
      <c r="B77" s="1" t="s">
        <v>4948</v>
      </c>
      <c r="C77" s="1" t="s">
        <v>1673</v>
      </c>
      <c r="D77" s="1" t="s">
        <v>1664</v>
      </c>
      <c r="E77" s="79">
        <v>8.0140004668086205E-4</v>
      </c>
      <c r="F77" s="78">
        <v>0.193369029690347</v>
      </c>
      <c r="G77" s="1">
        <v>0.47727081536286198</v>
      </c>
      <c r="H77" s="1">
        <v>0.72039554635214997</v>
      </c>
      <c r="I77" s="1">
        <v>1.5880531382260501</v>
      </c>
      <c r="J77" s="1">
        <v>81</v>
      </c>
      <c r="K77" s="1" t="s">
        <v>12992</v>
      </c>
      <c r="L77" s="1" t="s">
        <v>1580</v>
      </c>
    </row>
    <row r="78" spans="1:23" x14ac:dyDescent="0.55000000000000004">
      <c r="A78" s="29" t="s">
        <v>17</v>
      </c>
      <c r="B78" s="29" t="s">
        <v>4948</v>
      </c>
      <c r="C78" s="29" t="s">
        <v>12993</v>
      </c>
      <c r="D78" s="29"/>
      <c r="E78" s="49">
        <v>9.8484611522433891E-4</v>
      </c>
      <c r="F78" s="50">
        <v>0.193369029690347</v>
      </c>
      <c r="G78" s="29">
        <v>0.45505986738722998</v>
      </c>
      <c r="H78" s="29">
        <v>0.72152859212250797</v>
      </c>
      <c r="I78" s="29">
        <v>1.59280191831128</v>
      </c>
      <c r="J78" s="29">
        <v>84</v>
      </c>
      <c r="K78" s="29" t="s">
        <v>12994</v>
      </c>
      <c r="L78" s="1" t="s">
        <v>1580</v>
      </c>
    </row>
    <row r="79" spans="1:23" x14ac:dyDescent="0.55000000000000004">
      <c r="A79" s="29" t="s">
        <v>17</v>
      </c>
      <c r="B79" s="29" t="s">
        <v>4948</v>
      </c>
      <c r="C79" s="29" t="s">
        <v>1560</v>
      </c>
      <c r="D79" s="29" t="s">
        <v>1560</v>
      </c>
      <c r="E79" s="49">
        <v>1.0032539228556701E-3</v>
      </c>
      <c r="F79" s="50">
        <v>0.193369029690347</v>
      </c>
      <c r="G79" s="29">
        <v>0.45505986738722998</v>
      </c>
      <c r="H79" s="29">
        <v>0.72961031435607704</v>
      </c>
      <c r="I79" s="29">
        <v>1.6093398774465599</v>
      </c>
      <c r="J79" s="29">
        <v>80</v>
      </c>
      <c r="K79" s="29" t="s">
        <v>12995</v>
      </c>
      <c r="L79" s="1" t="s">
        <v>1580</v>
      </c>
    </row>
    <row r="80" spans="1:23" x14ac:dyDescent="0.55000000000000004">
      <c r="A80" t="s">
        <v>17</v>
      </c>
      <c r="B80" t="s">
        <v>4948</v>
      </c>
      <c r="C80" t="s">
        <v>12290</v>
      </c>
      <c r="E80" s="45">
        <v>1.20574033677733E-3</v>
      </c>
      <c r="F80" s="44">
        <v>0.193369029690347</v>
      </c>
      <c r="G80">
        <v>0.45505986738722998</v>
      </c>
      <c r="H80">
        <v>0.85651125045454102</v>
      </c>
      <c r="I80">
        <v>1.91821826333951</v>
      </c>
      <c r="J80">
        <v>24</v>
      </c>
      <c r="K80" t="s">
        <v>12996</v>
      </c>
      <c r="L80" s="1" t="s">
        <v>1580</v>
      </c>
    </row>
    <row r="81" spans="1:23" x14ac:dyDescent="0.55000000000000004">
      <c r="A81" t="s">
        <v>17</v>
      </c>
      <c r="B81" t="s">
        <v>4948</v>
      </c>
      <c r="C81" t="s">
        <v>12687</v>
      </c>
      <c r="E81" s="45">
        <v>1.24255613114105E-3</v>
      </c>
      <c r="F81" s="44">
        <v>0.193369029690347</v>
      </c>
      <c r="G81">
        <v>0.45505986738722998</v>
      </c>
      <c r="H81">
        <v>0.86835068471603705</v>
      </c>
      <c r="I81">
        <v>1.9538923761979501</v>
      </c>
      <c r="J81">
        <v>20</v>
      </c>
      <c r="K81" t="s">
        <v>12997</v>
      </c>
      <c r="L81" s="1" t="s">
        <v>1580</v>
      </c>
    </row>
    <row r="82" spans="1:23" x14ac:dyDescent="0.55000000000000004">
      <c r="A82" s="29" t="s">
        <v>17</v>
      </c>
      <c r="B82" s="29" t="s">
        <v>4948</v>
      </c>
      <c r="C82" s="29" t="s">
        <v>12508</v>
      </c>
      <c r="D82" s="29"/>
      <c r="E82" s="49">
        <v>1.37141155808757E-3</v>
      </c>
      <c r="F82" s="50">
        <v>0.193369029690347</v>
      </c>
      <c r="G82" s="29">
        <v>0.45505986738722998</v>
      </c>
      <c r="H82" s="29">
        <v>0.80472831901611097</v>
      </c>
      <c r="I82" s="29">
        <v>1.79469818036829</v>
      </c>
      <c r="J82" s="29">
        <v>38</v>
      </c>
      <c r="K82" s="29" t="s">
        <v>12998</v>
      </c>
      <c r="L82" s="1" t="s">
        <v>1580</v>
      </c>
    </row>
    <row r="83" spans="1:23" x14ac:dyDescent="0.55000000000000004">
      <c r="A83" s="1" t="s">
        <v>4937</v>
      </c>
      <c r="B83" s="1" t="s">
        <v>4955</v>
      </c>
      <c r="C83" s="1" t="s">
        <v>1679</v>
      </c>
      <c r="D83" s="1" t="s">
        <v>1729</v>
      </c>
      <c r="E83" s="79">
        <v>3.7138978506709702E-4</v>
      </c>
      <c r="F83" s="1">
        <v>0.22425979068572299</v>
      </c>
      <c r="G83" s="1">
        <v>0.49849310876658998</v>
      </c>
      <c r="H83" s="1">
        <v>0.85384607955389402</v>
      </c>
      <c r="I83" s="1">
        <v>1.4453699825320201</v>
      </c>
      <c r="J83" s="1">
        <v>75</v>
      </c>
      <c r="K83" s="1" t="s">
        <v>12521</v>
      </c>
      <c r="L83" s="1" t="s">
        <v>1580</v>
      </c>
    </row>
    <row r="84" spans="1:23" x14ac:dyDescent="0.55000000000000004">
      <c r="A84" t="s">
        <v>4937</v>
      </c>
      <c r="B84" t="s">
        <v>4955</v>
      </c>
      <c r="C84" t="s">
        <v>1678</v>
      </c>
      <c r="E84" s="45">
        <v>5.5411418138025898E-4</v>
      </c>
      <c r="F84">
        <v>0.22425979068572299</v>
      </c>
      <c r="G84">
        <v>0.47727081536286198</v>
      </c>
      <c r="H84">
        <v>0.96038021262075102</v>
      </c>
      <c r="I84">
        <v>1.7286464371188599</v>
      </c>
      <c r="J84">
        <v>13</v>
      </c>
      <c r="K84" t="s">
        <v>12522</v>
      </c>
      <c r="L84" s="1" t="s">
        <v>1580</v>
      </c>
    </row>
    <row r="85" spans="1:23" x14ac:dyDescent="0.55000000000000004">
      <c r="A85" t="s">
        <v>4937</v>
      </c>
      <c r="B85" t="s">
        <v>4955</v>
      </c>
      <c r="C85" t="s">
        <v>1924</v>
      </c>
      <c r="E85" s="45">
        <v>6.2738390746300905E-4</v>
      </c>
      <c r="F85">
        <v>0.22425979068572299</v>
      </c>
      <c r="G85">
        <v>0.47727081536286198</v>
      </c>
      <c r="H85">
        <v>0.82956239370594698</v>
      </c>
      <c r="I85">
        <v>1.3988893834842899</v>
      </c>
      <c r="J85">
        <v>88</v>
      </c>
      <c r="K85" t="s">
        <v>12523</v>
      </c>
      <c r="L85" s="1" t="s">
        <v>1580</v>
      </c>
    </row>
    <row r="86" spans="1:23" x14ac:dyDescent="0.55000000000000004">
      <c r="A86" t="s">
        <v>4937</v>
      </c>
      <c r="B86" t="s">
        <v>4955</v>
      </c>
      <c r="C86" t="s">
        <v>12524</v>
      </c>
      <c r="E86" s="45">
        <v>7.0065378758909298E-4</v>
      </c>
      <c r="F86">
        <v>0.22425979068572299</v>
      </c>
      <c r="G86">
        <v>0.47727081536286198</v>
      </c>
      <c r="H86">
        <v>0.87675755978338998</v>
      </c>
      <c r="I86">
        <v>1.4819260167249899</v>
      </c>
      <c r="J86">
        <v>50</v>
      </c>
      <c r="K86" t="s">
        <v>12525</v>
      </c>
      <c r="L86" s="1" t="s">
        <v>1580</v>
      </c>
    </row>
    <row r="87" spans="1:23" x14ac:dyDescent="0.55000000000000004">
      <c r="A87" t="s">
        <v>4937</v>
      </c>
      <c r="B87" t="s">
        <v>4955</v>
      </c>
      <c r="C87" t="s">
        <v>1681</v>
      </c>
      <c r="E87" s="45">
        <v>1.224148231351E-3</v>
      </c>
      <c r="F87">
        <v>0.22425979068572299</v>
      </c>
      <c r="G87">
        <v>0.45505986738722998</v>
      </c>
      <c r="H87">
        <v>0.92311531230831101</v>
      </c>
      <c r="I87">
        <v>1.5918957377101599</v>
      </c>
      <c r="J87">
        <v>24</v>
      </c>
      <c r="K87" t="s">
        <v>12526</v>
      </c>
      <c r="L87" s="1" t="s">
        <v>1580</v>
      </c>
    </row>
    <row r="88" spans="1:23" x14ac:dyDescent="0.55000000000000004">
      <c r="A88" t="s">
        <v>4937</v>
      </c>
      <c r="B88" t="s">
        <v>4955</v>
      </c>
      <c r="C88" t="s">
        <v>12527</v>
      </c>
      <c r="E88" s="45">
        <v>1.62912291858747E-3</v>
      </c>
      <c r="F88">
        <v>0.22425979068572299</v>
      </c>
      <c r="G88">
        <v>0.45505986738722998</v>
      </c>
      <c r="H88">
        <v>0.84119045502081002</v>
      </c>
      <c r="I88">
        <v>1.4200253739187201</v>
      </c>
      <c r="J88">
        <v>60</v>
      </c>
      <c r="K88" t="s">
        <v>12528</v>
      </c>
      <c r="L88" s="1" t="s">
        <v>1580</v>
      </c>
    </row>
    <row r="89" spans="1:23" s="29" customFormat="1" x14ac:dyDescent="0.55000000000000004">
      <c r="A89" t="s">
        <v>4937</v>
      </c>
      <c r="B89" t="s">
        <v>4955</v>
      </c>
      <c r="C89" t="s">
        <v>1820</v>
      </c>
      <c r="D89"/>
      <c r="E89" s="45">
        <v>1.6843468463837901E-3</v>
      </c>
      <c r="F89">
        <v>0.22425979068572299</v>
      </c>
      <c r="G89">
        <v>0.45505986738722998</v>
      </c>
      <c r="H89">
        <v>0.85035290434773403</v>
      </c>
      <c r="I89">
        <v>1.4368771169522301</v>
      </c>
      <c r="J89">
        <v>63</v>
      </c>
      <c r="K89" t="s">
        <v>12529</v>
      </c>
      <c r="L89" s="51" t="s">
        <v>1580</v>
      </c>
      <c r="M89"/>
      <c r="N89"/>
      <c r="O89"/>
      <c r="P89"/>
      <c r="Q89"/>
      <c r="R89"/>
      <c r="S89"/>
      <c r="T89"/>
      <c r="U89"/>
      <c r="V89"/>
      <c r="W89"/>
    </row>
    <row r="90" spans="1:23" x14ac:dyDescent="0.55000000000000004">
      <c r="A90" t="s">
        <v>4937</v>
      </c>
      <c r="B90" t="s">
        <v>4955</v>
      </c>
      <c r="C90" t="s">
        <v>12530</v>
      </c>
      <c r="E90" s="45">
        <v>1.7395707922196299E-3</v>
      </c>
      <c r="F90">
        <v>0.22425979068572299</v>
      </c>
      <c r="G90">
        <v>0.45505986738722998</v>
      </c>
      <c r="H90">
        <v>0.95316886795317601</v>
      </c>
      <c r="I90">
        <v>1.72194875612105</v>
      </c>
      <c r="J90">
        <v>11</v>
      </c>
      <c r="K90">
        <v>7124</v>
      </c>
      <c r="L90" s="1" t="s">
        <v>1580</v>
      </c>
    </row>
    <row r="91" spans="1:23" x14ac:dyDescent="0.55000000000000004">
      <c r="A91" t="s">
        <v>4937</v>
      </c>
      <c r="B91" t="s">
        <v>4955</v>
      </c>
      <c r="C91" t="s">
        <v>1542</v>
      </c>
      <c r="E91" s="45">
        <v>1.75797877787988E-3</v>
      </c>
      <c r="F91">
        <v>0.22425979068572299</v>
      </c>
      <c r="G91">
        <v>0.45505986738722998</v>
      </c>
      <c r="H91">
        <v>0.81149408174926296</v>
      </c>
      <c r="I91">
        <v>1.3666778822447501</v>
      </c>
      <c r="J91">
        <v>91</v>
      </c>
      <c r="K91" t="s">
        <v>12531</v>
      </c>
      <c r="L91" s="1" t="s">
        <v>1580</v>
      </c>
    </row>
    <row r="92" spans="1:23" x14ac:dyDescent="0.55000000000000004">
      <c r="A92" t="s">
        <v>4937</v>
      </c>
      <c r="B92" t="s">
        <v>4955</v>
      </c>
      <c r="C92" t="s">
        <v>12532</v>
      </c>
      <c r="E92" s="45">
        <v>1.8316107376023601E-3</v>
      </c>
      <c r="F92">
        <v>0.22425979068572299</v>
      </c>
      <c r="G92">
        <v>0.45505986738722998</v>
      </c>
      <c r="H92">
        <v>0.89359702447608402</v>
      </c>
      <c r="I92">
        <v>1.51931432275345</v>
      </c>
      <c r="J92">
        <v>36</v>
      </c>
      <c r="K92" t="s">
        <v>12533</v>
      </c>
      <c r="L92" s="1" t="s">
        <v>1580</v>
      </c>
    </row>
    <row r="93" spans="1:23" x14ac:dyDescent="0.55000000000000004">
      <c r="A93" t="s">
        <v>4937</v>
      </c>
      <c r="B93" t="s">
        <v>5432</v>
      </c>
      <c r="C93" t="s">
        <v>1547</v>
      </c>
      <c r="E93" s="45">
        <v>4.7168601303353201E-4</v>
      </c>
      <c r="F93" s="44">
        <v>0.16706000209244001</v>
      </c>
      <c r="G93">
        <v>0.49849310876658998</v>
      </c>
      <c r="H93">
        <v>0.90221700674347904</v>
      </c>
      <c r="I93">
        <v>1.48442698346455</v>
      </c>
      <c r="J93">
        <v>93</v>
      </c>
      <c r="K93" t="s">
        <v>12686</v>
      </c>
      <c r="L93" s="1" t="s">
        <v>1580</v>
      </c>
    </row>
    <row r="94" spans="1:23" x14ac:dyDescent="0.55000000000000004">
      <c r="A94" t="s">
        <v>4937</v>
      </c>
      <c r="B94" t="s">
        <v>5432</v>
      </c>
      <c r="C94" t="s">
        <v>12687</v>
      </c>
      <c r="E94" s="45">
        <v>1.0216617399635101E-3</v>
      </c>
      <c r="F94" s="44">
        <v>0.16706000209244001</v>
      </c>
      <c r="G94">
        <v>0.45505986738722998</v>
      </c>
      <c r="H94">
        <v>0.91973121402498104</v>
      </c>
      <c r="I94">
        <v>1.5499635630342401</v>
      </c>
      <c r="J94">
        <v>53</v>
      </c>
      <c r="K94" t="s">
        <v>12688</v>
      </c>
      <c r="L94" s="1" t="s">
        <v>1580</v>
      </c>
    </row>
    <row r="95" spans="1:23" x14ac:dyDescent="0.55000000000000004">
      <c r="A95" t="s">
        <v>4937</v>
      </c>
      <c r="B95" t="s">
        <v>5432</v>
      </c>
      <c r="C95" t="s">
        <v>1692</v>
      </c>
      <c r="E95" s="45">
        <v>1.09529309360562E-3</v>
      </c>
      <c r="F95" s="44">
        <v>0.16706000209244001</v>
      </c>
      <c r="G95">
        <v>0.45505986738722998</v>
      </c>
      <c r="H95">
        <v>0.90754960490928305</v>
      </c>
      <c r="I95">
        <v>1.5007745527144001</v>
      </c>
      <c r="J95">
        <v>82</v>
      </c>
      <c r="K95" t="s">
        <v>12686</v>
      </c>
      <c r="L95" s="1" t="s">
        <v>1580</v>
      </c>
    </row>
    <row r="96" spans="1:23" x14ac:dyDescent="0.55000000000000004">
      <c r="A96" t="s">
        <v>4937</v>
      </c>
      <c r="B96" t="s">
        <v>5432</v>
      </c>
      <c r="C96" t="s">
        <v>1672</v>
      </c>
      <c r="E96" s="45">
        <v>1.13210881573487E-3</v>
      </c>
      <c r="F96" s="44">
        <v>0.16706000209244001</v>
      </c>
      <c r="G96">
        <v>0.45505986738722998</v>
      </c>
      <c r="H96">
        <v>0.91097176566325</v>
      </c>
      <c r="I96">
        <v>1.5076782393186301</v>
      </c>
      <c r="J96">
        <v>84</v>
      </c>
      <c r="K96" t="s">
        <v>12689</v>
      </c>
      <c r="L96" s="1" t="s">
        <v>1580</v>
      </c>
    </row>
    <row r="97" spans="1:23" x14ac:dyDescent="0.55000000000000004">
      <c r="A97" t="s">
        <v>4937</v>
      </c>
      <c r="B97" t="s">
        <v>5432</v>
      </c>
      <c r="C97" t="s">
        <v>12290</v>
      </c>
      <c r="E97" s="45">
        <v>1.3898194923813599E-3</v>
      </c>
      <c r="F97" s="44">
        <v>0.16706000209244001</v>
      </c>
      <c r="G97">
        <v>0.45505986738722998</v>
      </c>
      <c r="H97">
        <v>0.91309568990980305</v>
      </c>
      <c r="I97">
        <v>1.5222134966221601</v>
      </c>
      <c r="J97">
        <v>71</v>
      </c>
      <c r="K97" t="s">
        <v>12690</v>
      </c>
      <c r="L97" s="1" t="s">
        <v>1580</v>
      </c>
    </row>
    <row r="98" spans="1:23" x14ac:dyDescent="0.55000000000000004">
      <c r="A98" t="s">
        <v>4937</v>
      </c>
      <c r="B98" t="s">
        <v>5432</v>
      </c>
      <c r="C98" t="s">
        <v>12691</v>
      </c>
      <c r="E98" s="45">
        <v>1.3898194923813599E-3</v>
      </c>
      <c r="F98" s="44">
        <v>0.16706000209244001</v>
      </c>
      <c r="G98">
        <v>0.45505986738722998</v>
      </c>
      <c r="H98">
        <v>0.89973065238104</v>
      </c>
      <c r="I98">
        <v>1.48159081060808</v>
      </c>
      <c r="J98">
        <v>89</v>
      </c>
      <c r="K98" t="s">
        <v>12692</v>
      </c>
      <c r="L98" s="1" t="s">
        <v>1580</v>
      </c>
    </row>
    <row r="99" spans="1:23" s="29" customFormat="1" x14ac:dyDescent="0.55000000000000004">
      <c r="A99" t="s">
        <v>4937</v>
      </c>
      <c r="B99" t="s">
        <v>5432</v>
      </c>
      <c r="C99" t="s">
        <v>1693</v>
      </c>
      <c r="D99"/>
      <c r="E99" s="45">
        <v>1.4818592146605501E-3</v>
      </c>
      <c r="F99" s="44">
        <v>0.16706000209244001</v>
      </c>
      <c r="G99">
        <v>0.45505986738722998</v>
      </c>
      <c r="H99">
        <v>0.898906894338941</v>
      </c>
      <c r="I99">
        <v>1.47898779319027</v>
      </c>
      <c r="J99">
        <v>90</v>
      </c>
      <c r="K99" t="s">
        <v>12693</v>
      </c>
      <c r="L99" s="51" t="s">
        <v>1580</v>
      </c>
      <c r="M99"/>
      <c r="N99"/>
      <c r="O99"/>
      <c r="P99"/>
      <c r="Q99"/>
      <c r="R99"/>
      <c r="S99"/>
      <c r="T99"/>
      <c r="U99"/>
      <c r="V99"/>
      <c r="W99"/>
    </row>
    <row r="100" spans="1:23" x14ac:dyDescent="0.55000000000000004">
      <c r="A100" t="s">
        <v>4937</v>
      </c>
      <c r="B100" t="s">
        <v>5432</v>
      </c>
      <c r="C100" t="s">
        <v>2144</v>
      </c>
      <c r="E100" s="45">
        <v>1.59230697767204E-3</v>
      </c>
      <c r="F100" s="44">
        <v>0.16706000209244001</v>
      </c>
      <c r="G100">
        <v>0.45505986738722998</v>
      </c>
      <c r="H100">
        <v>0.89835719572078898</v>
      </c>
      <c r="I100">
        <v>1.47819177264557</v>
      </c>
      <c r="J100">
        <v>96</v>
      </c>
      <c r="K100" t="s">
        <v>12694</v>
      </c>
      <c r="L100" s="1" t="s">
        <v>1580</v>
      </c>
    </row>
    <row r="101" spans="1:23" s="1" customFormat="1" x14ac:dyDescent="0.55000000000000004">
      <c r="A101" t="s">
        <v>4937</v>
      </c>
      <c r="B101" t="s">
        <v>5432</v>
      </c>
      <c r="C101" t="s">
        <v>12695</v>
      </c>
      <c r="D101"/>
      <c r="E101" s="45">
        <v>1.8500187315484201E-3</v>
      </c>
      <c r="F101" s="44">
        <v>0.16706000209244001</v>
      </c>
      <c r="G101">
        <v>0.45505986738722998</v>
      </c>
      <c r="H101">
        <v>0.91161656618409204</v>
      </c>
      <c r="I101">
        <v>1.5362884715635601</v>
      </c>
      <c r="J101">
        <v>53</v>
      </c>
      <c r="K101" t="s">
        <v>12696</v>
      </c>
      <c r="L101" s="1" t="s">
        <v>1580</v>
      </c>
      <c r="M101"/>
      <c r="N101"/>
      <c r="O101"/>
      <c r="P101"/>
      <c r="Q101"/>
      <c r="R101"/>
      <c r="S101"/>
      <c r="T101"/>
      <c r="U101"/>
      <c r="V101"/>
      <c r="W101"/>
    </row>
    <row r="102" spans="1:23" s="29" customFormat="1" x14ac:dyDescent="0.55000000000000004">
      <c r="A102" t="s">
        <v>4937</v>
      </c>
      <c r="B102" t="s">
        <v>5432</v>
      </c>
      <c r="C102" t="s">
        <v>12697</v>
      </c>
      <c r="D102"/>
      <c r="E102" s="45">
        <v>1.8500187315484201E-3</v>
      </c>
      <c r="F102" s="44">
        <v>0.16706000209244001</v>
      </c>
      <c r="G102">
        <v>0.45505986738722998</v>
      </c>
      <c r="H102">
        <v>0.95484260643739705</v>
      </c>
      <c r="I102">
        <v>1.74690273360973</v>
      </c>
      <c r="J102">
        <v>17</v>
      </c>
      <c r="K102">
        <v>2678</v>
      </c>
      <c r="L102" s="51" t="s">
        <v>1580</v>
      </c>
      <c r="M102"/>
      <c r="N102"/>
      <c r="O102"/>
      <c r="P102"/>
      <c r="Q102"/>
      <c r="R102"/>
      <c r="S102"/>
      <c r="T102"/>
      <c r="U102"/>
      <c r="V102"/>
      <c r="W102"/>
    </row>
    <row r="103" spans="1:23" x14ac:dyDescent="0.55000000000000004">
      <c r="A103" t="s">
        <v>4937</v>
      </c>
      <c r="B103" t="s">
        <v>3143</v>
      </c>
      <c r="C103" t="s">
        <v>12687</v>
      </c>
      <c r="E103" s="45">
        <v>2.0518758718457501E-4</v>
      </c>
      <c r="F103" s="44">
        <v>0.11896258862017001</v>
      </c>
      <c r="G103">
        <v>0.51884807774379205</v>
      </c>
      <c r="H103">
        <v>0.923277254459136</v>
      </c>
      <c r="I103">
        <v>1.57796485448913</v>
      </c>
      <c r="J103">
        <v>53</v>
      </c>
      <c r="K103" t="s">
        <v>12849</v>
      </c>
      <c r="L103" s="1" t="s">
        <v>1580</v>
      </c>
    </row>
    <row r="104" spans="1:23" x14ac:dyDescent="0.55000000000000004">
      <c r="A104" t="s">
        <v>4937</v>
      </c>
      <c r="B104" t="s">
        <v>3143</v>
      </c>
      <c r="C104" t="s">
        <v>1704</v>
      </c>
      <c r="E104" s="45">
        <v>2.5746828346492602E-4</v>
      </c>
      <c r="F104" s="44">
        <v>0.11896258862017001</v>
      </c>
      <c r="G104">
        <v>0.49849310876658998</v>
      </c>
      <c r="H104">
        <v>0.89072090780563795</v>
      </c>
      <c r="I104">
        <v>1.4954669319414</v>
      </c>
      <c r="J104">
        <v>100</v>
      </c>
      <c r="K104" t="s">
        <v>12850</v>
      </c>
      <c r="L104" s="1" t="s">
        <v>1580</v>
      </c>
    </row>
    <row r="105" spans="1:23" x14ac:dyDescent="0.55000000000000004">
      <c r="A105" t="s">
        <v>4937</v>
      </c>
      <c r="B105" t="s">
        <v>3143</v>
      </c>
      <c r="C105" t="s">
        <v>1672</v>
      </c>
      <c r="E105" s="45">
        <v>3.3493482827300802E-4</v>
      </c>
      <c r="F105" s="44">
        <v>0.11896258862017001</v>
      </c>
      <c r="G105">
        <v>0.49849310876658998</v>
      </c>
      <c r="H105">
        <v>0.89808465306769003</v>
      </c>
      <c r="I105">
        <v>1.50841714394619</v>
      </c>
      <c r="J105">
        <v>91</v>
      </c>
      <c r="K105" t="s">
        <v>12851</v>
      </c>
      <c r="L105" s="1" t="s">
        <v>1580</v>
      </c>
    </row>
    <row r="106" spans="1:23" x14ac:dyDescent="0.55000000000000004">
      <c r="A106" t="s">
        <v>4937</v>
      </c>
      <c r="B106" t="s">
        <v>3143</v>
      </c>
      <c r="C106" t="s">
        <v>1692</v>
      </c>
      <c r="E106" s="45">
        <v>3.4404856243444403E-4</v>
      </c>
      <c r="F106" s="44">
        <v>0.11896258862017001</v>
      </c>
      <c r="G106">
        <v>0.49849310876658998</v>
      </c>
      <c r="H106">
        <v>0.90322719454036604</v>
      </c>
      <c r="I106">
        <v>1.5218979650124</v>
      </c>
      <c r="J106">
        <v>82</v>
      </c>
      <c r="K106" t="s">
        <v>12852</v>
      </c>
      <c r="L106" s="1" t="s">
        <v>1580</v>
      </c>
    </row>
    <row r="107" spans="1:23" x14ac:dyDescent="0.55000000000000004">
      <c r="A107" t="s">
        <v>4937</v>
      </c>
      <c r="B107" t="s">
        <v>3143</v>
      </c>
      <c r="C107" t="s">
        <v>1693</v>
      </c>
      <c r="E107" s="45">
        <v>3.7138978506709702E-4</v>
      </c>
      <c r="F107" s="44">
        <v>0.11896258862017001</v>
      </c>
      <c r="G107">
        <v>0.49849310876658998</v>
      </c>
      <c r="H107">
        <v>0.89943747110382</v>
      </c>
      <c r="I107">
        <v>1.51004807623579</v>
      </c>
      <c r="J107">
        <v>87</v>
      </c>
      <c r="K107" t="s">
        <v>12853</v>
      </c>
      <c r="L107" s="1" t="s">
        <v>1580</v>
      </c>
    </row>
    <row r="108" spans="1:23" x14ac:dyDescent="0.55000000000000004">
      <c r="A108" t="s">
        <v>4937</v>
      </c>
      <c r="B108" t="s">
        <v>3143</v>
      </c>
      <c r="C108" t="s">
        <v>12691</v>
      </c>
      <c r="E108" s="45">
        <v>3.7138978506709702E-4</v>
      </c>
      <c r="F108" s="44">
        <v>0.11896258862017001</v>
      </c>
      <c r="G108">
        <v>0.49849310876658998</v>
      </c>
      <c r="H108">
        <v>0.89659734372222</v>
      </c>
      <c r="I108">
        <v>1.5059190688400199</v>
      </c>
      <c r="J108">
        <v>91</v>
      </c>
      <c r="K108" t="s">
        <v>12854</v>
      </c>
      <c r="L108" s="1" t="s">
        <v>1580</v>
      </c>
    </row>
    <row r="109" spans="1:23" x14ac:dyDescent="0.55000000000000004">
      <c r="A109" t="s">
        <v>4937</v>
      </c>
      <c r="B109" t="s">
        <v>3143</v>
      </c>
      <c r="C109" t="s">
        <v>12855</v>
      </c>
      <c r="E109" s="45">
        <v>4.0784478718630999E-4</v>
      </c>
      <c r="F109" s="44">
        <v>0.11896258862017001</v>
      </c>
      <c r="G109">
        <v>0.49849310876658998</v>
      </c>
      <c r="H109">
        <v>0.90029436139900998</v>
      </c>
      <c r="I109">
        <v>1.5319620975795301</v>
      </c>
      <c r="J109">
        <v>61</v>
      </c>
      <c r="K109" t="s">
        <v>12856</v>
      </c>
      <c r="L109" s="1" t="s">
        <v>1580</v>
      </c>
    </row>
    <row r="110" spans="1:23" x14ac:dyDescent="0.55000000000000004">
      <c r="A110" t="s">
        <v>4937</v>
      </c>
      <c r="B110" t="s">
        <v>3143</v>
      </c>
      <c r="C110" t="s">
        <v>1547</v>
      </c>
      <c r="E110" s="45">
        <v>4.8084467974758002E-4</v>
      </c>
      <c r="F110" s="44">
        <v>0.11896258862017001</v>
      </c>
      <c r="G110">
        <v>0.49849310876658998</v>
      </c>
      <c r="H110">
        <v>0.89646773602237095</v>
      </c>
      <c r="I110">
        <v>1.5066311035887201</v>
      </c>
      <c r="J110">
        <v>93</v>
      </c>
      <c r="K110" t="s">
        <v>12852</v>
      </c>
      <c r="L110" s="1" t="s">
        <v>1580</v>
      </c>
    </row>
    <row r="111" spans="1:23" x14ac:dyDescent="0.55000000000000004">
      <c r="A111" t="s">
        <v>4937</v>
      </c>
      <c r="B111" t="s">
        <v>3143</v>
      </c>
      <c r="C111" t="s">
        <v>12290</v>
      </c>
      <c r="E111" s="45">
        <v>4.9000335173625398E-4</v>
      </c>
      <c r="F111" s="44">
        <v>0.11896258862017001</v>
      </c>
      <c r="G111">
        <v>0.47727081536286198</v>
      </c>
      <c r="H111">
        <v>0.91000526808474702</v>
      </c>
      <c r="I111">
        <v>1.54750969340071</v>
      </c>
      <c r="J111">
        <v>71</v>
      </c>
      <c r="K111" t="s">
        <v>12857</v>
      </c>
      <c r="L111" s="1" t="s">
        <v>1580</v>
      </c>
    </row>
    <row r="112" spans="1:23" x14ac:dyDescent="0.55000000000000004">
      <c r="A112" t="s">
        <v>4937</v>
      </c>
      <c r="B112" t="s">
        <v>3143</v>
      </c>
      <c r="C112" t="s">
        <v>12695</v>
      </c>
      <c r="E112" s="45">
        <v>4.9916202870926797E-4</v>
      </c>
      <c r="F112" s="44">
        <v>0.11896258862017001</v>
      </c>
      <c r="G112">
        <v>0.47727081536286198</v>
      </c>
      <c r="H112">
        <v>0.90663446842175999</v>
      </c>
      <c r="I112">
        <v>1.5471464963564301</v>
      </c>
      <c r="J112">
        <v>56</v>
      </c>
      <c r="K112" t="s">
        <v>12858</v>
      </c>
      <c r="L112" s="1" t="s">
        <v>1580</v>
      </c>
    </row>
    <row r="113" spans="1:23" x14ac:dyDescent="0.55000000000000004">
      <c r="A113" t="s">
        <v>4937</v>
      </c>
      <c r="B113" t="s">
        <v>4948</v>
      </c>
      <c r="C113" t="s">
        <v>12820</v>
      </c>
      <c r="D113" s="6"/>
      <c r="E113" s="46">
        <v>1.9408003886224101E-5</v>
      </c>
      <c r="F113" s="44">
        <v>2.0779711388876101E-2</v>
      </c>
      <c r="G113">
        <v>0.575610261071129</v>
      </c>
      <c r="H113">
        <v>0.95667363424245</v>
      </c>
      <c r="I113">
        <v>1.87753912180743</v>
      </c>
      <c r="J113">
        <v>13</v>
      </c>
      <c r="K113" t="s">
        <v>12999</v>
      </c>
      <c r="L113" s="1" t="s">
        <v>1580</v>
      </c>
    </row>
    <row r="114" spans="1:23" x14ac:dyDescent="0.55000000000000004">
      <c r="A114" t="s">
        <v>4937</v>
      </c>
      <c r="B114" t="s">
        <v>4948</v>
      </c>
      <c r="C114" t="s">
        <v>1916</v>
      </c>
      <c r="D114" s="6"/>
      <c r="E114" s="46">
        <v>5.0232748282661998E-5</v>
      </c>
      <c r="F114" s="44">
        <v>2.0779711388876101E-2</v>
      </c>
      <c r="G114">
        <v>0.55733223875864601</v>
      </c>
      <c r="H114">
        <v>0.79023101075243696</v>
      </c>
      <c r="I114">
        <v>1.49213670954641</v>
      </c>
      <c r="J114">
        <v>98</v>
      </c>
      <c r="K114" t="s">
        <v>13000</v>
      </c>
      <c r="L114" s="1" t="s">
        <v>1580</v>
      </c>
    </row>
    <row r="115" spans="1:23" x14ac:dyDescent="0.55000000000000004">
      <c r="A115" t="s">
        <v>4937</v>
      </c>
      <c r="B115" t="s">
        <v>4948</v>
      </c>
      <c r="C115" t="s">
        <v>13001</v>
      </c>
      <c r="D115" s="6"/>
      <c r="E115" s="46">
        <v>7.7272577437125704E-5</v>
      </c>
      <c r="F115" s="44">
        <v>2.0779711388876101E-2</v>
      </c>
      <c r="G115">
        <v>0.53843409630991601</v>
      </c>
      <c r="H115">
        <v>0.78313138751283096</v>
      </c>
      <c r="I115">
        <v>1.47955811261793</v>
      </c>
      <c r="J115">
        <v>94</v>
      </c>
      <c r="K115" t="s">
        <v>13002</v>
      </c>
      <c r="L115" s="1" t="s">
        <v>1580</v>
      </c>
    </row>
    <row r="116" spans="1:23" x14ac:dyDescent="0.55000000000000004">
      <c r="A116" s="29" t="s">
        <v>4937</v>
      </c>
      <c r="B116" s="29" t="s">
        <v>4948</v>
      </c>
      <c r="C116" s="29" t="s">
        <v>2125</v>
      </c>
      <c r="D116" s="52"/>
      <c r="E116" s="53">
        <v>8.7425009025184202E-5</v>
      </c>
      <c r="F116" s="50">
        <v>2.0779711388876101E-2</v>
      </c>
      <c r="G116" s="29">
        <v>0.53843409630991601</v>
      </c>
      <c r="H116" s="29">
        <v>0.95689515429118999</v>
      </c>
      <c r="I116" s="29">
        <v>1.8901228910404499</v>
      </c>
      <c r="J116" s="29">
        <v>11</v>
      </c>
      <c r="K116" s="29" t="s">
        <v>13003</v>
      </c>
      <c r="L116" s="1" t="s">
        <v>1580</v>
      </c>
    </row>
    <row r="117" spans="1:23" x14ac:dyDescent="0.55000000000000004">
      <c r="A117" t="s">
        <v>4937</v>
      </c>
      <c r="B117" t="s">
        <v>4948</v>
      </c>
      <c r="C117" t="s">
        <v>1780</v>
      </c>
      <c r="D117" s="6"/>
      <c r="E117" s="46">
        <v>9.8705507789764594E-5</v>
      </c>
      <c r="F117" s="44">
        <v>2.0779711388876101E-2</v>
      </c>
      <c r="G117">
        <v>0.53843409630991601</v>
      </c>
      <c r="H117">
        <v>0.89764594574745205</v>
      </c>
      <c r="I117">
        <v>1.7064064560147201</v>
      </c>
      <c r="J117">
        <v>29</v>
      </c>
      <c r="K117" t="s">
        <v>13004</v>
      </c>
      <c r="L117" s="1" t="s">
        <v>1580</v>
      </c>
    </row>
    <row r="118" spans="1:23" x14ac:dyDescent="0.55000000000000004">
      <c r="A118" t="s">
        <v>4937</v>
      </c>
      <c r="B118" t="s">
        <v>4948</v>
      </c>
      <c r="C118" t="s">
        <v>13005</v>
      </c>
      <c r="E118" s="45">
        <v>1.0321771153711501E-4</v>
      </c>
      <c r="F118" s="44">
        <v>2.0779711388876101E-2</v>
      </c>
      <c r="G118">
        <v>0.53843409630991601</v>
      </c>
      <c r="H118">
        <v>0.79248210049694401</v>
      </c>
      <c r="I118">
        <v>1.4939829058763601</v>
      </c>
      <c r="J118">
        <v>79</v>
      </c>
      <c r="K118" t="s">
        <v>13006</v>
      </c>
      <c r="L118" s="1" t="s">
        <v>1580</v>
      </c>
    </row>
    <row r="119" spans="1:23" s="29" customFormat="1" x14ac:dyDescent="0.55000000000000004">
      <c r="A119" t="s">
        <v>4937</v>
      </c>
      <c r="B119" t="s">
        <v>4948</v>
      </c>
      <c r="C119" t="s">
        <v>13007</v>
      </c>
      <c r="D119"/>
      <c r="E119" s="45">
        <v>1.1676544730752E-4</v>
      </c>
      <c r="F119" s="44">
        <v>2.0779711388876101E-2</v>
      </c>
      <c r="G119">
        <v>0.53843409630991601</v>
      </c>
      <c r="H119">
        <v>0.84478053377246798</v>
      </c>
      <c r="I119">
        <v>1.5955624802563999</v>
      </c>
      <c r="J119">
        <v>45</v>
      </c>
      <c r="K119" t="s">
        <v>13008</v>
      </c>
      <c r="L119" s="29" t="s">
        <v>1580</v>
      </c>
      <c r="M119"/>
      <c r="N119"/>
      <c r="O119"/>
      <c r="P119"/>
      <c r="Q119"/>
      <c r="R119"/>
      <c r="S119"/>
      <c r="T119"/>
      <c r="U119"/>
      <c r="V119"/>
      <c r="W119"/>
    </row>
    <row r="120" spans="1:23" x14ac:dyDescent="0.55000000000000004">
      <c r="A120" t="s">
        <v>4937</v>
      </c>
      <c r="B120" t="s">
        <v>4948</v>
      </c>
      <c r="C120" t="s">
        <v>2144</v>
      </c>
      <c r="E120" s="45">
        <v>1.30368783663072E-4</v>
      </c>
      <c r="F120" s="44">
        <v>2.0779711388876101E-2</v>
      </c>
      <c r="G120">
        <v>0.51884807774379205</v>
      </c>
      <c r="H120">
        <v>0.82401098020480201</v>
      </c>
      <c r="I120">
        <v>1.55365685235979</v>
      </c>
      <c r="J120">
        <v>60</v>
      </c>
      <c r="K120" t="s">
        <v>13009</v>
      </c>
      <c r="L120" s="1" t="s">
        <v>1580</v>
      </c>
    </row>
    <row r="121" spans="1:23" x14ac:dyDescent="0.55000000000000004">
      <c r="A121" t="s">
        <v>4937</v>
      </c>
      <c r="B121" t="s">
        <v>4948</v>
      </c>
      <c r="C121" t="s">
        <v>2146</v>
      </c>
      <c r="E121" s="45">
        <v>1.39437695309842E-4</v>
      </c>
      <c r="F121" s="44">
        <v>2.0779711388876101E-2</v>
      </c>
      <c r="G121">
        <v>0.51884807774379205</v>
      </c>
      <c r="H121">
        <v>0.77667053769068894</v>
      </c>
      <c r="I121">
        <v>1.4673517281961299</v>
      </c>
      <c r="J121">
        <v>94</v>
      </c>
      <c r="K121" t="s">
        <v>13010</v>
      </c>
      <c r="L121" s="1" t="s">
        <v>1580</v>
      </c>
    </row>
    <row r="122" spans="1:23" x14ac:dyDescent="0.55000000000000004">
      <c r="A122" t="s">
        <v>4937</v>
      </c>
      <c r="B122" t="s">
        <v>4948</v>
      </c>
      <c r="C122" t="s">
        <v>13011</v>
      </c>
      <c r="E122" s="45">
        <v>1.4397215618035901E-4</v>
      </c>
      <c r="F122" s="44">
        <v>2.0779711388876101E-2</v>
      </c>
      <c r="G122">
        <v>0.51884807774379205</v>
      </c>
      <c r="H122">
        <v>0.77572552626200697</v>
      </c>
      <c r="I122">
        <v>1.4655663326059201</v>
      </c>
      <c r="J122">
        <v>94</v>
      </c>
      <c r="K122" t="s">
        <v>13012</v>
      </c>
      <c r="L122" s="1" t="s">
        <v>1580</v>
      </c>
    </row>
    <row r="123" spans="1:23" x14ac:dyDescent="0.55000000000000004">
      <c r="A123" t="s">
        <v>4944</v>
      </c>
      <c r="B123" t="s">
        <v>4955</v>
      </c>
      <c r="C123" t="s">
        <v>1540</v>
      </c>
      <c r="D123" s="6"/>
      <c r="E123" s="46">
        <v>2.89579122850108E-8</v>
      </c>
      <c r="F123" s="77">
        <v>6.0435162938817502E-5</v>
      </c>
      <c r="G123">
        <v>0.73376198835647999</v>
      </c>
      <c r="H123">
        <v>0.772860572056569</v>
      </c>
      <c r="I123">
        <v>1.76853923897618</v>
      </c>
      <c r="J123">
        <v>97</v>
      </c>
      <c r="K123" t="s">
        <v>12534</v>
      </c>
      <c r="L123" s="1" t="s">
        <v>1580</v>
      </c>
    </row>
    <row r="124" spans="1:23" x14ac:dyDescent="0.55000000000000004">
      <c r="A124" t="s">
        <v>4944</v>
      </c>
      <c r="B124" t="s">
        <v>4955</v>
      </c>
      <c r="C124" t="s">
        <v>2126</v>
      </c>
      <c r="D124" s="6"/>
      <c r="E124" s="46">
        <v>8.4418258550472199E-8</v>
      </c>
      <c r="F124" s="77">
        <v>8.8090452797417703E-5</v>
      </c>
      <c r="G124">
        <v>0.704975715167238</v>
      </c>
      <c r="H124">
        <v>0.75631098888953896</v>
      </c>
      <c r="I124">
        <v>1.73281453016223</v>
      </c>
      <c r="J124">
        <v>100</v>
      </c>
      <c r="K124" t="s">
        <v>12535</v>
      </c>
      <c r="L124" s="1" t="s">
        <v>1580</v>
      </c>
    </row>
    <row r="125" spans="1:23" x14ac:dyDescent="0.55000000000000004">
      <c r="A125" t="s">
        <v>4944</v>
      </c>
      <c r="B125" t="s">
        <v>4955</v>
      </c>
      <c r="C125" t="s">
        <v>1855</v>
      </c>
      <c r="D125" s="6"/>
      <c r="E125" s="46">
        <v>1.63347223471371E-7</v>
      </c>
      <c r="F125" s="77">
        <v>9.7322908738406899E-5</v>
      </c>
      <c r="G125">
        <v>0.69013245879679597</v>
      </c>
      <c r="H125">
        <v>0.77981483876366497</v>
      </c>
      <c r="I125">
        <v>1.78977635127641</v>
      </c>
      <c r="J125">
        <v>81</v>
      </c>
      <c r="K125" t="s">
        <v>12536</v>
      </c>
      <c r="L125" s="1" t="s">
        <v>1580</v>
      </c>
    </row>
    <row r="126" spans="1:23" x14ac:dyDescent="0.55000000000000004">
      <c r="A126" t="s">
        <v>4944</v>
      </c>
      <c r="B126" t="s">
        <v>4955</v>
      </c>
      <c r="C126" t="s">
        <v>1542</v>
      </c>
      <c r="D126" s="6"/>
      <c r="E126" s="46">
        <v>1.8653168900509199E-7</v>
      </c>
      <c r="F126" s="77">
        <v>9.7322908738406899E-5</v>
      </c>
      <c r="G126">
        <v>0.69013245879679597</v>
      </c>
      <c r="H126">
        <v>0.787857179870184</v>
      </c>
      <c r="I126">
        <v>1.8069016243587299</v>
      </c>
      <c r="J126">
        <v>76</v>
      </c>
      <c r="K126" t="s">
        <v>12537</v>
      </c>
      <c r="L126" s="1" t="s">
        <v>1580</v>
      </c>
    </row>
    <row r="127" spans="1:23" s="1" customFormat="1" x14ac:dyDescent="0.55000000000000004">
      <c r="A127" t="s">
        <v>4944</v>
      </c>
      <c r="B127" t="s">
        <v>4955</v>
      </c>
      <c r="C127" t="s">
        <v>1682</v>
      </c>
      <c r="D127" s="6"/>
      <c r="E127" s="46">
        <v>3.5796091562159602E-7</v>
      </c>
      <c r="F127" s="44">
        <v>1.4780826249389501E-4</v>
      </c>
      <c r="G127">
        <v>0.67496286001102501</v>
      </c>
      <c r="H127">
        <v>0.75547945982107401</v>
      </c>
      <c r="I127">
        <v>1.7267885707850901</v>
      </c>
      <c r="J127">
        <v>93</v>
      </c>
      <c r="K127" t="s">
        <v>12538</v>
      </c>
      <c r="L127" s="1" t="s">
        <v>1580</v>
      </c>
      <c r="M127"/>
      <c r="N127"/>
      <c r="O127"/>
      <c r="P127"/>
      <c r="Q127"/>
      <c r="R127"/>
      <c r="S127"/>
      <c r="T127"/>
      <c r="U127"/>
      <c r="V127"/>
      <c r="W127"/>
    </row>
    <row r="128" spans="1:23" x14ac:dyDescent="0.55000000000000004">
      <c r="A128" t="s">
        <v>4944</v>
      </c>
      <c r="B128" t="s">
        <v>4955</v>
      </c>
      <c r="C128" t="s">
        <v>2127</v>
      </c>
      <c r="D128" s="6"/>
      <c r="E128" s="46">
        <v>4.2997595105869199E-7</v>
      </c>
      <c r="F128" s="44">
        <v>1.4780826249389501E-4</v>
      </c>
      <c r="G128">
        <v>0.67496286001102501</v>
      </c>
      <c r="H128">
        <v>0.75439300194070302</v>
      </c>
      <c r="I128">
        <v>1.72487140542621</v>
      </c>
      <c r="J128">
        <v>92</v>
      </c>
      <c r="K128" t="s">
        <v>12539</v>
      </c>
      <c r="L128" s="1" t="s">
        <v>1580</v>
      </c>
    </row>
    <row r="129" spans="1:12" x14ac:dyDescent="0.55000000000000004">
      <c r="A129" t="s">
        <v>4944</v>
      </c>
      <c r="B129" t="s">
        <v>4955</v>
      </c>
      <c r="C129" t="s">
        <v>1689</v>
      </c>
      <c r="D129" s="6"/>
      <c r="E129" s="46">
        <v>5.5768788505753002E-7</v>
      </c>
      <c r="F129" s="44">
        <v>1.4780826249389501E-4</v>
      </c>
      <c r="G129">
        <v>0.65944439803793498</v>
      </c>
      <c r="H129">
        <v>0.75215832781120096</v>
      </c>
      <c r="I129">
        <v>1.71913839979811</v>
      </c>
      <c r="J129">
        <v>95</v>
      </c>
      <c r="K129" t="s">
        <v>12540</v>
      </c>
      <c r="L129" s="1" t="s">
        <v>1580</v>
      </c>
    </row>
    <row r="130" spans="1:12" x14ac:dyDescent="0.55000000000000004">
      <c r="A130" t="s">
        <v>4944</v>
      </c>
      <c r="B130" t="s">
        <v>4955</v>
      </c>
      <c r="C130" t="s">
        <v>2147</v>
      </c>
      <c r="D130" s="6"/>
      <c r="E130" s="46">
        <v>6.3431535633741496E-7</v>
      </c>
      <c r="F130" s="44">
        <v>1.4780826249389501E-4</v>
      </c>
      <c r="G130">
        <v>0.65944439803793498</v>
      </c>
      <c r="H130">
        <v>0.75396455223880599</v>
      </c>
      <c r="I130">
        <v>1.72653131281026</v>
      </c>
      <c r="J130">
        <v>86</v>
      </c>
      <c r="K130" t="s">
        <v>12541</v>
      </c>
      <c r="L130" s="1" t="s">
        <v>1580</v>
      </c>
    </row>
    <row r="131" spans="1:12" x14ac:dyDescent="0.55000000000000004">
      <c r="A131" t="s">
        <v>4944</v>
      </c>
      <c r="B131" t="s">
        <v>4955</v>
      </c>
      <c r="C131" t="s">
        <v>12207</v>
      </c>
      <c r="D131" s="6"/>
      <c r="E131" s="46">
        <v>7.1945715453356803E-7</v>
      </c>
      <c r="F131" s="44">
        <v>1.4780826249389501E-4</v>
      </c>
      <c r="G131">
        <v>0.65944439803793498</v>
      </c>
      <c r="H131">
        <v>0.75153231326312098</v>
      </c>
      <c r="I131">
        <v>1.7197337183699499</v>
      </c>
      <c r="J131">
        <v>97</v>
      </c>
      <c r="K131" t="s">
        <v>12542</v>
      </c>
      <c r="L131" s="1" t="s">
        <v>1580</v>
      </c>
    </row>
    <row r="132" spans="1:12" x14ac:dyDescent="0.55000000000000004">
      <c r="A132" t="s">
        <v>4944</v>
      </c>
      <c r="B132" t="s">
        <v>4955</v>
      </c>
      <c r="C132" t="s">
        <v>12543</v>
      </c>
      <c r="D132" s="6"/>
      <c r="E132" s="46">
        <v>7.44999719106529E-7</v>
      </c>
      <c r="F132" s="44">
        <v>1.4780826249389501E-4</v>
      </c>
      <c r="G132">
        <v>0.65944439803793498</v>
      </c>
      <c r="H132">
        <v>0.78580254108870495</v>
      </c>
      <c r="I132">
        <v>1.80395029037247</v>
      </c>
      <c r="J132">
        <v>66</v>
      </c>
      <c r="K132" t="s">
        <v>12544</v>
      </c>
      <c r="L132" s="1" t="s">
        <v>1580</v>
      </c>
    </row>
    <row r="133" spans="1:12" x14ac:dyDescent="0.55000000000000004">
      <c r="A133" s="29" t="s">
        <v>4944</v>
      </c>
      <c r="B133" s="29" t="s">
        <v>5432</v>
      </c>
      <c r="C133" s="29" t="s">
        <v>12244</v>
      </c>
      <c r="D133" s="52"/>
      <c r="E133" s="53">
        <v>5.0446728547231804E-9</v>
      </c>
      <c r="F133" s="80">
        <v>1.5991612949472499E-5</v>
      </c>
      <c r="G133" s="29">
        <v>0.76146080144558503</v>
      </c>
      <c r="H133" s="29">
        <v>0.84543204078237999</v>
      </c>
      <c r="I133" s="29">
        <v>1.7245321839412999</v>
      </c>
      <c r="J133" s="29">
        <v>97</v>
      </c>
      <c r="K133" s="29" t="s">
        <v>12698</v>
      </c>
      <c r="L133" s="1" t="s">
        <v>1580</v>
      </c>
    </row>
    <row r="134" spans="1:12" x14ac:dyDescent="0.55000000000000004">
      <c r="A134" t="s">
        <v>4944</v>
      </c>
      <c r="B134" t="s">
        <v>5432</v>
      </c>
      <c r="C134" t="s">
        <v>12699</v>
      </c>
      <c r="D134" s="6"/>
      <c r="E134" s="46">
        <v>1.0784966754291101E-8</v>
      </c>
      <c r="F134" s="77">
        <v>1.7094172305551401E-5</v>
      </c>
      <c r="G134">
        <v>0.74773966314988505</v>
      </c>
      <c r="H134">
        <v>0.847084819859795</v>
      </c>
      <c r="I134">
        <v>1.7301664360675999</v>
      </c>
      <c r="J134">
        <v>89</v>
      </c>
      <c r="K134" t="s">
        <v>12700</v>
      </c>
      <c r="L134" s="1" t="s">
        <v>1580</v>
      </c>
    </row>
    <row r="135" spans="1:12" x14ac:dyDescent="0.55000000000000004">
      <c r="A135" t="s">
        <v>4944</v>
      </c>
      <c r="B135" t="s">
        <v>5432</v>
      </c>
      <c r="C135" t="s">
        <v>12701</v>
      </c>
      <c r="D135" s="6"/>
      <c r="E135" s="46">
        <v>2.6349165422523999E-8</v>
      </c>
      <c r="F135" s="77">
        <v>1.96824757718521E-5</v>
      </c>
      <c r="G135">
        <v>0.73376198835647999</v>
      </c>
      <c r="H135">
        <v>0.86787884731488596</v>
      </c>
      <c r="I135">
        <v>1.7708430890525599</v>
      </c>
      <c r="J135">
        <v>65</v>
      </c>
      <c r="K135" t="s">
        <v>12702</v>
      </c>
      <c r="L135" s="1" t="s">
        <v>1580</v>
      </c>
    </row>
    <row r="136" spans="1:12" x14ac:dyDescent="0.55000000000000004">
      <c r="A136" t="s">
        <v>4944</v>
      </c>
      <c r="B136" t="s">
        <v>5432</v>
      </c>
      <c r="C136" t="s">
        <v>12233</v>
      </c>
      <c r="D136" s="6"/>
      <c r="E136" s="46">
        <v>2.8436162343404401E-8</v>
      </c>
      <c r="F136" s="77">
        <v>1.96824757718521E-5</v>
      </c>
      <c r="G136">
        <v>0.73376198835647999</v>
      </c>
      <c r="H136">
        <v>0.83891595237865801</v>
      </c>
      <c r="I136">
        <v>1.71212748389449</v>
      </c>
      <c r="J136">
        <v>95</v>
      </c>
      <c r="K136" t="s">
        <v>12703</v>
      </c>
      <c r="L136" s="1" t="s">
        <v>1580</v>
      </c>
    </row>
    <row r="137" spans="1:12" x14ac:dyDescent="0.55000000000000004">
      <c r="A137" s="29" t="s">
        <v>4944</v>
      </c>
      <c r="B137" s="29" t="s">
        <v>5432</v>
      </c>
      <c r="C137" s="29" t="s">
        <v>1849</v>
      </c>
      <c r="D137" s="52"/>
      <c r="E137" s="53">
        <v>3.1044914466643801E-8</v>
      </c>
      <c r="F137" s="80">
        <v>1.96824757718521E-5</v>
      </c>
      <c r="G137" s="29">
        <v>0.719512826338911</v>
      </c>
      <c r="H137" s="29">
        <v>0.85572624798711805</v>
      </c>
      <c r="I137" s="29">
        <v>1.75377822884122</v>
      </c>
      <c r="J137" s="29">
        <v>81</v>
      </c>
      <c r="K137" s="29" t="s">
        <v>12704</v>
      </c>
      <c r="L137" s="1" t="s">
        <v>1580</v>
      </c>
    </row>
    <row r="138" spans="1:12" x14ac:dyDescent="0.55000000000000004">
      <c r="A138" s="29" t="s">
        <v>4944</v>
      </c>
      <c r="B138" s="29" t="s">
        <v>5432</v>
      </c>
      <c r="C138" s="29" t="s">
        <v>12278</v>
      </c>
      <c r="D138" s="52"/>
      <c r="E138" s="53">
        <v>5.5055864256207697E-8</v>
      </c>
      <c r="F138" s="80">
        <v>2.90878482820297E-5</v>
      </c>
      <c r="G138" s="29">
        <v>0.719512826338911</v>
      </c>
      <c r="H138" s="29">
        <v>0.86004412427740695</v>
      </c>
      <c r="I138" s="29">
        <v>1.7573904516439101</v>
      </c>
      <c r="J138" s="29">
        <v>74</v>
      </c>
      <c r="K138" s="29" t="s">
        <v>12705</v>
      </c>
      <c r="L138" s="1" t="s">
        <v>1580</v>
      </c>
    </row>
    <row r="139" spans="1:12" x14ac:dyDescent="0.55000000000000004">
      <c r="A139" s="29" t="s">
        <v>4944</v>
      </c>
      <c r="B139" s="29" t="s">
        <v>5432</v>
      </c>
      <c r="C139" s="29" t="s">
        <v>12281</v>
      </c>
      <c r="D139" s="52"/>
      <c r="E139" s="53">
        <v>6.4493747967729204E-8</v>
      </c>
      <c r="F139" s="80">
        <v>2.9206454436814501E-5</v>
      </c>
      <c r="G139" s="29">
        <v>0.704975715167238</v>
      </c>
      <c r="H139" s="29">
        <v>0.85134607969880505</v>
      </c>
      <c r="I139" s="29">
        <v>1.74480124139836</v>
      </c>
      <c r="J139" s="29">
        <v>81</v>
      </c>
      <c r="K139" s="29" t="s">
        <v>12706</v>
      </c>
      <c r="L139" s="1" t="s">
        <v>1580</v>
      </c>
    </row>
    <row r="140" spans="1:12" x14ac:dyDescent="0.55000000000000004">
      <c r="A140" t="s">
        <v>4944</v>
      </c>
      <c r="B140" t="s">
        <v>5432</v>
      </c>
      <c r="C140" t="s">
        <v>1808</v>
      </c>
      <c r="D140" s="6"/>
      <c r="E140" s="46">
        <v>1.10655475806275E-7</v>
      </c>
      <c r="F140" s="77">
        <v>4.3847232288236398E-5</v>
      </c>
      <c r="G140">
        <v>0.704975715167238</v>
      </c>
      <c r="H140">
        <v>0.82963059789751503</v>
      </c>
      <c r="I140">
        <v>1.69317718194852</v>
      </c>
      <c r="J140">
        <v>95</v>
      </c>
      <c r="K140" t="s">
        <v>12707</v>
      </c>
      <c r="L140" s="1" t="s">
        <v>1580</v>
      </c>
    </row>
    <row r="141" spans="1:12" x14ac:dyDescent="0.55000000000000004">
      <c r="A141" t="s">
        <v>4944</v>
      </c>
      <c r="B141" t="s">
        <v>5432</v>
      </c>
      <c r="C141" t="s">
        <v>1903</v>
      </c>
      <c r="D141" s="6"/>
      <c r="E141" s="46">
        <v>1.9496241204897601E-7</v>
      </c>
      <c r="F141" s="77">
        <v>6.8670094021694705E-5</v>
      </c>
      <c r="G141">
        <v>0.69013245879679597</v>
      </c>
      <c r="H141">
        <v>0.81921786105278305</v>
      </c>
      <c r="I141">
        <v>1.6744190256060001</v>
      </c>
      <c r="J141">
        <v>100</v>
      </c>
      <c r="K141" t="s">
        <v>12708</v>
      </c>
      <c r="L141" s="1" t="s">
        <v>1580</v>
      </c>
    </row>
    <row r="142" spans="1:12" x14ac:dyDescent="0.55000000000000004">
      <c r="A142" t="s">
        <v>4944</v>
      </c>
      <c r="B142" t="s">
        <v>5432</v>
      </c>
      <c r="C142" t="s">
        <v>1692</v>
      </c>
      <c r="D142" s="6"/>
      <c r="E142" s="46">
        <v>3.3678005131780999E-7</v>
      </c>
      <c r="F142" s="77">
        <v>9.7053887516132507E-5</v>
      </c>
      <c r="G142">
        <v>0.67496286001102501</v>
      </c>
      <c r="H142">
        <v>0.84456786455521404</v>
      </c>
      <c r="I142">
        <v>1.72515749753739</v>
      </c>
      <c r="J142">
        <v>72</v>
      </c>
      <c r="K142" t="s">
        <v>12709</v>
      </c>
      <c r="L142" s="1" t="s">
        <v>1580</v>
      </c>
    </row>
    <row r="143" spans="1:12" x14ac:dyDescent="0.55000000000000004">
      <c r="A143" t="s">
        <v>4944</v>
      </c>
      <c r="B143" t="s">
        <v>3143</v>
      </c>
      <c r="C143" t="s">
        <v>1903</v>
      </c>
      <c r="D143" s="6"/>
      <c r="E143" s="46">
        <v>1.6786376409806501E-9</v>
      </c>
      <c r="F143" s="77">
        <v>5.44550050734124E-6</v>
      </c>
      <c r="G143">
        <v>0.788186810800237</v>
      </c>
      <c r="H143">
        <v>0.84931880963582196</v>
      </c>
      <c r="I143">
        <v>1.73232609773406</v>
      </c>
      <c r="J143">
        <v>99</v>
      </c>
      <c r="K143" t="s">
        <v>12859</v>
      </c>
      <c r="L143" s="1" t="s">
        <v>1580</v>
      </c>
    </row>
    <row r="144" spans="1:12" x14ac:dyDescent="0.55000000000000004">
      <c r="A144" s="29" t="s">
        <v>4944</v>
      </c>
      <c r="B144" s="29" t="s">
        <v>3143</v>
      </c>
      <c r="C144" s="29" t="s">
        <v>12244</v>
      </c>
      <c r="D144" s="52"/>
      <c r="E144" s="53">
        <v>8.9767326433033094E-9</v>
      </c>
      <c r="F144" s="80">
        <v>1.4560260347437999E-5</v>
      </c>
      <c r="G144" s="29">
        <v>0.74773966314988505</v>
      </c>
      <c r="H144" s="29">
        <v>0.84176126924168604</v>
      </c>
      <c r="I144" s="29">
        <v>1.7169112449003501</v>
      </c>
      <c r="J144" s="29">
        <v>99</v>
      </c>
      <c r="K144" s="29" t="s">
        <v>12860</v>
      </c>
      <c r="L144" s="1" t="s">
        <v>1580</v>
      </c>
    </row>
    <row r="145" spans="1:12" x14ac:dyDescent="0.55000000000000004">
      <c r="A145" t="s">
        <v>4944</v>
      </c>
      <c r="B145" t="s">
        <v>3143</v>
      </c>
      <c r="C145" t="s">
        <v>12699</v>
      </c>
      <c r="D145" s="6"/>
      <c r="E145" s="46">
        <v>2.34936153458597E-8</v>
      </c>
      <c r="F145" s="77">
        <v>2.5404429393989599E-5</v>
      </c>
      <c r="G145">
        <v>0.73376198835647999</v>
      </c>
      <c r="H145">
        <v>0.84758174516627505</v>
      </c>
      <c r="I145">
        <v>1.72946456402126</v>
      </c>
      <c r="J145">
        <v>95</v>
      </c>
      <c r="K145" t="s">
        <v>12861</v>
      </c>
      <c r="L145" s="1" t="s">
        <v>1580</v>
      </c>
    </row>
    <row r="146" spans="1:12" x14ac:dyDescent="0.55000000000000004">
      <c r="A146" t="s">
        <v>4944</v>
      </c>
      <c r="B146" t="s">
        <v>3143</v>
      </c>
      <c r="C146" t="s">
        <v>12233</v>
      </c>
      <c r="D146" s="6"/>
      <c r="E146" s="46">
        <v>4.46104886924671E-8</v>
      </c>
      <c r="F146" s="77">
        <v>3.6179106329590803E-5</v>
      </c>
      <c r="G146">
        <v>0.719512826338911</v>
      </c>
      <c r="H146">
        <v>0.83225202647445196</v>
      </c>
      <c r="I146">
        <v>1.6975155724761899</v>
      </c>
      <c r="J146">
        <v>99</v>
      </c>
      <c r="K146" t="s">
        <v>12862</v>
      </c>
      <c r="L146" s="1" t="s">
        <v>1580</v>
      </c>
    </row>
    <row r="147" spans="1:12" x14ac:dyDescent="0.55000000000000004">
      <c r="A147" t="s">
        <v>4944</v>
      </c>
      <c r="B147" t="s">
        <v>3143</v>
      </c>
      <c r="C147" t="s">
        <v>12701</v>
      </c>
      <c r="D147" s="6"/>
      <c r="E147" s="46">
        <v>7.7077639303607404E-8</v>
      </c>
      <c r="F147" s="77">
        <v>5.0007972380180503E-5</v>
      </c>
      <c r="G147">
        <v>0.704975715167238</v>
      </c>
      <c r="H147">
        <v>0.86872610685528295</v>
      </c>
      <c r="I147">
        <v>1.7722643228183499</v>
      </c>
      <c r="J147">
        <v>69</v>
      </c>
      <c r="K147" t="s">
        <v>12863</v>
      </c>
      <c r="L147" s="1" t="s">
        <v>1580</v>
      </c>
    </row>
    <row r="148" spans="1:12" x14ac:dyDescent="0.55000000000000004">
      <c r="A148" s="29" t="s">
        <v>4944</v>
      </c>
      <c r="B148" s="29" t="s">
        <v>3143</v>
      </c>
      <c r="C148" s="29" t="s">
        <v>1849</v>
      </c>
      <c r="D148" s="52"/>
      <c r="E148" s="53">
        <v>1.08547816793543E-7</v>
      </c>
      <c r="F148" s="80">
        <v>5.86881862797089E-5</v>
      </c>
      <c r="G148" s="29">
        <v>0.704975715167238</v>
      </c>
      <c r="H148" s="29">
        <v>0.85578144557445002</v>
      </c>
      <c r="I148" s="29">
        <v>1.74554621589933</v>
      </c>
      <c r="J148" s="29">
        <v>79</v>
      </c>
      <c r="K148" s="29" t="s">
        <v>12864</v>
      </c>
      <c r="L148" s="1" t="s">
        <v>1580</v>
      </c>
    </row>
    <row r="149" spans="1:12" x14ac:dyDescent="0.55000000000000004">
      <c r="A149" s="29" t="s">
        <v>4944</v>
      </c>
      <c r="B149" s="29" t="s">
        <v>3143</v>
      </c>
      <c r="C149" s="29" t="s">
        <v>12281</v>
      </c>
      <c r="D149" s="52"/>
      <c r="E149" s="53">
        <v>1.5070116962538899E-7</v>
      </c>
      <c r="F149" s="80">
        <v>6.9839227752108697E-5</v>
      </c>
      <c r="G149" s="29">
        <v>0.69013245879679597</v>
      </c>
      <c r="H149" s="29">
        <v>0.85021677138969298</v>
      </c>
      <c r="I149" s="29">
        <v>1.7362434935484401</v>
      </c>
      <c r="J149" s="29">
        <v>82</v>
      </c>
      <c r="K149" s="29" t="s">
        <v>12865</v>
      </c>
      <c r="L149" s="1" t="s">
        <v>1580</v>
      </c>
    </row>
    <row r="150" spans="1:12" x14ac:dyDescent="0.55000000000000004">
      <c r="A150" t="s">
        <v>4944</v>
      </c>
      <c r="B150" t="s">
        <v>3143</v>
      </c>
      <c r="C150" t="s">
        <v>12272</v>
      </c>
      <c r="D150" s="6"/>
      <c r="E150" s="46">
        <v>2.3934837495285898E-7</v>
      </c>
      <c r="F150" s="77">
        <v>9.0012480592316897E-5</v>
      </c>
      <c r="G150">
        <v>0.67496286001102501</v>
      </c>
      <c r="H150">
        <v>0.845411311206962</v>
      </c>
      <c r="I150">
        <v>1.7232434342204299</v>
      </c>
      <c r="J150">
        <v>76</v>
      </c>
      <c r="K150" t="s">
        <v>12866</v>
      </c>
      <c r="L150" s="1" t="s">
        <v>1580</v>
      </c>
    </row>
    <row r="151" spans="1:12" x14ac:dyDescent="0.55000000000000004">
      <c r="A151" s="29" t="s">
        <v>4944</v>
      </c>
      <c r="B151" s="29" t="s">
        <v>3143</v>
      </c>
      <c r="C151" s="29" t="s">
        <v>12867</v>
      </c>
      <c r="D151" s="52"/>
      <c r="E151" s="53">
        <v>2.6476526988751397E-7</v>
      </c>
      <c r="F151" s="80">
        <v>9.0012480592316897E-5</v>
      </c>
      <c r="G151" s="29">
        <v>0.67496286001102501</v>
      </c>
      <c r="H151" s="29">
        <v>0.84594821755391103</v>
      </c>
      <c r="I151" s="29">
        <v>1.7259092987325499</v>
      </c>
      <c r="J151" s="29">
        <v>78</v>
      </c>
      <c r="K151" s="29" t="s">
        <v>12868</v>
      </c>
      <c r="L151" s="1" t="s">
        <v>1580</v>
      </c>
    </row>
    <row r="152" spans="1:12" x14ac:dyDescent="0.55000000000000004">
      <c r="A152" s="29" t="s">
        <v>4944</v>
      </c>
      <c r="B152" s="29" t="s">
        <v>3143</v>
      </c>
      <c r="C152" s="29" t="s">
        <v>12278</v>
      </c>
      <c r="D152" s="52"/>
      <c r="E152" s="53">
        <v>2.7747373795412101E-7</v>
      </c>
      <c r="F152" s="80">
        <v>9.0012480592316897E-5</v>
      </c>
      <c r="G152" s="29">
        <v>0.67496286001102501</v>
      </c>
      <c r="H152" s="29">
        <v>0.85282990235783296</v>
      </c>
      <c r="I152" s="29">
        <v>1.74054443532352</v>
      </c>
      <c r="J152" s="29">
        <v>74</v>
      </c>
      <c r="K152" s="29" t="s">
        <v>12869</v>
      </c>
      <c r="L152" s="1" t="s">
        <v>1580</v>
      </c>
    </row>
    <row r="153" spans="1:12" x14ac:dyDescent="0.55000000000000004">
      <c r="A153" t="s">
        <v>4944</v>
      </c>
      <c r="B153" t="s">
        <v>4948</v>
      </c>
      <c r="C153" t="s">
        <v>1683</v>
      </c>
      <c r="D153" s="6"/>
      <c r="E153" s="46">
        <v>2.0245745296398798E-5</v>
      </c>
      <c r="F153" s="44">
        <v>1.8474843610059001E-2</v>
      </c>
      <c r="G153">
        <v>0.575610261071129</v>
      </c>
      <c r="H153">
        <v>0.85431179090540998</v>
      </c>
      <c r="I153">
        <v>1.85604388768614</v>
      </c>
      <c r="J153">
        <v>36</v>
      </c>
      <c r="K153" t="s">
        <v>13013</v>
      </c>
      <c r="L153" s="1" t="s">
        <v>1580</v>
      </c>
    </row>
    <row r="154" spans="1:12" x14ac:dyDescent="0.55000000000000004">
      <c r="A154" t="s">
        <v>4944</v>
      </c>
      <c r="B154" t="s">
        <v>4948</v>
      </c>
      <c r="C154" t="s">
        <v>1540</v>
      </c>
      <c r="D154" s="6"/>
      <c r="E154" s="46">
        <v>2.6389195741950098E-5</v>
      </c>
      <c r="F154" s="44">
        <v>1.8474843610059001E-2</v>
      </c>
      <c r="G154">
        <v>0.575610261071129</v>
      </c>
      <c r="H154">
        <v>0.77110963223526796</v>
      </c>
      <c r="I154">
        <v>1.6693462745493599</v>
      </c>
      <c r="J154">
        <v>77</v>
      </c>
      <c r="K154" t="s">
        <v>13014</v>
      </c>
      <c r="L154" s="1" t="s">
        <v>1580</v>
      </c>
    </row>
    <row r="155" spans="1:12" x14ac:dyDescent="0.55000000000000004">
      <c r="A155" t="s">
        <v>4944</v>
      </c>
      <c r="B155" t="s">
        <v>4948</v>
      </c>
      <c r="C155" t="s">
        <v>1689</v>
      </c>
      <c r="D155" s="6"/>
      <c r="E155" s="46">
        <v>4.57427192259418E-5</v>
      </c>
      <c r="F155" s="44">
        <v>1.8474843610059001E-2</v>
      </c>
      <c r="G155">
        <v>0.55733223875864601</v>
      </c>
      <c r="H155">
        <v>0.747956434312536</v>
      </c>
      <c r="I155">
        <v>1.6161859701937999</v>
      </c>
      <c r="J155">
        <v>90</v>
      </c>
      <c r="K155" t="s">
        <v>13015</v>
      </c>
      <c r="L155" s="1" t="s">
        <v>1580</v>
      </c>
    </row>
    <row r="156" spans="1:12" x14ac:dyDescent="0.55000000000000004">
      <c r="A156" t="s">
        <v>4944</v>
      </c>
      <c r="B156" t="s">
        <v>4948</v>
      </c>
      <c r="C156" t="s">
        <v>13016</v>
      </c>
      <c r="D156" s="6"/>
      <c r="E156" s="46">
        <v>4.6865226029432197E-5</v>
      </c>
      <c r="F156" s="44">
        <v>1.8474843610059001E-2</v>
      </c>
      <c r="G156">
        <v>0.55733223875864601</v>
      </c>
      <c r="H156">
        <v>0.76077536730945805</v>
      </c>
      <c r="I156">
        <v>1.64984073232743</v>
      </c>
      <c r="J156">
        <v>78</v>
      </c>
      <c r="K156" t="s">
        <v>13017</v>
      </c>
      <c r="L156" s="1" t="s">
        <v>1580</v>
      </c>
    </row>
    <row r="157" spans="1:12" x14ac:dyDescent="0.55000000000000004">
      <c r="A157" t="s">
        <v>4944</v>
      </c>
      <c r="B157" t="s">
        <v>4948</v>
      </c>
      <c r="C157" t="s">
        <v>13018</v>
      </c>
      <c r="D157" s="6"/>
      <c r="E157" s="46">
        <v>6.3736041467365499E-5</v>
      </c>
      <c r="F157" s="44">
        <v>1.8474843610059001E-2</v>
      </c>
      <c r="G157">
        <v>0.53843409630991601</v>
      </c>
      <c r="H157">
        <v>0.80536672629695905</v>
      </c>
      <c r="I157">
        <v>1.74066496528995</v>
      </c>
      <c r="J157">
        <v>49</v>
      </c>
      <c r="K157" t="s">
        <v>13019</v>
      </c>
      <c r="L157" s="1" t="s">
        <v>1580</v>
      </c>
    </row>
    <row r="158" spans="1:12" x14ac:dyDescent="0.55000000000000004">
      <c r="A158" t="s">
        <v>4944</v>
      </c>
      <c r="B158" t="s">
        <v>4948</v>
      </c>
      <c r="C158" t="s">
        <v>2124</v>
      </c>
      <c r="D158" s="6"/>
      <c r="E158" s="46">
        <v>7.6144530794322607E-5</v>
      </c>
      <c r="F158" s="44">
        <v>1.8474843610059001E-2</v>
      </c>
      <c r="G158">
        <v>0.53843409630991601</v>
      </c>
      <c r="H158">
        <v>0.81102716169740297</v>
      </c>
      <c r="I158">
        <v>1.7526870875250899</v>
      </c>
      <c r="J158">
        <v>48</v>
      </c>
      <c r="K158" t="s">
        <v>13020</v>
      </c>
      <c r="L158" s="1" t="s">
        <v>1580</v>
      </c>
    </row>
    <row r="159" spans="1:12" x14ac:dyDescent="0.55000000000000004">
      <c r="A159" t="s">
        <v>4944</v>
      </c>
      <c r="B159" t="s">
        <v>4948</v>
      </c>
      <c r="C159" t="s">
        <v>13021</v>
      </c>
      <c r="D159" s="6"/>
      <c r="E159" s="46">
        <v>7.7272577437125704E-5</v>
      </c>
      <c r="F159" s="44">
        <v>1.8474843610059001E-2</v>
      </c>
      <c r="G159">
        <v>0.53843409630991601</v>
      </c>
      <c r="H159">
        <v>0.73828279137742103</v>
      </c>
      <c r="I159">
        <v>1.59704708492084</v>
      </c>
      <c r="J159">
        <v>96</v>
      </c>
      <c r="K159" t="s">
        <v>13022</v>
      </c>
      <c r="L159" s="1" t="s">
        <v>1580</v>
      </c>
    </row>
    <row r="160" spans="1:12" x14ac:dyDescent="0.55000000000000004">
      <c r="A160" t="s">
        <v>4944</v>
      </c>
      <c r="B160" t="s">
        <v>4948</v>
      </c>
      <c r="C160" t="s">
        <v>12481</v>
      </c>
      <c r="D160" s="6"/>
      <c r="E160" s="46">
        <v>8.0656719071289202E-5</v>
      </c>
      <c r="F160" s="44">
        <v>1.8474843610059001E-2</v>
      </c>
      <c r="G160">
        <v>0.53843409630991601</v>
      </c>
      <c r="H160">
        <v>0.74141924018565297</v>
      </c>
      <c r="I160">
        <v>1.60331889949758</v>
      </c>
      <c r="J160">
        <v>93</v>
      </c>
      <c r="K160" t="s">
        <v>13023</v>
      </c>
      <c r="L160" s="1" t="s">
        <v>1580</v>
      </c>
    </row>
    <row r="161" spans="1:23" x14ac:dyDescent="0.55000000000000004">
      <c r="A161" t="s">
        <v>4944</v>
      </c>
      <c r="B161" t="s">
        <v>4948</v>
      </c>
      <c r="C161" t="s">
        <v>1685</v>
      </c>
      <c r="E161" s="45">
        <v>1.06601865652085E-4</v>
      </c>
      <c r="F161" s="44">
        <v>1.8474843610059001E-2</v>
      </c>
      <c r="G161">
        <v>0.53843409630991601</v>
      </c>
      <c r="H161">
        <v>0.93407552279223705</v>
      </c>
      <c r="I161">
        <v>2.0097845999208399</v>
      </c>
      <c r="J161">
        <v>11</v>
      </c>
      <c r="K161" t="s">
        <v>13024</v>
      </c>
      <c r="L161" s="1" t="s">
        <v>1580</v>
      </c>
    </row>
    <row r="162" spans="1:23" x14ac:dyDescent="0.55000000000000004">
      <c r="A162" t="s">
        <v>4944</v>
      </c>
      <c r="B162" t="s">
        <v>4948</v>
      </c>
      <c r="C162" t="s">
        <v>1542</v>
      </c>
      <c r="E162" s="45">
        <v>1.07729917251397E-4</v>
      </c>
      <c r="F162" s="44">
        <v>1.8474843610059001E-2</v>
      </c>
      <c r="G162">
        <v>0.53843409630991601</v>
      </c>
      <c r="H162">
        <v>0.77141319129646402</v>
      </c>
      <c r="I162">
        <v>1.66705661273914</v>
      </c>
      <c r="J162">
        <v>64</v>
      </c>
      <c r="K162" t="s">
        <v>13025</v>
      </c>
      <c r="L162" s="1" t="s">
        <v>1580</v>
      </c>
    </row>
    <row r="163" spans="1:23" s="29" customFormat="1" x14ac:dyDescent="0.55000000000000004">
      <c r="A163" t="s">
        <v>4943</v>
      </c>
      <c r="B163" t="s">
        <v>4955</v>
      </c>
      <c r="C163" t="s">
        <v>2128</v>
      </c>
      <c r="D163" s="6"/>
      <c r="E163" s="46">
        <v>1.10456934462163E-5</v>
      </c>
      <c r="F163" s="44">
        <v>6.1323739052982999E-3</v>
      </c>
      <c r="G163">
        <v>0.59332547639640498</v>
      </c>
      <c r="H163">
        <v>0.73733209203351502</v>
      </c>
      <c r="I163">
        <v>1.6645629031105</v>
      </c>
      <c r="J163">
        <v>93</v>
      </c>
      <c r="K163" t="s">
        <v>12545</v>
      </c>
      <c r="L163" s="51" t="s">
        <v>1580</v>
      </c>
      <c r="M163"/>
      <c r="N163"/>
      <c r="O163"/>
      <c r="P163"/>
      <c r="Q163"/>
      <c r="R163"/>
      <c r="S163"/>
      <c r="T163"/>
      <c r="U163"/>
      <c r="V163"/>
      <c r="W163"/>
    </row>
    <row r="164" spans="1:23" s="29" customFormat="1" x14ac:dyDescent="0.55000000000000004">
      <c r="A164" t="s">
        <v>4943</v>
      </c>
      <c r="B164" t="s">
        <v>4955</v>
      </c>
      <c r="C164" t="s">
        <v>12546</v>
      </c>
      <c r="D164" s="6"/>
      <c r="E164" s="46">
        <v>1.32686992351561E-5</v>
      </c>
      <c r="F164" s="44">
        <v>6.1323739052982999E-3</v>
      </c>
      <c r="G164">
        <v>0.59332547639640498</v>
      </c>
      <c r="H164">
        <v>0.86491307406290796</v>
      </c>
      <c r="I164">
        <v>2.0346413590813199</v>
      </c>
      <c r="J164">
        <v>30</v>
      </c>
      <c r="K164" t="s">
        <v>12547</v>
      </c>
      <c r="L164" s="51" t="s">
        <v>1580</v>
      </c>
      <c r="M164"/>
      <c r="N164"/>
      <c r="O164"/>
      <c r="P164"/>
      <c r="Q164"/>
      <c r="R164"/>
      <c r="S164"/>
      <c r="T164"/>
      <c r="U164"/>
      <c r="V164"/>
      <c r="W164"/>
    </row>
    <row r="165" spans="1:23" x14ac:dyDescent="0.55000000000000004">
      <c r="A165" t="s">
        <v>4943</v>
      </c>
      <c r="B165" t="s">
        <v>4955</v>
      </c>
      <c r="C165" t="s">
        <v>12548</v>
      </c>
      <c r="D165" s="6"/>
      <c r="E165" s="46">
        <v>1.8849509954810301E-5</v>
      </c>
      <c r="F165" s="44">
        <v>6.1323739052982999E-3</v>
      </c>
      <c r="G165">
        <v>0.575610261071129</v>
      </c>
      <c r="H165">
        <v>0.79695259075680402</v>
      </c>
      <c r="I165">
        <v>1.8203527973850899</v>
      </c>
      <c r="J165">
        <v>53</v>
      </c>
      <c r="K165" t="s">
        <v>12549</v>
      </c>
      <c r="L165" s="1" t="s">
        <v>1580</v>
      </c>
    </row>
    <row r="166" spans="1:23" x14ac:dyDescent="0.55000000000000004">
      <c r="A166" t="s">
        <v>4943</v>
      </c>
      <c r="B166" t="s">
        <v>4955</v>
      </c>
      <c r="C166" t="s">
        <v>12550</v>
      </c>
      <c r="D166" s="6"/>
      <c r="E166" s="46">
        <v>3.28339247566132E-5</v>
      </c>
      <c r="F166" s="44">
        <v>8.0114776406136103E-3</v>
      </c>
      <c r="G166">
        <v>0.55733223875864601</v>
      </c>
      <c r="H166">
        <v>0.73323024296525396</v>
      </c>
      <c r="I166">
        <v>1.65694649717731</v>
      </c>
      <c r="J166">
        <v>89</v>
      </c>
      <c r="K166" t="s">
        <v>12551</v>
      </c>
      <c r="L166" s="1" t="s">
        <v>1580</v>
      </c>
    </row>
    <row r="167" spans="1:23" x14ac:dyDescent="0.55000000000000004">
      <c r="A167" t="s">
        <v>4943</v>
      </c>
      <c r="B167" t="s">
        <v>4955</v>
      </c>
      <c r="C167" t="s">
        <v>12552</v>
      </c>
      <c r="D167" s="6"/>
      <c r="E167" s="46">
        <v>5.1355256247532002E-5</v>
      </c>
      <c r="F167" s="44">
        <v>9.8172452771202994E-3</v>
      </c>
      <c r="G167">
        <v>0.55733223875864601</v>
      </c>
      <c r="H167">
        <v>0.77472859801488803</v>
      </c>
      <c r="I167">
        <v>1.7699549853371199</v>
      </c>
      <c r="J167">
        <v>55</v>
      </c>
      <c r="K167" t="s">
        <v>12553</v>
      </c>
      <c r="L167" s="1" t="s">
        <v>1580</v>
      </c>
    </row>
    <row r="168" spans="1:23" x14ac:dyDescent="0.55000000000000004">
      <c r="A168" t="s">
        <v>4943</v>
      </c>
      <c r="B168" t="s">
        <v>4955</v>
      </c>
      <c r="C168" t="s">
        <v>2147</v>
      </c>
      <c r="D168" s="6"/>
      <c r="E168" s="46">
        <v>6.03519176872149E-5</v>
      </c>
      <c r="F168" s="44">
        <v>9.8172452771202994E-3</v>
      </c>
      <c r="G168">
        <v>0.55733223875864601</v>
      </c>
      <c r="H168">
        <v>0.84052405413414999</v>
      </c>
      <c r="I168">
        <v>1.9729807720629999</v>
      </c>
      <c r="J168">
        <v>34</v>
      </c>
      <c r="K168" t="s">
        <v>12547</v>
      </c>
      <c r="L168" s="1" t="s">
        <v>1580</v>
      </c>
    </row>
    <row r="169" spans="1:23" x14ac:dyDescent="0.55000000000000004">
      <c r="A169" t="s">
        <v>4943</v>
      </c>
      <c r="B169" t="s">
        <v>4955</v>
      </c>
      <c r="C169" t="s">
        <v>1687</v>
      </c>
      <c r="E169" s="45">
        <v>1.07729917251397E-4</v>
      </c>
      <c r="F169" s="44">
        <v>1.42453845715175E-2</v>
      </c>
      <c r="G169">
        <v>0.53843409630991601</v>
      </c>
      <c r="H169">
        <v>0.81273088945723204</v>
      </c>
      <c r="I169">
        <v>1.87443592061949</v>
      </c>
      <c r="J169">
        <v>44</v>
      </c>
      <c r="K169" t="s">
        <v>12554</v>
      </c>
      <c r="L169" s="1" t="s">
        <v>1580</v>
      </c>
    </row>
    <row r="170" spans="1:23" x14ac:dyDescent="0.55000000000000004">
      <c r="A170" t="s">
        <v>4943</v>
      </c>
      <c r="B170" t="s">
        <v>4955</v>
      </c>
      <c r="C170" t="s">
        <v>12555</v>
      </c>
      <c r="E170" s="45">
        <v>1.1676544730752E-4</v>
      </c>
      <c r="F170" s="44">
        <v>1.42453845715175E-2</v>
      </c>
      <c r="G170">
        <v>0.53843409630991601</v>
      </c>
      <c r="H170">
        <v>0.741796231937077</v>
      </c>
      <c r="I170">
        <v>1.69047526472295</v>
      </c>
      <c r="J170">
        <v>73</v>
      </c>
      <c r="K170" t="s">
        <v>12556</v>
      </c>
      <c r="L170" s="1" t="s">
        <v>1580</v>
      </c>
    </row>
    <row r="171" spans="1:23" s="29" customFormat="1" x14ac:dyDescent="0.55000000000000004">
      <c r="A171" t="s">
        <v>4943</v>
      </c>
      <c r="B171" t="s">
        <v>4955</v>
      </c>
      <c r="C171" t="s">
        <v>12557</v>
      </c>
      <c r="D171"/>
      <c r="E171" s="45">
        <v>1.41704925358148E-4</v>
      </c>
      <c r="F171" s="44">
        <v>1.53671119055059E-2</v>
      </c>
      <c r="G171">
        <v>0.51884807774379205</v>
      </c>
      <c r="H171">
        <v>0.80548553661651201</v>
      </c>
      <c r="I171">
        <v>1.85773906170777</v>
      </c>
      <c r="J171">
        <v>43</v>
      </c>
      <c r="K171" t="s">
        <v>12558</v>
      </c>
      <c r="L171" s="51" t="s">
        <v>1580</v>
      </c>
      <c r="M171"/>
      <c r="N171"/>
      <c r="O171"/>
      <c r="P171"/>
      <c r="Q171"/>
      <c r="R171"/>
      <c r="S171"/>
      <c r="T171"/>
      <c r="U171"/>
      <c r="V171"/>
      <c r="W171"/>
    </row>
    <row r="172" spans="1:23" s="29" customFormat="1" x14ac:dyDescent="0.55000000000000004">
      <c r="A172" t="s">
        <v>4943</v>
      </c>
      <c r="B172" t="s">
        <v>4955</v>
      </c>
      <c r="C172" t="s">
        <v>12559</v>
      </c>
      <c r="D172"/>
      <c r="E172" s="45">
        <v>1.7344621348721901E-4</v>
      </c>
      <c r="F172" s="44">
        <v>1.5745288006813098E-2</v>
      </c>
      <c r="G172">
        <v>0.51884807774379205</v>
      </c>
      <c r="H172">
        <v>0.82179487179487198</v>
      </c>
      <c r="I172">
        <v>1.9167700434060699</v>
      </c>
      <c r="J172">
        <v>38</v>
      </c>
      <c r="K172" t="s">
        <v>12547</v>
      </c>
      <c r="L172" s="51" t="s">
        <v>1580</v>
      </c>
      <c r="M172"/>
      <c r="N172"/>
      <c r="O172"/>
      <c r="P172"/>
      <c r="Q172"/>
      <c r="R172"/>
      <c r="S172"/>
      <c r="T172"/>
      <c r="U172"/>
      <c r="V172"/>
      <c r="W172"/>
    </row>
    <row r="173" spans="1:23" x14ac:dyDescent="0.55000000000000004">
      <c r="A173" t="s">
        <v>4943</v>
      </c>
      <c r="B173" t="s">
        <v>5432</v>
      </c>
      <c r="C173" t="s">
        <v>12373</v>
      </c>
      <c r="D173" s="6"/>
      <c r="E173" s="46">
        <v>1.0784966754291101E-8</v>
      </c>
      <c r="F173" s="77">
        <v>2.46220791000466E-5</v>
      </c>
      <c r="G173">
        <v>0.74773966314988505</v>
      </c>
      <c r="H173">
        <v>0.83026027558356696</v>
      </c>
      <c r="I173">
        <v>1.77022908243863</v>
      </c>
      <c r="J173">
        <v>91</v>
      </c>
      <c r="K173" t="s">
        <v>12710</v>
      </c>
      <c r="L173" s="1" t="s">
        <v>1580</v>
      </c>
    </row>
    <row r="174" spans="1:23" x14ac:dyDescent="0.55000000000000004">
      <c r="A174" t="s">
        <v>4943</v>
      </c>
      <c r="B174" t="s">
        <v>5432</v>
      </c>
      <c r="C174" t="s">
        <v>12711</v>
      </c>
      <c r="D174" s="6"/>
      <c r="E174" s="46">
        <v>1.3775700453848001E-6</v>
      </c>
      <c r="F174" s="44">
        <v>1.5724962068067499E-3</v>
      </c>
      <c r="G174">
        <v>0.64355183615072198</v>
      </c>
      <c r="H174">
        <v>0.80554877121053203</v>
      </c>
      <c r="I174">
        <v>1.7183433134800401</v>
      </c>
      <c r="J174">
        <v>78</v>
      </c>
      <c r="K174" t="s">
        <v>12712</v>
      </c>
      <c r="L174" s="1" t="s">
        <v>1580</v>
      </c>
    </row>
    <row r="175" spans="1:23" s="29" customFormat="1" x14ac:dyDescent="0.55000000000000004">
      <c r="A175" t="s">
        <v>4943</v>
      </c>
      <c r="B175" t="s">
        <v>5432</v>
      </c>
      <c r="C175" t="s">
        <v>12658</v>
      </c>
      <c r="D175" s="6"/>
      <c r="E175" s="46">
        <v>3.2502605617016698E-6</v>
      </c>
      <c r="F175" s="44">
        <v>2.47344828745497E-3</v>
      </c>
      <c r="G175">
        <v>0.62725673971852802</v>
      </c>
      <c r="H175">
        <v>0.79740568180343396</v>
      </c>
      <c r="I175">
        <v>1.70097301420849</v>
      </c>
      <c r="J175">
        <v>78</v>
      </c>
      <c r="K175" t="s">
        <v>12713</v>
      </c>
      <c r="L175" s="51" t="s">
        <v>1580</v>
      </c>
      <c r="M175"/>
      <c r="N175"/>
      <c r="O175"/>
      <c r="P175"/>
      <c r="Q175"/>
      <c r="R175"/>
      <c r="S175"/>
      <c r="T175"/>
      <c r="U175"/>
      <c r="V175"/>
      <c r="W175"/>
    </row>
    <row r="176" spans="1:23" s="29" customFormat="1" x14ac:dyDescent="0.55000000000000004">
      <c r="A176" t="s">
        <v>4943</v>
      </c>
      <c r="B176" t="s">
        <v>5432</v>
      </c>
      <c r="C176" t="s">
        <v>12714</v>
      </c>
      <c r="D176" s="6"/>
      <c r="E176" s="46">
        <v>1.9966498095093201E-5</v>
      </c>
      <c r="F176" s="44">
        <v>1.1395878787774399E-2</v>
      </c>
      <c r="G176">
        <v>0.575610261071129</v>
      </c>
      <c r="H176">
        <v>0.76674251042851704</v>
      </c>
      <c r="I176">
        <v>1.63346615420946</v>
      </c>
      <c r="J176">
        <v>98</v>
      </c>
      <c r="K176" t="s">
        <v>12715</v>
      </c>
      <c r="L176" s="51" t="s">
        <v>1580</v>
      </c>
      <c r="M176"/>
      <c r="N176"/>
      <c r="O176"/>
      <c r="P176"/>
      <c r="Q176"/>
      <c r="R176"/>
      <c r="S176"/>
      <c r="T176"/>
      <c r="U176"/>
      <c r="V176"/>
      <c r="W176"/>
    </row>
    <row r="177" spans="1:12" x14ac:dyDescent="0.55000000000000004">
      <c r="A177" t="s">
        <v>4943</v>
      </c>
      <c r="B177" t="s">
        <v>5432</v>
      </c>
      <c r="C177" t="s">
        <v>12716</v>
      </c>
      <c r="D177" s="6"/>
      <c r="E177" s="46">
        <v>2.8905181218413799E-5</v>
      </c>
      <c r="F177" s="44">
        <v>1.3198105744327801E-2</v>
      </c>
      <c r="G177">
        <v>0.575610261071129</v>
      </c>
      <c r="H177">
        <v>0.761051623178577</v>
      </c>
      <c r="I177">
        <v>1.62320045656026</v>
      </c>
      <c r="J177">
        <v>94</v>
      </c>
      <c r="K177" t="s">
        <v>12717</v>
      </c>
      <c r="L177" s="1" t="s">
        <v>1580</v>
      </c>
    </row>
    <row r="178" spans="1:12" x14ac:dyDescent="0.55000000000000004">
      <c r="A178" s="29" t="s">
        <v>4943</v>
      </c>
      <c r="B178" s="29" t="s">
        <v>5432</v>
      </c>
      <c r="C178" s="29" t="s">
        <v>12718</v>
      </c>
      <c r="D178" s="52"/>
      <c r="E178" s="53">
        <v>3.7885183003543099E-5</v>
      </c>
      <c r="F178" s="50">
        <v>1.4003417714395099E-2</v>
      </c>
      <c r="G178" s="29">
        <v>0.55733223875864601</v>
      </c>
      <c r="H178" s="29">
        <v>0.76782080353508897</v>
      </c>
      <c r="I178" s="29">
        <v>1.6364227973457199</v>
      </c>
      <c r="J178" s="29">
        <v>89</v>
      </c>
      <c r="K178" s="29" t="s">
        <v>12719</v>
      </c>
      <c r="L178" s="1" t="s">
        <v>1580</v>
      </c>
    </row>
    <row r="179" spans="1:12" x14ac:dyDescent="0.55000000000000004">
      <c r="A179" t="s">
        <v>4943</v>
      </c>
      <c r="B179" t="s">
        <v>5432</v>
      </c>
      <c r="C179" t="s">
        <v>12720</v>
      </c>
      <c r="D179" s="6"/>
      <c r="E179" s="46">
        <v>4.2936453789209602E-5</v>
      </c>
      <c r="F179" s="44">
        <v>1.4003417714395099E-2</v>
      </c>
      <c r="G179">
        <v>0.55733223875864601</v>
      </c>
      <c r="H179">
        <v>0.90007875171852303</v>
      </c>
      <c r="I179">
        <v>1.9245288289418401</v>
      </c>
      <c r="J179">
        <v>23</v>
      </c>
      <c r="K179" t="s">
        <v>12721</v>
      </c>
      <c r="L179" s="1" t="s">
        <v>1580</v>
      </c>
    </row>
    <row r="180" spans="1:12" x14ac:dyDescent="0.55000000000000004">
      <c r="A180" t="s">
        <v>4943</v>
      </c>
      <c r="B180" t="s">
        <v>5432</v>
      </c>
      <c r="C180" t="s">
        <v>12722</v>
      </c>
      <c r="D180" s="6"/>
      <c r="E180" s="46">
        <v>5.52840359508435E-5</v>
      </c>
      <c r="F180" s="44">
        <v>1.5776681759472E-2</v>
      </c>
      <c r="G180">
        <v>0.55733223875864601</v>
      </c>
      <c r="H180">
        <v>0.78270795472092602</v>
      </c>
      <c r="I180">
        <v>1.6684799336829299</v>
      </c>
      <c r="J180">
        <v>75</v>
      </c>
      <c r="K180" t="s">
        <v>12723</v>
      </c>
      <c r="L180" s="1" t="s">
        <v>1580</v>
      </c>
    </row>
    <row r="181" spans="1:12" x14ac:dyDescent="0.55000000000000004">
      <c r="A181" s="1" t="s">
        <v>4943</v>
      </c>
      <c r="B181" s="1" t="s">
        <v>5432</v>
      </c>
      <c r="C181" s="1" t="s">
        <v>1565</v>
      </c>
      <c r="D181" s="1" t="s">
        <v>1565</v>
      </c>
      <c r="E181" s="76">
        <v>6.8248213701975103E-5</v>
      </c>
      <c r="F181" s="78">
        <v>1.7312296875734299E-2</v>
      </c>
      <c r="G181" s="1">
        <v>0.53843409630991601</v>
      </c>
      <c r="H181" s="1">
        <v>0.77615783265727201</v>
      </c>
      <c r="I181" s="1">
        <v>1.6556864072199899</v>
      </c>
      <c r="J181" s="1">
        <v>83</v>
      </c>
      <c r="K181" s="1" t="s">
        <v>12724</v>
      </c>
      <c r="L181" s="1" t="s">
        <v>1580</v>
      </c>
    </row>
    <row r="182" spans="1:12" x14ac:dyDescent="0.55000000000000004">
      <c r="A182" t="s">
        <v>4943</v>
      </c>
      <c r="B182" t="s">
        <v>5432</v>
      </c>
      <c r="C182" t="s">
        <v>12725</v>
      </c>
      <c r="D182" s="6"/>
      <c r="E182" s="46">
        <v>7.8400624372401107E-5</v>
      </c>
      <c r="F182" s="44">
        <v>1.7631482039340899E-2</v>
      </c>
      <c r="G182">
        <v>0.53843409630991601</v>
      </c>
      <c r="H182">
        <v>0.77326571500125196</v>
      </c>
      <c r="I182">
        <v>1.65076669495435</v>
      </c>
      <c r="J182">
        <v>73</v>
      </c>
      <c r="K182" t="s">
        <v>12726</v>
      </c>
      <c r="L182" s="1" t="s">
        <v>1580</v>
      </c>
    </row>
    <row r="183" spans="1:12" x14ac:dyDescent="0.55000000000000004">
      <c r="A183" s="1" t="s">
        <v>4943</v>
      </c>
      <c r="B183" s="1" t="s">
        <v>3143</v>
      </c>
      <c r="C183" s="1" t="s">
        <v>12373</v>
      </c>
      <c r="D183" s="1" t="s">
        <v>12373</v>
      </c>
      <c r="E183" s="76">
        <v>2.8616491298722498E-9</v>
      </c>
      <c r="F183" s="81">
        <v>6.6333026830438697E-6</v>
      </c>
      <c r="G183" s="1">
        <v>0.77493903013643595</v>
      </c>
      <c r="H183" s="1">
        <v>0.827759111103473</v>
      </c>
      <c r="I183" s="1">
        <v>1.83853706786541</v>
      </c>
      <c r="J183" s="1">
        <v>91</v>
      </c>
      <c r="K183" s="1" t="s">
        <v>12870</v>
      </c>
      <c r="L183" s="1" t="s">
        <v>1580</v>
      </c>
    </row>
    <row r="184" spans="1:12" x14ac:dyDescent="0.55000000000000004">
      <c r="A184" s="29" t="s">
        <v>4943</v>
      </c>
      <c r="B184" s="29" t="s">
        <v>3143</v>
      </c>
      <c r="C184" s="29" t="s">
        <v>12718</v>
      </c>
      <c r="D184" s="52"/>
      <c r="E184" s="53">
        <v>6.0877284761201198E-7</v>
      </c>
      <c r="F184" s="50">
        <v>7.0556773038232205E-4</v>
      </c>
      <c r="G184" s="29">
        <v>0.65944439803793498</v>
      </c>
      <c r="H184" s="29">
        <v>0.801102542442649</v>
      </c>
      <c r="I184" s="29">
        <v>1.7809807731876901</v>
      </c>
      <c r="J184" s="29">
        <v>87</v>
      </c>
      <c r="K184" s="29" t="s">
        <v>12871</v>
      </c>
      <c r="L184" s="1" t="s">
        <v>1580</v>
      </c>
    </row>
    <row r="185" spans="1:12" x14ac:dyDescent="0.55000000000000004">
      <c r="A185" t="s">
        <v>4943</v>
      </c>
      <c r="B185" t="s">
        <v>3143</v>
      </c>
      <c r="C185" t="s">
        <v>12658</v>
      </c>
      <c r="D185" s="6"/>
      <c r="E185" s="46">
        <v>1.06954649190082E-6</v>
      </c>
      <c r="F185" s="44">
        <v>8.2640292274203605E-4</v>
      </c>
      <c r="G185">
        <v>0.64355183615072198</v>
      </c>
      <c r="H185">
        <v>0.79995114802149503</v>
      </c>
      <c r="I185">
        <v>1.7807936435871501</v>
      </c>
      <c r="J185">
        <v>81</v>
      </c>
      <c r="K185" t="s">
        <v>12872</v>
      </c>
      <c r="L185" s="1" t="s">
        <v>1580</v>
      </c>
    </row>
    <row r="186" spans="1:12" x14ac:dyDescent="0.55000000000000004">
      <c r="A186" s="29" t="s">
        <v>4943</v>
      </c>
      <c r="B186" s="29" t="s">
        <v>3143</v>
      </c>
      <c r="C186" s="29" t="s">
        <v>12873</v>
      </c>
      <c r="D186" s="52"/>
      <c r="E186" s="53">
        <v>7.9890715706624004E-6</v>
      </c>
      <c r="F186" s="50">
        <v>3.7037335801590899E-3</v>
      </c>
      <c r="G186" s="29">
        <v>0.59332547639640498</v>
      </c>
      <c r="H186" s="29">
        <v>0.79414023008032997</v>
      </c>
      <c r="I186" s="29">
        <v>1.77542438292752</v>
      </c>
      <c r="J186" s="29">
        <v>74</v>
      </c>
      <c r="K186" s="29" t="s">
        <v>12874</v>
      </c>
      <c r="L186" s="1" t="s">
        <v>1580</v>
      </c>
    </row>
    <row r="187" spans="1:12" x14ac:dyDescent="0.55000000000000004">
      <c r="A187" s="1" t="s">
        <v>4943</v>
      </c>
      <c r="B187" s="1" t="s">
        <v>3143</v>
      </c>
      <c r="C187" s="1" t="s">
        <v>1565</v>
      </c>
      <c r="D187" s="1" t="s">
        <v>1565</v>
      </c>
      <c r="E187" s="76">
        <v>7.9890715706624004E-6</v>
      </c>
      <c r="F187" s="78">
        <v>3.7037335801590899E-3</v>
      </c>
      <c r="G187" s="1">
        <v>0.59332547639640498</v>
      </c>
      <c r="H187" s="1">
        <v>0.77677641129632502</v>
      </c>
      <c r="I187" s="1">
        <v>1.72632290887375</v>
      </c>
      <c r="J187" s="1">
        <v>89</v>
      </c>
      <c r="K187" s="1" t="s">
        <v>12875</v>
      </c>
      <c r="L187" s="1" t="s">
        <v>1580</v>
      </c>
    </row>
    <row r="188" spans="1:12" x14ac:dyDescent="0.55000000000000004">
      <c r="A188" t="s">
        <v>4943</v>
      </c>
      <c r="B188" t="s">
        <v>3143</v>
      </c>
      <c r="C188" t="s">
        <v>12711</v>
      </c>
      <c r="D188" s="6"/>
      <c r="E188" s="46">
        <v>1.14625066712327E-5</v>
      </c>
      <c r="F188" s="44">
        <v>4.4283484106529096E-3</v>
      </c>
      <c r="G188">
        <v>0.59332547639640498</v>
      </c>
      <c r="H188">
        <v>0.79322777018937296</v>
      </c>
      <c r="I188">
        <v>1.7686590462377201</v>
      </c>
      <c r="J188">
        <v>76</v>
      </c>
      <c r="K188" t="s">
        <v>12876</v>
      </c>
      <c r="L188" s="1" t="s">
        <v>1580</v>
      </c>
    </row>
    <row r="189" spans="1:12" x14ac:dyDescent="0.55000000000000004">
      <c r="A189" s="29" t="s">
        <v>4943</v>
      </c>
      <c r="B189" s="29" t="s">
        <v>3143</v>
      </c>
      <c r="C189" s="29" t="s">
        <v>12755</v>
      </c>
      <c r="D189" s="52"/>
      <c r="E189" s="53">
        <v>1.3546575240280801E-5</v>
      </c>
      <c r="F189" s="50">
        <v>4.4858516295672802E-3</v>
      </c>
      <c r="G189" s="29">
        <v>0.59332547639640498</v>
      </c>
      <c r="H189" s="29">
        <v>0.762537324391796</v>
      </c>
      <c r="I189" s="29">
        <v>1.6942353100731</v>
      </c>
      <c r="J189" s="29">
        <v>95</v>
      </c>
      <c r="K189" s="29" t="s">
        <v>12877</v>
      </c>
      <c r="L189" s="1" t="s">
        <v>1580</v>
      </c>
    </row>
    <row r="190" spans="1:12" x14ac:dyDescent="0.55000000000000004">
      <c r="A190" t="s">
        <v>4943</v>
      </c>
      <c r="B190" t="s">
        <v>3143</v>
      </c>
      <c r="C190" t="s">
        <v>12346</v>
      </c>
      <c r="D190" s="6"/>
      <c r="E190" s="46">
        <v>4.9671494397017899E-5</v>
      </c>
      <c r="F190" s="44">
        <v>1.1774049717736001E-2</v>
      </c>
      <c r="G190">
        <v>0.55733223875864601</v>
      </c>
      <c r="H190">
        <v>0.77433207564274797</v>
      </c>
      <c r="I190">
        <v>1.7326278090946501</v>
      </c>
      <c r="J190">
        <v>73</v>
      </c>
      <c r="K190" t="s">
        <v>12878</v>
      </c>
      <c r="L190" s="1" t="s">
        <v>1580</v>
      </c>
    </row>
    <row r="191" spans="1:12" x14ac:dyDescent="0.55000000000000004">
      <c r="A191" t="s">
        <v>4943</v>
      </c>
      <c r="B191" t="s">
        <v>3143</v>
      </c>
      <c r="C191" t="s">
        <v>12722</v>
      </c>
      <c r="D191" s="6"/>
      <c r="E191" s="46">
        <v>5.0232748282661998E-5</v>
      </c>
      <c r="F191" s="44">
        <v>1.1774049717736001E-2</v>
      </c>
      <c r="G191">
        <v>0.55733223875864601</v>
      </c>
      <c r="H191">
        <v>0.76674609915610303</v>
      </c>
      <c r="I191">
        <v>1.70368172565652</v>
      </c>
      <c r="J191">
        <v>85</v>
      </c>
      <c r="K191" t="s">
        <v>12879</v>
      </c>
      <c r="L191" s="1" t="s">
        <v>1580</v>
      </c>
    </row>
    <row r="192" spans="1:12" x14ac:dyDescent="0.55000000000000004">
      <c r="A192" t="s">
        <v>4943</v>
      </c>
      <c r="B192" t="s">
        <v>3143</v>
      </c>
      <c r="C192" t="s">
        <v>12880</v>
      </c>
      <c r="D192" s="6"/>
      <c r="E192" s="46">
        <v>5.0794002233546303E-5</v>
      </c>
      <c r="F192" s="44">
        <v>1.1774049717736001E-2</v>
      </c>
      <c r="G192">
        <v>0.55733223875864601</v>
      </c>
      <c r="H192">
        <v>0.822877536562858</v>
      </c>
      <c r="I192">
        <v>1.8389147486917501</v>
      </c>
      <c r="J192">
        <v>49</v>
      </c>
      <c r="K192" t="s">
        <v>12881</v>
      </c>
      <c r="L192" s="1" t="s">
        <v>1580</v>
      </c>
    </row>
    <row r="193" spans="1:23" x14ac:dyDescent="0.55000000000000004">
      <c r="A193" t="s">
        <v>4943</v>
      </c>
      <c r="B193" t="s">
        <v>4948</v>
      </c>
      <c r="C193" t="s">
        <v>13026</v>
      </c>
      <c r="D193" s="6"/>
      <c r="E193" s="46">
        <v>1.0524341160369001E-6</v>
      </c>
      <c r="F193" s="44">
        <v>8.0300723053615202E-4</v>
      </c>
      <c r="G193">
        <v>0.64355183615072198</v>
      </c>
      <c r="H193">
        <v>0.69536202869536201</v>
      </c>
      <c r="I193">
        <v>1.8247106630980301</v>
      </c>
      <c r="J193">
        <v>95</v>
      </c>
      <c r="K193" t="s">
        <v>13027</v>
      </c>
      <c r="L193" s="1" t="s">
        <v>1580</v>
      </c>
    </row>
    <row r="194" spans="1:23" x14ac:dyDescent="0.55000000000000004">
      <c r="A194" t="s">
        <v>4943</v>
      </c>
      <c r="B194" t="s">
        <v>4948</v>
      </c>
      <c r="C194" t="s">
        <v>12230</v>
      </c>
      <c r="E194" s="45">
        <v>2.4835460418229301E-4</v>
      </c>
      <c r="F194" s="44">
        <v>9.4747281495544899E-2</v>
      </c>
      <c r="G194">
        <v>0.49849310876658998</v>
      </c>
      <c r="H194">
        <v>0.86442307692307696</v>
      </c>
      <c r="I194">
        <v>2.300224426857</v>
      </c>
      <c r="J194">
        <v>18</v>
      </c>
      <c r="K194" t="s">
        <v>13028</v>
      </c>
      <c r="L194" s="1" t="s">
        <v>1580</v>
      </c>
    </row>
    <row r="195" spans="1:23" s="29" customFormat="1" x14ac:dyDescent="0.55000000000000004">
      <c r="A195" t="s">
        <v>4943</v>
      </c>
      <c r="B195" t="s">
        <v>4948</v>
      </c>
      <c r="C195" t="s">
        <v>13029</v>
      </c>
      <c r="D195"/>
      <c r="E195" s="45">
        <v>7.0981253106042598E-4</v>
      </c>
      <c r="F195" s="44">
        <v>0.107894515298365</v>
      </c>
      <c r="G195">
        <v>0.47727081536286198</v>
      </c>
      <c r="H195">
        <v>0.74551027767760603</v>
      </c>
      <c r="I195">
        <v>1.97903073160936</v>
      </c>
      <c r="J195">
        <v>43</v>
      </c>
      <c r="K195" t="s">
        <v>13030</v>
      </c>
      <c r="L195" s="51" t="s">
        <v>1580</v>
      </c>
      <c r="M195"/>
      <c r="N195"/>
      <c r="O195"/>
      <c r="P195"/>
      <c r="Q195"/>
      <c r="R195"/>
      <c r="S195"/>
      <c r="T195"/>
      <c r="U195"/>
      <c r="V195"/>
      <c r="W195"/>
    </row>
    <row r="196" spans="1:23" s="29" customFormat="1" x14ac:dyDescent="0.55000000000000004">
      <c r="A196" t="s">
        <v>4943</v>
      </c>
      <c r="B196" t="s">
        <v>4948</v>
      </c>
      <c r="C196" t="s">
        <v>13031</v>
      </c>
      <c r="D196"/>
      <c r="E196" s="45">
        <v>9.0214644582279398E-4</v>
      </c>
      <c r="F196" s="44">
        <v>0.107894515298365</v>
      </c>
      <c r="G196">
        <v>0.47727081536286198</v>
      </c>
      <c r="H196">
        <v>0.671916183447549</v>
      </c>
      <c r="I196">
        <v>1.7683753921957599</v>
      </c>
      <c r="J196">
        <v>67</v>
      </c>
      <c r="K196" t="s">
        <v>13032</v>
      </c>
      <c r="L196" s="51" t="s">
        <v>1580</v>
      </c>
      <c r="M196"/>
      <c r="N196"/>
      <c r="O196"/>
      <c r="P196"/>
      <c r="Q196"/>
      <c r="R196"/>
      <c r="S196"/>
      <c r="T196"/>
      <c r="U196"/>
      <c r="V196"/>
      <c r="W196"/>
    </row>
    <row r="197" spans="1:23" x14ac:dyDescent="0.55000000000000004">
      <c r="A197" t="s">
        <v>4943</v>
      </c>
      <c r="B197" t="s">
        <v>4948</v>
      </c>
      <c r="C197" t="s">
        <v>12552</v>
      </c>
      <c r="E197" s="45">
        <v>1.0584774006314E-3</v>
      </c>
      <c r="F197" s="44">
        <v>0.107894515298365</v>
      </c>
      <c r="G197">
        <v>0.45505986738722998</v>
      </c>
      <c r="H197">
        <v>0.72847933257489605</v>
      </c>
      <c r="I197">
        <v>1.93095726948651</v>
      </c>
      <c r="J197">
        <v>45</v>
      </c>
      <c r="K197" t="s">
        <v>13033</v>
      </c>
      <c r="L197" s="1" t="s">
        <v>1580</v>
      </c>
    </row>
    <row r="198" spans="1:23" x14ac:dyDescent="0.55000000000000004">
      <c r="A198" t="s">
        <v>4943</v>
      </c>
      <c r="B198" t="s">
        <v>4948</v>
      </c>
      <c r="C198" t="s">
        <v>12976</v>
      </c>
      <c r="E198" s="45">
        <v>1.24255613114105E-3</v>
      </c>
      <c r="F198" s="44">
        <v>0.107894515298365</v>
      </c>
      <c r="G198">
        <v>0.45505986738722998</v>
      </c>
      <c r="H198">
        <v>0.70992215331838004</v>
      </c>
      <c r="I198">
        <v>1.87741328788671</v>
      </c>
      <c r="J198">
        <v>52</v>
      </c>
      <c r="K198" t="s">
        <v>13034</v>
      </c>
      <c r="L198" s="1" t="s">
        <v>1580</v>
      </c>
    </row>
    <row r="199" spans="1:23" x14ac:dyDescent="0.55000000000000004">
      <c r="A199" s="29" t="s">
        <v>4943</v>
      </c>
      <c r="B199" s="29" t="s">
        <v>4948</v>
      </c>
      <c r="C199" s="29" t="s">
        <v>1691</v>
      </c>
      <c r="D199" s="29"/>
      <c r="E199" s="49">
        <v>1.37141155808757E-3</v>
      </c>
      <c r="F199" s="50">
        <v>0.107894515298365</v>
      </c>
      <c r="G199" s="29">
        <v>0.45505986738722998</v>
      </c>
      <c r="H199" s="29">
        <v>0.67625482625482602</v>
      </c>
      <c r="I199" s="29">
        <v>1.78812273728017</v>
      </c>
      <c r="J199" s="29">
        <v>58</v>
      </c>
      <c r="K199" s="29" t="s">
        <v>13035</v>
      </c>
      <c r="L199" s="1" t="s">
        <v>1580</v>
      </c>
    </row>
    <row r="200" spans="1:23" x14ac:dyDescent="0.55000000000000004">
      <c r="A200" t="s">
        <v>4943</v>
      </c>
      <c r="B200" t="s">
        <v>4948</v>
      </c>
      <c r="C200" t="s">
        <v>2128</v>
      </c>
      <c r="E200" s="45">
        <v>1.4818592146605501E-3</v>
      </c>
      <c r="F200" s="44">
        <v>0.107894515298365</v>
      </c>
      <c r="G200">
        <v>0.45505986738722998</v>
      </c>
      <c r="H200">
        <v>0.65274524714828897</v>
      </c>
      <c r="I200">
        <v>1.7044120562614</v>
      </c>
      <c r="J200">
        <v>75</v>
      </c>
      <c r="K200" t="s">
        <v>13036</v>
      </c>
      <c r="L200" s="1" t="s">
        <v>1580</v>
      </c>
    </row>
    <row r="201" spans="1:23" x14ac:dyDescent="0.55000000000000004">
      <c r="A201" t="s">
        <v>4943</v>
      </c>
      <c r="B201" t="s">
        <v>4948</v>
      </c>
      <c r="C201" t="s">
        <v>12555</v>
      </c>
      <c r="E201" s="45">
        <v>1.5186751249845901E-3</v>
      </c>
      <c r="F201" s="44">
        <v>0.107894515298365</v>
      </c>
      <c r="G201">
        <v>0.45505986738722998</v>
      </c>
      <c r="H201">
        <v>0.67477477477477499</v>
      </c>
      <c r="I201">
        <v>1.7842092514149599</v>
      </c>
      <c r="J201">
        <v>58</v>
      </c>
      <c r="K201" t="s">
        <v>13037</v>
      </c>
      <c r="L201" s="1" t="s">
        <v>1580</v>
      </c>
    </row>
    <row r="202" spans="1:23" x14ac:dyDescent="0.55000000000000004">
      <c r="A202" t="s">
        <v>4943</v>
      </c>
      <c r="B202" t="s">
        <v>4948</v>
      </c>
      <c r="C202" t="s">
        <v>13038</v>
      </c>
      <c r="E202" s="45">
        <v>1.5186751249845901E-3</v>
      </c>
      <c r="F202" s="44">
        <v>0.107894515298365</v>
      </c>
      <c r="G202">
        <v>0.45505986738722998</v>
      </c>
      <c r="H202">
        <v>0.83898305084745795</v>
      </c>
      <c r="I202">
        <v>2.22304313471242</v>
      </c>
      <c r="J202">
        <v>16</v>
      </c>
      <c r="K202" t="s">
        <v>13039</v>
      </c>
      <c r="L202" s="1" t="s">
        <v>1580</v>
      </c>
    </row>
    <row r="203" spans="1:23" x14ac:dyDescent="0.55000000000000004">
      <c r="A203" t="s">
        <v>15</v>
      </c>
      <c r="B203" t="s">
        <v>4955</v>
      </c>
      <c r="C203" t="s">
        <v>12560</v>
      </c>
      <c r="E203" s="45">
        <v>4.7168601303353201E-4</v>
      </c>
      <c r="F203" s="44">
        <v>0.52094760182051603</v>
      </c>
      <c r="G203">
        <v>0.49849310876658998</v>
      </c>
      <c r="H203">
        <v>0.93258811002703002</v>
      </c>
      <c r="I203">
        <v>2.0073301777258501</v>
      </c>
      <c r="J203">
        <v>19</v>
      </c>
      <c r="K203" t="s">
        <v>12561</v>
      </c>
      <c r="L203" s="1" t="s">
        <v>1580</v>
      </c>
    </row>
    <row r="204" spans="1:23" x14ac:dyDescent="0.55000000000000004">
      <c r="A204" t="s">
        <v>15</v>
      </c>
      <c r="B204" t="s">
        <v>4955</v>
      </c>
      <c r="C204" t="s">
        <v>12562</v>
      </c>
      <c r="E204" s="45">
        <v>1.0216617399635101E-3</v>
      </c>
      <c r="F204" s="44">
        <v>0.52094760182051603</v>
      </c>
      <c r="G204">
        <v>0.45505986738722998</v>
      </c>
      <c r="H204">
        <v>0.90043355476850395</v>
      </c>
      <c r="I204">
        <v>1.89561537724882</v>
      </c>
      <c r="J204">
        <v>31</v>
      </c>
      <c r="K204" t="s">
        <v>12563</v>
      </c>
      <c r="L204" s="1" t="s">
        <v>1580</v>
      </c>
    </row>
    <row r="205" spans="1:23" x14ac:dyDescent="0.55000000000000004">
      <c r="A205" t="s">
        <v>15</v>
      </c>
      <c r="B205" t="s">
        <v>4955</v>
      </c>
      <c r="C205" t="s">
        <v>12564</v>
      </c>
      <c r="E205" s="45">
        <v>1.44504331610459E-3</v>
      </c>
      <c r="F205" s="44">
        <v>0.52094760182051603</v>
      </c>
      <c r="G205">
        <v>0.45505986738722998</v>
      </c>
      <c r="H205">
        <v>0.86846893820572202</v>
      </c>
      <c r="I205">
        <v>1.82104873337284</v>
      </c>
      <c r="J205">
        <v>40</v>
      </c>
      <c r="K205" t="s">
        <v>12563</v>
      </c>
      <c r="L205" s="1" t="s">
        <v>1580</v>
      </c>
    </row>
    <row r="206" spans="1:23" x14ac:dyDescent="0.55000000000000004">
      <c r="A206" t="s">
        <v>15</v>
      </c>
      <c r="B206" t="s">
        <v>4955</v>
      </c>
      <c r="C206" t="s">
        <v>12565</v>
      </c>
      <c r="E206" s="45">
        <v>2.16440610994993E-3</v>
      </c>
      <c r="F206" s="44">
        <v>0.52094760182051603</v>
      </c>
      <c r="G206">
        <v>0.431707695803346</v>
      </c>
      <c r="H206">
        <v>0.94325484171184604</v>
      </c>
      <c r="I206">
        <v>2.0773276056361598</v>
      </c>
      <c r="J206">
        <v>14</v>
      </c>
      <c r="K206" t="s">
        <v>12566</v>
      </c>
      <c r="L206" s="1" t="s">
        <v>1580</v>
      </c>
    </row>
    <row r="207" spans="1:23" x14ac:dyDescent="0.55000000000000004">
      <c r="A207" t="s">
        <v>15</v>
      </c>
      <c r="B207" t="s">
        <v>4955</v>
      </c>
      <c r="C207" t="s">
        <v>12567</v>
      </c>
      <c r="E207" s="45">
        <v>2.5343817094559701E-3</v>
      </c>
      <c r="F207" s="44">
        <v>0.52094760182051603</v>
      </c>
      <c r="G207">
        <v>0.431707695803346</v>
      </c>
      <c r="H207">
        <v>0.82583899431111796</v>
      </c>
      <c r="I207">
        <v>1.7290634337034401</v>
      </c>
      <c r="J207">
        <v>64</v>
      </c>
      <c r="K207" t="s">
        <v>12568</v>
      </c>
      <c r="L207" s="1" t="s">
        <v>1580</v>
      </c>
    </row>
    <row r="208" spans="1:23" x14ac:dyDescent="0.55000000000000004">
      <c r="A208" t="s">
        <v>15</v>
      </c>
      <c r="B208" t="s">
        <v>4955</v>
      </c>
      <c r="C208" t="s">
        <v>2129</v>
      </c>
      <c r="E208" s="45">
        <v>2.79336523532922E-3</v>
      </c>
      <c r="F208" s="44">
        <v>0.52094760182051603</v>
      </c>
      <c r="G208">
        <v>0.431707695803346</v>
      </c>
      <c r="H208">
        <v>0.95288732811174504</v>
      </c>
      <c r="I208">
        <v>2.09823990145243</v>
      </c>
      <c r="J208">
        <v>11</v>
      </c>
      <c r="K208" t="s">
        <v>12569</v>
      </c>
      <c r="L208" s="1" t="s">
        <v>1580</v>
      </c>
    </row>
    <row r="209" spans="1:23" s="1" customFormat="1" x14ac:dyDescent="0.55000000000000004">
      <c r="A209" t="s">
        <v>15</v>
      </c>
      <c r="B209" t="s">
        <v>4955</v>
      </c>
      <c r="C209" t="s">
        <v>12570</v>
      </c>
      <c r="D209"/>
      <c r="E209" s="45">
        <v>2.9783536902281498E-3</v>
      </c>
      <c r="F209" s="44">
        <v>0.52094760182051603</v>
      </c>
      <c r="G209">
        <v>0.431707695803346</v>
      </c>
      <c r="H209">
        <v>0.81420131262363205</v>
      </c>
      <c r="I209">
        <v>1.70247914116641</v>
      </c>
      <c r="J209">
        <v>67</v>
      </c>
      <c r="K209" t="s">
        <v>12571</v>
      </c>
      <c r="L209" s="1" t="s">
        <v>1580</v>
      </c>
      <c r="M209"/>
      <c r="N209"/>
      <c r="O209"/>
      <c r="P209"/>
      <c r="Q209"/>
      <c r="R209"/>
      <c r="S209"/>
      <c r="T209"/>
      <c r="U209"/>
      <c r="V209"/>
      <c r="W209"/>
    </row>
    <row r="210" spans="1:23" x14ac:dyDescent="0.55000000000000004">
      <c r="A210" t="s">
        <v>15</v>
      </c>
      <c r="B210" t="s">
        <v>4955</v>
      </c>
      <c r="C210" t="s">
        <v>1701</v>
      </c>
      <c r="E210" s="45">
        <v>3.27433551609133E-3</v>
      </c>
      <c r="F210" s="44">
        <v>0.52094760182051603</v>
      </c>
      <c r="G210">
        <v>0.431707695803346</v>
      </c>
      <c r="H210">
        <v>0.86330832010147296</v>
      </c>
      <c r="I210">
        <v>1.81159562279979</v>
      </c>
      <c r="J210">
        <v>33</v>
      </c>
      <c r="K210" t="s">
        <v>12572</v>
      </c>
      <c r="L210" s="1" t="s">
        <v>1580</v>
      </c>
    </row>
    <row r="211" spans="1:23" s="29" customFormat="1" x14ac:dyDescent="0.55000000000000004">
      <c r="A211" t="s">
        <v>15</v>
      </c>
      <c r="B211" t="s">
        <v>4955</v>
      </c>
      <c r="C211" t="s">
        <v>12573</v>
      </c>
      <c r="D211"/>
      <c r="E211" s="45">
        <v>3.6073154097051099E-3</v>
      </c>
      <c r="F211" s="44">
        <v>0.52094760182051603</v>
      </c>
      <c r="G211">
        <v>0.431707695803346</v>
      </c>
      <c r="H211">
        <v>0.84586976682564896</v>
      </c>
      <c r="I211">
        <v>1.77743138998588</v>
      </c>
      <c r="J211">
        <v>50</v>
      </c>
      <c r="K211" t="s">
        <v>12563</v>
      </c>
      <c r="L211" s="51" t="s">
        <v>1580</v>
      </c>
      <c r="M211"/>
      <c r="N211"/>
      <c r="O211"/>
      <c r="P211"/>
      <c r="Q211"/>
      <c r="R211"/>
      <c r="S211"/>
      <c r="T211"/>
      <c r="U211"/>
      <c r="V211"/>
      <c r="W211"/>
    </row>
    <row r="212" spans="1:23" x14ac:dyDescent="0.55000000000000004">
      <c r="A212" t="s">
        <v>15</v>
      </c>
      <c r="B212" t="s">
        <v>4955</v>
      </c>
      <c r="C212" t="s">
        <v>12574</v>
      </c>
      <c r="E212" s="45">
        <v>4.0527472282595603E-3</v>
      </c>
      <c r="F212" s="44">
        <v>0.52094760182051603</v>
      </c>
      <c r="G212">
        <v>0.407017918923954</v>
      </c>
      <c r="H212">
        <v>0.85955067118086703</v>
      </c>
      <c r="I212">
        <v>1.8066420802712</v>
      </c>
      <c r="J212">
        <v>37</v>
      </c>
      <c r="K212" t="s">
        <v>12561</v>
      </c>
      <c r="L212" s="1" t="s">
        <v>1580</v>
      </c>
    </row>
    <row r="213" spans="1:23" x14ac:dyDescent="0.55000000000000004">
      <c r="A213" t="s">
        <v>15</v>
      </c>
      <c r="B213" t="s">
        <v>5432</v>
      </c>
      <c r="C213" t="s">
        <v>1552</v>
      </c>
      <c r="E213" s="45">
        <v>2.6658197117744099E-4</v>
      </c>
      <c r="F213" s="44">
        <v>0.19208600922886601</v>
      </c>
      <c r="G213">
        <v>0.49849310876658998</v>
      </c>
      <c r="H213">
        <v>0.82758142655695399</v>
      </c>
      <c r="I213">
        <v>1.8070687675508099</v>
      </c>
      <c r="J213">
        <v>82</v>
      </c>
      <c r="K213" t="s">
        <v>12727</v>
      </c>
      <c r="L213" s="1" t="s">
        <v>1580</v>
      </c>
    </row>
    <row r="214" spans="1:23" x14ac:dyDescent="0.55000000000000004">
      <c r="A214" s="29" t="s">
        <v>15</v>
      </c>
      <c r="B214" s="29" t="s">
        <v>5432</v>
      </c>
      <c r="C214" s="29" t="s">
        <v>2131</v>
      </c>
      <c r="D214" s="29"/>
      <c r="E214" s="49">
        <v>3.5771917021355603E-4</v>
      </c>
      <c r="F214" s="50">
        <v>0.19208600922886601</v>
      </c>
      <c r="G214" s="29">
        <v>0.49849310876658998</v>
      </c>
      <c r="H214" s="29">
        <v>0.86855056479273496</v>
      </c>
      <c r="I214" s="29">
        <v>1.9055631584695001</v>
      </c>
      <c r="J214" s="29">
        <v>56</v>
      </c>
      <c r="K214" s="29" t="s">
        <v>12728</v>
      </c>
      <c r="L214" s="1" t="s">
        <v>1580</v>
      </c>
    </row>
    <row r="215" spans="1:23" x14ac:dyDescent="0.55000000000000004">
      <c r="A215" s="54" t="s">
        <v>15</v>
      </c>
      <c r="B215" s="54" t="s">
        <v>5432</v>
      </c>
      <c r="C215" s="54" t="s">
        <v>2130</v>
      </c>
      <c r="D215" s="54" t="s">
        <v>1764</v>
      </c>
      <c r="E215" s="82">
        <v>4.3974294236032299E-4</v>
      </c>
      <c r="F215" s="83">
        <v>0.19208600922886601</v>
      </c>
      <c r="G215" s="54">
        <v>0.49849310876658998</v>
      </c>
      <c r="H215" s="54">
        <v>0.91100367218568301</v>
      </c>
      <c r="I215" s="54">
        <v>2.00046695576841</v>
      </c>
      <c r="J215" s="54">
        <v>21</v>
      </c>
      <c r="K215" s="54" t="s">
        <v>12729</v>
      </c>
      <c r="L215" s="1" t="s">
        <v>1580</v>
      </c>
    </row>
    <row r="216" spans="1:23" x14ac:dyDescent="0.55000000000000004">
      <c r="A216" t="s">
        <v>15</v>
      </c>
      <c r="B216" t="s">
        <v>5432</v>
      </c>
      <c r="C216" t="s">
        <v>12565</v>
      </c>
      <c r="E216" s="45">
        <v>4.9916202870926797E-4</v>
      </c>
      <c r="F216" s="44">
        <v>0.19208600922886601</v>
      </c>
      <c r="G216">
        <v>0.47727081536286198</v>
      </c>
      <c r="H216">
        <v>0.89357225348176195</v>
      </c>
      <c r="I216">
        <v>1.96927844318934</v>
      </c>
      <c r="J216">
        <v>29</v>
      </c>
      <c r="K216" t="s">
        <v>12566</v>
      </c>
      <c r="L216" s="1" t="s">
        <v>1580</v>
      </c>
    </row>
    <row r="217" spans="1:23" x14ac:dyDescent="0.55000000000000004">
      <c r="A217" t="s">
        <v>15</v>
      </c>
      <c r="B217" t="s">
        <v>5432</v>
      </c>
      <c r="C217" t="s">
        <v>1547</v>
      </c>
      <c r="E217" s="45">
        <v>5.8159030691419902E-4</v>
      </c>
      <c r="F217" s="44">
        <v>0.19208600922886601</v>
      </c>
      <c r="G217">
        <v>0.47727081536286198</v>
      </c>
      <c r="H217">
        <v>0.834395950142372</v>
      </c>
      <c r="I217">
        <v>1.8222596380341101</v>
      </c>
      <c r="J217">
        <v>71</v>
      </c>
      <c r="K217" t="s">
        <v>12730</v>
      </c>
      <c r="L217" s="1" t="s">
        <v>1580</v>
      </c>
    </row>
    <row r="218" spans="1:23" x14ac:dyDescent="0.55000000000000004">
      <c r="A218" t="s">
        <v>15</v>
      </c>
      <c r="B218" t="s">
        <v>5432</v>
      </c>
      <c r="C218" t="s">
        <v>12574</v>
      </c>
      <c r="E218" s="45">
        <v>7.1897127617143403E-4</v>
      </c>
      <c r="F218" s="44">
        <v>0.19208600922886601</v>
      </c>
      <c r="G218">
        <v>0.47727081536286198</v>
      </c>
      <c r="H218">
        <v>0.79888623919381496</v>
      </c>
      <c r="I218">
        <v>1.73529552728439</v>
      </c>
      <c r="J218">
        <v>99</v>
      </c>
      <c r="K218" t="s">
        <v>12731</v>
      </c>
      <c r="L218" s="1" t="s">
        <v>1580</v>
      </c>
    </row>
    <row r="219" spans="1:23" s="29" customFormat="1" x14ac:dyDescent="0.55000000000000004">
      <c r="A219" t="s">
        <v>15</v>
      </c>
      <c r="B219" t="s">
        <v>5432</v>
      </c>
      <c r="C219" t="s">
        <v>2123</v>
      </c>
      <c r="D219"/>
      <c r="E219" s="45">
        <v>7.3728877106807799E-4</v>
      </c>
      <c r="F219" s="44">
        <v>0.19208600922886601</v>
      </c>
      <c r="G219">
        <v>0.47727081536286198</v>
      </c>
      <c r="H219">
        <v>0.91916388471175103</v>
      </c>
      <c r="I219">
        <v>2.0222472695064702</v>
      </c>
      <c r="J219">
        <v>26</v>
      </c>
      <c r="K219" t="s">
        <v>12732</v>
      </c>
      <c r="L219" s="51" t="s">
        <v>1580</v>
      </c>
      <c r="M219"/>
      <c r="N219"/>
      <c r="O219"/>
      <c r="P219"/>
      <c r="Q219"/>
      <c r="R219"/>
      <c r="S219"/>
      <c r="T219"/>
      <c r="U219"/>
      <c r="V219"/>
      <c r="W219"/>
    </row>
    <row r="220" spans="1:23" s="29" customFormat="1" x14ac:dyDescent="0.55000000000000004">
      <c r="A220" t="s">
        <v>15</v>
      </c>
      <c r="B220" t="s">
        <v>5432</v>
      </c>
      <c r="C220" t="s">
        <v>1692</v>
      </c>
      <c r="D220"/>
      <c r="E220" s="45">
        <v>8.2887632561511201E-4</v>
      </c>
      <c r="F220" s="44">
        <v>0.19208600922886601</v>
      </c>
      <c r="G220">
        <v>0.47727081536286198</v>
      </c>
      <c r="H220">
        <v>0.846009508217758</v>
      </c>
      <c r="I220">
        <v>1.8570148074841599</v>
      </c>
      <c r="J220">
        <v>63</v>
      </c>
      <c r="K220" t="s">
        <v>12730</v>
      </c>
      <c r="L220" s="51" t="s">
        <v>1580</v>
      </c>
      <c r="M220"/>
      <c r="N220"/>
      <c r="O220"/>
      <c r="P220"/>
      <c r="Q220"/>
      <c r="R220"/>
      <c r="S220"/>
      <c r="T220"/>
      <c r="U220"/>
      <c r="V220"/>
      <c r="W220"/>
    </row>
    <row r="221" spans="1:23" s="29" customFormat="1" x14ac:dyDescent="0.55000000000000004">
      <c r="A221" t="s">
        <v>15</v>
      </c>
      <c r="B221" t="s">
        <v>5432</v>
      </c>
      <c r="C221" t="s">
        <v>12517</v>
      </c>
      <c r="D221"/>
      <c r="E221" s="45">
        <v>8.83828910447924E-4</v>
      </c>
      <c r="F221" s="44">
        <v>0.19208600922886601</v>
      </c>
      <c r="G221">
        <v>0.47727081536286198</v>
      </c>
      <c r="H221">
        <v>0.87673754960695005</v>
      </c>
      <c r="I221">
        <v>1.9222260856837201</v>
      </c>
      <c r="J221">
        <v>42</v>
      </c>
      <c r="K221" t="s">
        <v>12733</v>
      </c>
      <c r="L221" s="51" t="s">
        <v>1580</v>
      </c>
      <c r="M221"/>
      <c r="N221"/>
      <c r="O221"/>
      <c r="P221"/>
      <c r="Q221"/>
      <c r="R221"/>
      <c r="S221"/>
      <c r="T221"/>
      <c r="U221"/>
      <c r="V221"/>
      <c r="W221"/>
    </row>
    <row r="222" spans="1:23" x14ac:dyDescent="0.55000000000000004">
      <c r="A222" t="s">
        <v>15</v>
      </c>
      <c r="B222" t="s">
        <v>5432</v>
      </c>
      <c r="C222" t="s">
        <v>1885</v>
      </c>
      <c r="E222" s="45">
        <v>9.1130521472060496E-4</v>
      </c>
      <c r="F222" s="44">
        <v>0.19208600922886601</v>
      </c>
      <c r="G222">
        <v>0.47727081536286198</v>
      </c>
      <c r="H222">
        <v>0.88412982098885795</v>
      </c>
      <c r="I222">
        <v>1.93687876773595</v>
      </c>
      <c r="J222">
        <v>44</v>
      </c>
      <c r="K222" t="s">
        <v>12732</v>
      </c>
      <c r="L222" s="1" t="s">
        <v>1580</v>
      </c>
    </row>
    <row r="223" spans="1:23" x14ac:dyDescent="0.55000000000000004">
      <c r="A223" t="s">
        <v>15</v>
      </c>
      <c r="B223" t="s">
        <v>3143</v>
      </c>
      <c r="C223" t="s">
        <v>1552</v>
      </c>
      <c r="D223" s="6"/>
      <c r="E223" s="46">
        <v>2.30382203017519E-5</v>
      </c>
      <c r="F223" s="44">
        <v>4.7599907701269401E-2</v>
      </c>
      <c r="G223">
        <v>0.575610261071129</v>
      </c>
      <c r="H223">
        <v>0.82719601796054598</v>
      </c>
      <c r="I223">
        <v>1.82187464905579</v>
      </c>
      <c r="J223">
        <v>86</v>
      </c>
      <c r="K223" t="s">
        <v>12882</v>
      </c>
      <c r="L223" s="1" t="s">
        <v>1580</v>
      </c>
    </row>
    <row r="224" spans="1:23" x14ac:dyDescent="0.55000000000000004">
      <c r="A224" t="s">
        <v>15</v>
      </c>
      <c r="B224" t="s">
        <v>3143</v>
      </c>
      <c r="C224" t="s">
        <v>1885</v>
      </c>
      <c r="D224" s="6"/>
      <c r="E224" s="46">
        <v>4.9110240578850599E-5</v>
      </c>
      <c r="F224" s="44">
        <v>4.7599907701269401E-2</v>
      </c>
      <c r="G224">
        <v>0.55733223875864601</v>
      </c>
      <c r="H224">
        <v>0.86348580721047596</v>
      </c>
      <c r="I224">
        <v>1.89657581593603</v>
      </c>
      <c r="J224">
        <v>50</v>
      </c>
      <c r="K224" t="s">
        <v>12883</v>
      </c>
      <c r="L224" s="1" t="s">
        <v>1580</v>
      </c>
    </row>
    <row r="225" spans="1:23" x14ac:dyDescent="0.55000000000000004">
      <c r="A225" t="s">
        <v>15</v>
      </c>
      <c r="B225" t="s">
        <v>3143</v>
      </c>
      <c r="C225" t="s">
        <v>1553</v>
      </c>
      <c r="D225" s="6"/>
      <c r="E225" s="46">
        <v>5.6406544902186498E-5</v>
      </c>
      <c r="F225" s="44">
        <v>4.7599907701269401E-2</v>
      </c>
      <c r="G225">
        <v>0.55733223875864601</v>
      </c>
      <c r="H225">
        <v>0.81939591747284102</v>
      </c>
      <c r="I225">
        <v>1.79805850950654</v>
      </c>
      <c r="J225">
        <v>75</v>
      </c>
      <c r="K225" t="s">
        <v>12884</v>
      </c>
      <c r="L225" s="1" t="s">
        <v>1580</v>
      </c>
    </row>
    <row r="226" spans="1:23" x14ac:dyDescent="0.55000000000000004">
      <c r="A226" s="29" t="s">
        <v>15</v>
      </c>
      <c r="B226" s="29" t="s">
        <v>3143</v>
      </c>
      <c r="C226" s="29" t="s">
        <v>1675</v>
      </c>
      <c r="D226" s="52"/>
      <c r="E226" s="53">
        <v>7.0504302458675497E-5</v>
      </c>
      <c r="F226" s="50">
        <v>4.7599907701269401E-2</v>
      </c>
      <c r="G226" s="29">
        <v>0.53843409630991601</v>
      </c>
      <c r="H226" s="29">
        <v>0.80110366250926401</v>
      </c>
      <c r="I226" s="29">
        <v>1.76131514941651</v>
      </c>
      <c r="J226" s="29">
        <v>97</v>
      </c>
      <c r="K226" s="29" t="s">
        <v>12885</v>
      </c>
      <c r="L226" s="1" t="s">
        <v>1580</v>
      </c>
    </row>
    <row r="227" spans="1:23" x14ac:dyDescent="0.55000000000000004">
      <c r="A227" s="29" t="s">
        <v>15</v>
      </c>
      <c r="B227" s="29" t="s">
        <v>3143</v>
      </c>
      <c r="C227" s="29" t="s">
        <v>2131</v>
      </c>
      <c r="D227" s="52"/>
      <c r="E227" s="53">
        <v>7.7272577437125704E-5</v>
      </c>
      <c r="F227" s="50">
        <v>4.7599907701269401E-2</v>
      </c>
      <c r="G227" s="29">
        <v>0.53843409630991601</v>
      </c>
      <c r="H227" s="29">
        <v>0.83607859863928502</v>
      </c>
      <c r="I227" s="29">
        <v>1.8268598975962</v>
      </c>
      <c r="J227" s="29">
        <v>62</v>
      </c>
      <c r="K227" s="29" t="s">
        <v>12886</v>
      </c>
      <c r="L227" s="1" t="s">
        <v>1580</v>
      </c>
    </row>
    <row r="228" spans="1:23" x14ac:dyDescent="0.55000000000000004">
      <c r="A228" s="29" t="s">
        <v>15</v>
      </c>
      <c r="B228" s="29" t="s">
        <v>3143</v>
      </c>
      <c r="C228" s="29" t="s">
        <v>1705</v>
      </c>
      <c r="D228" s="29"/>
      <c r="E228" s="49">
        <v>1.41704925358148E-4</v>
      </c>
      <c r="F228" s="50">
        <v>7.2741861683849496E-2</v>
      </c>
      <c r="G228" s="29">
        <v>0.51884807774379205</v>
      </c>
      <c r="H228" s="29">
        <v>0.80205171697841604</v>
      </c>
      <c r="I228" s="29">
        <v>1.76613874867084</v>
      </c>
      <c r="J228" s="29">
        <v>82</v>
      </c>
      <c r="K228" s="29" t="s">
        <v>12887</v>
      </c>
      <c r="L228" s="1" t="s">
        <v>1580</v>
      </c>
    </row>
    <row r="229" spans="1:23" x14ac:dyDescent="0.55000000000000004">
      <c r="A229" s="29" t="s">
        <v>15</v>
      </c>
      <c r="B229" s="29" t="s">
        <v>3143</v>
      </c>
      <c r="C229" s="29" t="s">
        <v>1564</v>
      </c>
      <c r="D229" s="29"/>
      <c r="E229" s="49">
        <v>1.8931689232962301E-4</v>
      </c>
      <c r="F229" s="50">
        <v>8.3299432625034198E-2</v>
      </c>
      <c r="G229" s="29">
        <v>0.51884807774379205</v>
      </c>
      <c r="H229" s="29">
        <v>0.878534984931578</v>
      </c>
      <c r="I229" s="29">
        <v>1.9335116966882899</v>
      </c>
      <c r="J229" s="29">
        <v>36</v>
      </c>
      <c r="K229" s="29" t="s">
        <v>12888</v>
      </c>
      <c r="L229" s="1" t="s">
        <v>1580</v>
      </c>
    </row>
    <row r="230" spans="1:23" x14ac:dyDescent="0.55000000000000004">
      <c r="A230" t="s">
        <v>15</v>
      </c>
      <c r="B230" t="s">
        <v>3143</v>
      </c>
      <c r="C230" t="s">
        <v>12889</v>
      </c>
      <c r="E230" s="45">
        <v>2.43797767997561E-4</v>
      </c>
      <c r="F230" s="44">
        <v>8.8111368119107997E-2</v>
      </c>
      <c r="G230">
        <v>0.51884807774379205</v>
      </c>
      <c r="H230">
        <v>0.90507253525034403</v>
      </c>
      <c r="I230">
        <v>1.9980872767521001</v>
      </c>
      <c r="J230">
        <v>20</v>
      </c>
      <c r="K230" t="s">
        <v>12890</v>
      </c>
      <c r="L230" s="1" t="s">
        <v>1580</v>
      </c>
    </row>
    <row r="231" spans="1:23" s="29" customFormat="1" x14ac:dyDescent="0.55000000000000004">
      <c r="A231" t="s">
        <v>15</v>
      </c>
      <c r="B231" t="s">
        <v>3143</v>
      </c>
      <c r="C231" t="s">
        <v>1547</v>
      </c>
      <c r="D231"/>
      <c r="E231" s="45">
        <v>2.5746828346492602E-4</v>
      </c>
      <c r="F231" s="44">
        <v>8.8111368119107997E-2</v>
      </c>
      <c r="G231">
        <v>0.49849310876658998</v>
      </c>
      <c r="H231">
        <v>0.80988509878359705</v>
      </c>
      <c r="I231">
        <v>1.7759858209919199</v>
      </c>
      <c r="J231">
        <v>73</v>
      </c>
      <c r="K231" t="s">
        <v>12891</v>
      </c>
      <c r="L231" s="51" t="s">
        <v>1580</v>
      </c>
      <c r="M231"/>
      <c r="N231"/>
      <c r="O231"/>
      <c r="P231"/>
      <c r="Q231"/>
      <c r="R231"/>
      <c r="S231"/>
      <c r="T231"/>
      <c r="U231"/>
      <c r="V231"/>
      <c r="W231"/>
    </row>
    <row r="232" spans="1:23" x14ac:dyDescent="0.55000000000000004">
      <c r="A232" t="s">
        <v>15</v>
      </c>
      <c r="B232" t="s">
        <v>3143</v>
      </c>
      <c r="C232" t="s">
        <v>12680</v>
      </c>
      <c r="E232" s="45">
        <v>2.9847993340967799E-4</v>
      </c>
      <c r="F232" s="44">
        <v>9.1931819490180894E-2</v>
      </c>
      <c r="G232">
        <v>0.49849310876658998</v>
      </c>
      <c r="H232">
        <v>0.81632935052406297</v>
      </c>
      <c r="I232">
        <v>1.78370712529932</v>
      </c>
      <c r="J232">
        <v>62</v>
      </c>
      <c r="K232" t="s">
        <v>12892</v>
      </c>
      <c r="L232" s="1" t="s">
        <v>1580</v>
      </c>
    </row>
    <row r="233" spans="1:23" x14ac:dyDescent="0.55000000000000004">
      <c r="A233" t="s">
        <v>15</v>
      </c>
      <c r="B233" t="s">
        <v>4948</v>
      </c>
      <c r="C233" t="s">
        <v>13040</v>
      </c>
      <c r="E233" s="45">
        <v>5.9990773909882305E-4</v>
      </c>
      <c r="F233" s="44">
        <v>0.35258585781233898</v>
      </c>
      <c r="G233">
        <v>0.47727081536286198</v>
      </c>
      <c r="H233">
        <v>0.82503577030193598</v>
      </c>
      <c r="I233">
        <v>1.71279983306923</v>
      </c>
      <c r="J233">
        <v>99</v>
      </c>
      <c r="K233" t="s">
        <v>13041</v>
      </c>
      <c r="L233" s="1" t="s">
        <v>1580</v>
      </c>
    </row>
    <row r="234" spans="1:23" x14ac:dyDescent="0.55000000000000004">
      <c r="A234" s="1" t="s">
        <v>15</v>
      </c>
      <c r="B234" s="1" t="s">
        <v>4948</v>
      </c>
      <c r="C234" s="1" t="s">
        <v>12182</v>
      </c>
      <c r="D234" s="1" t="s">
        <v>12182</v>
      </c>
      <c r="E234" s="79">
        <v>1.1689245642647699E-3</v>
      </c>
      <c r="F234" s="78">
        <v>0.35258585781233898</v>
      </c>
      <c r="G234" s="1">
        <v>0.45505986738722998</v>
      </c>
      <c r="H234" s="1">
        <v>0.84748088766355201</v>
      </c>
      <c r="I234" s="1">
        <v>1.7782516776016799</v>
      </c>
      <c r="J234" s="1">
        <v>69</v>
      </c>
      <c r="K234" s="1" t="s">
        <v>13042</v>
      </c>
      <c r="L234" s="1" t="s">
        <v>1580</v>
      </c>
    </row>
    <row r="235" spans="1:23" x14ac:dyDescent="0.55000000000000004">
      <c r="A235" t="s">
        <v>15</v>
      </c>
      <c r="B235" t="s">
        <v>4948</v>
      </c>
      <c r="C235" t="s">
        <v>12517</v>
      </c>
      <c r="E235" s="45">
        <v>1.3898194923813599E-3</v>
      </c>
      <c r="F235" s="44">
        <v>0.35258585781233898</v>
      </c>
      <c r="G235">
        <v>0.45505986738722998</v>
      </c>
      <c r="H235">
        <v>0.91963307304025199</v>
      </c>
      <c r="I235">
        <v>1.9965158584564</v>
      </c>
      <c r="J235">
        <v>19</v>
      </c>
      <c r="K235" t="s">
        <v>13043</v>
      </c>
      <c r="L235" s="1" t="s">
        <v>1580</v>
      </c>
    </row>
    <row r="236" spans="1:23" x14ac:dyDescent="0.55000000000000004">
      <c r="A236" t="s">
        <v>15</v>
      </c>
      <c r="B236" t="s">
        <v>4948</v>
      </c>
      <c r="C236" t="s">
        <v>13044</v>
      </c>
      <c r="E236" s="45">
        <v>2.0534137003576699E-3</v>
      </c>
      <c r="F236" s="44">
        <v>0.35258585781233898</v>
      </c>
      <c r="G236">
        <v>0.431707695803346</v>
      </c>
      <c r="H236">
        <v>0.87809903814809698</v>
      </c>
      <c r="I236">
        <v>1.8554316268325299</v>
      </c>
      <c r="J236">
        <v>51</v>
      </c>
      <c r="K236" t="s">
        <v>13045</v>
      </c>
      <c r="L236" s="1" t="s">
        <v>1580</v>
      </c>
    </row>
    <row r="237" spans="1:23" x14ac:dyDescent="0.55000000000000004">
      <c r="A237" t="s">
        <v>15</v>
      </c>
      <c r="B237" t="s">
        <v>4948</v>
      </c>
      <c r="C237" t="s">
        <v>2129</v>
      </c>
      <c r="E237" s="45">
        <v>2.2753986584725201E-3</v>
      </c>
      <c r="F237" s="44">
        <v>0.35258585781233898</v>
      </c>
      <c r="G237">
        <v>0.431707695803346</v>
      </c>
      <c r="H237">
        <v>0.91147386132184105</v>
      </c>
      <c r="I237">
        <v>1.9788022767400999</v>
      </c>
      <c r="J237">
        <v>19</v>
      </c>
      <c r="K237" t="s">
        <v>13046</v>
      </c>
      <c r="L237" s="1" t="s">
        <v>1580</v>
      </c>
    </row>
    <row r="238" spans="1:23" x14ac:dyDescent="0.55000000000000004">
      <c r="A238" t="s">
        <v>15</v>
      </c>
      <c r="B238" t="s">
        <v>4948</v>
      </c>
      <c r="C238" t="s">
        <v>1672</v>
      </c>
      <c r="E238" s="45">
        <v>2.4233889062938501E-3</v>
      </c>
      <c r="F238" s="44">
        <v>0.35258585781233898</v>
      </c>
      <c r="G238">
        <v>0.431707695803346</v>
      </c>
      <c r="H238">
        <v>0.90340837295913301</v>
      </c>
      <c r="I238">
        <v>1.9267940021824801</v>
      </c>
      <c r="J238">
        <v>33</v>
      </c>
      <c r="K238" t="s">
        <v>13047</v>
      </c>
      <c r="L238" s="1" t="s">
        <v>1580</v>
      </c>
    </row>
    <row r="239" spans="1:23" s="1" customFormat="1" x14ac:dyDescent="0.55000000000000004">
      <c r="A239" t="s">
        <v>15</v>
      </c>
      <c r="B239" t="s">
        <v>4948</v>
      </c>
      <c r="C239" t="s">
        <v>13048</v>
      </c>
      <c r="D239"/>
      <c r="E239" s="45">
        <v>3.05234911522392E-3</v>
      </c>
      <c r="F239" s="44">
        <v>0.35258585781233898</v>
      </c>
      <c r="G239">
        <v>0.431707695803346</v>
      </c>
      <c r="H239">
        <v>0.93415554101589804</v>
      </c>
      <c r="I239">
        <v>2.0693274982313201</v>
      </c>
      <c r="J239">
        <v>13</v>
      </c>
      <c r="K239" t="s">
        <v>13049</v>
      </c>
      <c r="L239" s="1" t="s">
        <v>1580</v>
      </c>
      <c r="M239"/>
      <c r="N239"/>
      <c r="O239"/>
      <c r="P239"/>
      <c r="Q239"/>
      <c r="R239"/>
      <c r="S239"/>
      <c r="T239"/>
      <c r="U239"/>
      <c r="V239"/>
      <c r="W239"/>
    </row>
    <row r="240" spans="1:23" s="1" customFormat="1" x14ac:dyDescent="0.55000000000000004">
      <c r="A240" t="s">
        <v>15</v>
      </c>
      <c r="B240" t="s">
        <v>4948</v>
      </c>
      <c r="C240" t="s">
        <v>13050</v>
      </c>
      <c r="D240"/>
      <c r="E240" s="45">
        <v>3.1263445621927499E-3</v>
      </c>
      <c r="F240" s="44">
        <v>0.35258585781233898</v>
      </c>
      <c r="G240">
        <v>0.431707695803346</v>
      </c>
      <c r="H240">
        <v>0.916152165653495</v>
      </c>
      <c r="I240">
        <v>2.05383986396185</v>
      </c>
      <c r="J240">
        <v>10</v>
      </c>
      <c r="K240" t="s">
        <v>13051</v>
      </c>
      <c r="L240" s="1" t="s">
        <v>1580</v>
      </c>
      <c r="M240"/>
      <c r="N240"/>
      <c r="O240"/>
      <c r="P240"/>
      <c r="Q240"/>
      <c r="R240"/>
      <c r="S240"/>
      <c r="T240"/>
      <c r="U240"/>
      <c r="V240"/>
      <c r="W240"/>
    </row>
    <row r="241" spans="1:23" x14ac:dyDescent="0.55000000000000004">
      <c r="A241" t="s">
        <v>15</v>
      </c>
      <c r="B241" t="s">
        <v>4948</v>
      </c>
      <c r="C241" t="s">
        <v>2143</v>
      </c>
      <c r="E241" s="45">
        <v>3.6073154097051099E-3</v>
      </c>
      <c r="F241" s="44">
        <v>0.35258585781233898</v>
      </c>
      <c r="G241">
        <v>0.431707695803346</v>
      </c>
      <c r="H241">
        <v>0.94574431225075795</v>
      </c>
      <c r="I241">
        <v>2.10569731834619</v>
      </c>
      <c r="J241">
        <v>11</v>
      </c>
      <c r="K241" t="s">
        <v>13043</v>
      </c>
      <c r="L241" s="1" t="s">
        <v>1580</v>
      </c>
    </row>
    <row r="242" spans="1:23" x14ac:dyDescent="0.55000000000000004">
      <c r="A242" t="s">
        <v>15</v>
      </c>
      <c r="B242" t="s">
        <v>4948</v>
      </c>
      <c r="C242" t="s">
        <v>13052</v>
      </c>
      <c r="E242" s="45">
        <v>3.7553065650525498E-3</v>
      </c>
      <c r="F242" s="44">
        <v>0.35258585781233898</v>
      </c>
      <c r="G242">
        <v>0.431707695803346</v>
      </c>
      <c r="H242">
        <v>0.88252457680136898</v>
      </c>
      <c r="I242">
        <v>1.87495873563264</v>
      </c>
      <c r="J242">
        <v>43</v>
      </c>
      <c r="K242" t="s">
        <v>13053</v>
      </c>
      <c r="L242" s="1" t="s">
        <v>1580</v>
      </c>
    </row>
    <row r="243" spans="1:23" x14ac:dyDescent="0.55000000000000004">
      <c r="A243" s="1" t="s">
        <v>4939</v>
      </c>
      <c r="B243" s="1" t="s">
        <v>4955</v>
      </c>
      <c r="C243" s="1" t="s">
        <v>1547</v>
      </c>
      <c r="D243" s="1" t="s">
        <v>1547</v>
      </c>
      <c r="E243" s="76">
        <v>8.9842305117888502E-7</v>
      </c>
      <c r="F243" s="78">
        <v>2.9549134153273502E-3</v>
      </c>
      <c r="G243" s="1">
        <v>0.65944439803793498</v>
      </c>
      <c r="H243" s="1">
        <v>0.90144437806166</v>
      </c>
      <c r="I243" s="1">
        <v>1.5793763174461899</v>
      </c>
      <c r="J243" s="1">
        <v>65</v>
      </c>
      <c r="K243" s="1" t="s">
        <v>12575</v>
      </c>
      <c r="L243" s="1" t="s">
        <v>1580</v>
      </c>
    </row>
    <row r="244" spans="1:23" x14ac:dyDescent="0.55000000000000004">
      <c r="A244" s="1" t="s">
        <v>4939</v>
      </c>
      <c r="B244" s="1" t="s">
        <v>4955</v>
      </c>
      <c r="C244" s="1" t="s">
        <v>1692</v>
      </c>
      <c r="D244" s="1" t="s">
        <v>1692</v>
      </c>
      <c r="E244" s="76">
        <v>2.14965612759177E-6</v>
      </c>
      <c r="F244" s="78">
        <v>3.5351095018246702E-3</v>
      </c>
      <c r="G244" s="1">
        <v>0.62725673971852802</v>
      </c>
      <c r="H244" s="1">
        <v>0.90390766826096502</v>
      </c>
      <c r="I244" s="1">
        <v>1.5825480869270701</v>
      </c>
      <c r="J244" s="1">
        <v>57</v>
      </c>
      <c r="K244" s="1" t="s">
        <v>12576</v>
      </c>
      <c r="L244" s="1" t="s">
        <v>1580</v>
      </c>
    </row>
    <row r="245" spans="1:23" x14ac:dyDescent="0.55000000000000004">
      <c r="A245" s="1" t="s">
        <v>4939</v>
      </c>
      <c r="B245" s="1" t="s">
        <v>4955</v>
      </c>
      <c r="C245" s="1" t="s">
        <v>12290</v>
      </c>
      <c r="D245" s="1" t="s">
        <v>12290</v>
      </c>
      <c r="E245" s="76">
        <v>4.5970518897898496E-6</v>
      </c>
      <c r="F245" s="78">
        <v>5.0399012218396103E-3</v>
      </c>
      <c r="G245" s="1">
        <v>0.610526878385931</v>
      </c>
      <c r="H245" s="1">
        <v>0.907458595382865</v>
      </c>
      <c r="I245" s="1">
        <v>1.5923350412025601</v>
      </c>
      <c r="J245" s="1">
        <v>50</v>
      </c>
      <c r="K245" s="1" t="s">
        <v>12577</v>
      </c>
      <c r="L245" s="1" t="s">
        <v>1580</v>
      </c>
    </row>
    <row r="246" spans="1:23" x14ac:dyDescent="0.55000000000000004">
      <c r="A246" s="29" t="s">
        <v>4939</v>
      </c>
      <c r="B246" s="29" t="s">
        <v>4955</v>
      </c>
      <c r="C246" s="29" t="s">
        <v>12578</v>
      </c>
      <c r="D246" s="52"/>
      <c r="E246" s="53">
        <v>1.8011769634369701E-5</v>
      </c>
      <c r="F246" s="50">
        <v>1.22155190678188E-2</v>
      </c>
      <c r="G246" s="29">
        <v>0.575610261071129</v>
      </c>
      <c r="H246" s="29">
        <v>0.87588542876915199</v>
      </c>
      <c r="I246" s="29">
        <v>1.53459574063656</v>
      </c>
      <c r="J246" s="29">
        <v>65</v>
      </c>
      <c r="K246" s="29" t="s">
        <v>12579</v>
      </c>
      <c r="L246" s="1" t="s">
        <v>1580</v>
      </c>
    </row>
    <row r="247" spans="1:23" x14ac:dyDescent="0.55000000000000004">
      <c r="A247" s="29" t="s">
        <v>4939</v>
      </c>
      <c r="B247" s="29" t="s">
        <v>4955</v>
      </c>
      <c r="C247" s="29" t="s">
        <v>1705</v>
      </c>
      <c r="D247" s="52"/>
      <c r="E247" s="53">
        <v>1.8570263100971199E-5</v>
      </c>
      <c r="F247" s="50">
        <v>1.22155190678188E-2</v>
      </c>
      <c r="G247" s="29">
        <v>0.575610261071129</v>
      </c>
      <c r="H247" s="29">
        <v>0.86700406167760202</v>
      </c>
      <c r="I247" s="29">
        <v>1.5213587608952699</v>
      </c>
      <c r="J247" s="29">
        <v>71</v>
      </c>
      <c r="K247" s="29" t="s">
        <v>12580</v>
      </c>
      <c r="L247" s="1" t="s">
        <v>1580</v>
      </c>
    </row>
    <row r="248" spans="1:23" x14ac:dyDescent="0.55000000000000004">
      <c r="A248" s="1" t="s">
        <v>4939</v>
      </c>
      <c r="B248" s="1" t="s">
        <v>4955</v>
      </c>
      <c r="C248" s="1" t="s">
        <v>12581</v>
      </c>
      <c r="D248" s="1" t="s">
        <v>1692</v>
      </c>
      <c r="E248" s="76">
        <v>3.3956425219144202E-5</v>
      </c>
      <c r="F248" s="78">
        <v>1.5954668935109301E-2</v>
      </c>
      <c r="G248" s="1">
        <v>0.55733223875864601</v>
      </c>
      <c r="H248" s="1">
        <v>0.90779360164072698</v>
      </c>
      <c r="I248" s="1">
        <v>1.6018505610809299</v>
      </c>
      <c r="J248" s="1">
        <v>42</v>
      </c>
      <c r="K248" s="1" t="s">
        <v>12582</v>
      </c>
      <c r="L248" s="1" t="s">
        <v>1580</v>
      </c>
    </row>
    <row r="249" spans="1:23" x14ac:dyDescent="0.55000000000000004">
      <c r="A249" t="s">
        <v>4939</v>
      </c>
      <c r="B249" t="s">
        <v>4955</v>
      </c>
      <c r="C249" t="s">
        <v>1553</v>
      </c>
      <c r="D249" s="6"/>
      <c r="E249" s="46">
        <v>3.3956425219144202E-5</v>
      </c>
      <c r="F249" s="44">
        <v>1.5954668935109301E-2</v>
      </c>
      <c r="G249">
        <v>0.55733223875864601</v>
      </c>
      <c r="H249">
        <v>0.86649044970751499</v>
      </c>
      <c r="I249">
        <v>1.5235622906861701</v>
      </c>
      <c r="J249">
        <v>74</v>
      </c>
      <c r="K249" t="s">
        <v>12583</v>
      </c>
      <c r="L249" s="1" t="s">
        <v>1580</v>
      </c>
    </row>
    <row r="250" spans="1:23" x14ac:dyDescent="0.55000000000000004">
      <c r="A250" t="s">
        <v>4939</v>
      </c>
      <c r="B250" t="s">
        <v>4955</v>
      </c>
      <c r="C250" t="s">
        <v>12584</v>
      </c>
      <c r="D250" s="6"/>
      <c r="E250" s="46">
        <v>4.4058959677254897E-5</v>
      </c>
      <c r="F250" s="44">
        <v>1.8113739797311401E-2</v>
      </c>
      <c r="G250">
        <v>0.55733223875864601</v>
      </c>
      <c r="H250">
        <v>0.83621609932883001</v>
      </c>
      <c r="I250">
        <v>1.4748668461071499</v>
      </c>
      <c r="J250">
        <v>94</v>
      </c>
      <c r="K250" t="s">
        <v>12585</v>
      </c>
      <c r="L250" s="1" t="s">
        <v>1580</v>
      </c>
    </row>
    <row r="251" spans="1:23" x14ac:dyDescent="0.55000000000000004">
      <c r="A251" s="1" t="s">
        <v>4939</v>
      </c>
      <c r="B251" s="1" t="s">
        <v>4955</v>
      </c>
      <c r="C251" s="1" t="s">
        <v>12212</v>
      </c>
      <c r="D251" s="1" t="s">
        <v>12212</v>
      </c>
      <c r="E251" s="76">
        <v>6.7120169950209797E-5</v>
      </c>
      <c r="F251" s="78">
        <v>1.8526107633335499E-2</v>
      </c>
      <c r="G251" s="1">
        <v>0.53843409630991601</v>
      </c>
      <c r="H251" s="1">
        <v>0.84454235267344402</v>
      </c>
      <c r="I251" s="1">
        <v>1.48548615375624</v>
      </c>
      <c r="J251" s="1">
        <v>75</v>
      </c>
      <c r="K251" s="1" t="s">
        <v>12586</v>
      </c>
      <c r="L251" s="1" t="s">
        <v>1580</v>
      </c>
    </row>
    <row r="252" spans="1:23" x14ac:dyDescent="0.55000000000000004">
      <c r="A252" s="1" t="s">
        <v>4939</v>
      </c>
      <c r="B252" s="1" t="s">
        <v>4955</v>
      </c>
      <c r="C252" s="1" t="s">
        <v>1704</v>
      </c>
      <c r="D252" s="1" t="s">
        <v>1704</v>
      </c>
      <c r="E252" s="76">
        <v>8.1784766812053906E-5</v>
      </c>
      <c r="F252" s="78">
        <v>1.8526107633335499E-2</v>
      </c>
      <c r="G252" s="1">
        <v>0.53843409630991601</v>
      </c>
      <c r="H252" s="1">
        <v>0.84841939642975495</v>
      </c>
      <c r="I252" s="1">
        <v>1.4962645750019701</v>
      </c>
      <c r="J252" s="1">
        <v>85</v>
      </c>
      <c r="K252" s="1" t="s">
        <v>12587</v>
      </c>
      <c r="L252" s="1" t="s">
        <v>1580</v>
      </c>
    </row>
    <row r="253" spans="1:23" x14ac:dyDescent="0.55000000000000004">
      <c r="A253" s="1" t="s">
        <v>4939</v>
      </c>
      <c r="B253" s="1" t="s">
        <v>5432</v>
      </c>
      <c r="C253" s="1" t="s">
        <v>1547</v>
      </c>
      <c r="D253" s="1" t="s">
        <v>1547</v>
      </c>
      <c r="E253" s="76">
        <v>6.7639716756162595E-8</v>
      </c>
      <c r="F253" s="78">
        <v>2.5053751086482598E-4</v>
      </c>
      <c r="G253" s="1">
        <v>0.704975715167238</v>
      </c>
      <c r="H253" s="1">
        <v>0.92701099150159205</v>
      </c>
      <c r="I253" s="1">
        <v>1.51656788395699</v>
      </c>
      <c r="J253" s="1">
        <v>79</v>
      </c>
      <c r="K253" s="1" t="s">
        <v>12734</v>
      </c>
      <c r="L253" s="1" t="s">
        <v>1580</v>
      </c>
    </row>
    <row r="254" spans="1:23" x14ac:dyDescent="0.55000000000000004">
      <c r="A254" s="1" t="s">
        <v>4939</v>
      </c>
      <c r="B254" s="1" t="s">
        <v>5432</v>
      </c>
      <c r="C254" s="1" t="s">
        <v>1692</v>
      </c>
      <c r="D254" s="1" t="s">
        <v>1692</v>
      </c>
      <c r="E254" s="76">
        <v>2.3511223209971999E-7</v>
      </c>
      <c r="F254" s="78">
        <v>4.3542785384868198E-4</v>
      </c>
      <c r="G254" s="1">
        <v>0.69013245879679597</v>
      </c>
      <c r="H254" s="1">
        <v>0.93243993739460296</v>
      </c>
      <c r="I254" s="1">
        <v>1.5299445086007399</v>
      </c>
      <c r="J254" s="1">
        <v>66</v>
      </c>
      <c r="K254" s="1" t="s">
        <v>12735</v>
      </c>
      <c r="L254" s="1" t="s">
        <v>1580</v>
      </c>
    </row>
    <row r="255" spans="1:23" x14ac:dyDescent="0.55000000000000004">
      <c r="A255" s="29" t="s">
        <v>4939</v>
      </c>
      <c r="B255" s="29" t="s">
        <v>5432</v>
      </c>
      <c r="C255" s="29" t="s">
        <v>1705</v>
      </c>
      <c r="D255" s="52"/>
      <c r="E255" s="53">
        <v>1.84011280367291E-6</v>
      </c>
      <c r="F255" s="50">
        <v>2.2719259416014901E-3</v>
      </c>
      <c r="G255" s="29">
        <v>0.64355183615072198</v>
      </c>
      <c r="H255" s="29">
        <v>0.90037941610128303</v>
      </c>
      <c r="I255" s="29">
        <v>1.4734243954216999</v>
      </c>
      <c r="J255" s="29">
        <v>83</v>
      </c>
      <c r="K255" s="29" t="s">
        <v>12736</v>
      </c>
      <c r="L255" s="1" t="s">
        <v>1580</v>
      </c>
    </row>
    <row r="256" spans="1:23" s="29" customFormat="1" x14ac:dyDescent="0.55000000000000004">
      <c r="A256" s="1" t="s">
        <v>4939</v>
      </c>
      <c r="B256" s="1" t="s">
        <v>5432</v>
      </c>
      <c r="C256" s="1" t="s">
        <v>12212</v>
      </c>
      <c r="D256" s="1" t="s">
        <v>12212</v>
      </c>
      <c r="E256" s="76">
        <v>3.0782907529337498E-6</v>
      </c>
      <c r="F256" s="78">
        <v>2.8421925715489799E-3</v>
      </c>
      <c r="G256" s="1">
        <v>0.62725673971852802</v>
      </c>
      <c r="H256" s="1">
        <v>0.90749222258843798</v>
      </c>
      <c r="I256" s="1">
        <v>1.4839874081159401</v>
      </c>
      <c r="J256" s="1">
        <v>81</v>
      </c>
      <c r="K256" s="1" t="s">
        <v>12737</v>
      </c>
      <c r="L256" s="51" t="s">
        <v>1580</v>
      </c>
      <c r="M256"/>
      <c r="N256"/>
      <c r="O256"/>
      <c r="P256"/>
      <c r="Q256"/>
      <c r="R256"/>
      <c r="S256"/>
      <c r="T256"/>
      <c r="U256"/>
      <c r="V256"/>
      <c r="W256"/>
    </row>
    <row r="257" spans="1:23" s="29" customFormat="1" x14ac:dyDescent="0.55000000000000004">
      <c r="A257" s="1" t="s">
        <v>4939</v>
      </c>
      <c r="B257" s="1" t="s">
        <v>5432</v>
      </c>
      <c r="C257" s="1" t="s">
        <v>12290</v>
      </c>
      <c r="D257" s="1" t="s">
        <v>12290</v>
      </c>
      <c r="E257" s="76">
        <v>3.8366530393479802E-6</v>
      </c>
      <c r="F257" s="78">
        <v>2.8421925715489799E-3</v>
      </c>
      <c r="G257" s="1">
        <v>0.610526878385931</v>
      </c>
      <c r="H257" s="1">
        <v>0.938986366230948</v>
      </c>
      <c r="I257" s="1">
        <v>1.5413135162415801</v>
      </c>
      <c r="J257" s="1">
        <v>53</v>
      </c>
      <c r="K257" s="1" t="s">
        <v>12738</v>
      </c>
      <c r="L257" s="51" t="s">
        <v>1580</v>
      </c>
      <c r="M257"/>
      <c r="N257"/>
      <c r="O257"/>
      <c r="P257"/>
      <c r="Q257"/>
      <c r="R257"/>
      <c r="S257"/>
      <c r="T257"/>
      <c r="U257"/>
      <c r="V257"/>
      <c r="W257"/>
    </row>
    <row r="258" spans="1:23" s="29" customFormat="1" x14ac:dyDescent="0.55000000000000004">
      <c r="A258" s="1" t="s">
        <v>4939</v>
      </c>
      <c r="B258" s="1" t="s">
        <v>5432</v>
      </c>
      <c r="C258" s="1" t="s">
        <v>12739</v>
      </c>
      <c r="D258" s="1" t="s">
        <v>12280</v>
      </c>
      <c r="E258" s="76">
        <v>5.3574531766214701E-6</v>
      </c>
      <c r="F258" s="78">
        <v>3.30733442770099E-3</v>
      </c>
      <c r="G258" s="1">
        <v>0.610526878385931</v>
      </c>
      <c r="H258" s="1">
        <v>0.93023819659671003</v>
      </c>
      <c r="I258" s="1">
        <v>1.5254269687156701</v>
      </c>
      <c r="J258" s="1">
        <v>50</v>
      </c>
      <c r="K258" s="1" t="s">
        <v>12740</v>
      </c>
      <c r="L258" s="51" t="s">
        <v>1580</v>
      </c>
      <c r="M258"/>
      <c r="N258"/>
      <c r="O258"/>
      <c r="P258"/>
      <c r="Q258"/>
      <c r="R258"/>
      <c r="S258"/>
      <c r="T258"/>
      <c r="U258"/>
      <c r="V258"/>
      <c r="W258"/>
    </row>
    <row r="259" spans="1:23" x14ac:dyDescent="0.55000000000000004">
      <c r="A259" s="1" t="s">
        <v>4939</v>
      </c>
      <c r="B259" s="1" t="s">
        <v>5432</v>
      </c>
      <c r="C259" s="1" t="s">
        <v>12581</v>
      </c>
      <c r="D259" s="1" t="s">
        <v>1692</v>
      </c>
      <c r="E259" s="76">
        <v>6.9473874880539798E-6</v>
      </c>
      <c r="F259" s="78">
        <v>3.4223128612068201E-3</v>
      </c>
      <c r="G259" s="1">
        <v>0.610526878385931</v>
      </c>
      <c r="H259" s="1">
        <v>0.93969507295499499</v>
      </c>
      <c r="I259" s="1">
        <v>1.54053800196737</v>
      </c>
      <c r="J259" s="1">
        <v>47</v>
      </c>
      <c r="K259" s="1" t="s">
        <v>12741</v>
      </c>
      <c r="L259" s="1" t="s">
        <v>1580</v>
      </c>
    </row>
    <row r="260" spans="1:23" x14ac:dyDescent="0.55000000000000004">
      <c r="A260" s="1" t="s">
        <v>4939</v>
      </c>
      <c r="B260" s="1" t="s">
        <v>5432</v>
      </c>
      <c r="C260" s="1" t="s">
        <v>12267</v>
      </c>
      <c r="D260" s="1" t="s">
        <v>12267</v>
      </c>
      <c r="E260" s="76">
        <v>8.2669454354412696E-6</v>
      </c>
      <c r="F260" s="78">
        <v>3.4223128612068201E-3</v>
      </c>
      <c r="G260" s="1">
        <v>0.59332547639640498</v>
      </c>
      <c r="H260" s="1">
        <v>0.89519538107780805</v>
      </c>
      <c r="I260" s="1">
        <v>1.46268991330436</v>
      </c>
      <c r="J260" s="1">
        <v>86</v>
      </c>
      <c r="K260" s="1" t="s">
        <v>12742</v>
      </c>
      <c r="L260" s="1" t="s">
        <v>1580</v>
      </c>
    </row>
    <row r="261" spans="1:23" x14ac:dyDescent="0.55000000000000004">
      <c r="A261" s="1" t="s">
        <v>4939</v>
      </c>
      <c r="B261" s="1" t="s">
        <v>5432</v>
      </c>
      <c r="C261" s="1" t="s">
        <v>12233</v>
      </c>
      <c r="D261" s="1" t="s">
        <v>12233</v>
      </c>
      <c r="E261" s="76">
        <v>8.5448195202735895E-6</v>
      </c>
      <c r="F261" s="78">
        <v>3.4223128612068201E-3</v>
      </c>
      <c r="G261" s="1">
        <v>0.59332547639640498</v>
      </c>
      <c r="H261" s="1">
        <v>0.89331617650929696</v>
      </c>
      <c r="I261" s="1">
        <v>1.4602341514361601</v>
      </c>
      <c r="J261" s="1">
        <v>97</v>
      </c>
      <c r="K261" s="1" t="s">
        <v>12743</v>
      </c>
      <c r="L261" s="1" t="s">
        <v>1580</v>
      </c>
    </row>
    <row r="262" spans="1:23" x14ac:dyDescent="0.55000000000000004">
      <c r="A262" s="1" t="s">
        <v>4939</v>
      </c>
      <c r="B262" s="1" t="s">
        <v>5432</v>
      </c>
      <c r="C262" s="1" t="s">
        <v>1956</v>
      </c>
      <c r="D262" s="1" t="s">
        <v>1956</v>
      </c>
      <c r="E262" s="76">
        <v>9.2395055648132199E-6</v>
      </c>
      <c r="F262" s="78">
        <v>3.4223128612068201E-3</v>
      </c>
      <c r="G262" s="1">
        <v>0.59332547639640498</v>
      </c>
      <c r="H262" s="1">
        <v>0.90474422775643604</v>
      </c>
      <c r="I262" s="1">
        <v>1.4821855426349799</v>
      </c>
      <c r="J262" s="1">
        <v>76</v>
      </c>
      <c r="K262" s="1" t="s">
        <v>12744</v>
      </c>
      <c r="L262" s="1" t="s">
        <v>1580</v>
      </c>
    </row>
    <row r="263" spans="1:23" s="29" customFormat="1" x14ac:dyDescent="0.55000000000000004">
      <c r="A263" s="1" t="s">
        <v>4939</v>
      </c>
      <c r="B263" s="1" t="s">
        <v>3143</v>
      </c>
      <c r="C263" s="1" t="s">
        <v>1547</v>
      </c>
      <c r="D263" s="1" t="s">
        <v>1547</v>
      </c>
      <c r="E263" s="76">
        <v>1.01196844987194E-7</v>
      </c>
      <c r="F263" s="78">
        <v>2.9112285685165099E-4</v>
      </c>
      <c r="G263" s="1">
        <v>0.704975715167238</v>
      </c>
      <c r="H263" s="1">
        <v>0.92340779241068804</v>
      </c>
      <c r="I263" s="1">
        <v>1.49748630823948</v>
      </c>
      <c r="J263" s="1">
        <v>80</v>
      </c>
      <c r="K263" s="1" t="s">
        <v>12893</v>
      </c>
      <c r="L263" s="51" t="s">
        <v>1580</v>
      </c>
      <c r="M263"/>
      <c r="N263"/>
      <c r="O263"/>
      <c r="P263"/>
      <c r="Q263"/>
      <c r="R263"/>
      <c r="S263"/>
      <c r="T263"/>
      <c r="U263"/>
      <c r="V263"/>
      <c r="W263"/>
    </row>
    <row r="264" spans="1:23" s="29" customFormat="1" x14ac:dyDescent="0.55000000000000004">
      <c r="A264" s="1" t="s">
        <v>4939</v>
      </c>
      <c r="B264" s="1" t="s">
        <v>3143</v>
      </c>
      <c r="C264" s="1" t="s">
        <v>1692</v>
      </c>
      <c r="D264" s="1" t="s">
        <v>1692</v>
      </c>
      <c r="E264" s="76">
        <v>1.57024194634116E-7</v>
      </c>
      <c r="F264" s="78">
        <v>2.9112285685165099E-4</v>
      </c>
      <c r="G264" s="1">
        <v>0.69013245879679597</v>
      </c>
      <c r="H264" s="1">
        <v>0.93052228349800603</v>
      </c>
      <c r="I264" s="1">
        <v>1.5110092980088199</v>
      </c>
      <c r="J264" s="1">
        <v>66</v>
      </c>
      <c r="K264" s="1" t="s">
        <v>12894</v>
      </c>
      <c r="L264" s="51" t="s">
        <v>1580</v>
      </c>
      <c r="M264"/>
      <c r="N264"/>
      <c r="O264"/>
      <c r="P264"/>
      <c r="Q264"/>
      <c r="R264"/>
      <c r="S264"/>
      <c r="T264"/>
      <c r="U264"/>
      <c r="V264"/>
      <c r="W264"/>
    </row>
    <row r="265" spans="1:23" x14ac:dyDescent="0.55000000000000004">
      <c r="A265" s="29" t="s">
        <v>4939</v>
      </c>
      <c r="B265" s="29" t="s">
        <v>3143</v>
      </c>
      <c r="C265" s="29" t="s">
        <v>12895</v>
      </c>
      <c r="D265" s="52"/>
      <c r="E265" s="53">
        <v>2.9018221734816899E-7</v>
      </c>
      <c r="F265" s="50">
        <v>3.3149828196085799E-4</v>
      </c>
      <c r="G265" s="29">
        <v>0.67496286001102501</v>
      </c>
      <c r="H265" s="29">
        <v>0.91048831214855197</v>
      </c>
      <c r="I265" s="29">
        <v>1.47362392703392</v>
      </c>
      <c r="J265" s="29">
        <v>84</v>
      </c>
      <c r="K265" s="29" t="s">
        <v>12896</v>
      </c>
      <c r="L265" s="1" t="s">
        <v>1580</v>
      </c>
    </row>
    <row r="266" spans="1:23" s="29" customFormat="1" x14ac:dyDescent="0.55000000000000004">
      <c r="A266" s="1" t="s">
        <v>4939</v>
      </c>
      <c r="B266" s="1" t="s">
        <v>3143</v>
      </c>
      <c r="C266" s="1" t="s">
        <v>12212</v>
      </c>
      <c r="D266" s="1" t="s">
        <v>12212</v>
      </c>
      <c r="E266" s="76">
        <v>4.4700415582640002E-7</v>
      </c>
      <c r="F266" s="78">
        <v>3.3149828196085799E-4</v>
      </c>
      <c r="G266" s="1">
        <v>0.67496286001102501</v>
      </c>
      <c r="H266" s="1">
        <v>0.91450125107897096</v>
      </c>
      <c r="I266" s="1">
        <v>1.48270268524594</v>
      </c>
      <c r="J266" s="1">
        <v>81</v>
      </c>
      <c r="K266" s="1" t="s">
        <v>12897</v>
      </c>
      <c r="L266" s="51" t="s">
        <v>1580</v>
      </c>
      <c r="M266"/>
      <c r="N266"/>
      <c r="O266"/>
      <c r="P266"/>
      <c r="Q266"/>
      <c r="R266"/>
      <c r="S266"/>
      <c r="T266"/>
      <c r="U266"/>
      <c r="V266"/>
      <c r="W266"/>
    </row>
    <row r="267" spans="1:23" x14ac:dyDescent="0.55000000000000004">
      <c r="A267" s="1" t="s">
        <v>4939</v>
      </c>
      <c r="B267" s="1" t="s">
        <v>3143</v>
      </c>
      <c r="C267" s="1" t="s">
        <v>12233</v>
      </c>
      <c r="D267" s="1" t="s">
        <v>12233</v>
      </c>
      <c r="E267" s="76">
        <v>4.4700415582640002E-7</v>
      </c>
      <c r="F267" s="78">
        <v>3.3149828196085799E-4</v>
      </c>
      <c r="G267" s="1">
        <v>0.67496286001102501</v>
      </c>
      <c r="H267" s="1">
        <v>0.89358681065475898</v>
      </c>
      <c r="I267" s="1">
        <v>1.44455157215326</v>
      </c>
      <c r="J267" s="1">
        <v>96</v>
      </c>
      <c r="K267" s="1" t="s">
        <v>12898</v>
      </c>
      <c r="L267" s="1" t="s">
        <v>1580</v>
      </c>
    </row>
    <row r="268" spans="1:23" x14ac:dyDescent="0.55000000000000004">
      <c r="A268" s="1" t="s">
        <v>4939</v>
      </c>
      <c r="B268" s="1" t="s">
        <v>3143</v>
      </c>
      <c r="C268" s="1" t="s">
        <v>12581</v>
      </c>
      <c r="D268" s="1" t="s">
        <v>1692</v>
      </c>
      <c r="E268" s="76">
        <v>2.8031392750984E-6</v>
      </c>
      <c r="F268" s="78">
        <v>1.73234007201081E-3</v>
      </c>
      <c r="G268" s="1">
        <v>0.62725673971852802</v>
      </c>
      <c r="H268" s="1">
        <v>0.94016746351351699</v>
      </c>
      <c r="I268" s="1">
        <v>1.5243217698090099</v>
      </c>
      <c r="J268" s="1">
        <v>47</v>
      </c>
      <c r="K268" s="1" t="s">
        <v>12899</v>
      </c>
      <c r="L268" s="1" t="s">
        <v>1580</v>
      </c>
    </row>
    <row r="269" spans="1:23" x14ac:dyDescent="0.55000000000000004">
      <c r="A269" s="1" t="s">
        <v>4939</v>
      </c>
      <c r="B269" s="1" t="s">
        <v>3143</v>
      </c>
      <c r="C269" s="1" t="s">
        <v>12290</v>
      </c>
      <c r="D269" s="1" t="s">
        <v>12290</v>
      </c>
      <c r="E269" s="76">
        <v>3.3878364706371601E-6</v>
      </c>
      <c r="F269" s="78">
        <v>1.79458537616037E-3</v>
      </c>
      <c r="G269" s="1">
        <v>0.62725673971852802</v>
      </c>
      <c r="H269" s="1">
        <v>0.93675751514527705</v>
      </c>
      <c r="I269" s="1">
        <v>1.52201581380321</v>
      </c>
      <c r="J269" s="1">
        <v>52</v>
      </c>
      <c r="K269" s="1" t="s">
        <v>12900</v>
      </c>
      <c r="L269" s="1" t="s">
        <v>1580</v>
      </c>
    </row>
    <row r="270" spans="1:23" x14ac:dyDescent="0.55000000000000004">
      <c r="A270" s="1" t="s">
        <v>4939</v>
      </c>
      <c r="B270" s="1" t="s">
        <v>3143</v>
      </c>
      <c r="C270" s="1" t="s">
        <v>12739</v>
      </c>
      <c r="D270" s="1" t="s">
        <v>12280</v>
      </c>
      <c r="E270" s="76">
        <v>4.8735612267114501E-6</v>
      </c>
      <c r="F270" s="78">
        <v>1.9457622796615599E-3</v>
      </c>
      <c r="G270" s="1">
        <v>0.610526878385931</v>
      </c>
      <c r="H270" s="1">
        <v>0.93404050342895795</v>
      </c>
      <c r="I270" s="1">
        <v>1.5169544233919601</v>
      </c>
      <c r="J270" s="1">
        <v>50</v>
      </c>
      <c r="K270" s="1" t="s">
        <v>12901</v>
      </c>
      <c r="L270" s="1" t="s">
        <v>1580</v>
      </c>
    </row>
    <row r="271" spans="1:23" x14ac:dyDescent="0.55000000000000004">
      <c r="A271" s="1" t="s">
        <v>4939</v>
      </c>
      <c r="B271" s="1" t="s">
        <v>3143</v>
      </c>
      <c r="C271" s="1" t="s">
        <v>12687</v>
      </c>
      <c r="D271" s="1" t="s">
        <v>12290</v>
      </c>
      <c r="E271" s="76">
        <v>5.0809434049045001E-6</v>
      </c>
      <c r="F271" s="78">
        <v>1.9457622796615599E-3</v>
      </c>
      <c r="G271" s="1">
        <v>0.610526878385931</v>
      </c>
      <c r="H271" s="1">
        <v>0.94733357146375496</v>
      </c>
      <c r="I271" s="1">
        <v>1.54187212862653</v>
      </c>
      <c r="J271" s="1">
        <v>38</v>
      </c>
      <c r="K271" s="1" t="s">
        <v>12902</v>
      </c>
      <c r="L271" s="1" t="s">
        <v>1580</v>
      </c>
    </row>
    <row r="272" spans="1:23" x14ac:dyDescent="0.55000000000000004">
      <c r="A272" s="1" t="s">
        <v>4939</v>
      </c>
      <c r="B272" s="1" t="s">
        <v>3143</v>
      </c>
      <c r="C272" s="1" t="s">
        <v>12524</v>
      </c>
      <c r="D272" s="1" t="s">
        <v>1949</v>
      </c>
      <c r="E272" s="76">
        <v>5.2883257138658602E-6</v>
      </c>
      <c r="F272" s="78">
        <v>1.9457622796615599E-3</v>
      </c>
      <c r="G272" s="1">
        <v>0.610526878385931</v>
      </c>
      <c r="H272" s="1">
        <v>0.89000734720368802</v>
      </c>
      <c r="I272" s="1">
        <v>1.4404755169019201</v>
      </c>
      <c r="J272" s="1">
        <v>84</v>
      </c>
      <c r="K272" s="1" t="s">
        <v>12903</v>
      </c>
      <c r="L272" s="1" t="s">
        <v>1580</v>
      </c>
    </row>
    <row r="273" spans="1:23" x14ac:dyDescent="0.55000000000000004">
      <c r="A273" s="1" t="s">
        <v>4939</v>
      </c>
      <c r="B273" s="1" t="s">
        <v>4948</v>
      </c>
      <c r="C273" s="1" t="s">
        <v>1547</v>
      </c>
      <c r="D273" s="1" t="s">
        <v>1547</v>
      </c>
      <c r="E273" s="76">
        <v>2.2872312732729798E-6</v>
      </c>
      <c r="F273" s="78">
        <v>4.21666792255968E-3</v>
      </c>
      <c r="G273" s="1">
        <v>0.62725673971852802</v>
      </c>
      <c r="H273" s="1">
        <v>0.91803197224051603</v>
      </c>
      <c r="I273" s="1">
        <v>1.5149091109161801</v>
      </c>
      <c r="J273" s="1">
        <v>73</v>
      </c>
      <c r="K273" s="1" t="s">
        <v>13054</v>
      </c>
      <c r="L273" s="1" t="s">
        <v>1580</v>
      </c>
    </row>
    <row r="274" spans="1:23" x14ac:dyDescent="0.55000000000000004">
      <c r="A274" t="s">
        <v>4939</v>
      </c>
      <c r="B274" t="s">
        <v>4948</v>
      </c>
      <c r="C274" t="s">
        <v>2138</v>
      </c>
      <c r="D274" s="6"/>
      <c r="E274" s="46">
        <v>2.4935942770902899E-6</v>
      </c>
      <c r="F274" s="44">
        <v>4.21666792255968E-3</v>
      </c>
      <c r="G274">
        <v>0.62725673971852802</v>
      </c>
      <c r="H274">
        <v>0.89606453928646801</v>
      </c>
      <c r="I274">
        <v>1.4710360905031501</v>
      </c>
      <c r="J274">
        <v>97</v>
      </c>
      <c r="K274" t="s">
        <v>13055</v>
      </c>
      <c r="L274" s="1" t="s">
        <v>1580</v>
      </c>
    </row>
    <row r="275" spans="1:23" x14ac:dyDescent="0.55000000000000004">
      <c r="A275" s="1" t="s">
        <v>4939</v>
      </c>
      <c r="B275" s="1" t="s">
        <v>4948</v>
      </c>
      <c r="C275" s="1" t="s">
        <v>1704</v>
      </c>
      <c r="D275" s="1" t="s">
        <v>1704</v>
      </c>
      <c r="E275" s="76">
        <v>4.6661791967202599E-6</v>
      </c>
      <c r="F275" s="78">
        <v>4.8947441586294398E-3</v>
      </c>
      <c r="G275" s="1">
        <v>0.610526878385931</v>
      </c>
      <c r="H275" s="1">
        <v>0.89829443704302003</v>
      </c>
      <c r="I275" s="1">
        <v>1.4744389714347499</v>
      </c>
      <c r="J275" s="1">
        <v>94</v>
      </c>
      <c r="K275" s="1" t="s">
        <v>13056</v>
      </c>
      <c r="L275" s="1" t="s">
        <v>1580</v>
      </c>
    </row>
    <row r="276" spans="1:23" x14ac:dyDescent="0.55000000000000004">
      <c r="A276" s="1" t="s">
        <v>4939</v>
      </c>
      <c r="B276" s="1" t="s">
        <v>4948</v>
      </c>
      <c r="C276" s="1" t="s">
        <v>1692</v>
      </c>
      <c r="D276" s="1" t="s">
        <v>1692</v>
      </c>
      <c r="E276" s="76">
        <v>7.1554515529657801E-6</v>
      </c>
      <c r="F276" s="78">
        <v>4.8947441586294398E-3</v>
      </c>
      <c r="G276" s="1">
        <v>0.610526878385931</v>
      </c>
      <c r="H276" s="1">
        <v>0.92629020783236804</v>
      </c>
      <c r="I276" s="1">
        <v>1.5273090400536899</v>
      </c>
      <c r="J276" s="1">
        <v>63</v>
      </c>
      <c r="K276" s="1" t="s">
        <v>13054</v>
      </c>
      <c r="L276" s="1" t="s">
        <v>1580</v>
      </c>
    </row>
    <row r="277" spans="1:23" x14ac:dyDescent="0.55000000000000004">
      <c r="A277" s="1" t="s">
        <v>4939</v>
      </c>
      <c r="B277" s="1" t="s">
        <v>4948</v>
      </c>
      <c r="C277" s="1" t="s">
        <v>12290</v>
      </c>
      <c r="D277" s="1" t="s">
        <v>12290</v>
      </c>
      <c r="E277" s="76">
        <v>8.5448195202735895E-6</v>
      </c>
      <c r="F277" s="78">
        <v>4.8947441586294398E-3</v>
      </c>
      <c r="G277" s="1">
        <v>0.59332547639640498</v>
      </c>
      <c r="H277" s="1">
        <v>0.93204787123753996</v>
      </c>
      <c r="I277" s="1">
        <v>1.5423181202965</v>
      </c>
      <c r="J277" s="1">
        <v>52</v>
      </c>
      <c r="K277" s="1" t="s">
        <v>13057</v>
      </c>
      <c r="L277" s="1" t="s">
        <v>1580</v>
      </c>
    </row>
    <row r="278" spans="1:23" s="1" customFormat="1" x14ac:dyDescent="0.55000000000000004">
      <c r="A278" s="1" t="s">
        <v>4939</v>
      </c>
      <c r="B278" s="1" t="s">
        <v>4948</v>
      </c>
      <c r="C278" s="1" t="s">
        <v>1545</v>
      </c>
      <c r="D278" s="1" t="s">
        <v>1545</v>
      </c>
      <c r="E278" s="76">
        <v>8.6837566386092905E-6</v>
      </c>
      <c r="F278" s="78">
        <v>4.8947441586294398E-3</v>
      </c>
      <c r="G278" s="1">
        <v>0.59332547639640498</v>
      </c>
      <c r="H278" s="1">
        <v>0.90133515051801805</v>
      </c>
      <c r="I278" s="1">
        <v>1.47912157276389</v>
      </c>
      <c r="J278" s="1">
        <v>86</v>
      </c>
      <c r="K278" s="1" t="s">
        <v>13058</v>
      </c>
      <c r="L278" s="1" t="s">
        <v>1580</v>
      </c>
      <c r="M278"/>
      <c r="N278"/>
      <c r="O278"/>
      <c r="P278"/>
      <c r="Q278"/>
      <c r="R278"/>
      <c r="S278"/>
      <c r="T278"/>
      <c r="U278"/>
      <c r="V278"/>
      <c r="W278"/>
    </row>
    <row r="279" spans="1:23" x14ac:dyDescent="0.55000000000000004">
      <c r="A279" t="s">
        <v>4939</v>
      </c>
      <c r="B279" t="s">
        <v>4948</v>
      </c>
      <c r="C279" t="s">
        <v>12614</v>
      </c>
      <c r="D279" s="6"/>
      <c r="E279" s="46">
        <v>3.7323931374921301E-5</v>
      </c>
      <c r="F279" s="44">
        <v>1.7747979939259102E-2</v>
      </c>
      <c r="G279">
        <v>0.55733223875864601</v>
      </c>
      <c r="H279">
        <v>0.97460978020724198</v>
      </c>
      <c r="I279">
        <v>1.69813589010266</v>
      </c>
      <c r="J279">
        <v>14</v>
      </c>
      <c r="K279" t="s">
        <v>13059</v>
      </c>
      <c r="L279" s="1" t="s">
        <v>1580</v>
      </c>
    </row>
    <row r="280" spans="1:23" x14ac:dyDescent="0.55000000000000004">
      <c r="A280" s="29" t="s">
        <v>4939</v>
      </c>
      <c r="B280" s="29" t="s">
        <v>4948</v>
      </c>
      <c r="C280" s="29" t="s">
        <v>12578</v>
      </c>
      <c r="D280" s="52"/>
      <c r="E280" s="53">
        <v>4.7987733154416198E-5</v>
      </c>
      <c r="F280" s="50">
        <v>1.7747979939259102E-2</v>
      </c>
      <c r="G280" s="29">
        <v>0.55733223875864601</v>
      </c>
      <c r="H280" s="29">
        <v>0.90605957435069395</v>
      </c>
      <c r="I280" s="29">
        <v>1.49325507016699</v>
      </c>
      <c r="J280" s="29">
        <v>64</v>
      </c>
      <c r="K280" s="29" t="s">
        <v>13060</v>
      </c>
      <c r="L280" s="1" t="s">
        <v>1580</v>
      </c>
    </row>
    <row r="281" spans="1:23" x14ac:dyDescent="0.55000000000000004">
      <c r="A281" s="1" t="s">
        <v>4939</v>
      </c>
      <c r="B281" s="1" t="s">
        <v>4948</v>
      </c>
      <c r="C281" s="1" t="s">
        <v>12183</v>
      </c>
      <c r="D281" s="1" t="s">
        <v>12183</v>
      </c>
      <c r="E281" s="76">
        <v>5.1916510322572702E-5</v>
      </c>
      <c r="F281" s="78">
        <v>1.7747979939259102E-2</v>
      </c>
      <c r="G281" s="1">
        <v>0.55733223875864601</v>
      </c>
      <c r="H281" s="1">
        <v>0.87297155350933997</v>
      </c>
      <c r="I281" s="1">
        <v>1.43312518785468</v>
      </c>
      <c r="J281" s="1">
        <v>97</v>
      </c>
      <c r="K281" s="1" t="s">
        <v>13061</v>
      </c>
      <c r="L281" s="1" t="s">
        <v>1580</v>
      </c>
    </row>
    <row r="282" spans="1:23" x14ac:dyDescent="0.55000000000000004">
      <c r="A282" s="1" t="s">
        <v>4939</v>
      </c>
      <c r="B282" s="1" t="s">
        <v>4948</v>
      </c>
      <c r="C282" s="1" t="s">
        <v>12581</v>
      </c>
      <c r="D282" s="1" t="s">
        <v>1692</v>
      </c>
      <c r="E282" s="76">
        <v>5.24777644567094E-5</v>
      </c>
      <c r="F282" s="78">
        <v>1.7747979939259102E-2</v>
      </c>
      <c r="G282" s="1">
        <v>0.55733223875864601</v>
      </c>
      <c r="H282" s="1">
        <v>0.92613021858205402</v>
      </c>
      <c r="I282" s="1">
        <v>1.5435153056142501</v>
      </c>
      <c r="J282" s="1">
        <v>47</v>
      </c>
      <c r="K282" s="1" t="s">
        <v>13062</v>
      </c>
      <c r="L282" s="1" t="s">
        <v>1580</v>
      </c>
    </row>
    <row r="283" spans="1:23" x14ac:dyDescent="0.55000000000000004">
      <c r="A283" t="s">
        <v>487</v>
      </c>
      <c r="B283" t="s">
        <v>4955</v>
      </c>
      <c r="C283" t="s">
        <v>1698</v>
      </c>
      <c r="E283" s="45">
        <v>9.0214644582279398E-4</v>
      </c>
      <c r="F283" s="44">
        <v>0.62532062532062505</v>
      </c>
      <c r="G283">
        <v>0.47727081536286198</v>
      </c>
      <c r="H283">
        <v>0.99419568822553905</v>
      </c>
      <c r="I283">
        <v>1.7687211871792401</v>
      </c>
      <c r="J283">
        <v>11</v>
      </c>
      <c r="K283">
        <v>5741</v>
      </c>
      <c r="L283" s="1" t="s">
        <v>1580</v>
      </c>
    </row>
    <row r="284" spans="1:23" x14ac:dyDescent="0.55000000000000004">
      <c r="A284" t="s">
        <v>487</v>
      </c>
      <c r="B284" t="s">
        <v>4955</v>
      </c>
      <c r="C284" t="s">
        <v>1713</v>
      </c>
      <c r="E284" s="45">
        <v>2.6083769602898302E-3</v>
      </c>
      <c r="F284" s="44">
        <v>0.62532062532062505</v>
      </c>
      <c r="G284">
        <v>0.431707695803346</v>
      </c>
      <c r="H284">
        <v>0.966168529746116</v>
      </c>
      <c r="I284">
        <v>1.71885954564722</v>
      </c>
      <c r="J284">
        <v>11</v>
      </c>
      <c r="K284" t="s">
        <v>12601</v>
      </c>
      <c r="L284" s="1" t="s">
        <v>1580</v>
      </c>
    </row>
    <row r="285" spans="1:23" x14ac:dyDescent="0.55000000000000004">
      <c r="A285" t="s">
        <v>487</v>
      </c>
      <c r="B285" t="s">
        <v>4955</v>
      </c>
      <c r="C285" t="s">
        <v>1697</v>
      </c>
      <c r="E285" s="45">
        <v>4.7963513290738896E-3</v>
      </c>
      <c r="F285" s="44">
        <v>0.62532062532062505</v>
      </c>
      <c r="G285">
        <v>0.407017918923954</v>
      </c>
      <c r="H285">
        <v>0.99419568822553905</v>
      </c>
      <c r="I285">
        <v>1.6769705422883501</v>
      </c>
      <c r="J285">
        <v>19</v>
      </c>
      <c r="K285">
        <v>5741</v>
      </c>
      <c r="L285" s="1" t="s">
        <v>1580</v>
      </c>
    </row>
    <row r="286" spans="1:23" x14ac:dyDescent="0.55000000000000004">
      <c r="A286" s="29" t="s">
        <v>487</v>
      </c>
      <c r="B286" s="29" t="s">
        <v>4955</v>
      </c>
      <c r="C286" s="29" t="s">
        <v>1699</v>
      </c>
      <c r="D286" s="29"/>
      <c r="E286" s="49">
        <v>4.87071188714212E-3</v>
      </c>
      <c r="F286" s="50">
        <v>0.62532062532062505</v>
      </c>
      <c r="G286" s="29">
        <v>0.407017918923954</v>
      </c>
      <c r="H286" s="29">
        <v>0.99533409631129499</v>
      </c>
      <c r="I286" s="29">
        <v>1.75080185103258</v>
      </c>
      <c r="J286" s="29">
        <v>12</v>
      </c>
      <c r="K286" s="29" t="s">
        <v>12602</v>
      </c>
      <c r="L286" s="1" t="s">
        <v>1580</v>
      </c>
    </row>
    <row r="287" spans="1:23" s="29" customFormat="1" x14ac:dyDescent="0.55000000000000004">
      <c r="A287" s="29" t="s">
        <v>487</v>
      </c>
      <c r="B287" s="29" t="s">
        <v>4955</v>
      </c>
      <c r="C287" s="29" t="s">
        <v>2137</v>
      </c>
      <c r="E287" s="49">
        <v>6.8784529478853997E-3</v>
      </c>
      <c r="F287" s="50">
        <v>0.62532062532062505</v>
      </c>
      <c r="G287" s="29">
        <v>0.407017918923954</v>
      </c>
      <c r="H287" s="29">
        <v>0.99332279037076099</v>
      </c>
      <c r="I287" s="29">
        <v>1.7797037445928801</v>
      </c>
      <c r="J287" s="29">
        <v>10</v>
      </c>
      <c r="K287" s="29" t="s">
        <v>12602</v>
      </c>
      <c r="L287" s="51" t="s">
        <v>1580</v>
      </c>
      <c r="M287"/>
      <c r="N287"/>
      <c r="O287"/>
      <c r="P287"/>
      <c r="Q287"/>
      <c r="R287"/>
      <c r="S287"/>
      <c r="T287"/>
      <c r="U287"/>
      <c r="V287"/>
      <c r="W287"/>
    </row>
    <row r="288" spans="1:23" x14ac:dyDescent="0.55000000000000004">
      <c r="A288" t="s">
        <v>487</v>
      </c>
      <c r="B288" t="s">
        <v>4955</v>
      </c>
      <c r="C288" t="s">
        <v>12603</v>
      </c>
      <c r="E288" s="45">
        <v>6.8784529478853997E-3</v>
      </c>
      <c r="F288" s="44">
        <v>0.62532062532062505</v>
      </c>
      <c r="G288">
        <v>0.407017918923954</v>
      </c>
      <c r="H288">
        <v>0.99300634949848199</v>
      </c>
      <c r="I288">
        <v>1.77913678789885</v>
      </c>
      <c r="J288">
        <v>10</v>
      </c>
      <c r="K288">
        <v>5741</v>
      </c>
      <c r="L288" s="1" t="s">
        <v>1580</v>
      </c>
    </row>
    <row r="289" spans="1:23" x14ac:dyDescent="0.55000000000000004">
      <c r="A289" t="s">
        <v>487</v>
      </c>
      <c r="B289" t="s">
        <v>4955</v>
      </c>
      <c r="C289" t="s">
        <v>12604</v>
      </c>
      <c r="E289" s="45">
        <v>6.8784529478853997E-3</v>
      </c>
      <c r="F289" s="44">
        <v>0.62532062532062505</v>
      </c>
      <c r="G289">
        <v>0.407017918923954</v>
      </c>
      <c r="H289">
        <v>0.99200220628792102</v>
      </c>
      <c r="I289">
        <v>1.7449410257659901</v>
      </c>
      <c r="J289">
        <v>12</v>
      </c>
      <c r="K289">
        <v>5741</v>
      </c>
      <c r="L289" s="1" t="s">
        <v>1580</v>
      </c>
    </row>
    <row r="290" spans="1:23" x14ac:dyDescent="0.55000000000000004">
      <c r="A290" t="s">
        <v>487</v>
      </c>
      <c r="B290" t="s">
        <v>4955</v>
      </c>
      <c r="C290" t="s">
        <v>12605</v>
      </c>
      <c r="E290" s="45">
        <v>7.3989796311380298E-3</v>
      </c>
      <c r="F290" s="44">
        <v>0.62532062532062505</v>
      </c>
      <c r="G290">
        <v>0.407017918923954</v>
      </c>
      <c r="H290">
        <v>0.989502882545232</v>
      </c>
      <c r="I290">
        <v>1.77285974148835</v>
      </c>
      <c r="J290">
        <v>10</v>
      </c>
      <c r="K290" t="s">
        <v>12606</v>
      </c>
      <c r="L290" s="1" t="s">
        <v>1580</v>
      </c>
    </row>
    <row r="291" spans="1:23" x14ac:dyDescent="0.55000000000000004">
      <c r="A291" s="29" t="s">
        <v>487</v>
      </c>
      <c r="B291" s="29" t="s">
        <v>4955</v>
      </c>
      <c r="C291" s="29" t="s">
        <v>12607</v>
      </c>
      <c r="D291" s="29"/>
      <c r="E291" s="49">
        <v>7.5477016003334101E-3</v>
      </c>
      <c r="F291" s="50">
        <v>0.62532062532062505</v>
      </c>
      <c r="G291" s="29">
        <v>0.407017918923954</v>
      </c>
      <c r="H291" s="29">
        <v>0.98742358078602599</v>
      </c>
      <c r="I291" s="29">
        <v>1.7691343249743401</v>
      </c>
      <c r="J291" s="29">
        <v>10</v>
      </c>
      <c r="K291" s="29" t="s">
        <v>12602</v>
      </c>
      <c r="L291" s="1" t="s">
        <v>1580</v>
      </c>
    </row>
    <row r="292" spans="1:23" x14ac:dyDescent="0.55000000000000004">
      <c r="A292" s="29" t="s">
        <v>487</v>
      </c>
      <c r="B292" s="29" t="s">
        <v>4955</v>
      </c>
      <c r="C292" s="29" t="s">
        <v>12608</v>
      </c>
      <c r="D292" s="29"/>
      <c r="E292" s="49">
        <v>7.6971562022152403E-3</v>
      </c>
      <c r="F292" s="50">
        <v>0.62532062532062505</v>
      </c>
      <c r="G292" s="29">
        <v>0.407017918923954</v>
      </c>
      <c r="H292" s="29">
        <v>0.98488366066325195</v>
      </c>
      <c r="I292" s="29">
        <v>1.7645836337012799</v>
      </c>
      <c r="J292" s="29">
        <v>10</v>
      </c>
      <c r="K292" s="29" t="s">
        <v>12609</v>
      </c>
      <c r="L292" s="1" t="s">
        <v>1580</v>
      </c>
    </row>
    <row r="293" spans="1:23" x14ac:dyDescent="0.55000000000000004">
      <c r="A293" t="s">
        <v>487</v>
      </c>
      <c r="B293" t="s">
        <v>5432</v>
      </c>
      <c r="C293" t="s">
        <v>12605</v>
      </c>
      <c r="D293" s="6"/>
      <c r="E293" s="46">
        <v>1.5219308272781599E-5</v>
      </c>
      <c r="F293" s="44">
        <v>2.9859099913318199E-2</v>
      </c>
      <c r="G293">
        <v>0.59332547639640498</v>
      </c>
      <c r="H293">
        <v>0.98897040482443899</v>
      </c>
      <c r="I293">
        <v>1.7032815176588201</v>
      </c>
      <c r="J293">
        <v>14</v>
      </c>
      <c r="K293" t="s">
        <v>12758</v>
      </c>
      <c r="L293" s="1" t="s">
        <v>1580</v>
      </c>
    </row>
    <row r="294" spans="1:23" x14ac:dyDescent="0.55000000000000004">
      <c r="A294" t="s">
        <v>487</v>
      </c>
      <c r="B294" t="s">
        <v>5432</v>
      </c>
      <c r="C294" t="s">
        <v>12759</v>
      </c>
      <c r="D294" s="6"/>
      <c r="E294" s="46">
        <v>2.4434459471598701E-5</v>
      </c>
      <c r="F294" s="44">
        <v>2.9859099913318199E-2</v>
      </c>
      <c r="G294">
        <v>0.575610261071129</v>
      </c>
      <c r="H294">
        <v>0.99062179287538998</v>
      </c>
      <c r="I294">
        <v>1.7167220396574501</v>
      </c>
      <c r="J294">
        <v>12</v>
      </c>
      <c r="K294" t="s">
        <v>12760</v>
      </c>
      <c r="L294" s="1" t="s">
        <v>1580</v>
      </c>
    </row>
    <row r="295" spans="1:23" s="29" customFormat="1" x14ac:dyDescent="0.55000000000000004">
      <c r="A295" t="s">
        <v>487</v>
      </c>
      <c r="B295" t="s">
        <v>5432</v>
      </c>
      <c r="C295" t="s">
        <v>12761</v>
      </c>
      <c r="D295" s="6"/>
      <c r="E295" s="46">
        <v>3.6201428602212303E-5</v>
      </c>
      <c r="F295" s="44">
        <v>2.9859099913318199E-2</v>
      </c>
      <c r="G295">
        <v>0.55733223875864601</v>
      </c>
      <c r="H295">
        <v>0.99283096420929395</v>
      </c>
      <c r="I295">
        <v>1.6909571455371699</v>
      </c>
      <c r="J295">
        <v>17</v>
      </c>
      <c r="K295" t="s">
        <v>12606</v>
      </c>
      <c r="L295" s="51" t="s">
        <v>1580</v>
      </c>
      <c r="M295"/>
      <c r="N295"/>
      <c r="O295"/>
      <c r="P295"/>
      <c r="Q295"/>
      <c r="R295"/>
      <c r="S295"/>
      <c r="T295"/>
      <c r="U295"/>
      <c r="V295"/>
      <c r="W295"/>
    </row>
    <row r="296" spans="1:23" s="29" customFormat="1" x14ac:dyDescent="0.55000000000000004">
      <c r="A296" t="s">
        <v>487</v>
      </c>
      <c r="B296" t="s">
        <v>5432</v>
      </c>
      <c r="C296" t="s">
        <v>2151</v>
      </c>
      <c r="D296" s="6"/>
      <c r="E296" s="46">
        <v>6.03519176872149E-5</v>
      </c>
      <c r="F296" s="44">
        <v>2.9859099913318199E-2</v>
      </c>
      <c r="G296">
        <v>0.55733223875864601</v>
      </c>
      <c r="H296">
        <v>0.98123667969501005</v>
      </c>
      <c r="I296">
        <v>1.6712101403030699</v>
      </c>
      <c r="J296">
        <v>17</v>
      </c>
      <c r="K296" t="s">
        <v>12649</v>
      </c>
      <c r="L296" s="51" t="s">
        <v>1580</v>
      </c>
      <c r="M296"/>
      <c r="N296"/>
      <c r="O296"/>
      <c r="P296"/>
      <c r="Q296"/>
      <c r="R296"/>
      <c r="S296"/>
      <c r="T296"/>
      <c r="U296"/>
      <c r="V296"/>
      <c r="W296"/>
    </row>
    <row r="297" spans="1:23" s="54" customFormat="1" x14ac:dyDescent="0.55000000000000004">
      <c r="A297" s="29" t="s">
        <v>487</v>
      </c>
      <c r="B297" s="29" t="s">
        <v>5432</v>
      </c>
      <c r="C297" s="29" t="s">
        <v>12607</v>
      </c>
      <c r="D297" s="52"/>
      <c r="E297" s="53">
        <v>6.3736041467365499E-5</v>
      </c>
      <c r="F297" s="50">
        <v>2.9859099913318199E-2</v>
      </c>
      <c r="G297" s="29">
        <v>0.53843409630991601</v>
      </c>
      <c r="H297" s="29">
        <v>0.98320091507443197</v>
      </c>
      <c r="I297" s="29">
        <v>1.69240893921601</v>
      </c>
      <c r="J297" s="29">
        <v>15</v>
      </c>
      <c r="K297" s="29" t="s">
        <v>12762</v>
      </c>
      <c r="L297" s="54" t="s">
        <v>1580</v>
      </c>
      <c r="M297"/>
      <c r="N297"/>
      <c r="O297"/>
      <c r="P297"/>
      <c r="Q297"/>
      <c r="R297"/>
      <c r="S297"/>
      <c r="T297"/>
      <c r="U297"/>
      <c r="V297"/>
      <c r="W297"/>
    </row>
    <row r="298" spans="1:23" s="29" customFormat="1" x14ac:dyDescent="0.55000000000000004">
      <c r="A298" s="29" t="s">
        <v>487</v>
      </c>
      <c r="B298" s="29" t="s">
        <v>5432</v>
      </c>
      <c r="C298" s="29" t="s">
        <v>12608</v>
      </c>
      <c r="D298" s="52"/>
      <c r="E298" s="53">
        <v>6.4864083808801202E-5</v>
      </c>
      <c r="F298" s="50">
        <v>2.9859099913318199E-2</v>
      </c>
      <c r="G298" s="29">
        <v>0.53843409630991601</v>
      </c>
      <c r="H298" s="29">
        <v>0.98294989950080103</v>
      </c>
      <c r="I298" s="29">
        <v>1.6919768596744</v>
      </c>
      <c r="J298" s="29">
        <v>15</v>
      </c>
      <c r="K298" s="29" t="s">
        <v>12609</v>
      </c>
      <c r="L298" s="51" t="s">
        <v>1580</v>
      </c>
      <c r="M298"/>
      <c r="N298"/>
      <c r="O298"/>
      <c r="P298"/>
      <c r="Q298"/>
      <c r="R298"/>
      <c r="S298"/>
      <c r="T298"/>
      <c r="U298"/>
      <c r="V298"/>
      <c r="W298"/>
    </row>
    <row r="299" spans="1:23" x14ac:dyDescent="0.55000000000000004">
      <c r="A299" t="s">
        <v>487</v>
      </c>
      <c r="B299" t="s">
        <v>5432</v>
      </c>
      <c r="C299" t="s">
        <v>12763</v>
      </c>
      <c r="D299" s="6"/>
      <c r="E299" s="46">
        <v>7.95286715877051E-5</v>
      </c>
      <c r="F299" s="44">
        <v>3.0183484365944799E-2</v>
      </c>
      <c r="G299">
        <v>0.53843409630991601</v>
      </c>
      <c r="H299">
        <v>0.98674022401968797</v>
      </c>
      <c r="I299">
        <v>1.7376683502696799</v>
      </c>
      <c r="J299">
        <v>10</v>
      </c>
      <c r="K299" t="s">
        <v>12649</v>
      </c>
      <c r="L299" s="1" t="s">
        <v>1580</v>
      </c>
    </row>
    <row r="300" spans="1:23" x14ac:dyDescent="0.55000000000000004">
      <c r="A300" t="s">
        <v>487</v>
      </c>
      <c r="B300" t="s">
        <v>5432</v>
      </c>
      <c r="C300" t="s">
        <v>2158</v>
      </c>
      <c r="D300" s="6"/>
      <c r="E300" s="46">
        <v>8.7425009025184202E-5</v>
      </c>
      <c r="F300" s="44">
        <v>3.0183484365944799E-2</v>
      </c>
      <c r="G300">
        <v>0.53843409630991601</v>
      </c>
      <c r="H300">
        <v>0.98131261204545395</v>
      </c>
      <c r="I300">
        <v>1.68372070020313</v>
      </c>
      <c r="J300">
        <v>16</v>
      </c>
      <c r="K300" t="s">
        <v>12649</v>
      </c>
      <c r="L300" s="1" t="s">
        <v>1580</v>
      </c>
    </row>
    <row r="301" spans="1:23" s="1" customFormat="1" x14ac:dyDescent="0.55000000000000004">
      <c r="A301" s="29" t="s">
        <v>487</v>
      </c>
      <c r="B301" s="29" t="s">
        <v>5432</v>
      </c>
      <c r="C301" s="29" t="s">
        <v>12764</v>
      </c>
      <c r="D301" s="29"/>
      <c r="E301" s="49">
        <v>1.46239387740484E-4</v>
      </c>
      <c r="F301" s="50">
        <v>4.4879243215468601E-2</v>
      </c>
      <c r="G301" s="29">
        <v>0.51884807774379205</v>
      </c>
      <c r="H301" s="29">
        <v>0.99134492360954296</v>
      </c>
      <c r="I301" s="29">
        <v>1.72591513139485</v>
      </c>
      <c r="J301" s="29">
        <v>11</v>
      </c>
      <c r="K301" s="29" t="s">
        <v>12602</v>
      </c>
      <c r="L301" s="1" t="s">
        <v>1580</v>
      </c>
      <c r="M301"/>
      <c r="N301"/>
      <c r="O301"/>
      <c r="P301"/>
      <c r="Q301"/>
      <c r="R301"/>
      <c r="S301"/>
      <c r="T301"/>
      <c r="U301"/>
      <c r="V301"/>
      <c r="W301"/>
    </row>
    <row r="302" spans="1:23" s="1" customFormat="1" x14ac:dyDescent="0.55000000000000004">
      <c r="A302" t="s">
        <v>487</v>
      </c>
      <c r="B302" t="s">
        <v>5432</v>
      </c>
      <c r="C302" t="s">
        <v>2142</v>
      </c>
      <c r="D302"/>
      <c r="E302" s="45">
        <v>2.3468410321230001E-4</v>
      </c>
      <c r="F302" s="44">
        <v>5.4121035921508798E-2</v>
      </c>
      <c r="G302">
        <v>0.51884807774379205</v>
      </c>
      <c r="H302">
        <v>0.97303614765501401</v>
      </c>
      <c r="I302">
        <v>1.6325773407235</v>
      </c>
      <c r="J302">
        <v>22</v>
      </c>
      <c r="K302" t="s">
        <v>12765</v>
      </c>
      <c r="L302" s="1" t="s">
        <v>1580</v>
      </c>
      <c r="M302"/>
      <c r="N302"/>
      <c r="O302"/>
      <c r="P302"/>
      <c r="Q302"/>
      <c r="R302"/>
      <c r="S302"/>
      <c r="T302"/>
      <c r="U302"/>
      <c r="V302"/>
      <c r="W302"/>
    </row>
    <row r="303" spans="1:23" s="1" customFormat="1" x14ac:dyDescent="0.55000000000000004">
      <c r="A303" s="29" t="s">
        <v>487</v>
      </c>
      <c r="B303" s="29" t="s">
        <v>3143</v>
      </c>
      <c r="C303" s="29" t="s">
        <v>12607</v>
      </c>
      <c r="D303" s="52"/>
      <c r="E303" s="53">
        <v>6.2561111693236499E-6</v>
      </c>
      <c r="F303" s="50">
        <v>1.00904071669995E-2</v>
      </c>
      <c r="G303" s="29">
        <v>0.610526878385931</v>
      </c>
      <c r="H303" s="29">
        <v>0.98193962731425699</v>
      </c>
      <c r="I303" s="29">
        <v>1.7628870213068</v>
      </c>
      <c r="J303" s="29">
        <v>15</v>
      </c>
      <c r="K303" s="29" t="s">
        <v>12916</v>
      </c>
      <c r="L303" s="1" t="s">
        <v>1580</v>
      </c>
      <c r="M303"/>
      <c r="N303"/>
      <c r="O303"/>
      <c r="P303"/>
      <c r="Q303"/>
      <c r="R303"/>
      <c r="S303"/>
      <c r="T303"/>
      <c r="U303"/>
      <c r="V303"/>
      <c r="W303"/>
    </row>
    <row r="304" spans="1:23" x14ac:dyDescent="0.55000000000000004">
      <c r="A304" t="s">
        <v>487</v>
      </c>
      <c r="B304" t="s">
        <v>3143</v>
      </c>
      <c r="C304" t="s">
        <v>12603</v>
      </c>
      <c r="D304" s="6"/>
      <c r="E304" s="46">
        <v>6.8782598275388797E-6</v>
      </c>
      <c r="F304" s="44">
        <v>1.00904071669995E-2</v>
      </c>
      <c r="G304">
        <v>0.610526878385931</v>
      </c>
      <c r="H304">
        <v>0.98433468525159096</v>
      </c>
      <c r="I304">
        <v>1.73950188991091</v>
      </c>
      <c r="J304">
        <v>19</v>
      </c>
      <c r="K304" t="s">
        <v>12917</v>
      </c>
      <c r="L304" s="1" t="s">
        <v>1580</v>
      </c>
    </row>
    <row r="305" spans="1:23" s="29" customFormat="1" x14ac:dyDescent="0.55000000000000004">
      <c r="A305" s="29" t="s">
        <v>487</v>
      </c>
      <c r="B305" s="29" t="s">
        <v>3143</v>
      </c>
      <c r="C305" s="29" t="s">
        <v>12608</v>
      </c>
      <c r="D305" s="52"/>
      <c r="E305" s="53">
        <v>1.6057045472723699E-5</v>
      </c>
      <c r="F305" s="50">
        <v>1.57037904723238E-2</v>
      </c>
      <c r="G305" s="29">
        <v>0.575610261071129</v>
      </c>
      <c r="H305" s="29">
        <v>0.97988075037746103</v>
      </c>
      <c r="I305" s="29">
        <v>1.7591906968797399</v>
      </c>
      <c r="J305" s="29">
        <v>15</v>
      </c>
      <c r="K305" s="29" t="s">
        <v>12918</v>
      </c>
      <c r="L305" s="51" t="s">
        <v>1580</v>
      </c>
      <c r="M305"/>
      <c r="N305"/>
      <c r="O305"/>
      <c r="P305"/>
      <c r="Q305"/>
      <c r="R305"/>
      <c r="S305"/>
      <c r="T305"/>
      <c r="U305"/>
      <c r="V305"/>
      <c r="W305"/>
    </row>
    <row r="306" spans="1:23" s="29" customFormat="1" x14ac:dyDescent="0.55000000000000004">
      <c r="A306" t="s">
        <v>487</v>
      </c>
      <c r="B306" t="s">
        <v>3143</v>
      </c>
      <c r="C306" t="s">
        <v>2143</v>
      </c>
      <c r="D306" s="6"/>
      <c r="E306" s="46">
        <v>2.2200477286368401E-5</v>
      </c>
      <c r="F306" s="44">
        <v>1.6284050089551201E-2</v>
      </c>
      <c r="G306">
        <v>0.575610261071129</v>
      </c>
      <c r="H306">
        <v>0.97696588060533895</v>
      </c>
      <c r="I306">
        <v>1.72647984588402</v>
      </c>
      <c r="J306">
        <v>19</v>
      </c>
      <c r="K306" t="s">
        <v>12919</v>
      </c>
      <c r="L306" s="51" t="s">
        <v>1580</v>
      </c>
      <c r="M306"/>
      <c r="N306"/>
      <c r="O306"/>
      <c r="P306"/>
      <c r="Q306"/>
      <c r="R306"/>
      <c r="S306"/>
      <c r="T306"/>
      <c r="U306"/>
      <c r="V306"/>
      <c r="W306"/>
    </row>
    <row r="307" spans="1:23" x14ac:dyDescent="0.55000000000000004">
      <c r="A307" t="s">
        <v>487</v>
      </c>
      <c r="B307" t="s">
        <v>3143</v>
      </c>
      <c r="C307" t="s">
        <v>12920</v>
      </c>
      <c r="D307" s="6"/>
      <c r="E307" s="46">
        <v>2.8905181218413799E-5</v>
      </c>
      <c r="F307" s="44">
        <v>1.69615603389652E-2</v>
      </c>
      <c r="G307">
        <v>0.575610261071129</v>
      </c>
      <c r="H307">
        <v>0.97712651445114496</v>
      </c>
      <c r="I307">
        <v>1.7095603998916999</v>
      </c>
      <c r="J307">
        <v>22</v>
      </c>
      <c r="K307" t="s">
        <v>12806</v>
      </c>
      <c r="L307" s="1" t="s">
        <v>1580</v>
      </c>
    </row>
    <row r="308" spans="1:23" x14ac:dyDescent="0.55000000000000004">
      <c r="A308" t="s">
        <v>487</v>
      </c>
      <c r="B308" t="s">
        <v>3143</v>
      </c>
      <c r="C308" t="s">
        <v>2158</v>
      </c>
      <c r="D308" s="6"/>
      <c r="E308" s="46">
        <v>4.6865226029432197E-5</v>
      </c>
      <c r="F308" s="44">
        <v>2.2917095528392401E-2</v>
      </c>
      <c r="G308">
        <v>0.55733223875864601</v>
      </c>
      <c r="H308">
        <v>0.97685763332764397</v>
      </c>
      <c r="I308">
        <v>1.7537632615642</v>
      </c>
      <c r="J308">
        <v>15</v>
      </c>
      <c r="K308" t="s">
        <v>12806</v>
      </c>
      <c r="L308" s="1" t="s">
        <v>1580</v>
      </c>
    </row>
    <row r="309" spans="1:23" x14ac:dyDescent="0.55000000000000004">
      <c r="A309" s="29" t="s">
        <v>487</v>
      </c>
      <c r="B309" s="29" t="s">
        <v>3143</v>
      </c>
      <c r="C309" s="29" t="s">
        <v>1699</v>
      </c>
      <c r="D309" s="52"/>
      <c r="E309" s="53">
        <v>7.2760392756762702E-5</v>
      </c>
      <c r="F309" s="50">
        <v>3.0496998906905999E-2</v>
      </c>
      <c r="G309" s="29">
        <v>0.53843409630991601</v>
      </c>
      <c r="H309" s="29">
        <v>0.97523101838620596</v>
      </c>
      <c r="I309" s="29">
        <v>1.7508429818553799</v>
      </c>
      <c r="J309" s="29">
        <v>15</v>
      </c>
      <c r="K309" s="29" t="s">
        <v>12602</v>
      </c>
      <c r="L309" s="1" t="s">
        <v>1580</v>
      </c>
    </row>
    <row r="310" spans="1:23" s="29" customFormat="1" x14ac:dyDescent="0.55000000000000004">
      <c r="A310" t="s">
        <v>487</v>
      </c>
      <c r="B310" t="s">
        <v>3143</v>
      </c>
      <c r="C310" t="s">
        <v>2142</v>
      </c>
      <c r="D310" s="6"/>
      <c r="E310" s="46">
        <v>8.7425009025184202E-5</v>
      </c>
      <c r="F310" s="44">
        <v>3.20631220599863E-2</v>
      </c>
      <c r="G310">
        <v>0.53843409630991601</v>
      </c>
      <c r="H310">
        <v>0.97106831713141994</v>
      </c>
      <c r="I310">
        <v>1.70044960204552</v>
      </c>
      <c r="J310">
        <v>21</v>
      </c>
      <c r="K310" t="s">
        <v>12921</v>
      </c>
      <c r="L310" s="51" t="s">
        <v>1580</v>
      </c>
      <c r="M310"/>
      <c r="N310"/>
      <c r="O310"/>
      <c r="P310"/>
      <c r="Q310"/>
      <c r="R310"/>
      <c r="S310"/>
      <c r="T310"/>
      <c r="U310"/>
      <c r="V310"/>
      <c r="W310"/>
    </row>
    <row r="311" spans="1:23" s="29" customFormat="1" x14ac:dyDescent="0.55000000000000004">
      <c r="A311" t="s">
        <v>487</v>
      </c>
      <c r="B311" t="s">
        <v>3143</v>
      </c>
      <c r="C311" t="s">
        <v>12922</v>
      </c>
      <c r="D311"/>
      <c r="E311" s="45">
        <v>1.0032539228556701E-3</v>
      </c>
      <c r="F311" s="44">
        <v>0.32706077885094798</v>
      </c>
      <c r="G311">
        <v>0.45505986738722998</v>
      </c>
      <c r="H311">
        <v>0.997477865379092</v>
      </c>
      <c r="I311">
        <v>1.8297336009596701</v>
      </c>
      <c r="J311">
        <v>10</v>
      </c>
      <c r="K311" t="s">
        <v>12606</v>
      </c>
      <c r="L311" s="51" t="s">
        <v>1580</v>
      </c>
      <c r="M311"/>
      <c r="N311"/>
      <c r="O311"/>
      <c r="P311"/>
      <c r="Q311"/>
      <c r="R311"/>
      <c r="S311"/>
      <c r="T311"/>
      <c r="U311"/>
      <c r="V311"/>
      <c r="W311"/>
    </row>
    <row r="312" spans="1:23" s="29" customFormat="1" x14ac:dyDescent="0.55000000000000004">
      <c r="A312" t="s">
        <v>487</v>
      </c>
      <c r="B312" t="s">
        <v>3143</v>
      </c>
      <c r="C312" t="s">
        <v>12923</v>
      </c>
      <c r="D312"/>
      <c r="E312" s="45">
        <v>2.90435828888476E-3</v>
      </c>
      <c r="F312" s="44">
        <v>0.34681758032543403</v>
      </c>
      <c r="G312">
        <v>0.431707695803346</v>
      </c>
      <c r="H312">
        <v>0.97544928281082099</v>
      </c>
      <c r="I312">
        <v>1.73120539233793</v>
      </c>
      <c r="J312">
        <v>18</v>
      </c>
      <c r="K312" t="s">
        <v>12918</v>
      </c>
      <c r="L312" s="51" t="s">
        <v>1580</v>
      </c>
      <c r="M312"/>
      <c r="N312"/>
      <c r="O312"/>
      <c r="P312"/>
      <c r="Q312"/>
      <c r="R312"/>
      <c r="S312"/>
      <c r="T312"/>
      <c r="U312"/>
      <c r="V312"/>
      <c r="W312"/>
    </row>
    <row r="313" spans="1:23" s="1" customFormat="1" x14ac:dyDescent="0.55000000000000004">
      <c r="A313" s="29" t="s">
        <v>487</v>
      </c>
      <c r="B313" s="29" t="s">
        <v>4948</v>
      </c>
      <c r="C313" s="29" t="s">
        <v>1548</v>
      </c>
      <c r="D313" s="29"/>
      <c r="E313" s="49">
        <v>1.8316107376023601E-3</v>
      </c>
      <c r="F313" s="50">
        <v>0.44796083605915399</v>
      </c>
      <c r="G313" s="29">
        <v>0.45505986738722998</v>
      </c>
      <c r="H313" s="29">
        <v>0.99375563759120999</v>
      </c>
      <c r="I313" s="29">
        <v>1.99901402861439</v>
      </c>
      <c r="J313" s="29">
        <v>13</v>
      </c>
      <c r="K313" s="29" t="s">
        <v>13078</v>
      </c>
      <c r="L313" s="1" t="s">
        <v>1580</v>
      </c>
      <c r="M313"/>
      <c r="N313"/>
      <c r="O313"/>
      <c r="P313"/>
      <c r="Q313"/>
      <c r="R313"/>
      <c r="S313"/>
      <c r="T313"/>
      <c r="U313"/>
      <c r="V313"/>
      <c r="W313"/>
    </row>
    <row r="314" spans="1:23" x14ac:dyDescent="0.55000000000000004">
      <c r="A314" t="s">
        <v>487</v>
      </c>
      <c r="B314" t="s">
        <v>4948</v>
      </c>
      <c r="C314" t="s">
        <v>1698</v>
      </c>
      <c r="E314" s="45">
        <v>2.2753986584725201E-3</v>
      </c>
      <c r="F314" s="44">
        <v>0.44796083605915399</v>
      </c>
      <c r="G314">
        <v>0.431707695803346</v>
      </c>
      <c r="H314">
        <v>0.99222889438360995</v>
      </c>
      <c r="I314">
        <v>2.04228971783207</v>
      </c>
      <c r="J314">
        <v>10</v>
      </c>
      <c r="K314">
        <v>5741</v>
      </c>
      <c r="L314" s="1" t="s">
        <v>1580</v>
      </c>
    </row>
    <row r="315" spans="1:23" s="1" customFormat="1" x14ac:dyDescent="0.55000000000000004">
      <c r="A315" s="29" t="s">
        <v>487</v>
      </c>
      <c r="B315" s="29" t="s">
        <v>4948</v>
      </c>
      <c r="C315" s="29" t="s">
        <v>1550</v>
      </c>
      <c r="D315" s="29"/>
      <c r="E315" s="49">
        <v>2.2753986584725201E-3</v>
      </c>
      <c r="F315" s="50">
        <v>0.44796083605915399</v>
      </c>
      <c r="G315" s="29">
        <v>0.431707695803346</v>
      </c>
      <c r="H315" s="29">
        <v>0.99407673886359704</v>
      </c>
      <c r="I315" s="29">
        <v>2.0103681749142299</v>
      </c>
      <c r="J315" s="29">
        <v>12</v>
      </c>
      <c r="K315" s="29" t="s">
        <v>13078</v>
      </c>
      <c r="L315" s="1" t="s">
        <v>1580</v>
      </c>
      <c r="M315"/>
      <c r="N315"/>
      <c r="O315"/>
      <c r="P315"/>
      <c r="Q315"/>
      <c r="R315"/>
      <c r="S315"/>
      <c r="T315"/>
      <c r="U315"/>
      <c r="V315"/>
      <c r="W315"/>
    </row>
    <row r="316" spans="1:23" x14ac:dyDescent="0.55000000000000004">
      <c r="A316" s="29" t="s">
        <v>487</v>
      </c>
      <c r="B316" s="29" t="s">
        <v>4948</v>
      </c>
      <c r="C316" s="29" t="s">
        <v>1699</v>
      </c>
      <c r="D316" s="29"/>
      <c r="E316" s="49">
        <v>3.8296666652980799E-3</v>
      </c>
      <c r="F316" s="50">
        <v>0.44796083605915399</v>
      </c>
      <c r="G316" s="29">
        <v>0.431707695803346</v>
      </c>
      <c r="H316" s="29">
        <v>0.98117789921068599</v>
      </c>
      <c r="I316" s="29">
        <v>2.0195436217032201</v>
      </c>
      <c r="J316" s="29">
        <v>10</v>
      </c>
      <c r="K316" s="29" t="s">
        <v>12602</v>
      </c>
      <c r="L316" s="1" t="s">
        <v>1580</v>
      </c>
    </row>
    <row r="317" spans="1:23" s="1" customFormat="1" x14ac:dyDescent="0.55000000000000004">
      <c r="A317" s="29" t="s">
        <v>487</v>
      </c>
      <c r="B317" s="29" t="s">
        <v>4948</v>
      </c>
      <c r="C317" s="29" t="s">
        <v>1549</v>
      </c>
      <c r="D317" s="29"/>
      <c r="E317" s="49">
        <v>4.0527472282595603E-3</v>
      </c>
      <c r="F317" s="50">
        <v>0.44796083605915399</v>
      </c>
      <c r="G317" s="29">
        <v>0.407017918923954</v>
      </c>
      <c r="H317" s="29">
        <v>0.99247570149423003</v>
      </c>
      <c r="I317" s="29">
        <v>1.9795523634003001</v>
      </c>
      <c r="J317" s="29">
        <v>15</v>
      </c>
      <c r="K317" s="29" t="s">
        <v>13078</v>
      </c>
      <c r="L317" s="1" t="s">
        <v>1580</v>
      </c>
      <c r="M317"/>
      <c r="N317"/>
      <c r="O317"/>
      <c r="P317"/>
      <c r="Q317"/>
      <c r="R317"/>
      <c r="S317"/>
      <c r="T317"/>
      <c r="U317"/>
      <c r="V317"/>
      <c r="W317"/>
    </row>
    <row r="318" spans="1:23" s="1" customFormat="1" x14ac:dyDescent="0.55000000000000004">
      <c r="A318" t="s">
        <v>487</v>
      </c>
      <c r="B318" t="s">
        <v>4948</v>
      </c>
      <c r="C318" t="s">
        <v>12604</v>
      </c>
      <c r="D318"/>
      <c r="E318" s="45">
        <v>4.4245489084228798E-3</v>
      </c>
      <c r="F318" s="44">
        <v>0.44796083605915399</v>
      </c>
      <c r="G318">
        <v>0.407017918923954</v>
      </c>
      <c r="H318">
        <v>0.99187853107344603</v>
      </c>
      <c r="I318">
        <v>2.03145406998157</v>
      </c>
      <c r="J318">
        <v>11</v>
      </c>
      <c r="K318">
        <v>5741</v>
      </c>
      <c r="L318" s="1" t="s">
        <v>1580</v>
      </c>
      <c r="M318"/>
      <c r="N318"/>
      <c r="O318"/>
      <c r="P318"/>
      <c r="Q318"/>
      <c r="R318"/>
      <c r="S318"/>
      <c r="T318"/>
      <c r="U318"/>
      <c r="V318"/>
      <c r="W318"/>
    </row>
    <row r="319" spans="1:23" x14ac:dyDescent="0.55000000000000004">
      <c r="A319" t="s">
        <v>487</v>
      </c>
      <c r="B319" t="s">
        <v>4948</v>
      </c>
      <c r="C319" t="s">
        <v>1697</v>
      </c>
      <c r="E319" s="45">
        <v>5.2425149894990896E-3</v>
      </c>
      <c r="F319" s="44">
        <v>0.44796083605915399</v>
      </c>
      <c r="G319">
        <v>0.407017918923954</v>
      </c>
      <c r="H319">
        <v>0.98943289890806596</v>
      </c>
      <c r="I319">
        <v>1.97702943726826</v>
      </c>
      <c r="J319">
        <v>16</v>
      </c>
      <c r="K319">
        <v>5741</v>
      </c>
      <c r="L319" s="1" t="s">
        <v>1580</v>
      </c>
    </row>
    <row r="320" spans="1:23" s="1" customFormat="1" x14ac:dyDescent="0.55000000000000004">
      <c r="A320" t="s">
        <v>487</v>
      </c>
      <c r="B320" t="s">
        <v>4948</v>
      </c>
      <c r="C320" t="s">
        <v>12923</v>
      </c>
      <c r="D320"/>
      <c r="E320" s="45">
        <v>5.3912363599842401E-3</v>
      </c>
      <c r="F320" s="44">
        <v>0.44796083605915399</v>
      </c>
      <c r="G320">
        <v>0.407017918923954</v>
      </c>
      <c r="H320">
        <v>0.97399445214979197</v>
      </c>
      <c r="I320">
        <v>2.00475804132545</v>
      </c>
      <c r="J320">
        <v>10</v>
      </c>
      <c r="K320">
        <v>5741</v>
      </c>
      <c r="L320" s="1" t="s">
        <v>1580</v>
      </c>
      <c r="M320"/>
      <c r="N320"/>
      <c r="O320"/>
      <c r="P320"/>
      <c r="Q320"/>
      <c r="R320"/>
      <c r="S320"/>
      <c r="T320"/>
      <c r="U320"/>
      <c r="V320"/>
      <c r="W320"/>
    </row>
    <row r="321" spans="1:23" s="1" customFormat="1" x14ac:dyDescent="0.55000000000000004">
      <c r="A321" s="29" t="s">
        <v>487</v>
      </c>
      <c r="B321" s="29" t="s">
        <v>4948</v>
      </c>
      <c r="C321" s="29" t="s">
        <v>13079</v>
      </c>
      <c r="D321" s="29"/>
      <c r="E321" s="49">
        <v>5.3912363599842401E-3</v>
      </c>
      <c r="F321" s="50">
        <v>0.44796083605915399</v>
      </c>
      <c r="G321" s="29">
        <v>0.407017918923954</v>
      </c>
      <c r="H321" s="29">
        <v>0.97520562269471101</v>
      </c>
      <c r="I321" s="29">
        <v>2.0072509753293102</v>
      </c>
      <c r="J321" s="29">
        <v>10</v>
      </c>
      <c r="K321" s="29" t="s">
        <v>13080</v>
      </c>
      <c r="L321" s="1" t="s">
        <v>1580</v>
      </c>
      <c r="M321"/>
      <c r="N321"/>
      <c r="O321"/>
      <c r="P321"/>
      <c r="Q321"/>
      <c r="R321"/>
      <c r="S321"/>
      <c r="T321"/>
      <c r="U321"/>
      <c r="V321"/>
      <c r="W321"/>
    </row>
    <row r="322" spans="1:23" s="1" customFormat="1" x14ac:dyDescent="0.55000000000000004">
      <c r="A322" t="s">
        <v>487</v>
      </c>
      <c r="B322" t="s">
        <v>4948</v>
      </c>
      <c r="C322" t="s">
        <v>12650</v>
      </c>
      <c r="D322"/>
      <c r="E322" s="45">
        <v>8.2949754723181598E-3</v>
      </c>
      <c r="F322" s="44">
        <v>0.44796083605915399</v>
      </c>
      <c r="G322">
        <v>0.38073040072279202</v>
      </c>
      <c r="H322">
        <v>0.97096439681990998</v>
      </c>
      <c r="I322">
        <v>1.95316773772763</v>
      </c>
      <c r="J322">
        <v>13</v>
      </c>
      <c r="K322">
        <v>5741</v>
      </c>
      <c r="L322" s="1" t="s">
        <v>1580</v>
      </c>
      <c r="M322"/>
      <c r="N322"/>
      <c r="O322"/>
      <c r="P322"/>
      <c r="Q322"/>
      <c r="R322"/>
      <c r="S322"/>
      <c r="T322"/>
      <c r="U322"/>
      <c r="V322"/>
      <c r="W322"/>
    </row>
    <row r="323" spans="1:23" s="1" customFormat="1" x14ac:dyDescent="0.55000000000000004">
      <c r="A323" t="s">
        <v>198</v>
      </c>
      <c r="B323" t="s">
        <v>4955</v>
      </c>
      <c r="C323" t="s">
        <v>2141</v>
      </c>
      <c r="D323"/>
      <c r="E323" s="45">
        <v>2.0164162653316E-3</v>
      </c>
      <c r="F323" s="44">
        <v>0.51614703531079797</v>
      </c>
      <c r="G323">
        <v>0.431707695803346</v>
      </c>
      <c r="H323">
        <v>0.96989966555183904</v>
      </c>
      <c r="I323">
        <v>1.80203442967326</v>
      </c>
      <c r="J323">
        <v>12</v>
      </c>
      <c r="K323">
        <v>5741</v>
      </c>
      <c r="L323" s="1" t="s">
        <v>1580</v>
      </c>
      <c r="M323"/>
      <c r="N323"/>
      <c r="O323"/>
      <c r="P323"/>
      <c r="Q323"/>
      <c r="R323"/>
      <c r="S323"/>
      <c r="T323"/>
      <c r="U323"/>
      <c r="V323"/>
      <c r="W323"/>
    </row>
    <row r="324" spans="1:23" s="1" customFormat="1" x14ac:dyDescent="0.55000000000000004">
      <c r="A324" t="s">
        <v>198</v>
      </c>
      <c r="B324" t="s">
        <v>4955</v>
      </c>
      <c r="C324" t="s">
        <v>1810</v>
      </c>
      <c r="D324"/>
      <c r="E324" s="45">
        <v>2.6453745990979798E-3</v>
      </c>
      <c r="F324" s="44">
        <v>0.51614703531079797</v>
      </c>
      <c r="G324">
        <v>0.431707695803346</v>
      </c>
      <c r="H324">
        <v>0.96109908382687204</v>
      </c>
      <c r="I324">
        <v>1.7856833040539699</v>
      </c>
      <c r="J324">
        <v>12</v>
      </c>
      <c r="K324" t="s">
        <v>12649</v>
      </c>
      <c r="L324" s="1" t="s">
        <v>1580</v>
      </c>
      <c r="M324"/>
      <c r="N324"/>
      <c r="O324"/>
      <c r="P324"/>
      <c r="Q324"/>
      <c r="R324"/>
      <c r="S324"/>
      <c r="T324"/>
      <c r="U324"/>
      <c r="V324"/>
      <c r="W324"/>
    </row>
    <row r="325" spans="1:23" s="1" customFormat="1" x14ac:dyDescent="0.55000000000000004">
      <c r="A325" t="s">
        <v>198</v>
      </c>
      <c r="B325" t="s">
        <v>4955</v>
      </c>
      <c r="C325" t="s">
        <v>2142</v>
      </c>
      <c r="D325"/>
      <c r="E325" s="45">
        <v>2.6453745990979798E-3</v>
      </c>
      <c r="F325" s="44">
        <v>0.51614703531079797</v>
      </c>
      <c r="G325">
        <v>0.431707695803346</v>
      </c>
      <c r="H325">
        <v>0.96109908382687204</v>
      </c>
      <c r="I325">
        <v>1.7856833040539699</v>
      </c>
      <c r="J325">
        <v>12</v>
      </c>
      <c r="K325" t="s">
        <v>12649</v>
      </c>
      <c r="L325" s="1" t="s">
        <v>1580</v>
      </c>
      <c r="M325"/>
      <c r="N325"/>
      <c r="O325"/>
      <c r="P325"/>
      <c r="Q325"/>
      <c r="R325"/>
      <c r="S325"/>
      <c r="T325"/>
      <c r="U325"/>
      <c r="V325"/>
      <c r="W325"/>
    </row>
    <row r="326" spans="1:23" s="1" customFormat="1" x14ac:dyDescent="0.55000000000000004">
      <c r="A326" t="s">
        <v>198</v>
      </c>
      <c r="B326" t="s">
        <v>4955</v>
      </c>
      <c r="C326" t="s">
        <v>1700</v>
      </c>
      <c r="D326"/>
      <c r="E326" s="45">
        <v>2.79336523532922E-3</v>
      </c>
      <c r="F326" s="44">
        <v>0.51614703531079797</v>
      </c>
      <c r="G326">
        <v>0.431707695803346</v>
      </c>
      <c r="H326">
        <v>0.95415083918527499</v>
      </c>
      <c r="I326">
        <v>1.7746664201903499</v>
      </c>
      <c r="J326">
        <v>15</v>
      </c>
      <c r="K326" t="s">
        <v>12606</v>
      </c>
      <c r="L326" s="1" t="s">
        <v>1580</v>
      </c>
      <c r="M326"/>
      <c r="N326"/>
      <c r="O326"/>
      <c r="P326"/>
      <c r="Q326"/>
      <c r="R326"/>
      <c r="S326"/>
      <c r="T326"/>
      <c r="U326"/>
      <c r="V326"/>
      <c r="W326"/>
    </row>
    <row r="327" spans="1:23" s="1" customFormat="1" x14ac:dyDescent="0.55000000000000004">
      <c r="A327" t="s">
        <v>198</v>
      </c>
      <c r="B327" t="s">
        <v>4955</v>
      </c>
      <c r="C327" t="s">
        <v>12650</v>
      </c>
      <c r="D327"/>
      <c r="E327" s="45">
        <v>2.83036291304865E-3</v>
      </c>
      <c r="F327" s="44">
        <v>0.51614703531079797</v>
      </c>
      <c r="G327">
        <v>0.431707695803346</v>
      </c>
      <c r="H327">
        <v>0.95999938676239005</v>
      </c>
      <c r="I327">
        <v>1.7836401112962099</v>
      </c>
      <c r="J327">
        <v>12</v>
      </c>
      <c r="K327" t="s">
        <v>12651</v>
      </c>
      <c r="L327" s="1" t="s">
        <v>1580</v>
      </c>
      <c r="M327"/>
      <c r="N327"/>
      <c r="O327"/>
      <c r="P327"/>
      <c r="Q327"/>
      <c r="R327"/>
      <c r="S327"/>
      <c r="T327"/>
      <c r="U327"/>
      <c r="V327"/>
      <c r="W327"/>
    </row>
    <row r="328" spans="1:23" s="1" customFormat="1" x14ac:dyDescent="0.55000000000000004">
      <c r="A328" t="s">
        <v>198</v>
      </c>
      <c r="B328" t="s">
        <v>4955</v>
      </c>
      <c r="C328" t="s">
        <v>2143</v>
      </c>
      <c r="D328"/>
      <c r="E328" s="45">
        <v>2.83036291304865E-3</v>
      </c>
      <c r="F328" s="44">
        <v>0.51614703531079797</v>
      </c>
      <c r="G328">
        <v>0.431707695803346</v>
      </c>
      <c r="H328">
        <v>0.96050816986763798</v>
      </c>
      <c r="I328">
        <v>1.7845854097692999</v>
      </c>
      <c r="J328">
        <v>12</v>
      </c>
      <c r="K328" t="s">
        <v>12649</v>
      </c>
      <c r="L328" s="1" t="s">
        <v>1580</v>
      </c>
      <c r="M328"/>
      <c r="N328"/>
      <c r="O328"/>
      <c r="P328"/>
      <c r="Q328"/>
      <c r="R328"/>
      <c r="S328"/>
      <c r="T328"/>
      <c r="U328"/>
      <c r="V328"/>
      <c r="W328"/>
    </row>
    <row r="329" spans="1:23" s="1" customFormat="1" x14ac:dyDescent="0.55000000000000004">
      <c r="A329" t="s">
        <v>198</v>
      </c>
      <c r="B329" t="s">
        <v>4955</v>
      </c>
      <c r="C329" t="s">
        <v>12605</v>
      </c>
      <c r="D329"/>
      <c r="E329" s="45">
        <v>2.90435828888476E-3</v>
      </c>
      <c r="F329" s="44">
        <v>0.51614703531079797</v>
      </c>
      <c r="G329">
        <v>0.431707695803346</v>
      </c>
      <c r="H329">
        <v>0.96709906786947397</v>
      </c>
      <c r="I329">
        <v>1.8159829375587599</v>
      </c>
      <c r="J329">
        <v>10</v>
      </c>
      <c r="K329" t="s">
        <v>12606</v>
      </c>
      <c r="L329" s="1" t="s">
        <v>1580</v>
      </c>
      <c r="M329"/>
      <c r="N329"/>
      <c r="O329"/>
      <c r="P329"/>
      <c r="Q329"/>
      <c r="R329"/>
      <c r="S329"/>
      <c r="T329"/>
      <c r="U329"/>
      <c r="V329"/>
      <c r="W329"/>
    </row>
    <row r="330" spans="1:23" x14ac:dyDescent="0.55000000000000004">
      <c r="A330" t="s">
        <v>198</v>
      </c>
      <c r="B330" t="s">
        <v>4955</v>
      </c>
      <c r="C330" t="s">
        <v>2123</v>
      </c>
      <c r="E330" s="45">
        <v>2.90435828888476E-3</v>
      </c>
      <c r="F330" s="44">
        <v>0.51614703531079797</v>
      </c>
      <c r="G330">
        <v>0.431707695803346</v>
      </c>
      <c r="H330">
        <v>0.95111941218135598</v>
      </c>
      <c r="I330">
        <v>1.7690281379731401</v>
      </c>
      <c r="J330">
        <v>15</v>
      </c>
      <c r="K330" t="s">
        <v>12649</v>
      </c>
      <c r="L330" s="1" t="s">
        <v>1580</v>
      </c>
    </row>
    <row r="331" spans="1:23" s="1" customFormat="1" x14ac:dyDescent="0.55000000000000004">
      <c r="A331" t="s">
        <v>198</v>
      </c>
      <c r="B331" t="s">
        <v>4955</v>
      </c>
      <c r="C331" t="s">
        <v>1698</v>
      </c>
      <c r="D331"/>
      <c r="E331" s="45">
        <v>3.6073154097051099E-3</v>
      </c>
      <c r="F331" s="44">
        <v>0.51614703531079797</v>
      </c>
      <c r="G331">
        <v>0.431707695803346</v>
      </c>
      <c r="H331">
        <v>0.96217650962176504</v>
      </c>
      <c r="I331">
        <v>1.78629457937609</v>
      </c>
      <c r="J331">
        <v>13</v>
      </c>
      <c r="K331">
        <v>5741</v>
      </c>
      <c r="L331" s="1" t="s">
        <v>1580</v>
      </c>
      <c r="M331"/>
      <c r="N331"/>
      <c r="O331"/>
      <c r="P331"/>
      <c r="Q331"/>
      <c r="R331"/>
      <c r="S331"/>
      <c r="T331"/>
      <c r="U331"/>
      <c r="V331"/>
      <c r="W331"/>
    </row>
    <row r="332" spans="1:23" s="1" customFormat="1" x14ac:dyDescent="0.55000000000000004">
      <c r="A332" t="s">
        <v>198</v>
      </c>
      <c r="B332" t="s">
        <v>4955</v>
      </c>
      <c r="C332" t="s">
        <v>2136</v>
      </c>
      <c r="D332"/>
      <c r="E332" s="45">
        <v>3.9783869993517502E-3</v>
      </c>
      <c r="F332" s="44">
        <v>0.51614703531079797</v>
      </c>
      <c r="G332">
        <v>0.407017918923954</v>
      </c>
      <c r="H332">
        <v>0.95990771098967798</v>
      </c>
      <c r="I332">
        <v>1.7820825219649301</v>
      </c>
      <c r="J332">
        <v>13</v>
      </c>
      <c r="K332" t="s">
        <v>12649</v>
      </c>
      <c r="L332" s="1" t="s">
        <v>1580</v>
      </c>
      <c r="M332"/>
      <c r="N332"/>
      <c r="O332"/>
      <c r="P332"/>
      <c r="Q332"/>
      <c r="R332"/>
      <c r="S332"/>
      <c r="T332"/>
      <c r="U332"/>
      <c r="V332"/>
      <c r="W332"/>
    </row>
    <row r="333" spans="1:23" s="1" customFormat="1" x14ac:dyDescent="0.55000000000000004">
      <c r="A333" t="s">
        <v>198</v>
      </c>
      <c r="B333" t="s">
        <v>5432</v>
      </c>
      <c r="C333" t="s">
        <v>12763</v>
      </c>
      <c r="D333"/>
      <c r="E333" s="45">
        <v>3.0759365011544698E-4</v>
      </c>
      <c r="F333" s="44">
        <v>0.272888176249521</v>
      </c>
      <c r="G333">
        <v>0.49849310876658998</v>
      </c>
      <c r="H333">
        <v>0.98020974562792296</v>
      </c>
      <c r="I333">
        <v>1.87232278994177</v>
      </c>
      <c r="J333">
        <v>10</v>
      </c>
      <c r="K333" t="s">
        <v>12806</v>
      </c>
      <c r="L333" s="1" t="s">
        <v>1580</v>
      </c>
      <c r="M333"/>
      <c r="N333"/>
      <c r="O333"/>
      <c r="P333"/>
      <c r="Q333"/>
      <c r="R333"/>
      <c r="S333"/>
      <c r="T333"/>
      <c r="U333"/>
      <c r="V333"/>
      <c r="W333"/>
    </row>
    <row r="334" spans="1:23" s="1" customFormat="1" x14ac:dyDescent="0.55000000000000004">
      <c r="A334" t="s">
        <v>198</v>
      </c>
      <c r="B334" t="s">
        <v>5432</v>
      </c>
      <c r="C334" t="s">
        <v>12807</v>
      </c>
      <c r="D334"/>
      <c r="E334" s="45">
        <v>3.6683291271201999E-4</v>
      </c>
      <c r="F334" s="44">
        <v>0.272888176249521</v>
      </c>
      <c r="G334">
        <v>0.49849310876658998</v>
      </c>
      <c r="H334">
        <v>0.97778161474262504</v>
      </c>
      <c r="I334">
        <v>1.8676847573025499</v>
      </c>
      <c r="J334">
        <v>10</v>
      </c>
      <c r="K334" t="s">
        <v>12808</v>
      </c>
      <c r="L334" s="1" t="s">
        <v>1580</v>
      </c>
      <c r="M334"/>
      <c r="N334"/>
      <c r="O334"/>
      <c r="P334"/>
      <c r="Q334"/>
      <c r="R334"/>
      <c r="S334"/>
      <c r="T334"/>
      <c r="U334"/>
      <c r="V334"/>
      <c r="W334"/>
    </row>
    <row r="335" spans="1:23" s="1" customFormat="1" x14ac:dyDescent="0.55000000000000004">
      <c r="A335" t="s">
        <v>198</v>
      </c>
      <c r="B335" t="s">
        <v>5432</v>
      </c>
      <c r="C335" t="s">
        <v>12761</v>
      </c>
      <c r="D335"/>
      <c r="E335" s="45">
        <v>6.8233630582953701E-4</v>
      </c>
      <c r="F335" s="44">
        <v>0.272888176249521</v>
      </c>
      <c r="G335">
        <v>0.47727081536286198</v>
      </c>
      <c r="H335">
        <v>0.98179257424814803</v>
      </c>
      <c r="I335">
        <v>1.84501423246068</v>
      </c>
      <c r="J335">
        <v>12</v>
      </c>
      <c r="K335" t="s">
        <v>12606</v>
      </c>
      <c r="L335" s="1" t="s">
        <v>1580</v>
      </c>
      <c r="M335"/>
      <c r="N335"/>
      <c r="O335"/>
      <c r="P335"/>
      <c r="Q335"/>
      <c r="R335"/>
      <c r="S335"/>
      <c r="T335"/>
      <c r="U335"/>
      <c r="V335"/>
      <c r="W335"/>
    </row>
    <row r="336" spans="1:23" x14ac:dyDescent="0.55000000000000004">
      <c r="A336" t="s">
        <v>198</v>
      </c>
      <c r="B336" t="s">
        <v>5432</v>
      </c>
      <c r="C336" t="s">
        <v>2151</v>
      </c>
      <c r="E336" s="45">
        <v>1.5370830842954099E-3</v>
      </c>
      <c r="F336" s="44">
        <v>0.272888176249521</v>
      </c>
      <c r="G336">
        <v>0.45505986738722998</v>
      </c>
      <c r="H336">
        <v>0.97368902915315803</v>
      </c>
      <c r="I336">
        <v>1.80196789184326</v>
      </c>
      <c r="J336">
        <v>15</v>
      </c>
      <c r="K336" t="s">
        <v>12806</v>
      </c>
      <c r="L336" s="1" t="s">
        <v>1580</v>
      </c>
    </row>
    <row r="337" spans="1:23" s="1" customFormat="1" x14ac:dyDescent="0.55000000000000004">
      <c r="A337" t="s">
        <v>198</v>
      </c>
      <c r="B337" t="s">
        <v>5432</v>
      </c>
      <c r="C337" t="s">
        <v>2158</v>
      </c>
      <c r="D337"/>
      <c r="E337" s="45">
        <v>1.97941884935215E-3</v>
      </c>
      <c r="F337" s="44">
        <v>0.272888176249521</v>
      </c>
      <c r="G337">
        <v>0.431707695803346</v>
      </c>
      <c r="H337">
        <v>0.97471761422763203</v>
      </c>
      <c r="I337">
        <v>1.83171875409353</v>
      </c>
      <c r="J337">
        <v>12</v>
      </c>
      <c r="K337" t="s">
        <v>12806</v>
      </c>
      <c r="L337" s="1" t="s">
        <v>1580</v>
      </c>
      <c r="M337"/>
      <c r="N337"/>
      <c r="O337"/>
      <c r="P337"/>
      <c r="Q337"/>
      <c r="R337"/>
      <c r="S337"/>
      <c r="T337"/>
      <c r="U337"/>
      <c r="V337"/>
      <c r="W337"/>
    </row>
    <row r="338" spans="1:23" s="1" customFormat="1" x14ac:dyDescent="0.55000000000000004">
      <c r="A338" s="29" t="s">
        <v>198</v>
      </c>
      <c r="B338" s="29" t="s">
        <v>5432</v>
      </c>
      <c r="C338" s="29" t="s">
        <v>1556</v>
      </c>
      <c r="D338" s="29"/>
      <c r="E338" s="49">
        <v>2.0534137003576699E-3</v>
      </c>
      <c r="F338" s="50">
        <v>0.272888176249521</v>
      </c>
      <c r="G338" s="29">
        <v>0.431707695803346</v>
      </c>
      <c r="H338" s="29">
        <v>0.97392702102420403</v>
      </c>
      <c r="I338" s="29">
        <v>1.7329928405014901</v>
      </c>
      <c r="J338" s="29">
        <v>26</v>
      </c>
      <c r="K338" s="29" t="s">
        <v>12809</v>
      </c>
      <c r="L338" s="1" t="s">
        <v>1580</v>
      </c>
      <c r="M338"/>
      <c r="N338"/>
      <c r="O338"/>
      <c r="P338"/>
      <c r="Q338"/>
      <c r="R338"/>
      <c r="S338"/>
      <c r="T338"/>
      <c r="U338"/>
      <c r="V338"/>
      <c r="W338"/>
    </row>
    <row r="339" spans="1:23" x14ac:dyDescent="0.55000000000000004">
      <c r="A339" t="s">
        <v>198</v>
      </c>
      <c r="B339" t="s">
        <v>5432</v>
      </c>
      <c r="C339" t="s">
        <v>12515</v>
      </c>
      <c r="E339" s="45">
        <v>2.3123962020628699E-3</v>
      </c>
      <c r="F339" s="44">
        <v>0.272888176249521</v>
      </c>
      <c r="G339">
        <v>0.431707695803346</v>
      </c>
      <c r="H339">
        <v>0.94379571711034504</v>
      </c>
      <c r="I339">
        <v>1.65522482337359</v>
      </c>
      <c r="J339">
        <v>38</v>
      </c>
      <c r="K339" t="s">
        <v>12810</v>
      </c>
      <c r="L339" s="1" t="s">
        <v>1580</v>
      </c>
    </row>
    <row r="340" spans="1:23" x14ac:dyDescent="0.55000000000000004">
      <c r="A340" t="s">
        <v>198</v>
      </c>
      <c r="B340" t="s">
        <v>5432</v>
      </c>
      <c r="C340" t="s">
        <v>12811</v>
      </c>
      <c r="E340" s="45">
        <v>2.68237224634112E-3</v>
      </c>
      <c r="F340" s="44">
        <v>0.272888176249521</v>
      </c>
      <c r="G340">
        <v>0.431707695803346</v>
      </c>
      <c r="H340">
        <v>0.94007948707076305</v>
      </c>
      <c r="I340">
        <v>1.6487073152949201</v>
      </c>
      <c r="J340">
        <v>38</v>
      </c>
      <c r="K340" t="s">
        <v>12812</v>
      </c>
      <c r="L340" s="1" t="s">
        <v>1580</v>
      </c>
    </row>
    <row r="341" spans="1:23" s="1" customFormat="1" x14ac:dyDescent="0.55000000000000004">
      <c r="A341" t="s">
        <v>198</v>
      </c>
      <c r="B341" t="s">
        <v>5432</v>
      </c>
      <c r="C341" t="s">
        <v>12813</v>
      </c>
      <c r="D341"/>
      <c r="E341" s="45">
        <v>3.08934683606038E-3</v>
      </c>
      <c r="F341" s="44">
        <v>0.272888176249521</v>
      </c>
      <c r="G341">
        <v>0.431707695803346</v>
      </c>
      <c r="H341">
        <v>0.97745179826390904</v>
      </c>
      <c r="I341">
        <v>1.82155558133967</v>
      </c>
      <c r="J341">
        <v>13</v>
      </c>
      <c r="K341" t="s">
        <v>12806</v>
      </c>
      <c r="L341" s="1" t="s">
        <v>1580</v>
      </c>
      <c r="M341"/>
      <c r="N341"/>
      <c r="O341"/>
      <c r="P341"/>
      <c r="Q341"/>
      <c r="R341"/>
      <c r="S341"/>
      <c r="T341"/>
      <c r="U341"/>
      <c r="V341"/>
      <c r="W341"/>
    </row>
    <row r="342" spans="1:23" s="1" customFormat="1" x14ac:dyDescent="0.55000000000000004">
      <c r="A342" s="29" t="s">
        <v>198</v>
      </c>
      <c r="B342" s="29" t="s">
        <v>5432</v>
      </c>
      <c r="C342" s="29" t="s">
        <v>2135</v>
      </c>
      <c r="D342" s="29"/>
      <c r="E342" s="49">
        <v>3.4593243076655898E-3</v>
      </c>
      <c r="F342" s="50">
        <v>0.272888176249521</v>
      </c>
      <c r="G342" s="29">
        <v>0.431707695803346</v>
      </c>
      <c r="H342" s="29">
        <v>0.930258964812684</v>
      </c>
      <c r="I342" s="29">
        <v>1.63148412607572</v>
      </c>
      <c r="J342" s="29">
        <v>38</v>
      </c>
      <c r="K342" s="29" t="s">
        <v>12814</v>
      </c>
      <c r="L342" s="1" t="s">
        <v>1580</v>
      </c>
      <c r="M342"/>
      <c r="N342"/>
      <c r="O342"/>
      <c r="P342"/>
      <c r="Q342"/>
      <c r="R342"/>
      <c r="S342"/>
      <c r="T342"/>
      <c r="U342"/>
      <c r="V342"/>
      <c r="W342"/>
    </row>
    <row r="343" spans="1:23" s="1" customFormat="1" x14ac:dyDescent="0.55000000000000004">
      <c r="A343" t="s">
        <v>198</v>
      </c>
      <c r="B343" t="s">
        <v>3143</v>
      </c>
      <c r="C343" t="s">
        <v>12761</v>
      </c>
      <c r="D343" s="6"/>
      <c r="E343" s="46">
        <v>2.6311697683622501E-6</v>
      </c>
      <c r="F343" s="44">
        <v>6.2952696976669798E-3</v>
      </c>
      <c r="G343">
        <v>0.62725673971852802</v>
      </c>
      <c r="H343">
        <v>0.98055421187201997</v>
      </c>
      <c r="I343">
        <v>1.92641498382919</v>
      </c>
      <c r="J343">
        <v>11</v>
      </c>
      <c r="K343" t="s">
        <v>12606</v>
      </c>
      <c r="L343" s="1" t="s">
        <v>1580</v>
      </c>
      <c r="M343"/>
      <c r="N343"/>
      <c r="O343"/>
      <c r="P343"/>
      <c r="Q343"/>
      <c r="R343"/>
      <c r="S343"/>
      <c r="T343"/>
      <c r="U343"/>
      <c r="V343"/>
      <c r="W343"/>
    </row>
    <row r="344" spans="1:23" s="1" customFormat="1" x14ac:dyDescent="0.55000000000000004">
      <c r="A344" t="s">
        <v>198</v>
      </c>
      <c r="B344" t="s">
        <v>3143</v>
      </c>
      <c r="C344" t="s">
        <v>12603</v>
      </c>
      <c r="D344" s="6"/>
      <c r="E344" s="46">
        <v>6.1178559914490999E-6</v>
      </c>
      <c r="F344" s="44">
        <v>6.2952696976669798E-3</v>
      </c>
      <c r="G344">
        <v>0.610526878385931</v>
      </c>
      <c r="H344">
        <v>0.97371909745912599</v>
      </c>
      <c r="I344">
        <v>1.8569658718166799</v>
      </c>
      <c r="J344">
        <v>16</v>
      </c>
      <c r="K344" t="s">
        <v>12957</v>
      </c>
      <c r="L344" s="1" t="s">
        <v>1580</v>
      </c>
      <c r="M344"/>
      <c r="N344"/>
      <c r="O344"/>
      <c r="P344"/>
      <c r="Q344"/>
      <c r="R344"/>
      <c r="S344"/>
      <c r="T344"/>
      <c r="U344"/>
      <c r="V344"/>
      <c r="W344"/>
    </row>
    <row r="345" spans="1:23" x14ac:dyDescent="0.55000000000000004">
      <c r="A345" t="s">
        <v>198</v>
      </c>
      <c r="B345" t="s">
        <v>3143</v>
      </c>
      <c r="C345" t="s">
        <v>12763</v>
      </c>
      <c r="D345" s="6"/>
      <c r="E345" s="46">
        <v>6.53262161639604E-6</v>
      </c>
      <c r="F345" s="44">
        <v>6.2952696976669798E-3</v>
      </c>
      <c r="G345">
        <v>0.610526878385931</v>
      </c>
      <c r="H345">
        <v>0.97779587952884195</v>
      </c>
      <c r="I345">
        <v>1.9209959129691101</v>
      </c>
      <c r="J345">
        <v>11</v>
      </c>
      <c r="K345" t="s">
        <v>12806</v>
      </c>
      <c r="L345" s="1" t="s">
        <v>1580</v>
      </c>
    </row>
    <row r="346" spans="1:23" s="1" customFormat="1" x14ac:dyDescent="0.55000000000000004">
      <c r="A346" t="s">
        <v>198</v>
      </c>
      <c r="B346" t="s">
        <v>3143</v>
      </c>
      <c r="C346" t="s">
        <v>12923</v>
      </c>
      <c r="D346" s="6"/>
      <c r="E346" s="46">
        <v>2.2758972586429099E-5</v>
      </c>
      <c r="F346" s="44">
        <v>1.6449047436841599E-2</v>
      </c>
      <c r="G346">
        <v>0.575610261071129</v>
      </c>
      <c r="H346">
        <v>0.96672234617581598</v>
      </c>
      <c r="I346">
        <v>1.81572256203052</v>
      </c>
      <c r="J346">
        <v>22</v>
      </c>
      <c r="K346" t="s">
        <v>12958</v>
      </c>
      <c r="L346" s="1" t="s">
        <v>1580</v>
      </c>
      <c r="M346"/>
      <c r="N346"/>
      <c r="O346"/>
      <c r="P346"/>
      <c r="Q346"/>
      <c r="R346"/>
      <c r="S346"/>
      <c r="T346"/>
      <c r="U346"/>
      <c r="V346"/>
      <c r="W346"/>
    </row>
    <row r="347" spans="1:23" s="1" customFormat="1" x14ac:dyDescent="0.55000000000000004">
      <c r="A347" s="29" t="s">
        <v>198</v>
      </c>
      <c r="B347" s="29" t="s">
        <v>3143</v>
      </c>
      <c r="C347" s="29" t="s">
        <v>12608</v>
      </c>
      <c r="D347" s="52"/>
      <c r="E347" s="53">
        <v>4.1813948319268199E-5</v>
      </c>
      <c r="F347" s="50">
        <v>2.41768249182009E-2</v>
      </c>
      <c r="G347" s="29">
        <v>0.55733223875864601</v>
      </c>
      <c r="H347" s="29">
        <v>0.96844893046729197</v>
      </c>
      <c r="I347" s="29">
        <v>1.8277953223311001</v>
      </c>
      <c r="J347" s="29">
        <v>20</v>
      </c>
      <c r="K347" s="29" t="s">
        <v>12959</v>
      </c>
      <c r="L347" s="1" t="s">
        <v>1580</v>
      </c>
      <c r="M347"/>
      <c r="N347"/>
      <c r="O347"/>
      <c r="P347"/>
      <c r="Q347"/>
      <c r="R347"/>
      <c r="S347"/>
      <c r="T347"/>
      <c r="U347"/>
      <c r="V347"/>
      <c r="W347"/>
    </row>
    <row r="348" spans="1:23" s="1" customFormat="1" x14ac:dyDescent="0.55000000000000004">
      <c r="A348" t="s">
        <v>198</v>
      </c>
      <c r="B348" t="s">
        <v>3143</v>
      </c>
      <c r="C348" t="s">
        <v>2151</v>
      </c>
      <c r="D348" s="6"/>
      <c r="E348" s="46">
        <v>5.5845290402774803E-5</v>
      </c>
      <c r="F348" s="44">
        <v>2.6908122425737001E-2</v>
      </c>
      <c r="G348">
        <v>0.55733223875864601</v>
      </c>
      <c r="H348">
        <v>0.96705984894651598</v>
      </c>
      <c r="I348">
        <v>1.84068414424267</v>
      </c>
      <c r="J348">
        <v>17</v>
      </c>
      <c r="K348" t="s">
        <v>12806</v>
      </c>
      <c r="L348" s="1" t="s">
        <v>1580</v>
      </c>
      <c r="M348"/>
      <c r="N348"/>
      <c r="O348"/>
      <c r="P348"/>
      <c r="Q348"/>
      <c r="R348"/>
      <c r="S348"/>
      <c r="T348"/>
      <c r="U348"/>
      <c r="V348"/>
      <c r="W348"/>
    </row>
    <row r="349" spans="1:23" x14ac:dyDescent="0.55000000000000004">
      <c r="A349" s="29" t="s">
        <v>198</v>
      </c>
      <c r="B349" s="29" t="s">
        <v>3143</v>
      </c>
      <c r="C349" s="29" t="s">
        <v>12295</v>
      </c>
      <c r="D349" s="52"/>
      <c r="E349" s="53">
        <v>9.0809156846663998E-5</v>
      </c>
      <c r="F349" s="50">
        <v>3.7504181777672202E-2</v>
      </c>
      <c r="G349" s="29">
        <v>0.53843409630991601</v>
      </c>
      <c r="H349" s="29">
        <v>0.92092734712086</v>
      </c>
      <c r="I349" s="29">
        <v>1.6626444475592701</v>
      </c>
      <c r="J349" s="29">
        <v>54</v>
      </c>
      <c r="K349" s="29" t="s">
        <v>12960</v>
      </c>
      <c r="L349" s="1" t="s">
        <v>1580</v>
      </c>
    </row>
    <row r="350" spans="1:23" x14ac:dyDescent="0.55000000000000004">
      <c r="A350" t="s">
        <v>198</v>
      </c>
      <c r="B350" t="s">
        <v>3143</v>
      </c>
      <c r="C350" t="s">
        <v>12759</v>
      </c>
      <c r="E350" s="45">
        <v>1.06601865652085E-4</v>
      </c>
      <c r="F350" s="44">
        <v>3.8523249200022099E-2</v>
      </c>
      <c r="G350">
        <v>0.53843409630991601</v>
      </c>
      <c r="H350">
        <v>0.97726678638780395</v>
      </c>
      <c r="I350">
        <v>1.87691938224009</v>
      </c>
      <c r="J350">
        <v>15</v>
      </c>
      <c r="K350" t="s">
        <v>12760</v>
      </c>
      <c r="L350" s="1" t="s">
        <v>1580</v>
      </c>
    </row>
    <row r="351" spans="1:23" x14ac:dyDescent="0.55000000000000004">
      <c r="A351" t="s">
        <v>198</v>
      </c>
      <c r="B351" t="s">
        <v>3143</v>
      </c>
      <c r="C351" t="s">
        <v>2123</v>
      </c>
      <c r="E351" s="45">
        <v>1.32636010205156E-4</v>
      </c>
      <c r="F351" s="44">
        <v>3.9000526016467502E-2</v>
      </c>
      <c r="G351">
        <v>0.51884807774379205</v>
      </c>
      <c r="H351">
        <v>0.94425947100394403</v>
      </c>
      <c r="I351">
        <v>1.75561112618138</v>
      </c>
      <c r="J351">
        <v>24</v>
      </c>
      <c r="K351" t="s">
        <v>12961</v>
      </c>
      <c r="L351" s="1" t="s">
        <v>1580</v>
      </c>
    </row>
    <row r="352" spans="1:23" x14ac:dyDescent="0.55000000000000004">
      <c r="A352" t="s">
        <v>198</v>
      </c>
      <c r="B352" t="s">
        <v>3143</v>
      </c>
      <c r="C352" t="s">
        <v>1698</v>
      </c>
      <c r="E352" s="45">
        <v>1.3490323769099801E-4</v>
      </c>
      <c r="F352" s="44">
        <v>3.9000526016467502E-2</v>
      </c>
      <c r="G352">
        <v>0.51884807774379205</v>
      </c>
      <c r="H352">
        <v>0.93874390375695904</v>
      </c>
      <c r="I352">
        <v>1.7631727380284601</v>
      </c>
      <c r="J352">
        <v>22</v>
      </c>
      <c r="K352" t="s">
        <v>12962</v>
      </c>
      <c r="L352" s="1" t="s">
        <v>1580</v>
      </c>
    </row>
    <row r="353" spans="1:23" s="29" customFormat="1" x14ac:dyDescent="0.55000000000000004">
      <c r="A353" t="s">
        <v>198</v>
      </c>
      <c r="B353" t="s">
        <v>4948</v>
      </c>
      <c r="C353" t="s">
        <v>13040</v>
      </c>
      <c r="D353"/>
      <c r="E353" s="45">
        <v>2.79336523532922E-3</v>
      </c>
      <c r="F353" s="44">
        <v>0.25811225811225802</v>
      </c>
      <c r="G353">
        <v>0.431707695803346</v>
      </c>
      <c r="H353">
        <v>0.91098538425271103</v>
      </c>
      <c r="I353">
        <v>2.05314834179091</v>
      </c>
      <c r="J353">
        <v>16</v>
      </c>
      <c r="K353" t="s">
        <v>13114</v>
      </c>
      <c r="L353" s="51" t="s">
        <v>1580</v>
      </c>
      <c r="M353"/>
      <c r="N353"/>
      <c r="O353"/>
      <c r="P353"/>
      <c r="Q353"/>
      <c r="R353"/>
      <c r="S353"/>
      <c r="T353"/>
      <c r="U353"/>
      <c r="V353"/>
      <c r="W353"/>
    </row>
    <row r="354" spans="1:23" s="29" customFormat="1" x14ac:dyDescent="0.55000000000000004">
      <c r="A354" t="s">
        <v>198</v>
      </c>
      <c r="B354" t="s">
        <v>4948</v>
      </c>
      <c r="C354" t="s">
        <v>2161</v>
      </c>
      <c r="D354"/>
      <c r="E354" s="45">
        <v>3.3483310203710798E-3</v>
      </c>
      <c r="F354" s="44">
        <v>0.25811225811225802</v>
      </c>
      <c r="G354">
        <v>0.431707695803346</v>
      </c>
      <c r="H354">
        <v>0.85545710147397103</v>
      </c>
      <c r="I354">
        <v>1.84249632721568</v>
      </c>
      <c r="J354">
        <v>28</v>
      </c>
      <c r="K354" t="s">
        <v>13115</v>
      </c>
      <c r="L354" s="51" t="s">
        <v>1580</v>
      </c>
      <c r="M354"/>
      <c r="N354"/>
      <c r="O354"/>
      <c r="P354"/>
      <c r="Q354"/>
      <c r="R354"/>
      <c r="S354"/>
      <c r="T354"/>
      <c r="U354"/>
      <c r="V354"/>
      <c r="W354"/>
    </row>
    <row r="355" spans="1:23" s="29" customFormat="1" x14ac:dyDescent="0.55000000000000004">
      <c r="A355" t="s">
        <v>198</v>
      </c>
      <c r="B355" t="s">
        <v>4948</v>
      </c>
      <c r="C355" t="s">
        <v>12711</v>
      </c>
      <c r="D355"/>
      <c r="E355" s="45">
        <v>3.8296666652980799E-3</v>
      </c>
      <c r="F355" s="44">
        <v>0.25811225811225802</v>
      </c>
      <c r="G355">
        <v>0.431707695803346</v>
      </c>
      <c r="H355">
        <v>0.91304347826086996</v>
      </c>
      <c r="I355">
        <v>2.05658112991257</v>
      </c>
      <c r="J355">
        <v>13</v>
      </c>
      <c r="K355">
        <v>5741</v>
      </c>
      <c r="L355" s="51" t="s">
        <v>1580</v>
      </c>
      <c r="M355"/>
      <c r="N355"/>
      <c r="O355"/>
      <c r="P355"/>
      <c r="Q355"/>
      <c r="R355"/>
      <c r="S355"/>
      <c r="T355"/>
      <c r="U355"/>
      <c r="V355"/>
      <c r="W355"/>
    </row>
    <row r="356" spans="1:23" s="29" customFormat="1" x14ac:dyDescent="0.55000000000000004">
      <c r="A356" t="s">
        <v>198</v>
      </c>
      <c r="B356" t="s">
        <v>4948</v>
      </c>
      <c r="C356" t="s">
        <v>12482</v>
      </c>
      <c r="D356"/>
      <c r="E356" s="45">
        <v>3.9783869993517502E-3</v>
      </c>
      <c r="F356" s="44">
        <v>0.25811225811225802</v>
      </c>
      <c r="G356">
        <v>0.407017918923954</v>
      </c>
      <c r="H356">
        <v>0.85973697165764096</v>
      </c>
      <c r="I356">
        <v>1.87401192039039</v>
      </c>
      <c r="J356">
        <v>24</v>
      </c>
      <c r="K356" t="s">
        <v>13115</v>
      </c>
      <c r="L356" s="51" t="s">
        <v>1580</v>
      </c>
      <c r="M356"/>
      <c r="N356"/>
      <c r="O356"/>
      <c r="P356"/>
      <c r="Q356"/>
      <c r="R356"/>
      <c r="S356"/>
      <c r="T356"/>
      <c r="U356"/>
      <c r="V356"/>
      <c r="W356"/>
    </row>
    <row r="357" spans="1:23" x14ac:dyDescent="0.55000000000000004">
      <c r="A357" t="s">
        <v>198</v>
      </c>
      <c r="B357" t="s">
        <v>4948</v>
      </c>
      <c r="C357" t="s">
        <v>1714</v>
      </c>
      <c r="E357" s="45">
        <v>4.20146779888697E-3</v>
      </c>
      <c r="F357" s="44">
        <v>0.25811225811225802</v>
      </c>
      <c r="G357">
        <v>0.407017918923954</v>
      </c>
      <c r="H357">
        <v>0.90204983801132399</v>
      </c>
      <c r="I357">
        <v>2.0330097070052902</v>
      </c>
      <c r="J357">
        <v>16</v>
      </c>
      <c r="K357" t="s">
        <v>13116</v>
      </c>
      <c r="L357" s="1" t="s">
        <v>1580</v>
      </c>
    </row>
    <row r="358" spans="1:23" x14ac:dyDescent="0.55000000000000004">
      <c r="A358" t="s">
        <v>198</v>
      </c>
      <c r="B358" t="s">
        <v>4948</v>
      </c>
      <c r="C358" t="s">
        <v>12975</v>
      </c>
      <c r="E358" s="45">
        <v>4.4989093391880003E-3</v>
      </c>
      <c r="F358" s="44">
        <v>0.25811225811225802</v>
      </c>
      <c r="G358">
        <v>0.407017918923954</v>
      </c>
      <c r="H358">
        <v>0.85400538305724305</v>
      </c>
      <c r="I358">
        <v>1.85156714362757</v>
      </c>
      <c r="J358">
        <v>26</v>
      </c>
      <c r="K358" t="s">
        <v>13117</v>
      </c>
      <c r="L358" s="1" t="s">
        <v>1580</v>
      </c>
    </row>
    <row r="359" spans="1:23" x14ac:dyDescent="0.55000000000000004">
      <c r="A359" t="s">
        <v>198</v>
      </c>
      <c r="B359" t="s">
        <v>4948</v>
      </c>
      <c r="C359" t="s">
        <v>12485</v>
      </c>
      <c r="E359" s="45">
        <v>4.5732697979370398E-3</v>
      </c>
      <c r="F359" s="44">
        <v>0.25811225811225802</v>
      </c>
      <c r="G359">
        <v>0.407017918923954</v>
      </c>
      <c r="H359">
        <v>0.85747373264820903</v>
      </c>
      <c r="I359">
        <v>1.8690786244845601</v>
      </c>
      <c r="J359">
        <v>24</v>
      </c>
      <c r="K359" t="s">
        <v>13118</v>
      </c>
      <c r="L359" s="1" t="s">
        <v>1580</v>
      </c>
    </row>
    <row r="360" spans="1:23" x14ac:dyDescent="0.55000000000000004">
      <c r="A360" t="s">
        <v>198</v>
      </c>
      <c r="B360" t="s">
        <v>4948</v>
      </c>
      <c r="C360" t="s">
        <v>13119</v>
      </c>
      <c r="E360" s="45">
        <v>7.3246186558834497E-3</v>
      </c>
      <c r="F360" s="44">
        <v>0.25811225811225802</v>
      </c>
      <c r="G360">
        <v>0.407017918923954</v>
      </c>
      <c r="H360">
        <v>0.926596994619999</v>
      </c>
      <c r="I360">
        <v>2.1447236631599802</v>
      </c>
      <c r="J360">
        <v>10</v>
      </c>
      <c r="K360" t="s">
        <v>13120</v>
      </c>
      <c r="L360" s="1" t="s">
        <v>1580</v>
      </c>
    </row>
    <row r="361" spans="1:23" x14ac:dyDescent="0.55000000000000004">
      <c r="A361" t="s">
        <v>198</v>
      </c>
      <c r="B361" t="s">
        <v>4948</v>
      </c>
      <c r="C361" t="s">
        <v>13121</v>
      </c>
      <c r="E361" s="45">
        <v>1.02378951274004E-2</v>
      </c>
      <c r="F361" s="44">
        <v>0.25811225811225802</v>
      </c>
      <c r="G361">
        <v>0.38073040072279202</v>
      </c>
      <c r="H361">
        <v>0.83184584178498999</v>
      </c>
      <c r="I361">
        <v>1.7826657747811101</v>
      </c>
      <c r="J361">
        <v>29</v>
      </c>
      <c r="K361" t="s">
        <v>13122</v>
      </c>
      <c r="L361" s="1" t="s">
        <v>1580</v>
      </c>
    </row>
    <row r="362" spans="1:23" x14ac:dyDescent="0.55000000000000004">
      <c r="A362" t="s">
        <v>198</v>
      </c>
      <c r="B362" t="s">
        <v>4948</v>
      </c>
      <c r="C362" t="s">
        <v>13123</v>
      </c>
      <c r="E362" s="45">
        <v>1.0387350815371101E-2</v>
      </c>
      <c r="F362" s="44">
        <v>0.25811225811225802</v>
      </c>
      <c r="G362">
        <v>0.38073040072279202</v>
      </c>
      <c r="H362">
        <v>0.76414499136956104</v>
      </c>
      <c r="I362">
        <v>1.5867340339442999</v>
      </c>
      <c r="J362">
        <v>54</v>
      </c>
      <c r="K362" t="s">
        <v>13124</v>
      </c>
      <c r="L362" s="1" t="s">
        <v>1580</v>
      </c>
    </row>
    <row r="363" spans="1:23" x14ac:dyDescent="0.55000000000000004">
      <c r="A363" t="s">
        <v>4938</v>
      </c>
      <c r="B363" t="s">
        <v>4955</v>
      </c>
      <c r="C363" t="s">
        <v>2134</v>
      </c>
      <c r="E363" s="45">
        <v>4.3518606166869701E-4</v>
      </c>
      <c r="F363" s="44">
        <v>0.42459646295763798</v>
      </c>
      <c r="G363">
        <v>0.49849310876658998</v>
      </c>
      <c r="H363">
        <v>0.86609168609168596</v>
      </c>
      <c r="I363">
        <v>1.8279388796401099</v>
      </c>
      <c r="J363">
        <v>19</v>
      </c>
      <c r="K363" t="s">
        <v>12588</v>
      </c>
      <c r="L363" s="1" t="s">
        <v>1580</v>
      </c>
    </row>
    <row r="364" spans="1:23" x14ac:dyDescent="0.55000000000000004">
      <c r="A364" t="s">
        <v>4938</v>
      </c>
      <c r="B364" t="s">
        <v>4955</v>
      </c>
      <c r="C364" t="s">
        <v>12589</v>
      </c>
      <c r="E364" s="45">
        <v>1.1689245642647699E-3</v>
      </c>
      <c r="F364" s="44">
        <v>0.42459646295763798</v>
      </c>
      <c r="G364">
        <v>0.45505986738722998</v>
      </c>
      <c r="H364">
        <v>0.86635012908234199</v>
      </c>
      <c r="I364">
        <v>1.82742137577215</v>
      </c>
      <c r="J364">
        <v>16</v>
      </c>
      <c r="K364" t="s">
        <v>12590</v>
      </c>
      <c r="L364" s="1" t="s">
        <v>1580</v>
      </c>
    </row>
    <row r="365" spans="1:23" x14ac:dyDescent="0.55000000000000004">
      <c r="A365" t="s">
        <v>4938</v>
      </c>
      <c r="B365" t="s">
        <v>4955</v>
      </c>
      <c r="C365" t="s">
        <v>1677</v>
      </c>
      <c r="E365" s="45">
        <v>1.75797877787988E-3</v>
      </c>
      <c r="F365" s="44">
        <v>0.42459646295763798</v>
      </c>
      <c r="G365">
        <v>0.45505986738722998</v>
      </c>
      <c r="H365">
        <v>0.91077190369818795</v>
      </c>
      <c r="I365">
        <v>1.97998784109115</v>
      </c>
      <c r="J365">
        <v>10</v>
      </c>
      <c r="K365" t="s">
        <v>12591</v>
      </c>
      <c r="L365" s="1" t="s">
        <v>1580</v>
      </c>
    </row>
    <row r="366" spans="1:23" x14ac:dyDescent="0.55000000000000004">
      <c r="A366" t="s">
        <v>4938</v>
      </c>
      <c r="B366" t="s">
        <v>4955</v>
      </c>
      <c r="C366" t="s">
        <v>12592</v>
      </c>
      <c r="E366" s="45">
        <v>2.3863913265429102E-3</v>
      </c>
      <c r="F366" s="44">
        <v>0.42459646295763798</v>
      </c>
      <c r="G366">
        <v>0.431707695803346</v>
      </c>
      <c r="H366">
        <v>0.68951414466356897</v>
      </c>
      <c r="I366">
        <v>1.4420067130052201</v>
      </c>
      <c r="J366">
        <v>76</v>
      </c>
      <c r="K366" t="s">
        <v>12593</v>
      </c>
      <c r="L366" s="1" t="s">
        <v>1580</v>
      </c>
    </row>
    <row r="367" spans="1:23" x14ac:dyDescent="0.55000000000000004">
      <c r="A367" t="s">
        <v>4938</v>
      </c>
      <c r="B367" t="s">
        <v>4955</v>
      </c>
      <c r="C367" t="s">
        <v>1694</v>
      </c>
      <c r="E367" s="45">
        <v>2.6083769602898302E-3</v>
      </c>
      <c r="F367" s="44">
        <v>0.42459646295763798</v>
      </c>
      <c r="G367">
        <v>0.431707695803346</v>
      </c>
      <c r="H367">
        <v>0.82375106829306199</v>
      </c>
      <c r="I367">
        <v>1.74534312413552</v>
      </c>
      <c r="J367">
        <v>23</v>
      </c>
      <c r="K367" t="s">
        <v>12594</v>
      </c>
      <c r="L367" s="1" t="s">
        <v>1580</v>
      </c>
    </row>
    <row r="368" spans="1:23" x14ac:dyDescent="0.55000000000000004">
      <c r="A368" s="29" t="s">
        <v>4938</v>
      </c>
      <c r="B368" s="29" t="s">
        <v>4955</v>
      </c>
      <c r="C368" s="29" t="s">
        <v>12595</v>
      </c>
      <c r="D368" s="29"/>
      <c r="E368" s="49">
        <v>2.9413559864883499E-3</v>
      </c>
      <c r="F368" s="50">
        <v>0.42459646295763798</v>
      </c>
      <c r="G368" s="29">
        <v>0.431707695803346</v>
      </c>
      <c r="H368" s="29">
        <v>0.90252687144868804</v>
      </c>
      <c r="I368" s="29">
        <v>1.9620634150772001</v>
      </c>
      <c r="J368" s="29">
        <v>10</v>
      </c>
      <c r="K368" s="29" t="s">
        <v>12596</v>
      </c>
      <c r="L368" s="1" t="s">
        <v>1580</v>
      </c>
    </row>
    <row r="369" spans="1:23" x14ac:dyDescent="0.55000000000000004">
      <c r="A369" s="29" t="s">
        <v>4938</v>
      </c>
      <c r="B369" s="29" t="s">
        <v>4955</v>
      </c>
      <c r="C369" s="29" t="s">
        <v>2135</v>
      </c>
      <c r="D369" s="29"/>
      <c r="E369" s="49">
        <v>2.9783536902281498E-3</v>
      </c>
      <c r="F369" s="50">
        <v>0.42459646295763798</v>
      </c>
      <c r="G369" s="29">
        <v>0.431707695803346</v>
      </c>
      <c r="H369" s="29">
        <v>0.87158837502423903</v>
      </c>
      <c r="I369" s="29">
        <v>1.84785860348246</v>
      </c>
      <c r="J369" s="29">
        <v>13</v>
      </c>
      <c r="K369" s="29" t="s">
        <v>12597</v>
      </c>
      <c r="L369" s="1" t="s">
        <v>1580</v>
      </c>
    </row>
    <row r="370" spans="1:23" x14ac:dyDescent="0.55000000000000004">
      <c r="A370" t="s">
        <v>4938</v>
      </c>
      <c r="B370" t="s">
        <v>4955</v>
      </c>
      <c r="C370" t="s">
        <v>12598</v>
      </c>
      <c r="E370" s="45">
        <v>3.3113332660809E-3</v>
      </c>
      <c r="F370" s="44">
        <v>0.42459646295763798</v>
      </c>
      <c r="G370">
        <v>0.431707695803346</v>
      </c>
      <c r="H370">
        <v>0.80237238697131796</v>
      </c>
      <c r="I370">
        <v>1.68791432280141</v>
      </c>
      <c r="J370">
        <v>27</v>
      </c>
      <c r="K370" t="s">
        <v>12588</v>
      </c>
      <c r="L370" s="1" t="s">
        <v>1580</v>
      </c>
    </row>
    <row r="371" spans="1:23" x14ac:dyDescent="0.55000000000000004">
      <c r="A371" t="s">
        <v>4938</v>
      </c>
      <c r="B371" t="s">
        <v>4955</v>
      </c>
      <c r="C371" t="s">
        <v>12599</v>
      </c>
      <c r="E371" s="45">
        <v>3.3853287788208901E-3</v>
      </c>
      <c r="F371" s="44">
        <v>0.42459646295763798</v>
      </c>
      <c r="G371">
        <v>0.431707695803346</v>
      </c>
      <c r="H371">
        <v>0.86954365079365104</v>
      </c>
      <c r="I371">
        <v>1.8435235740471101</v>
      </c>
      <c r="J371">
        <v>13</v>
      </c>
      <c r="K371" t="s">
        <v>12600</v>
      </c>
      <c r="L371" s="1" t="s">
        <v>1580</v>
      </c>
    </row>
    <row r="372" spans="1:23" x14ac:dyDescent="0.55000000000000004">
      <c r="A372" t="s">
        <v>4938</v>
      </c>
      <c r="B372" t="s">
        <v>4955</v>
      </c>
      <c r="C372" t="s">
        <v>1570</v>
      </c>
      <c r="E372" s="45">
        <v>3.68131098111713E-3</v>
      </c>
      <c r="F372" s="44">
        <v>0.42459646295763798</v>
      </c>
      <c r="G372">
        <v>0.431707695803346</v>
      </c>
      <c r="H372">
        <v>0.80017891027378696</v>
      </c>
      <c r="I372">
        <v>1.68330000556591</v>
      </c>
      <c r="J372">
        <v>27</v>
      </c>
      <c r="K372" t="s">
        <v>12594</v>
      </c>
      <c r="L372" s="1" t="s">
        <v>1580</v>
      </c>
    </row>
    <row r="373" spans="1:23" s="29" customFormat="1" x14ac:dyDescent="0.55000000000000004">
      <c r="A373" t="s">
        <v>4938</v>
      </c>
      <c r="B373" t="s">
        <v>5432</v>
      </c>
      <c r="C373" t="s">
        <v>1903</v>
      </c>
      <c r="D373" s="6"/>
      <c r="E373" s="46">
        <v>9.6449406739950502E-5</v>
      </c>
      <c r="F373" s="44">
        <v>8.9850193696678099E-2</v>
      </c>
      <c r="G373">
        <v>0.53843409630991601</v>
      </c>
      <c r="H373">
        <v>0.78672336914263996</v>
      </c>
      <c r="I373">
        <v>1.5542621306516</v>
      </c>
      <c r="J373">
        <v>86</v>
      </c>
      <c r="K373" t="s">
        <v>12745</v>
      </c>
      <c r="L373" s="51" t="s">
        <v>1580</v>
      </c>
      <c r="M373"/>
      <c r="N373"/>
      <c r="O373"/>
      <c r="P373"/>
      <c r="Q373"/>
      <c r="R373"/>
      <c r="S373"/>
      <c r="T373"/>
      <c r="U373"/>
      <c r="V373"/>
      <c r="W373"/>
    </row>
    <row r="374" spans="1:23" x14ac:dyDescent="0.55000000000000004">
      <c r="A374" t="s">
        <v>4938</v>
      </c>
      <c r="B374" t="s">
        <v>5432</v>
      </c>
      <c r="C374" t="s">
        <v>12746</v>
      </c>
      <c r="E374" s="45">
        <v>1.19032666996162E-4</v>
      </c>
      <c r="F374" s="44">
        <v>8.9850193696678099E-2</v>
      </c>
      <c r="G374">
        <v>0.53843409630991601</v>
      </c>
      <c r="H374">
        <v>0.77184520501090303</v>
      </c>
      <c r="I374">
        <v>1.52209439779571</v>
      </c>
      <c r="J374">
        <v>100</v>
      </c>
      <c r="K374" t="s">
        <v>12747</v>
      </c>
      <c r="L374" s="1" t="s">
        <v>1580</v>
      </c>
    </row>
    <row r="375" spans="1:23" x14ac:dyDescent="0.55000000000000004">
      <c r="A375" t="s">
        <v>4938</v>
      </c>
      <c r="B375" t="s">
        <v>5432</v>
      </c>
      <c r="C375" t="s">
        <v>1568</v>
      </c>
      <c r="E375" s="45">
        <v>1.41704925358148E-4</v>
      </c>
      <c r="F375" s="44">
        <v>8.9850193696678099E-2</v>
      </c>
      <c r="G375">
        <v>0.51884807774379205</v>
      </c>
      <c r="H375">
        <v>0.77497542997543001</v>
      </c>
      <c r="I375">
        <v>1.5279979891212201</v>
      </c>
      <c r="J375">
        <v>93</v>
      </c>
      <c r="K375" t="s">
        <v>12748</v>
      </c>
      <c r="L375" s="1" t="s">
        <v>1580</v>
      </c>
    </row>
    <row r="376" spans="1:23" x14ac:dyDescent="0.55000000000000004">
      <c r="A376" s="29" t="s">
        <v>4938</v>
      </c>
      <c r="B376" s="29" t="s">
        <v>5432</v>
      </c>
      <c r="C376" s="29" t="s">
        <v>12209</v>
      </c>
      <c r="D376" s="29"/>
      <c r="E376" s="49">
        <v>1.8024793075911699E-4</v>
      </c>
      <c r="F376" s="50">
        <v>8.9850193696678099E-2</v>
      </c>
      <c r="G376" s="29">
        <v>0.51884807774379205</v>
      </c>
      <c r="H376" s="29">
        <v>0.78126824598159095</v>
      </c>
      <c r="I376" s="29">
        <v>1.5451046981479599</v>
      </c>
      <c r="J376" s="29">
        <v>81</v>
      </c>
      <c r="K376" s="29" t="s">
        <v>12749</v>
      </c>
      <c r="L376" s="1" t="s">
        <v>1580</v>
      </c>
    </row>
    <row r="377" spans="1:23" x14ac:dyDescent="0.55000000000000004">
      <c r="A377" t="s">
        <v>4938</v>
      </c>
      <c r="B377" t="s">
        <v>5432</v>
      </c>
      <c r="C377" t="s">
        <v>12750</v>
      </c>
      <c r="E377" s="45">
        <v>2.3012727491206401E-4</v>
      </c>
      <c r="F377" s="44">
        <v>8.9850193696678099E-2</v>
      </c>
      <c r="G377">
        <v>0.51884807774379205</v>
      </c>
      <c r="H377">
        <v>0.79335240802266405</v>
      </c>
      <c r="I377">
        <v>1.56486012532838</v>
      </c>
      <c r="J377">
        <v>78</v>
      </c>
      <c r="K377" t="s">
        <v>12751</v>
      </c>
      <c r="L377" s="1" t="s">
        <v>1580</v>
      </c>
    </row>
    <row r="378" spans="1:23" x14ac:dyDescent="0.55000000000000004">
      <c r="A378" t="s">
        <v>4938</v>
      </c>
      <c r="B378" t="s">
        <v>5432</v>
      </c>
      <c r="C378" t="s">
        <v>12658</v>
      </c>
      <c r="E378" s="45">
        <v>2.8480936865559299E-4</v>
      </c>
      <c r="F378" s="44">
        <v>8.9850193696678099E-2</v>
      </c>
      <c r="G378">
        <v>0.49849310876658998</v>
      </c>
      <c r="H378">
        <v>0.76643257524367203</v>
      </c>
      <c r="I378">
        <v>1.5111542746670701</v>
      </c>
      <c r="J378">
        <v>93</v>
      </c>
      <c r="K378" t="s">
        <v>12752</v>
      </c>
      <c r="L378" s="1" t="s">
        <v>1580</v>
      </c>
    </row>
    <row r="379" spans="1:23" x14ac:dyDescent="0.55000000000000004">
      <c r="A379" t="s">
        <v>4938</v>
      </c>
      <c r="B379" t="s">
        <v>5432</v>
      </c>
      <c r="C379" t="s">
        <v>1846</v>
      </c>
      <c r="E379" s="45">
        <v>3.0759365011544698E-4</v>
      </c>
      <c r="F379" s="44">
        <v>8.9850193696678099E-2</v>
      </c>
      <c r="G379">
        <v>0.49849310876658998</v>
      </c>
      <c r="H379">
        <v>0.75900468883205496</v>
      </c>
      <c r="I379">
        <v>1.4970938093280799</v>
      </c>
      <c r="J379">
        <v>97</v>
      </c>
      <c r="K379" t="s">
        <v>12753</v>
      </c>
      <c r="L379" s="1" t="s">
        <v>1580</v>
      </c>
    </row>
    <row r="380" spans="1:23" x14ac:dyDescent="0.55000000000000004">
      <c r="A380" t="s">
        <v>4938</v>
      </c>
      <c r="B380" t="s">
        <v>5432</v>
      </c>
      <c r="C380" t="s">
        <v>12267</v>
      </c>
      <c r="E380" s="45">
        <v>3.8050353185651301E-4</v>
      </c>
      <c r="F380" s="44">
        <v>8.9850193696678099E-2</v>
      </c>
      <c r="G380">
        <v>0.49849310876658998</v>
      </c>
      <c r="H380">
        <v>0.76075878405234698</v>
      </c>
      <c r="I380">
        <v>1.5021274646432401</v>
      </c>
      <c r="J380">
        <v>94</v>
      </c>
      <c r="K380" t="s">
        <v>12754</v>
      </c>
      <c r="L380" s="1" t="s">
        <v>1580</v>
      </c>
    </row>
    <row r="381" spans="1:23" x14ac:dyDescent="0.55000000000000004">
      <c r="A381" t="s">
        <v>4938</v>
      </c>
      <c r="B381" t="s">
        <v>5432</v>
      </c>
      <c r="C381" t="s">
        <v>12755</v>
      </c>
      <c r="E381" s="45">
        <v>4.0328790986277698E-4</v>
      </c>
      <c r="F381" s="44">
        <v>8.9850193696678099E-2</v>
      </c>
      <c r="G381">
        <v>0.49849310876658998</v>
      </c>
      <c r="H381">
        <v>0.76048831636942704</v>
      </c>
      <c r="I381">
        <v>1.4986926183420399</v>
      </c>
      <c r="J381">
        <v>92</v>
      </c>
      <c r="K381" t="s">
        <v>12756</v>
      </c>
      <c r="L381" s="1" t="s">
        <v>1580</v>
      </c>
    </row>
    <row r="382" spans="1:23" x14ac:dyDescent="0.55000000000000004">
      <c r="A382" t="s">
        <v>4938</v>
      </c>
      <c r="B382" t="s">
        <v>5432</v>
      </c>
      <c r="C382" t="s">
        <v>1552</v>
      </c>
      <c r="E382" s="45">
        <v>4.7168601303353201E-4</v>
      </c>
      <c r="F382" s="44">
        <v>8.9850193696678099E-2</v>
      </c>
      <c r="G382">
        <v>0.49849310876658998</v>
      </c>
      <c r="H382">
        <v>0.81116000098792995</v>
      </c>
      <c r="I382">
        <v>1.6153623376095201</v>
      </c>
      <c r="J382">
        <v>60</v>
      </c>
      <c r="K382" t="s">
        <v>12757</v>
      </c>
      <c r="L382" s="1" t="s">
        <v>1580</v>
      </c>
    </row>
    <row r="383" spans="1:23" x14ac:dyDescent="0.55000000000000004">
      <c r="A383" s="29" t="s">
        <v>4938</v>
      </c>
      <c r="B383" s="29" t="s">
        <v>3143</v>
      </c>
      <c r="C383" s="29" t="s">
        <v>12223</v>
      </c>
      <c r="D383" s="52"/>
      <c r="E383" s="53">
        <v>3.28339247566132E-5</v>
      </c>
      <c r="F383" s="50">
        <v>3.4684107408813301E-2</v>
      </c>
      <c r="G383" s="29">
        <v>0.55733223875864601</v>
      </c>
      <c r="H383" s="29">
        <v>0.80893165544999701</v>
      </c>
      <c r="I383" s="29">
        <v>1.6533972207397101</v>
      </c>
      <c r="J383" s="29">
        <v>63</v>
      </c>
      <c r="K383" s="29" t="s">
        <v>12904</v>
      </c>
      <c r="L383" s="1" t="s">
        <v>1580</v>
      </c>
    </row>
    <row r="384" spans="1:23" s="29" customFormat="1" x14ac:dyDescent="0.55000000000000004">
      <c r="A384" s="29" t="s">
        <v>4938</v>
      </c>
      <c r="B384" s="29" t="s">
        <v>3143</v>
      </c>
      <c r="C384" s="29" t="s">
        <v>12209</v>
      </c>
      <c r="D384" s="52"/>
      <c r="E384" s="53">
        <v>3.6762679905345598E-5</v>
      </c>
      <c r="F384" s="50">
        <v>3.4684107408813301E-2</v>
      </c>
      <c r="G384" s="29">
        <v>0.55733223875864601</v>
      </c>
      <c r="H384" s="29">
        <v>0.78108434305187402</v>
      </c>
      <c r="I384" s="29">
        <v>1.5985729495816501</v>
      </c>
      <c r="J384" s="29">
        <v>86</v>
      </c>
      <c r="K384" s="29" t="s">
        <v>12905</v>
      </c>
      <c r="L384" s="51" t="s">
        <v>1580</v>
      </c>
      <c r="M384"/>
      <c r="N384"/>
      <c r="O384"/>
      <c r="P384"/>
      <c r="Q384"/>
      <c r="R384"/>
      <c r="S384"/>
      <c r="T384"/>
      <c r="U384"/>
      <c r="V384"/>
      <c r="W384"/>
    </row>
    <row r="385" spans="1:23" x14ac:dyDescent="0.55000000000000004">
      <c r="A385" t="s">
        <v>4938</v>
      </c>
      <c r="B385" t="s">
        <v>3143</v>
      </c>
      <c r="C385" t="s">
        <v>12750</v>
      </c>
      <c r="D385" s="6"/>
      <c r="E385" s="46">
        <v>4.2936453789209602E-5</v>
      </c>
      <c r="F385" s="44">
        <v>3.4684107408813301E-2</v>
      </c>
      <c r="G385">
        <v>0.55733223875864601</v>
      </c>
      <c r="H385">
        <v>0.78237259816207205</v>
      </c>
      <c r="I385">
        <v>1.59946506099786</v>
      </c>
      <c r="J385">
        <v>88</v>
      </c>
      <c r="K385" t="s">
        <v>12906</v>
      </c>
      <c r="L385" s="1" t="s">
        <v>1580</v>
      </c>
    </row>
    <row r="386" spans="1:23" x14ac:dyDescent="0.55000000000000004">
      <c r="A386" t="s">
        <v>4938</v>
      </c>
      <c r="B386" t="s">
        <v>3143</v>
      </c>
      <c r="C386" t="s">
        <v>1715</v>
      </c>
      <c r="D386" s="6"/>
      <c r="E386" s="46">
        <v>4.9110240578850599E-5</v>
      </c>
      <c r="F386" s="44">
        <v>3.4684107408813301E-2</v>
      </c>
      <c r="G386">
        <v>0.55733223875864601</v>
      </c>
      <c r="H386">
        <v>0.82515478580990598</v>
      </c>
      <c r="I386">
        <v>1.69008961264284</v>
      </c>
      <c r="J386">
        <v>52</v>
      </c>
      <c r="K386" t="s">
        <v>12907</v>
      </c>
      <c r="L386" s="1" t="s">
        <v>1580</v>
      </c>
    </row>
    <row r="387" spans="1:23" x14ac:dyDescent="0.55000000000000004">
      <c r="A387" t="s">
        <v>4938</v>
      </c>
      <c r="B387" t="s">
        <v>3143</v>
      </c>
      <c r="C387" t="s">
        <v>1903</v>
      </c>
      <c r="D387" s="6"/>
      <c r="E387" s="46">
        <v>7.1632347424146995E-5</v>
      </c>
      <c r="F387" s="44">
        <v>4.0472276294643103E-2</v>
      </c>
      <c r="G387">
        <v>0.53843409630991601</v>
      </c>
      <c r="H387">
        <v>0.77682224744213602</v>
      </c>
      <c r="I387">
        <v>1.5899272353512</v>
      </c>
      <c r="J387">
        <v>90</v>
      </c>
      <c r="K387" t="s">
        <v>12908</v>
      </c>
      <c r="L387" s="1" t="s">
        <v>1580</v>
      </c>
    </row>
    <row r="388" spans="1:23" x14ac:dyDescent="0.55000000000000004">
      <c r="A388" t="s">
        <v>4938</v>
      </c>
      <c r="B388" t="s">
        <v>3143</v>
      </c>
      <c r="C388" t="s">
        <v>12909</v>
      </c>
      <c r="D388" s="6"/>
      <c r="E388" s="46">
        <v>9.0809156846663998E-5</v>
      </c>
      <c r="F388" s="44">
        <v>4.27559780153043E-2</v>
      </c>
      <c r="G388">
        <v>0.53843409630991601</v>
      </c>
      <c r="H388">
        <v>0.86907322705713097</v>
      </c>
      <c r="I388">
        <v>1.7996026201433999</v>
      </c>
      <c r="J388">
        <v>29</v>
      </c>
      <c r="K388" t="s">
        <v>12910</v>
      </c>
      <c r="L388" s="1" t="s">
        <v>1580</v>
      </c>
    </row>
    <row r="389" spans="1:23" x14ac:dyDescent="0.55000000000000004">
      <c r="A389" s="29" t="s">
        <v>4938</v>
      </c>
      <c r="B389" s="29" t="s">
        <v>3143</v>
      </c>
      <c r="C389" s="29" t="s">
        <v>1556</v>
      </c>
      <c r="D389" s="29"/>
      <c r="E389" s="49">
        <v>1.4397215618035901E-4</v>
      </c>
      <c r="F389" s="50">
        <v>5.3834386644378E-2</v>
      </c>
      <c r="G389" s="29">
        <v>0.51884807774379205</v>
      </c>
      <c r="H389" s="29">
        <v>0.88859530261969299</v>
      </c>
      <c r="I389" s="29">
        <v>1.85743707111791</v>
      </c>
      <c r="J389" s="29">
        <v>24</v>
      </c>
      <c r="K389" s="29" t="s">
        <v>12911</v>
      </c>
      <c r="L389" s="1" t="s">
        <v>1580</v>
      </c>
    </row>
    <row r="390" spans="1:23" x14ac:dyDescent="0.55000000000000004">
      <c r="A390" t="s">
        <v>4938</v>
      </c>
      <c r="B390" t="s">
        <v>3143</v>
      </c>
      <c r="C390" t="s">
        <v>12755</v>
      </c>
      <c r="E390" s="45">
        <v>1.6891173739061699E-4</v>
      </c>
      <c r="F390" s="44">
        <v>5.3834386644378E-2</v>
      </c>
      <c r="G390">
        <v>0.51884807774379205</v>
      </c>
      <c r="H390">
        <v>0.76403434864384101</v>
      </c>
      <c r="I390">
        <v>1.56502449014464</v>
      </c>
      <c r="J390">
        <v>100</v>
      </c>
      <c r="K390" t="s">
        <v>12912</v>
      </c>
      <c r="L390" s="1" t="s">
        <v>1580</v>
      </c>
    </row>
    <row r="391" spans="1:23" x14ac:dyDescent="0.55000000000000004">
      <c r="A391" t="s">
        <v>4938</v>
      </c>
      <c r="B391" t="s">
        <v>3143</v>
      </c>
      <c r="C391" t="s">
        <v>1881</v>
      </c>
      <c r="E391" s="45">
        <v>1.8931689232962301E-4</v>
      </c>
      <c r="F391" s="44">
        <v>5.3834386644378E-2</v>
      </c>
      <c r="G391">
        <v>0.51884807774379205</v>
      </c>
      <c r="H391">
        <v>0.77565510480350697</v>
      </c>
      <c r="I391">
        <v>1.5872589680918101</v>
      </c>
      <c r="J391">
        <v>85</v>
      </c>
      <c r="K391" t="s">
        <v>12913</v>
      </c>
      <c r="L391" s="1" t="s">
        <v>1580</v>
      </c>
    </row>
    <row r="392" spans="1:23" s="29" customFormat="1" x14ac:dyDescent="0.55000000000000004">
      <c r="A392" t="s">
        <v>4938</v>
      </c>
      <c r="B392" t="s">
        <v>3143</v>
      </c>
      <c r="C392" t="s">
        <v>12914</v>
      </c>
      <c r="D392"/>
      <c r="E392" s="45">
        <v>2.18791050020883E-4</v>
      </c>
      <c r="F392" s="44">
        <v>5.3834386644378E-2</v>
      </c>
      <c r="G392">
        <v>0.51884807774379205</v>
      </c>
      <c r="H392">
        <v>0.78576418812071702</v>
      </c>
      <c r="I392">
        <v>1.60675709401417</v>
      </c>
      <c r="J392">
        <v>66</v>
      </c>
      <c r="K392" t="s">
        <v>12915</v>
      </c>
      <c r="L392" s="51" t="s">
        <v>1580</v>
      </c>
      <c r="M392"/>
      <c r="N392"/>
      <c r="O392"/>
      <c r="P392"/>
      <c r="Q392"/>
      <c r="R392"/>
      <c r="S392"/>
      <c r="T392"/>
      <c r="U392"/>
      <c r="V392"/>
      <c r="W392"/>
    </row>
    <row r="393" spans="1:23" s="29" customFormat="1" x14ac:dyDescent="0.55000000000000004">
      <c r="A393" t="s">
        <v>4938</v>
      </c>
      <c r="B393" t="s">
        <v>4948</v>
      </c>
      <c r="C393" t="s">
        <v>13063</v>
      </c>
      <c r="D393"/>
      <c r="E393" s="45">
        <v>2.0164162653316E-3</v>
      </c>
      <c r="F393" s="44">
        <v>0.63366359004484996</v>
      </c>
      <c r="G393">
        <v>0.431707695803346</v>
      </c>
      <c r="H393">
        <v>0.76212612104991295</v>
      </c>
      <c r="I393">
        <v>1.71781116849902</v>
      </c>
      <c r="J393">
        <v>37</v>
      </c>
      <c r="K393" t="s">
        <v>13064</v>
      </c>
      <c r="L393" s="51" t="s">
        <v>1580</v>
      </c>
      <c r="M393"/>
      <c r="N393"/>
      <c r="O393"/>
      <c r="P393"/>
      <c r="Q393"/>
      <c r="R393"/>
      <c r="S393"/>
      <c r="T393"/>
      <c r="U393"/>
      <c r="V393"/>
      <c r="W393"/>
    </row>
    <row r="394" spans="1:23" s="29" customFormat="1" x14ac:dyDescent="0.55000000000000004">
      <c r="A394" t="s">
        <v>4938</v>
      </c>
      <c r="B394" t="s">
        <v>4948</v>
      </c>
      <c r="C394" t="s">
        <v>13065</v>
      </c>
      <c r="D394"/>
      <c r="E394" s="45">
        <v>2.75636756477388E-3</v>
      </c>
      <c r="F394" s="44">
        <v>0.63366359004484996</v>
      </c>
      <c r="G394">
        <v>0.431707695803346</v>
      </c>
      <c r="H394">
        <v>0.77017608217167999</v>
      </c>
      <c r="I394">
        <v>1.7353795436161199</v>
      </c>
      <c r="J394">
        <v>31</v>
      </c>
      <c r="K394" t="s">
        <v>13066</v>
      </c>
      <c r="L394" s="51" t="s">
        <v>1580</v>
      </c>
      <c r="M394"/>
      <c r="N394"/>
      <c r="O394"/>
      <c r="P394"/>
      <c r="Q394"/>
      <c r="R394"/>
      <c r="S394"/>
      <c r="T394"/>
      <c r="U394"/>
      <c r="V394"/>
      <c r="W394"/>
    </row>
    <row r="395" spans="1:23" x14ac:dyDescent="0.55000000000000004">
      <c r="A395" t="s">
        <v>4938</v>
      </c>
      <c r="B395" t="s">
        <v>4948</v>
      </c>
      <c r="C395" t="s">
        <v>12478</v>
      </c>
      <c r="E395" s="45">
        <v>3.9040268109123101E-3</v>
      </c>
      <c r="F395" s="44">
        <v>0.63366359004484996</v>
      </c>
      <c r="G395">
        <v>0.431707695803346</v>
      </c>
      <c r="H395">
        <v>0.737322455107564</v>
      </c>
      <c r="I395">
        <v>1.66547890427884</v>
      </c>
      <c r="J395">
        <v>41</v>
      </c>
      <c r="K395" t="s">
        <v>13067</v>
      </c>
      <c r="L395" s="1" t="s">
        <v>1580</v>
      </c>
    </row>
    <row r="396" spans="1:23" x14ac:dyDescent="0.55000000000000004">
      <c r="A396" t="s">
        <v>4938</v>
      </c>
      <c r="B396" t="s">
        <v>4948</v>
      </c>
      <c r="C396" t="s">
        <v>1733</v>
      </c>
      <c r="E396" s="45">
        <v>4.7219907940993996E-3</v>
      </c>
      <c r="F396" s="44">
        <v>0.63366359004484996</v>
      </c>
      <c r="G396">
        <v>0.407017918923954</v>
      </c>
      <c r="H396">
        <v>0.702134401013912</v>
      </c>
      <c r="I396">
        <v>1.5855522972118901</v>
      </c>
      <c r="J396">
        <v>48</v>
      </c>
      <c r="K396" t="s">
        <v>13068</v>
      </c>
      <c r="L396" s="1" t="s">
        <v>1580</v>
      </c>
    </row>
    <row r="397" spans="1:23" x14ac:dyDescent="0.55000000000000004">
      <c r="A397" t="s">
        <v>4938</v>
      </c>
      <c r="B397" t="s">
        <v>4948</v>
      </c>
      <c r="C397" t="s">
        <v>13069</v>
      </c>
      <c r="E397" s="45">
        <v>5.4655970699648499E-3</v>
      </c>
      <c r="F397" s="44">
        <v>0.63366359004484996</v>
      </c>
      <c r="G397">
        <v>0.407017918923954</v>
      </c>
      <c r="H397">
        <v>0.71951219512195097</v>
      </c>
      <c r="I397">
        <v>1.62775556309029</v>
      </c>
      <c r="J397">
        <v>44</v>
      </c>
      <c r="K397" t="s">
        <v>13070</v>
      </c>
      <c r="L397" s="1" t="s">
        <v>1580</v>
      </c>
    </row>
    <row r="398" spans="1:23" x14ac:dyDescent="0.55000000000000004">
      <c r="A398" t="s">
        <v>4938</v>
      </c>
      <c r="B398" t="s">
        <v>4948</v>
      </c>
      <c r="C398" t="s">
        <v>13071</v>
      </c>
      <c r="E398" s="45">
        <v>6.1348440939946102E-3</v>
      </c>
      <c r="F398" s="44">
        <v>0.63366359004484996</v>
      </c>
      <c r="G398">
        <v>0.407017918923954</v>
      </c>
      <c r="H398">
        <v>0.64225618448946997</v>
      </c>
      <c r="I398">
        <v>1.4353088249010599</v>
      </c>
      <c r="J398">
        <v>86</v>
      </c>
      <c r="K398" t="s">
        <v>13072</v>
      </c>
      <c r="L398" s="1" t="s">
        <v>1580</v>
      </c>
    </row>
    <row r="399" spans="1:23" x14ac:dyDescent="0.55000000000000004">
      <c r="A399" t="s">
        <v>4938</v>
      </c>
      <c r="B399" t="s">
        <v>4948</v>
      </c>
      <c r="C399" t="s">
        <v>13073</v>
      </c>
      <c r="E399" s="45">
        <v>7.6971562022152403E-3</v>
      </c>
      <c r="F399" s="44">
        <v>0.63366359004484996</v>
      </c>
      <c r="G399">
        <v>0.407017918923954</v>
      </c>
      <c r="H399">
        <v>0.86274509803921595</v>
      </c>
      <c r="I399">
        <v>1.97026815467667</v>
      </c>
      <c r="J399">
        <v>12</v>
      </c>
      <c r="K399">
        <v>1312</v>
      </c>
      <c r="L399" s="1" t="s">
        <v>1580</v>
      </c>
    </row>
    <row r="400" spans="1:23" x14ac:dyDescent="0.55000000000000004">
      <c r="A400" t="s">
        <v>4938</v>
      </c>
      <c r="B400" t="s">
        <v>4948</v>
      </c>
      <c r="C400" t="s">
        <v>13074</v>
      </c>
      <c r="E400" s="45">
        <v>7.9960656744232101E-3</v>
      </c>
      <c r="F400" s="44">
        <v>0.63366359004484996</v>
      </c>
      <c r="G400">
        <v>0.38073040072279202</v>
      </c>
      <c r="H400">
        <v>0.67403106102253996</v>
      </c>
      <c r="I400">
        <v>1.5150076486045301</v>
      </c>
      <c r="J400">
        <v>67</v>
      </c>
      <c r="K400" t="s">
        <v>13075</v>
      </c>
      <c r="L400" s="1" t="s">
        <v>1580</v>
      </c>
    </row>
    <row r="401" spans="1:23" x14ac:dyDescent="0.55000000000000004">
      <c r="A401" t="s">
        <v>4938</v>
      </c>
      <c r="B401" t="s">
        <v>4948</v>
      </c>
      <c r="C401" t="s">
        <v>1576</v>
      </c>
      <c r="E401" s="45">
        <v>9.6400727810368996E-3</v>
      </c>
      <c r="F401" s="44">
        <v>0.63366359004484996</v>
      </c>
      <c r="G401">
        <v>0.38073040072279202</v>
      </c>
      <c r="H401">
        <v>0.672653256704981</v>
      </c>
      <c r="I401">
        <v>1.5166628246729801</v>
      </c>
      <c r="J401">
        <v>63</v>
      </c>
      <c r="K401" t="s">
        <v>13076</v>
      </c>
      <c r="L401" s="1" t="s">
        <v>1580</v>
      </c>
    </row>
    <row r="402" spans="1:23" s="29" customFormat="1" x14ac:dyDescent="0.55000000000000004">
      <c r="A402" t="s">
        <v>4938</v>
      </c>
      <c r="B402" t="s">
        <v>4948</v>
      </c>
      <c r="C402" t="s">
        <v>2000</v>
      </c>
      <c r="D402"/>
      <c r="E402" s="45">
        <v>1.06862623010595E-2</v>
      </c>
      <c r="F402" s="44">
        <v>0.63366359004484996</v>
      </c>
      <c r="G402">
        <v>0.38073040072279202</v>
      </c>
      <c r="H402">
        <v>0.83660714285714299</v>
      </c>
      <c r="I402">
        <v>1.89937127401636</v>
      </c>
      <c r="J402">
        <v>15</v>
      </c>
      <c r="K402" t="s">
        <v>13077</v>
      </c>
      <c r="L402" s="51" t="s">
        <v>1580</v>
      </c>
      <c r="M402"/>
      <c r="N402"/>
      <c r="O402"/>
      <c r="P402"/>
      <c r="Q402"/>
      <c r="R402"/>
      <c r="S402"/>
      <c r="T402"/>
      <c r="U402"/>
      <c r="V402"/>
      <c r="W402"/>
    </row>
    <row r="403" spans="1:23" s="29" customFormat="1" x14ac:dyDescent="0.55000000000000004">
      <c r="A403" t="s">
        <v>4941</v>
      </c>
      <c r="B403" t="s">
        <v>4955</v>
      </c>
      <c r="C403" t="s">
        <v>1692</v>
      </c>
      <c r="D403" s="6"/>
      <c r="E403" s="46">
        <v>7.2883004408502596E-8</v>
      </c>
      <c r="F403" s="44">
        <v>1.34777564691648E-4</v>
      </c>
      <c r="G403">
        <v>0.704975715167238</v>
      </c>
      <c r="H403">
        <v>0.90458417085427101</v>
      </c>
      <c r="I403">
        <v>1.8599783714081599</v>
      </c>
      <c r="J403">
        <v>50</v>
      </c>
      <c r="K403" t="s">
        <v>12610</v>
      </c>
      <c r="L403" s="51" t="s">
        <v>1580</v>
      </c>
      <c r="M403"/>
      <c r="N403"/>
      <c r="O403"/>
      <c r="P403"/>
      <c r="Q403"/>
      <c r="R403"/>
      <c r="S403"/>
      <c r="T403"/>
      <c r="U403"/>
      <c r="V403"/>
      <c r="W403"/>
    </row>
    <row r="404" spans="1:23" x14ac:dyDescent="0.55000000000000004">
      <c r="A404" t="s">
        <v>4941</v>
      </c>
      <c r="B404" t="s">
        <v>4955</v>
      </c>
      <c r="C404" t="s">
        <v>12290</v>
      </c>
      <c r="D404" s="6"/>
      <c r="E404" s="46">
        <v>1.40162804525813E-7</v>
      </c>
      <c r="F404" s="44">
        <v>1.34777564691648E-4</v>
      </c>
      <c r="G404">
        <v>0.69013245879679597</v>
      </c>
      <c r="H404">
        <v>0.90464778540584301</v>
      </c>
      <c r="I404">
        <v>1.8532299551060201</v>
      </c>
      <c r="J404">
        <v>45</v>
      </c>
      <c r="K404" t="s">
        <v>12611</v>
      </c>
      <c r="L404" s="1" t="s">
        <v>1580</v>
      </c>
    </row>
    <row r="405" spans="1:23" x14ac:dyDescent="0.55000000000000004">
      <c r="A405" t="s">
        <v>4941</v>
      </c>
      <c r="B405" t="s">
        <v>4955</v>
      </c>
      <c r="C405" t="s">
        <v>1547</v>
      </c>
      <c r="D405" s="6"/>
      <c r="E405" s="46">
        <v>1.42270476451423E-7</v>
      </c>
      <c r="F405" s="44">
        <v>1.34777564691648E-4</v>
      </c>
      <c r="G405">
        <v>0.69013245879679597</v>
      </c>
      <c r="H405">
        <v>0.89660161697257001</v>
      </c>
      <c r="I405">
        <v>1.85003756020987</v>
      </c>
      <c r="J405">
        <v>56</v>
      </c>
      <c r="K405" t="s">
        <v>12612</v>
      </c>
      <c r="L405" s="1" t="s">
        <v>1580</v>
      </c>
    </row>
    <row r="406" spans="1:23" s="29" customFormat="1" x14ac:dyDescent="0.55000000000000004">
      <c r="A406" t="s">
        <v>4941</v>
      </c>
      <c r="B406" t="s">
        <v>4955</v>
      </c>
      <c r="C406" t="s">
        <v>1552</v>
      </c>
      <c r="D406" s="6"/>
      <c r="E406" s="46">
        <v>1.1037712608806299E-6</v>
      </c>
      <c r="F406" s="44">
        <v>7.8422948085568904E-4</v>
      </c>
      <c r="G406">
        <v>0.64355183615072198</v>
      </c>
      <c r="H406">
        <v>0.84114291955434795</v>
      </c>
      <c r="I406">
        <v>1.74577104403261</v>
      </c>
      <c r="J406">
        <v>81</v>
      </c>
      <c r="K406" t="s">
        <v>12613</v>
      </c>
      <c r="L406" s="51" t="s">
        <v>1580</v>
      </c>
      <c r="M406"/>
      <c r="N406"/>
      <c r="O406"/>
      <c r="P406"/>
      <c r="Q406"/>
      <c r="R406"/>
      <c r="S406"/>
      <c r="T406"/>
      <c r="U406"/>
      <c r="V406"/>
      <c r="W406"/>
    </row>
    <row r="407" spans="1:23" s="29" customFormat="1" x14ac:dyDescent="0.55000000000000004">
      <c r="A407" t="s">
        <v>4941</v>
      </c>
      <c r="B407" t="s">
        <v>4955</v>
      </c>
      <c r="C407" t="s">
        <v>12614</v>
      </c>
      <c r="D407" s="6"/>
      <c r="E407" s="46">
        <v>2.4935942770902899E-6</v>
      </c>
      <c r="F407" s="44">
        <v>1.4173534842808601E-3</v>
      </c>
      <c r="G407">
        <v>0.62725673971852802</v>
      </c>
      <c r="H407">
        <v>0.97142385681323695</v>
      </c>
      <c r="I407">
        <v>1.9738218934084899</v>
      </c>
      <c r="J407">
        <v>11</v>
      </c>
      <c r="K407" t="s">
        <v>12615</v>
      </c>
      <c r="L407" s="51" t="s">
        <v>1580</v>
      </c>
      <c r="M407"/>
      <c r="N407"/>
      <c r="O407"/>
      <c r="P407"/>
      <c r="Q407"/>
      <c r="R407"/>
      <c r="S407"/>
      <c r="T407"/>
      <c r="U407"/>
      <c r="V407"/>
      <c r="W407"/>
    </row>
    <row r="408" spans="1:23" s="29" customFormat="1" x14ac:dyDescent="0.55000000000000004">
      <c r="A408" s="1" t="s">
        <v>4941</v>
      </c>
      <c r="B408" s="1" t="s">
        <v>4955</v>
      </c>
      <c r="C408" s="1" t="s">
        <v>1551</v>
      </c>
      <c r="D408" s="1" t="s">
        <v>1551</v>
      </c>
      <c r="E408" s="76">
        <v>3.3190485097883302E-6</v>
      </c>
      <c r="F408" s="78">
        <v>1.4173534842808601E-3</v>
      </c>
      <c r="G408" s="1">
        <v>0.62725673971852802</v>
      </c>
      <c r="H408" s="1">
        <v>0.84621742360043095</v>
      </c>
      <c r="I408" s="1">
        <v>1.7542709565085901</v>
      </c>
      <c r="J408" s="1">
        <v>76</v>
      </c>
      <c r="K408" s="1" t="s">
        <v>12616</v>
      </c>
      <c r="L408" s="51" t="s">
        <v>1580</v>
      </c>
      <c r="M408"/>
      <c r="N408"/>
      <c r="O408"/>
      <c r="P408"/>
      <c r="Q408"/>
      <c r="R408"/>
      <c r="S408"/>
      <c r="T408"/>
      <c r="U408"/>
      <c r="V408"/>
      <c r="W408"/>
    </row>
    <row r="409" spans="1:23" s="29" customFormat="1" x14ac:dyDescent="0.55000000000000004">
      <c r="A409" t="s">
        <v>4941</v>
      </c>
      <c r="B409" t="s">
        <v>4955</v>
      </c>
      <c r="C409" t="s">
        <v>12617</v>
      </c>
      <c r="D409" s="6"/>
      <c r="E409" s="46">
        <v>3.4910184341892999E-6</v>
      </c>
      <c r="F409" s="44">
        <v>1.4173534842808601E-3</v>
      </c>
      <c r="G409">
        <v>0.62725673971852802</v>
      </c>
      <c r="H409">
        <v>0.95314680494723603</v>
      </c>
      <c r="I409">
        <v>1.9583132355505699</v>
      </c>
      <c r="J409">
        <v>16</v>
      </c>
      <c r="K409" t="s">
        <v>12618</v>
      </c>
      <c r="L409" s="51" t="s">
        <v>1580</v>
      </c>
      <c r="M409"/>
      <c r="N409"/>
      <c r="O409"/>
      <c r="P409"/>
      <c r="Q409"/>
      <c r="R409"/>
      <c r="S409"/>
      <c r="T409"/>
      <c r="U409"/>
      <c r="V409"/>
      <c r="W409"/>
    </row>
    <row r="410" spans="1:23" x14ac:dyDescent="0.55000000000000004">
      <c r="A410" s="29" t="s">
        <v>4941</v>
      </c>
      <c r="B410" s="29" t="s">
        <v>4955</v>
      </c>
      <c r="C410" s="29" t="s">
        <v>12619</v>
      </c>
      <c r="D410" s="52"/>
      <c r="E410" s="53">
        <v>5.4265806517528802E-6</v>
      </c>
      <c r="F410" s="50">
        <v>1.9277927765352101E-3</v>
      </c>
      <c r="G410" s="29">
        <v>0.610526878385931</v>
      </c>
      <c r="H410" s="29">
        <v>0.858951163305257</v>
      </c>
      <c r="I410" s="29">
        <v>1.7703173481959</v>
      </c>
      <c r="J410" s="29">
        <v>65</v>
      </c>
      <c r="K410" s="29" t="s">
        <v>12620</v>
      </c>
      <c r="L410" s="1" t="s">
        <v>1580</v>
      </c>
    </row>
    <row r="411" spans="1:23" x14ac:dyDescent="0.55000000000000004">
      <c r="A411" t="s">
        <v>4941</v>
      </c>
      <c r="B411" t="s">
        <v>4955</v>
      </c>
      <c r="C411" t="s">
        <v>12581</v>
      </c>
      <c r="D411" s="6"/>
      <c r="E411" s="46">
        <v>7.4333245999608704E-6</v>
      </c>
      <c r="F411" s="44">
        <v>2.3472787236765301E-3</v>
      </c>
      <c r="G411">
        <v>0.610526878385931</v>
      </c>
      <c r="H411">
        <v>0.89099981173134601</v>
      </c>
      <c r="I411">
        <v>1.8263431775557699</v>
      </c>
      <c r="J411">
        <v>37</v>
      </c>
      <c r="K411" t="s">
        <v>12621</v>
      </c>
      <c r="L411" s="1" t="s">
        <v>1580</v>
      </c>
    </row>
    <row r="412" spans="1:23" x14ac:dyDescent="0.55000000000000004">
      <c r="A412" t="s">
        <v>4941</v>
      </c>
      <c r="B412" t="s">
        <v>4955</v>
      </c>
      <c r="C412" t="s">
        <v>1701</v>
      </c>
      <c r="D412" s="6"/>
      <c r="E412" s="46">
        <v>1.22961336597625E-5</v>
      </c>
      <c r="F412" s="44">
        <v>3.4945611861045001E-3</v>
      </c>
      <c r="G412">
        <v>0.59332547639640498</v>
      </c>
      <c r="H412">
        <v>0.80686601992879703</v>
      </c>
      <c r="I412">
        <v>1.6797803142017</v>
      </c>
      <c r="J412">
        <v>91</v>
      </c>
      <c r="K412" t="s">
        <v>12622</v>
      </c>
      <c r="L412" s="1" t="s">
        <v>1580</v>
      </c>
    </row>
    <row r="413" spans="1:23" s="29" customFormat="1" x14ac:dyDescent="0.55000000000000004">
      <c r="A413" t="s">
        <v>4941</v>
      </c>
      <c r="B413" t="s">
        <v>5432</v>
      </c>
      <c r="C413" t="s">
        <v>1547</v>
      </c>
      <c r="D413" s="6"/>
      <c r="E413" s="46">
        <v>9.2350514907871596E-9</v>
      </c>
      <c r="F413" s="77">
        <v>3.3061484337018002E-5</v>
      </c>
      <c r="G413">
        <v>0.74773966314988505</v>
      </c>
      <c r="H413">
        <v>0.93361919575811703</v>
      </c>
      <c r="I413">
        <v>1.6821317453051801</v>
      </c>
      <c r="J413">
        <v>71</v>
      </c>
      <c r="K413" t="s">
        <v>12766</v>
      </c>
      <c r="L413" s="51" t="s">
        <v>1580</v>
      </c>
      <c r="M413"/>
      <c r="N413"/>
      <c r="O413"/>
      <c r="P413"/>
      <c r="Q413"/>
      <c r="R413"/>
      <c r="S413"/>
      <c r="T413"/>
      <c r="U413"/>
      <c r="V413"/>
      <c r="W413"/>
    </row>
    <row r="414" spans="1:23" s="29" customFormat="1" x14ac:dyDescent="0.55000000000000004">
      <c r="A414" t="s">
        <v>4941</v>
      </c>
      <c r="B414" t="s">
        <v>5432</v>
      </c>
      <c r="C414" t="s">
        <v>1692</v>
      </c>
      <c r="D414" s="6"/>
      <c r="E414" s="46">
        <v>1.5070116962538899E-7</v>
      </c>
      <c r="F414" s="44">
        <v>2.0247317181293299E-4</v>
      </c>
      <c r="G414">
        <v>0.69013245879679597</v>
      </c>
      <c r="H414">
        <v>0.94130956462167004</v>
      </c>
      <c r="I414">
        <v>1.68959609248411</v>
      </c>
      <c r="J414">
        <v>59</v>
      </c>
      <c r="K414" t="s">
        <v>12767</v>
      </c>
      <c r="L414" s="51" t="s">
        <v>1580</v>
      </c>
      <c r="M414"/>
      <c r="N414"/>
      <c r="O414"/>
      <c r="P414"/>
      <c r="Q414"/>
      <c r="R414"/>
      <c r="S414"/>
      <c r="T414"/>
      <c r="U414"/>
      <c r="V414"/>
      <c r="W414"/>
    </row>
    <row r="415" spans="1:23" x14ac:dyDescent="0.55000000000000004">
      <c r="A415" t="s">
        <v>4941</v>
      </c>
      <c r="B415" t="s">
        <v>5432</v>
      </c>
      <c r="C415" t="s">
        <v>12290</v>
      </c>
      <c r="D415" s="6"/>
      <c r="E415" s="46">
        <v>1.6967025570916101E-7</v>
      </c>
      <c r="F415" s="44">
        <v>2.0247317181293299E-4</v>
      </c>
      <c r="G415">
        <v>0.69013245879679597</v>
      </c>
      <c r="H415">
        <v>0.94608924754473001</v>
      </c>
      <c r="I415">
        <v>1.7012730693889999</v>
      </c>
      <c r="J415">
        <v>49</v>
      </c>
      <c r="K415" t="s">
        <v>12768</v>
      </c>
      <c r="L415" s="1" t="s">
        <v>1580</v>
      </c>
    </row>
    <row r="416" spans="1:23" x14ac:dyDescent="0.55000000000000004">
      <c r="A416" s="1" t="s">
        <v>4941</v>
      </c>
      <c r="B416" s="1" t="s">
        <v>5432</v>
      </c>
      <c r="C416" s="1" t="s">
        <v>12409</v>
      </c>
      <c r="D416" s="1" t="s">
        <v>12409</v>
      </c>
      <c r="E416" s="76">
        <v>8.5568426488214099E-7</v>
      </c>
      <c r="F416" s="78">
        <v>7.6583741706951597E-4</v>
      </c>
      <c r="G416" s="1">
        <v>0.65944439803793498</v>
      </c>
      <c r="H416" s="1">
        <v>0.88505939693100499</v>
      </c>
      <c r="I416" s="1">
        <v>1.59344169270678</v>
      </c>
      <c r="J416" s="1">
        <v>91</v>
      </c>
      <c r="K416" s="1" t="s">
        <v>12769</v>
      </c>
      <c r="L416" s="1" t="s">
        <v>1580</v>
      </c>
    </row>
    <row r="417" spans="1:23" s="29" customFormat="1" x14ac:dyDescent="0.55000000000000004">
      <c r="A417" t="s">
        <v>4941</v>
      </c>
      <c r="B417" t="s">
        <v>5432</v>
      </c>
      <c r="C417" t="s">
        <v>12687</v>
      </c>
      <c r="D417" s="6"/>
      <c r="E417" s="46">
        <v>1.0866588736059499E-6</v>
      </c>
      <c r="F417" s="44">
        <v>7.7804775350185902E-4</v>
      </c>
      <c r="G417">
        <v>0.64355183615072198</v>
      </c>
      <c r="H417">
        <v>0.94790812871144303</v>
      </c>
      <c r="I417">
        <v>1.7039023438651699</v>
      </c>
      <c r="J417">
        <v>36</v>
      </c>
      <c r="K417" t="s">
        <v>12770</v>
      </c>
      <c r="L417" s="51" t="s">
        <v>1580</v>
      </c>
      <c r="M417"/>
      <c r="N417"/>
      <c r="O417"/>
      <c r="P417"/>
      <c r="Q417"/>
      <c r="R417"/>
      <c r="S417"/>
      <c r="T417"/>
      <c r="U417"/>
      <c r="V417"/>
      <c r="W417"/>
    </row>
    <row r="418" spans="1:23" x14ac:dyDescent="0.55000000000000004">
      <c r="A418" t="s">
        <v>4941</v>
      </c>
      <c r="B418" t="s">
        <v>5432</v>
      </c>
      <c r="C418" t="s">
        <v>1553</v>
      </c>
      <c r="D418" s="6"/>
      <c r="E418" s="46">
        <v>2.11526236919782E-6</v>
      </c>
      <c r="F418" s="44">
        <v>1.2621065469547001E-3</v>
      </c>
      <c r="G418">
        <v>0.62725673971852802</v>
      </c>
      <c r="H418">
        <v>0.88681042368878504</v>
      </c>
      <c r="I418">
        <v>1.59466066660807</v>
      </c>
      <c r="J418">
        <v>90</v>
      </c>
      <c r="K418" t="s">
        <v>12771</v>
      </c>
      <c r="L418" s="1" t="s">
        <v>1580</v>
      </c>
    </row>
    <row r="419" spans="1:23" x14ac:dyDescent="0.55000000000000004">
      <c r="A419" t="s">
        <v>4941</v>
      </c>
      <c r="B419" t="s">
        <v>5432</v>
      </c>
      <c r="C419" t="s">
        <v>12581</v>
      </c>
      <c r="D419" s="6"/>
      <c r="E419" s="46">
        <v>3.97490713155087E-6</v>
      </c>
      <c r="F419" s="44">
        <v>1.7787709413690099E-3</v>
      </c>
      <c r="G419">
        <v>0.610526878385931</v>
      </c>
      <c r="H419">
        <v>0.94250515766033005</v>
      </c>
      <c r="I419">
        <v>1.6920384466160701</v>
      </c>
      <c r="J419">
        <v>43</v>
      </c>
      <c r="K419" t="s">
        <v>12772</v>
      </c>
      <c r="L419" s="1" t="s">
        <v>1580</v>
      </c>
    </row>
    <row r="420" spans="1:23" x14ac:dyDescent="0.55000000000000004">
      <c r="A420" t="s">
        <v>4941</v>
      </c>
      <c r="B420" t="s">
        <v>5432</v>
      </c>
      <c r="C420" t="s">
        <v>12773</v>
      </c>
      <c r="D420" s="6"/>
      <c r="E420" s="46">
        <v>3.97490713155087E-6</v>
      </c>
      <c r="F420" s="44">
        <v>1.7787709413690099E-3</v>
      </c>
      <c r="G420">
        <v>0.610526878385931</v>
      </c>
      <c r="H420">
        <v>0.85734694105959297</v>
      </c>
      <c r="I420">
        <v>1.54505745307315</v>
      </c>
      <c r="J420">
        <v>97</v>
      </c>
      <c r="K420" t="s">
        <v>12774</v>
      </c>
      <c r="L420" s="1" t="s">
        <v>1580</v>
      </c>
    </row>
    <row r="421" spans="1:23" x14ac:dyDescent="0.55000000000000004">
      <c r="A421" t="s">
        <v>4941</v>
      </c>
      <c r="B421" t="s">
        <v>5432</v>
      </c>
      <c r="C421" t="s">
        <v>12775</v>
      </c>
      <c r="D421" s="6"/>
      <c r="E421" s="46">
        <v>5.5648356372983801E-6</v>
      </c>
      <c r="F421" s="44">
        <v>2.0664541146998999E-3</v>
      </c>
      <c r="G421">
        <v>0.610526878385931</v>
      </c>
      <c r="H421">
        <v>0.89528831995959801</v>
      </c>
      <c r="I421">
        <v>1.6130697730374799</v>
      </c>
      <c r="J421">
        <v>71</v>
      </c>
      <c r="K421" t="s">
        <v>12776</v>
      </c>
      <c r="L421" s="1" t="s">
        <v>1580</v>
      </c>
    </row>
    <row r="422" spans="1:23" x14ac:dyDescent="0.55000000000000004">
      <c r="A422" s="1" t="s">
        <v>4941</v>
      </c>
      <c r="B422" s="1" t="s">
        <v>5432</v>
      </c>
      <c r="C422" s="1" t="s">
        <v>1572</v>
      </c>
      <c r="D422" s="1" t="s">
        <v>1572</v>
      </c>
      <c r="E422" s="76">
        <v>5.7722181974857499E-6</v>
      </c>
      <c r="F422" s="78">
        <v>2.0664541146998999E-3</v>
      </c>
      <c r="G422" s="1">
        <v>0.610526878385931</v>
      </c>
      <c r="H422" s="1">
        <v>0.94086062044126695</v>
      </c>
      <c r="I422" s="1">
        <v>1.6859430061398499</v>
      </c>
      <c r="J422" s="1">
        <v>27</v>
      </c>
      <c r="K422" s="1" t="s">
        <v>12777</v>
      </c>
      <c r="L422" s="1" t="s">
        <v>1580</v>
      </c>
    </row>
    <row r="423" spans="1:23" x14ac:dyDescent="0.55000000000000004">
      <c r="A423" t="s">
        <v>4941</v>
      </c>
      <c r="B423" t="s">
        <v>3143</v>
      </c>
      <c r="C423" t="s">
        <v>1547</v>
      </c>
      <c r="D423" s="6"/>
      <c r="E423" s="46">
        <v>2.4779686307505098E-9</v>
      </c>
      <c r="F423" s="77">
        <v>8.9578566001630898E-6</v>
      </c>
      <c r="G423">
        <v>0.77493903013643595</v>
      </c>
      <c r="H423">
        <v>0.93025898167015098</v>
      </c>
      <c r="I423">
        <v>1.6462881327293699</v>
      </c>
      <c r="J423">
        <v>72</v>
      </c>
      <c r="K423" t="s">
        <v>12924</v>
      </c>
      <c r="L423" s="1" t="s">
        <v>1580</v>
      </c>
    </row>
    <row r="424" spans="1:23" x14ac:dyDescent="0.55000000000000004">
      <c r="A424" t="s">
        <v>4941</v>
      </c>
      <c r="B424" t="s">
        <v>3143</v>
      </c>
      <c r="C424" t="s">
        <v>1692</v>
      </c>
      <c r="D424" s="6"/>
      <c r="E424" s="46">
        <v>5.1089353396591303E-9</v>
      </c>
      <c r="F424" s="77">
        <v>9.2344006264338693E-6</v>
      </c>
      <c r="G424">
        <v>0.76146080144558503</v>
      </c>
      <c r="H424">
        <v>0.93952232296464899</v>
      </c>
      <c r="I424">
        <v>1.6638192934398</v>
      </c>
      <c r="J424">
        <v>60</v>
      </c>
      <c r="K424" t="s">
        <v>12925</v>
      </c>
      <c r="L424" s="1" t="s">
        <v>1580</v>
      </c>
    </row>
    <row r="425" spans="1:23" s="29" customFormat="1" x14ac:dyDescent="0.55000000000000004">
      <c r="A425" t="s">
        <v>4941</v>
      </c>
      <c r="B425" t="s">
        <v>3143</v>
      </c>
      <c r="C425" t="s">
        <v>12290</v>
      </c>
      <c r="D425" s="6"/>
      <c r="E425" s="46">
        <v>4.87845239609228E-8</v>
      </c>
      <c r="F425" s="77">
        <v>5.87853513729119E-5</v>
      </c>
      <c r="G425">
        <v>0.719512826338911</v>
      </c>
      <c r="H425">
        <v>0.94399718779610997</v>
      </c>
      <c r="I425">
        <v>1.66362028987599</v>
      </c>
      <c r="J425">
        <v>50</v>
      </c>
      <c r="K425" t="s">
        <v>12926</v>
      </c>
      <c r="L425" s="51" t="s">
        <v>1580</v>
      </c>
      <c r="M425"/>
      <c r="N425"/>
      <c r="O425"/>
      <c r="P425"/>
      <c r="Q425"/>
      <c r="R425"/>
      <c r="S425"/>
      <c r="T425"/>
      <c r="U425"/>
      <c r="V425"/>
      <c r="W425"/>
    </row>
    <row r="426" spans="1:23" s="29" customFormat="1" x14ac:dyDescent="0.55000000000000004">
      <c r="A426" t="s">
        <v>4941</v>
      </c>
      <c r="B426" t="s">
        <v>3143</v>
      </c>
      <c r="C426" t="s">
        <v>12581</v>
      </c>
      <c r="D426" s="6"/>
      <c r="E426" s="46">
        <v>4.64032380229122E-7</v>
      </c>
      <c r="F426" s="44">
        <v>4.1936926363206898E-4</v>
      </c>
      <c r="G426">
        <v>0.67496286001102501</v>
      </c>
      <c r="H426">
        <v>0.93991552271184897</v>
      </c>
      <c r="I426">
        <v>1.64999757871958</v>
      </c>
      <c r="J426">
        <v>44</v>
      </c>
      <c r="K426" t="s">
        <v>12927</v>
      </c>
      <c r="L426" s="51" t="s">
        <v>1580</v>
      </c>
      <c r="M426"/>
      <c r="N426"/>
      <c r="O426"/>
      <c r="P426"/>
      <c r="Q426"/>
      <c r="R426"/>
      <c r="S426"/>
      <c r="T426"/>
      <c r="U426"/>
      <c r="V426"/>
      <c r="W426"/>
    </row>
    <row r="427" spans="1:23" s="29" customFormat="1" x14ac:dyDescent="0.55000000000000004">
      <c r="A427" t="s">
        <v>4941</v>
      </c>
      <c r="B427" t="s">
        <v>3143</v>
      </c>
      <c r="C427" t="s">
        <v>12928</v>
      </c>
      <c r="D427" s="6"/>
      <c r="E427" s="46">
        <v>8.9842305117888502E-7</v>
      </c>
      <c r="F427" s="44">
        <v>5.8254058195115999E-4</v>
      </c>
      <c r="G427">
        <v>0.65944439803793498</v>
      </c>
      <c r="H427">
        <v>0.92421524228645102</v>
      </c>
      <c r="I427">
        <v>1.62770963600588</v>
      </c>
      <c r="J427">
        <v>49</v>
      </c>
      <c r="K427" t="s">
        <v>12929</v>
      </c>
      <c r="L427" s="51" t="s">
        <v>1580</v>
      </c>
      <c r="M427"/>
      <c r="N427"/>
      <c r="O427"/>
      <c r="P427"/>
      <c r="Q427"/>
      <c r="R427"/>
      <c r="S427"/>
      <c r="T427"/>
      <c r="U427"/>
      <c r="V427"/>
      <c r="W427"/>
    </row>
    <row r="428" spans="1:23" x14ac:dyDescent="0.55000000000000004">
      <c r="A428" s="1" t="s">
        <v>4941</v>
      </c>
      <c r="B428" s="1" t="s">
        <v>3143</v>
      </c>
      <c r="C428" s="1" t="s">
        <v>12409</v>
      </c>
      <c r="D428" s="1" t="s">
        <v>12409</v>
      </c>
      <c r="E428" s="76">
        <v>9.6687233518864708E-7</v>
      </c>
      <c r="F428" s="78">
        <v>5.8254058195115999E-4</v>
      </c>
      <c r="G428" s="1">
        <v>0.64355183615072198</v>
      </c>
      <c r="H428" s="1">
        <v>0.87975257079445102</v>
      </c>
      <c r="I428" s="1">
        <v>1.55575893866078</v>
      </c>
      <c r="J428" s="1">
        <v>90</v>
      </c>
      <c r="K428" s="1" t="s">
        <v>12930</v>
      </c>
      <c r="L428" s="1" t="s">
        <v>1580</v>
      </c>
    </row>
    <row r="429" spans="1:23" x14ac:dyDescent="0.55000000000000004">
      <c r="A429" t="s">
        <v>4941</v>
      </c>
      <c r="B429" t="s">
        <v>3143</v>
      </c>
      <c r="C429" t="s">
        <v>12931</v>
      </c>
      <c r="D429" s="6"/>
      <c r="E429" s="46">
        <v>1.34334514834812E-6</v>
      </c>
      <c r="F429" s="44">
        <v>6.9374181589692099E-4</v>
      </c>
      <c r="G429">
        <v>0.64355183615072198</v>
      </c>
      <c r="H429">
        <v>0.89909587649245104</v>
      </c>
      <c r="I429">
        <v>1.5885712412384401</v>
      </c>
      <c r="J429">
        <v>56</v>
      </c>
      <c r="K429" t="s">
        <v>12932</v>
      </c>
      <c r="L429" s="1" t="s">
        <v>1580</v>
      </c>
    </row>
    <row r="430" spans="1:23" s="1" customFormat="1" x14ac:dyDescent="0.55000000000000004">
      <c r="A430" t="s">
        <v>4941</v>
      </c>
      <c r="B430" t="s">
        <v>3143</v>
      </c>
      <c r="C430" t="s">
        <v>12775</v>
      </c>
      <c r="D430" s="6"/>
      <c r="E430" s="46">
        <v>3.3878364706371601E-6</v>
      </c>
      <c r="F430" s="44">
        <v>1.4904691988507799E-3</v>
      </c>
      <c r="G430">
        <v>0.62725673971852802</v>
      </c>
      <c r="H430">
        <v>0.88750400857590495</v>
      </c>
      <c r="I430">
        <v>1.5728628267331399</v>
      </c>
      <c r="J430">
        <v>71</v>
      </c>
      <c r="K430" t="s">
        <v>12933</v>
      </c>
      <c r="L430" s="1" t="s">
        <v>1580</v>
      </c>
      <c r="M430"/>
      <c r="N430"/>
      <c r="O430"/>
      <c r="P430"/>
      <c r="Q430"/>
      <c r="R430"/>
      <c r="S430"/>
      <c r="T430"/>
      <c r="U430"/>
      <c r="V430"/>
      <c r="W430"/>
    </row>
    <row r="431" spans="1:23" x14ac:dyDescent="0.55000000000000004">
      <c r="A431" t="s">
        <v>4941</v>
      </c>
      <c r="B431" t="s">
        <v>3143</v>
      </c>
      <c r="C431" t="s">
        <v>1553</v>
      </c>
      <c r="D431" s="6"/>
      <c r="E431" s="46">
        <v>3.97490713155087E-6</v>
      </c>
      <c r="F431" s="44">
        <v>1.4904691988507799E-3</v>
      </c>
      <c r="G431">
        <v>0.610526878385931</v>
      </c>
      <c r="H431">
        <v>0.871821500379375</v>
      </c>
      <c r="I431">
        <v>1.54297379251472</v>
      </c>
      <c r="J431">
        <v>92</v>
      </c>
      <c r="K431" t="s">
        <v>12934</v>
      </c>
      <c r="L431" s="1" t="s">
        <v>1580</v>
      </c>
    </row>
    <row r="432" spans="1:23" x14ac:dyDescent="0.55000000000000004">
      <c r="A432" t="s">
        <v>4941</v>
      </c>
      <c r="B432" t="s">
        <v>3143</v>
      </c>
      <c r="C432" t="s">
        <v>12687</v>
      </c>
      <c r="D432" s="6"/>
      <c r="E432" s="46">
        <v>4.4587973356074003E-6</v>
      </c>
      <c r="F432" s="44">
        <v>1.4904691988507799E-3</v>
      </c>
      <c r="G432">
        <v>0.610526878385931</v>
      </c>
      <c r="H432">
        <v>0.94517714878931702</v>
      </c>
      <c r="I432">
        <v>1.6577031224598999</v>
      </c>
      <c r="J432">
        <v>36</v>
      </c>
      <c r="K432" t="s">
        <v>12935</v>
      </c>
      <c r="L432" s="1" t="s">
        <v>1580</v>
      </c>
    </row>
    <row r="433" spans="1:23" x14ac:dyDescent="0.55000000000000004">
      <c r="A433" t="s">
        <v>4941</v>
      </c>
      <c r="B433" t="s">
        <v>4948</v>
      </c>
      <c r="C433" t="s">
        <v>12614</v>
      </c>
      <c r="D433" s="6"/>
      <c r="E433" s="46">
        <v>2.1840498977258198E-6</v>
      </c>
      <c r="F433" s="44">
        <v>5.1521737087352002E-3</v>
      </c>
      <c r="G433">
        <v>0.62725673971852802</v>
      </c>
      <c r="H433">
        <v>0.97715587665229797</v>
      </c>
      <c r="I433">
        <v>2.0763944443158699</v>
      </c>
      <c r="J433">
        <v>11</v>
      </c>
      <c r="K433" t="s">
        <v>13081</v>
      </c>
      <c r="L433" s="1" t="s">
        <v>1580</v>
      </c>
    </row>
    <row r="434" spans="1:23" x14ac:dyDescent="0.55000000000000004">
      <c r="A434" t="s">
        <v>4941</v>
      </c>
      <c r="B434" t="s">
        <v>4948</v>
      </c>
      <c r="C434" t="s">
        <v>12818</v>
      </c>
      <c r="D434" s="6"/>
      <c r="E434" s="46">
        <v>1.4940062816985299E-5</v>
      </c>
      <c r="F434" s="44">
        <v>1.76218040926342E-2</v>
      </c>
      <c r="G434">
        <v>0.59332547639640498</v>
      </c>
      <c r="H434">
        <v>0.94584002325078598</v>
      </c>
      <c r="I434">
        <v>1.99405411403684</v>
      </c>
      <c r="J434">
        <v>17</v>
      </c>
      <c r="K434" t="s">
        <v>13082</v>
      </c>
      <c r="L434" s="1" t="s">
        <v>1580</v>
      </c>
    </row>
    <row r="435" spans="1:23" x14ac:dyDescent="0.55000000000000004">
      <c r="A435" s="29" t="s">
        <v>4941</v>
      </c>
      <c r="B435" s="29" t="s">
        <v>4948</v>
      </c>
      <c r="C435" s="29" t="s">
        <v>13083</v>
      </c>
      <c r="D435" s="29"/>
      <c r="E435" s="49">
        <v>1.13370176802477E-4</v>
      </c>
      <c r="F435" s="50">
        <v>4.3790889573895098E-2</v>
      </c>
      <c r="G435" s="29">
        <v>0.53843409630991601</v>
      </c>
      <c r="H435" s="29">
        <v>0.903028492650222</v>
      </c>
      <c r="I435" s="29">
        <v>1.9076159472543299</v>
      </c>
      <c r="J435" s="29">
        <v>30</v>
      </c>
      <c r="K435" s="29" t="s">
        <v>13084</v>
      </c>
      <c r="L435" s="1" t="s">
        <v>1580</v>
      </c>
    </row>
    <row r="436" spans="1:23" x14ac:dyDescent="0.55000000000000004">
      <c r="A436" t="s">
        <v>4941</v>
      </c>
      <c r="B436" t="s">
        <v>4948</v>
      </c>
      <c r="C436" t="s">
        <v>13085</v>
      </c>
      <c r="E436" s="45">
        <v>1.19032666996162E-4</v>
      </c>
      <c r="F436" s="44">
        <v>4.3790889573895098E-2</v>
      </c>
      <c r="G436">
        <v>0.53843409630991601</v>
      </c>
      <c r="H436">
        <v>0.81905742448084096</v>
      </c>
      <c r="I436">
        <v>1.6983195420664601</v>
      </c>
      <c r="J436">
        <v>100</v>
      </c>
      <c r="K436" t="s">
        <v>13086</v>
      </c>
      <c r="L436" s="1" t="s">
        <v>1580</v>
      </c>
    </row>
    <row r="437" spans="1:23" x14ac:dyDescent="0.55000000000000004">
      <c r="A437" t="s">
        <v>4941</v>
      </c>
      <c r="B437" t="s">
        <v>4948</v>
      </c>
      <c r="C437" t="s">
        <v>12617</v>
      </c>
      <c r="E437" s="45">
        <v>1.21299887990532E-4</v>
      </c>
      <c r="F437" s="44">
        <v>4.3790889573895098E-2</v>
      </c>
      <c r="G437">
        <v>0.53843409630991601</v>
      </c>
      <c r="H437">
        <v>0.95905775815764704</v>
      </c>
      <c r="I437">
        <v>2.01633722782001</v>
      </c>
      <c r="J437">
        <v>16</v>
      </c>
      <c r="K437" t="s">
        <v>13087</v>
      </c>
      <c r="L437" s="1" t="s">
        <v>1580</v>
      </c>
    </row>
    <row r="438" spans="1:23" x14ac:dyDescent="0.55000000000000004">
      <c r="A438" t="s">
        <v>4941</v>
      </c>
      <c r="B438" t="s">
        <v>4948</v>
      </c>
      <c r="C438" t="s">
        <v>1681</v>
      </c>
      <c r="E438" s="45">
        <v>1.3490323769099801E-4</v>
      </c>
      <c r="F438" s="44">
        <v>4.3790889573895098E-2</v>
      </c>
      <c r="G438">
        <v>0.51884807774379205</v>
      </c>
      <c r="H438">
        <v>0.92307500142751098</v>
      </c>
      <c r="I438">
        <v>1.9497269342997501</v>
      </c>
      <c r="J438">
        <v>25</v>
      </c>
      <c r="K438" t="s">
        <v>13088</v>
      </c>
      <c r="L438" s="1" t="s">
        <v>1580</v>
      </c>
    </row>
    <row r="439" spans="1:23" x14ac:dyDescent="0.55000000000000004">
      <c r="A439" s="1" t="s">
        <v>4941</v>
      </c>
      <c r="B439" s="1" t="s">
        <v>4948</v>
      </c>
      <c r="C439" s="1" t="s">
        <v>1801</v>
      </c>
      <c r="D439" s="1" t="s">
        <v>1801</v>
      </c>
      <c r="E439" s="79">
        <v>1.39437695309842E-4</v>
      </c>
      <c r="F439" s="78">
        <v>4.3790889573895098E-2</v>
      </c>
      <c r="G439" s="1">
        <v>0.51884807774379205</v>
      </c>
      <c r="H439" s="1">
        <v>0.89677790415137304</v>
      </c>
      <c r="I439" s="1">
        <v>1.89399324913411</v>
      </c>
      <c r="J439" s="1">
        <v>37</v>
      </c>
      <c r="K439" s="1" t="s">
        <v>13089</v>
      </c>
      <c r="L439" s="1" t="s">
        <v>1580</v>
      </c>
    </row>
    <row r="440" spans="1:23" x14ac:dyDescent="0.55000000000000004">
      <c r="A440" t="s">
        <v>4941</v>
      </c>
      <c r="B440" t="s">
        <v>4948</v>
      </c>
      <c r="C440" t="s">
        <v>1692</v>
      </c>
      <c r="E440" s="45">
        <v>1.48506620004731E-4</v>
      </c>
      <c r="F440" s="44">
        <v>4.3790889573895098E-2</v>
      </c>
      <c r="G440">
        <v>0.51884807774379205</v>
      </c>
      <c r="H440">
        <v>0.874157075479291</v>
      </c>
      <c r="I440">
        <v>1.84965560887953</v>
      </c>
      <c r="J440">
        <v>43</v>
      </c>
      <c r="K440" t="s">
        <v>13090</v>
      </c>
      <c r="L440" s="1" t="s">
        <v>1580</v>
      </c>
    </row>
    <row r="441" spans="1:23" s="29" customFormat="1" x14ac:dyDescent="0.55000000000000004">
      <c r="A441" s="29" t="s">
        <v>4941</v>
      </c>
      <c r="B441" s="29" t="s">
        <v>4948</v>
      </c>
      <c r="C441" s="29" t="s">
        <v>13091</v>
      </c>
      <c r="E441" s="49">
        <v>1.9158413356420599E-4</v>
      </c>
      <c r="F441" s="50">
        <v>5.0216330119773597E-2</v>
      </c>
      <c r="G441" s="29">
        <v>0.51884807774379205</v>
      </c>
      <c r="H441" s="29">
        <v>0.96371882086167804</v>
      </c>
      <c r="I441" s="29">
        <v>2.0478415504959102</v>
      </c>
      <c r="J441" s="29">
        <v>11</v>
      </c>
      <c r="K441" s="29">
        <v>351</v>
      </c>
      <c r="L441" s="51" t="s">
        <v>1580</v>
      </c>
      <c r="M441"/>
      <c r="N441"/>
      <c r="O441"/>
      <c r="P441"/>
      <c r="Q441"/>
      <c r="R441"/>
      <c r="S441"/>
      <c r="T441"/>
      <c r="U441"/>
      <c r="V441"/>
      <c r="W441"/>
    </row>
    <row r="442" spans="1:23" x14ac:dyDescent="0.55000000000000004">
      <c r="A442" s="1" t="s">
        <v>4941</v>
      </c>
      <c r="B442" s="1" t="s">
        <v>4948</v>
      </c>
      <c r="C442" s="1" t="s">
        <v>1680</v>
      </c>
      <c r="D442" s="1" t="s">
        <v>1680</v>
      </c>
      <c r="E442" s="79">
        <v>2.4835460418229301E-4</v>
      </c>
      <c r="F442" s="78">
        <v>5.1937158966756401E-2</v>
      </c>
      <c r="G442" s="1">
        <v>0.49849310876658998</v>
      </c>
      <c r="H442" s="1">
        <v>0.88766147948769403</v>
      </c>
      <c r="I442" s="1">
        <v>1.87227040911303</v>
      </c>
      <c r="J442" s="1">
        <v>40</v>
      </c>
      <c r="K442" s="1" t="s">
        <v>13092</v>
      </c>
      <c r="L442" s="1" t="s">
        <v>1580</v>
      </c>
    </row>
    <row r="443" spans="1:23" x14ac:dyDescent="0.55000000000000004">
      <c r="A443" t="s">
        <v>4942</v>
      </c>
      <c r="B443" t="s">
        <v>4955</v>
      </c>
      <c r="C443" t="s">
        <v>1704</v>
      </c>
      <c r="D443" s="6"/>
      <c r="E443" s="46">
        <v>2.8905181218413799E-5</v>
      </c>
      <c r="F443" s="44">
        <v>6.9861440255590795E-2</v>
      </c>
      <c r="G443">
        <v>0.575610261071129</v>
      </c>
      <c r="H443">
        <v>0.93563833148048703</v>
      </c>
      <c r="I443">
        <v>1.40306378412892</v>
      </c>
      <c r="J443">
        <v>97</v>
      </c>
      <c r="K443" t="s">
        <v>12623</v>
      </c>
      <c r="L443" s="1" t="s">
        <v>1580</v>
      </c>
    </row>
    <row r="444" spans="1:23" x14ac:dyDescent="0.55000000000000004">
      <c r="A444" t="s">
        <v>4942</v>
      </c>
      <c r="B444" t="s">
        <v>4955</v>
      </c>
      <c r="C444" t="s">
        <v>1703</v>
      </c>
      <c r="D444" s="6"/>
      <c r="E444" s="46">
        <v>4.1252695751751301E-5</v>
      </c>
      <c r="F444" s="44">
        <v>6.9861440255590795E-2</v>
      </c>
      <c r="G444">
        <v>0.55733223875864601</v>
      </c>
      <c r="H444">
        <v>0.95360603636442598</v>
      </c>
      <c r="I444">
        <v>1.4555042274278001</v>
      </c>
      <c r="J444">
        <v>63</v>
      </c>
      <c r="K444" t="s">
        <v>12624</v>
      </c>
      <c r="L444" s="1" t="s">
        <v>1580</v>
      </c>
    </row>
    <row r="445" spans="1:23" x14ac:dyDescent="0.55000000000000004">
      <c r="A445" t="s">
        <v>4942</v>
      </c>
      <c r="B445" t="s">
        <v>4955</v>
      </c>
      <c r="C445" t="s">
        <v>1545</v>
      </c>
      <c r="D445" s="6"/>
      <c r="E445" s="46">
        <v>8.2912814799503105E-5</v>
      </c>
      <c r="F445" s="44">
        <v>7.1800781858119195E-2</v>
      </c>
      <c r="G445">
        <v>0.53843409630991601</v>
      </c>
      <c r="H445">
        <v>0.93290480643347795</v>
      </c>
      <c r="I445">
        <v>1.40005006381224</v>
      </c>
      <c r="J445">
        <v>93</v>
      </c>
      <c r="K445" t="s">
        <v>12625</v>
      </c>
      <c r="L445" s="1" t="s">
        <v>1580</v>
      </c>
    </row>
    <row r="446" spans="1:23" x14ac:dyDescent="0.55000000000000004">
      <c r="A446" s="1" t="s">
        <v>4942</v>
      </c>
      <c r="B446" s="1" t="s">
        <v>4955</v>
      </c>
      <c r="C446" s="1" t="s">
        <v>2148</v>
      </c>
      <c r="D446" s="1" t="s">
        <v>1989</v>
      </c>
      <c r="E446" s="79">
        <v>1.1676544730752E-4</v>
      </c>
      <c r="F446" s="78">
        <v>7.1800781858119195E-2</v>
      </c>
      <c r="G446" s="1">
        <v>0.53843409630991601</v>
      </c>
      <c r="H446" s="1">
        <v>0.97648584252696202</v>
      </c>
      <c r="I446" s="1">
        <v>1.5768980340215</v>
      </c>
      <c r="J446" s="1">
        <v>23</v>
      </c>
      <c r="K446" s="1" t="s">
        <v>12626</v>
      </c>
      <c r="L446" s="1" t="s">
        <v>1580</v>
      </c>
    </row>
    <row r="447" spans="1:23" x14ac:dyDescent="0.55000000000000004">
      <c r="A447" t="s">
        <v>4942</v>
      </c>
      <c r="B447" t="s">
        <v>4955</v>
      </c>
      <c r="C447" t="s">
        <v>2138</v>
      </c>
      <c r="E447" s="45">
        <v>1.41704925358148E-4</v>
      </c>
      <c r="F447" s="44">
        <v>7.1800781858119195E-2</v>
      </c>
      <c r="G447">
        <v>0.51884807774379205</v>
      </c>
      <c r="H447">
        <v>0.926152281537306</v>
      </c>
      <c r="I447">
        <v>1.39010484249411</v>
      </c>
      <c r="J447">
        <v>99</v>
      </c>
      <c r="K447" t="s">
        <v>12627</v>
      </c>
      <c r="L447" s="1" t="s">
        <v>1580</v>
      </c>
    </row>
    <row r="448" spans="1:23" s="1" customFormat="1" x14ac:dyDescent="0.55000000000000004">
      <c r="A448" t="s">
        <v>4942</v>
      </c>
      <c r="B448" t="s">
        <v>4955</v>
      </c>
      <c r="C448" t="s">
        <v>1705</v>
      </c>
      <c r="D448"/>
      <c r="E448" s="45">
        <v>1.75713452177056E-4</v>
      </c>
      <c r="F448" s="44">
        <v>7.1800781858119195E-2</v>
      </c>
      <c r="G448">
        <v>0.51884807774379205</v>
      </c>
      <c r="H448">
        <v>0.92460315394146297</v>
      </c>
      <c r="I448">
        <v>1.3917324514936</v>
      </c>
      <c r="J448">
        <v>87</v>
      </c>
      <c r="K448" t="s">
        <v>12628</v>
      </c>
      <c r="L448" s="1" t="s">
        <v>1580</v>
      </c>
      <c r="M448"/>
      <c r="N448"/>
      <c r="O448"/>
      <c r="P448"/>
      <c r="Q448"/>
      <c r="R448"/>
      <c r="S448"/>
      <c r="T448"/>
      <c r="U448"/>
      <c r="V448"/>
      <c r="W448"/>
    </row>
    <row r="449" spans="1:23" x14ac:dyDescent="0.55000000000000004">
      <c r="A449" t="s">
        <v>4942</v>
      </c>
      <c r="B449" t="s">
        <v>4955</v>
      </c>
      <c r="C449" t="s">
        <v>2139</v>
      </c>
      <c r="E449" s="45">
        <v>1.8478241084601401E-4</v>
      </c>
      <c r="F449" s="44">
        <v>7.1800781858119195E-2</v>
      </c>
      <c r="G449">
        <v>0.51884807774379205</v>
      </c>
      <c r="H449">
        <v>0.93220670857718702</v>
      </c>
      <c r="I449">
        <v>1.41338030457216</v>
      </c>
      <c r="J449">
        <v>73</v>
      </c>
      <c r="K449" t="s">
        <v>12629</v>
      </c>
      <c r="L449" s="1" t="s">
        <v>1580</v>
      </c>
    </row>
    <row r="450" spans="1:23" x14ac:dyDescent="0.55000000000000004">
      <c r="A450" s="29" t="s">
        <v>4942</v>
      </c>
      <c r="B450" s="29" t="s">
        <v>4955</v>
      </c>
      <c r="C450" s="29" t="s">
        <v>1546</v>
      </c>
      <c r="D450" s="29"/>
      <c r="E450" s="49">
        <v>2.02920344224466E-4</v>
      </c>
      <c r="F450" s="50">
        <v>7.1800781858119195E-2</v>
      </c>
      <c r="G450" s="29">
        <v>0.51884807774379205</v>
      </c>
      <c r="H450" s="29">
        <v>0.93173308057891702</v>
      </c>
      <c r="I450" s="29">
        <v>1.41030913897829</v>
      </c>
      <c r="J450" s="29">
        <v>76</v>
      </c>
      <c r="K450" s="29" t="s">
        <v>12630</v>
      </c>
      <c r="L450" s="1" t="s">
        <v>1580</v>
      </c>
    </row>
    <row r="451" spans="1:23" x14ac:dyDescent="0.55000000000000004">
      <c r="A451" s="1" t="s">
        <v>4942</v>
      </c>
      <c r="B451" s="1" t="s">
        <v>4955</v>
      </c>
      <c r="C451" s="1" t="s">
        <v>1544</v>
      </c>
      <c r="D451" s="1" t="s">
        <v>1733</v>
      </c>
      <c r="E451" s="79">
        <v>2.07454830399589E-4</v>
      </c>
      <c r="F451" s="78">
        <v>7.1800781858119195E-2</v>
      </c>
      <c r="G451" s="1">
        <v>0.51884807774379205</v>
      </c>
      <c r="H451" s="1">
        <v>0.93411461336416002</v>
      </c>
      <c r="I451" s="1">
        <v>1.40941257828077</v>
      </c>
      <c r="J451" s="1">
        <v>82</v>
      </c>
      <c r="K451" s="1" t="s">
        <v>12631</v>
      </c>
      <c r="L451" s="1" t="s">
        <v>1580</v>
      </c>
    </row>
    <row r="452" spans="1:23" x14ac:dyDescent="0.55000000000000004">
      <c r="A452" t="s">
        <v>4942</v>
      </c>
      <c r="B452" t="s">
        <v>4955</v>
      </c>
      <c r="C452" t="s">
        <v>12632</v>
      </c>
      <c r="E452" s="45">
        <v>2.1198931756161599E-4</v>
      </c>
      <c r="F452" s="44">
        <v>7.1800781858119195E-2</v>
      </c>
      <c r="G452">
        <v>0.51884807774379205</v>
      </c>
      <c r="H452">
        <v>0.93421940856850905</v>
      </c>
      <c r="I452">
        <v>1.4147695105012801</v>
      </c>
      <c r="J452">
        <v>78</v>
      </c>
      <c r="K452" t="s">
        <v>12633</v>
      </c>
      <c r="L452" s="1" t="s">
        <v>1580</v>
      </c>
    </row>
    <row r="453" spans="1:23" x14ac:dyDescent="0.55000000000000004">
      <c r="A453" s="29" t="s">
        <v>4942</v>
      </c>
      <c r="B453" s="29" t="s">
        <v>5432</v>
      </c>
      <c r="C453" s="29" t="s">
        <v>1546</v>
      </c>
      <c r="D453" s="29"/>
      <c r="E453" s="49">
        <v>1.39437695309842E-4</v>
      </c>
      <c r="F453" s="50">
        <v>0.15329892180497801</v>
      </c>
      <c r="G453" s="29">
        <v>0.51884807774379205</v>
      </c>
      <c r="H453" s="29">
        <v>0.94273307779156101</v>
      </c>
      <c r="I453" s="29">
        <v>1.3810865762047599</v>
      </c>
      <c r="J453" s="29">
        <v>98</v>
      </c>
      <c r="K453" s="29" t="s">
        <v>12778</v>
      </c>
      <c r="L453" s="1" t="s">
        <v>1580</v>
      </c>
    </row>
    <row r="454" spans="1:23" x14ac:dyDescent="0.55000000000000004">
      <c r="A454" t="s">
        <v>4942</v>
      </c>
      <c r="B454" t="s">
        <v>5432</v>
      </c>
      <c r="C454" t="s">
        <v>1703</v>
      </c>
      <c r="E454" s="45">
        <v>2.6658197117744099E-4</v>
      </c>
      <c r="F454" s="44">
        <v>0.15329892180497801</v>
      </c>
      <c r="G454">
        <v>0.49849310876658998</v>
      </c>
      <c r="H454">
        <v>0.94923680335765304</v>
      </c>
      <c r="I454">
        <v>1.3940775287409499</v>
      </c>
      <c r="J454">
        <v>79</v>
      </c>
      <c r="K454" t="s">
        <v>12779</v>
      </c>
      <c r="L454" s="1" t="s">
        <v>1580</v>
      </c>
    </row>
    <row r="455" spans="1:23" x14ac:dyDescent="0.55000000000000004">
      <c r="A455" s="29" t="s">
        <v>4942</v>
      </c>
      <c r="B455" s="29" t="s">
        <v>5432</v>
      </c>
      <c r="C455" s="29" t="s">
        <v>1866</v>
      </c>
      <c r="D455" s="29"/>
      <c r="E455" s="49">
        <v>2.75695666483964E-4</v>
      </c>
      <c r="F455" s="50">
        <v>0.15329892180497801</v>
      </c>
      <c r="G455" s="29">
        <v>0.49849310876658998</v>
      </c>
      <c r="H455" s="29">
        <v>0.93702044433382803</v>
      </c>
      <c r="I455" s="29">
        <v>1.37284733293301</v>
      </c>
      <c r="J455" s="29">
        <v>94</v>
      </c>
      <c r="K455" s="29" t="s">
        <v>12780</v>
      </c>
      <c r="L455" s="1" t="s">
        <v>1580</v>
      </c>
    </row>
    <row r="456" spans="1:23" x14ac:dyDescent="0.55000000000000004">
      <c r="A456" t="s">
        <v>4942</v>
      </c>
      <c r="B456" t="s">
        <v>5432</v>
      </c>
      <c r="C456" t="s">
        <v>1555</v>
      </c>
      <c r="E456" s="45">
        <v>3.4860543085673E-4</v>
      </c>
      <c r="F456" s="44">
        <v>0.15329892180497801</v>
      </c>
      <c r="G456">
        <v>0.49849310876658998</v>
      </c>
      <c r="H456">
        <v>0.942026687733451</v>
      </c>
      <c r="I456">
        <v>1.38268713940166</v>
      </c>
      <c r="J456">
        <v>80</v>
      </c>
      <c r="K456" t="s">
        <v>12781</v>
      </c>
      <c r="L456" s="1" t="s">
        <v>1580</v>
      </c>
    </row>
    <row r="457" spans="1:23" x14ac:dyDescent="0.55000000000000004">
      <c r="A457" t="s">
        <v>4942</v>
      </c>
      <c r="B457" t="s">
        <v>5432</v>
      </c>
      <c r="C457" t="s">
        <v>12782</v>
      </c>
      <c r="E457" s="45">
        <v>3.9417415687826403E-4</v>
      </c>
      <c r="F457" s="44">
        <v>0.15329892180497801</v>
      </c>
      <c r="G457">
        <v>0.49849310876658998</v>
      </c>
      <c r="H457">
        <v>0.94507609779563095</v>
      </c>
      <c r="I457">
        <v>1.3878432344463001</v>
      </c>
      <c r="J457">
        <v>78</v>
      </c>
      <c r="K457" t="s">
        <v>12783</v>
      </c>
      <c r="L457" s="1" t="s">
        <v>1580</v>
      </c>
    </row>
    <row r="458" spans="1:23" s="1" customFormat="1" x14ac:dyDescent="0.55000000000000004">
      <c r="A458" t="s">
        <v>4942</v>
      </c>
      <c r="B458" t="s">
        <v>5432</v>
      </c>
      <c r="C458" t="s">
        <v>2154</v>
      </c>
      <c r="D458"/>
      <c r="E458" s="45">
        <v>4.0328790986277698E-4</v>
      </c>
      <c r="F458" s="44">
        <v>0.15329892180497801</v>
      </c>
      <c r="G458">
        <v>0.49849310876658998</v>
      </c>
      <c r="H458">
        <v>0.93792151936769697</v>
      </c>
      <c r="I458">
        <v>1.3739518084089499</v>
      </c>
      <c r="J458">
        <v>92</v>
      </c>
      <c r="K458" t="s">
        <v>12784</v>
      </c>
      <c r="L458" s="1" t="s">
        <v>1580</v>
      </c>
      <c r="M458"/>
      <c r="N458"/>
      <c r="O458"/>
      <c r="P458"/>
      <c r="Q458"/>
      <c r="R458"/>
      <c r="S458"/>
      <c r="T458"/>
      <c r="U458"/>
      <c r="V458"/>
      <c r="W458"/>
    </row>
    <row r="459" spans="1:23" s="29" customFormat="1" x14ac:dyDescent="0.55000000000000004">
      <c r="A459" t="s">
        <v>4942</v>
      </c>
      <c r="B459" t="s">
        <v>5432</v>
      </c>
      <c r="C459" t="s">
        <v>12515</v>
      </c>
      <c r="D459"/>
      <c r="E459" s="45">
        <v>4.57970469226499E-4</v>
      </c>
      <c r="F459" s="44">
        <v>0.15329892180497801</v>
      </c>
      <c r="G459">
        <v>0.49849310876658998</v>
      </c>
      <c r="H459">
        <v>0.94421447880806797</v>
      </c>
      <c r="I459">
        <v>1.38657794788858</v>
      </c>
      <c r="J459">
        <v>78</v>
      </c>
      <c r="K459" t="s">
        <v>12785</v>
      </c>
      <c r="L459" s="51" t="s">
        <v>1580</v>
      </c>
      <c r="M459"/>
      <c r="N459"/>
      <c r="O459"/>
      <c r="P459"/>
      <c r="Q459"/>
      <c r="R459"/>
      <c r="S459"/>
      <c r="T459"/>
      <c r="U459"/>
      <c r="V459"/>
      <c r="W459"/>
    </row>
    <row r="460" spans="1:23" x14ac:dyDescent="0.55000000000000004">
      <c r="A460" t="s">
        <v>4942</v>
      </c>
      <c r="B460" t="s">
        <v>5432</v>
      </c>
      <c r="C460" t="s">
        <v>12786</v>
      </c>
      <c r="E460" s="45">
        <v>5.1747939654991199E-4</v>
      </c>
      <c r="F460" s="44">
        <v>0.15329892180497801</v>
      </c>
      <c r="G460">
        <v>0.47727081536286198</v>
      </c>
      <c r="H460">
        <v>0.93952288928621597</v>
      </c>
      <c r="I460">
        <v>1.3790121162226801</v>
      </c>
      <c r="J460">
        <v>80</v>
      </c>
      <c r="K460" t="s">
        <v>12787</v>
      </c>
      <c r="L460" s="1" t="s">
        <v>1580</v>
      </c>
    </row>
    <row r="461" spans="1:23" x14ac:dyDescent="0.55000000000000004">
      <c r="A461" t="s">
        <v>4942</v>
      </c>
      <c r="B461" t="s">
        <v>5432</v>
      </c>
      <c r="C461" t="s">
        <v>2139</v>
      </c>
      <c r="E461" s="45">
        <v>5.1747939654991199E-4</v>
      </c>
      <c r="F461" s="44">
        <v>0.15329892180497801</v>
      </c>
      <c r="G461">
        <v>0.47727081536286198</v>
      </c>
      <c r="H461">
        <v>0.93316776083779995</v>
      </c>
      <c r="I461">
        <v>1.3670825756948499</v>
      </c>
      <c r="J461">
        <v>96</v>
      </c>
      <c r="K461" t="s">
        <v>12788</v>
      </c>
      <c r="L461" s="1" t="s">
        <v>1580</v>
      </c>
    </row>
    <row r="462" spans="1:23" s="29" customFormat="1" x14ac:dyDescent="0.55000000000000004">
      <c r="A462" t="s">
        <v>4942</v>
      </c>
      <c r="B462" t="s">
        <v>5432</v>
      </c>
      <c r="C462" t="s">
        <v>12789</v>
      </c>
      <c r="D462"/>
      <c r="E462" s="45">
        <v>5.1747939654991199E-4</v>
      </c>
      <c r="F462" s="44">
        <v>0.15329892180497801</v>
      </c>
      <c r="G462">
        <v>0.47727081536286198</v>
      </c>
      <c r="H462">
        <v>0.93966605676444503</v>
      </c>
      <c r="I462">
        <v>1.37922225446345</v>
      </c>
      <c r="J462">
        <v>80</v>
      </c>
      <c r="K462" t="s">
        <v>12790</v>
      </c>
      <c r="L462" s="51" t="s">
        <v>1580</v>
      </c>
      <c r="M462"/>
      <c r="N462"/>
      <c r="O462"/>
      <c r="P462"/>
      <c r="Q462"/>
      <c r="R462"/>
      <c r="S462"/>
      <c r="T462"/>
      <c r="U462"/>
      <c r="V462"/>
      <c r="W462"/>
    </row>
    <row r="463" spans="1:23" x14ac:dyDescent="0.55000000000000004">
      <c r="A463" s="29" t="s">
        <v>4942</v>
      </c>
      <c r="B463" s="29" t="s">
        <v>3143</v>
      </c>
      <c r="C463" s="29" t="s">
        <v>1546</v>
      </c>
      <c r="D463" s="52"/>
      <c r="E463" s="53">
        <v>3.6201428602212303E-5</v>
      </c>
      <c r="F463" s="50">
        <v>7.7026184449052001E-2</v>
      </c>
      <c r="G463" s="29">
        <v>0.55733223875864601</v>
      </c>
      <c r="H463" s="29">
        <v>0.94220688952852905</v>
      </c>
      <c r="I463" s="29">
        <v>1.3967218235260199</v>
      </c>
      <c r="J463" s="29">
        <v>98</v>
      </c>
      <c r="K463" s="29" t="s">
        <v>12936</v>
      </c>
      <c r="L463" s="1" t="s">
        <v>1580</v>
      </c>
    </row>
    <row r="464" spans="1:23" x14ac:dyDescent="0.55000000000000004">
      <c r="A464" t="s">
        <v>4942</v>
      </c>
      <c r="B464" t="s">
        <v>3143</v>
      </c>
      <c r="C464" t="s">
        <v>2139</v>
      </c>
      <c r="D464" s="6"/>
      <c r="E464" s="46">
        <v>8.8553058107092005E-5</v>
      </c>
      <c r="F464" s="44">
        <v>7.7026184449052001E-2</v>
      </c>
      <c r="G464">
        <v>0.53843409630991601</v>
      </c>
      <c r="H464">
        <v>0.93590370883778295</v>
      </c>
      <c r="I464">
        <v>1.3881468712515601</v>
      </c>
      <c r="J464">
        <v>95</v>
      </c>
      <c r="K464" t="s">
        <v>12937</v>
      </c>
      <c r="L464" s="1" t="s">
        <v>1580</v>
      </c>
    </row>
    <row r="465" spans="1:23" x14ac:dyDescent="0.55000000000000004">
      <c r="A465" s="29" t="s">
        <v>4942</v>
      </c>
      <c r="B465" s="29" t="s">
        <v>3143</v>
      </c>
      <c r="C465" s="29" t="s">
        <v>1866</v>
      </c>
      <c r="D465" s="52"/>
      <c r="E465" s="53">
        <v>9.7577457192234501E-5</v>
      </c>
      <c r="F465" s="50">
        <v>7.7026184449052001E-2</v>
      </c>
      <c r="G465" s="29">
        <v>0.53843409630991601</v>
      </c>
      <c r="H465" s="29">
        <v>0.93541158803386804</v>
      </c>
      <c r="I465" s="29">
        <v>1.38741695005584</v>
      </c>
      <c r="J465" s="29">
        <v>95</v>
      </c>
      <c r="K465" s="29" t="s">
        <v>12938</v>
      </c>
      <c r="L465" s="1" t="s">
        <v>1580</v>
      </c>
    </row>
    <row r="466" spans="1:23" x14ac:dyDescent="0.55000000000000004">
      <c r="A466" t="s">
        <v>4942</v>
      </c>
      <c r="B466" t="s">
        <v>3143</v>
      </c>
      <c r="C466" t="s">
        <v>12701</v>
      </c>
      <c r="E466" s="45">
        <v>1.21299887990532E-4</v>
      </c>
      <c r="F466" s="44">
        <v>7.7026184449052001E-2</v>
      </c>
      <c r="G466">
        <v>0.53843409630991601</v>
      </c>
      <c r="H466">
        <v>0.93370094352353605</v>
      </c>
      <c r="I466">
        <v>1.38487969563274</v>
      </c>
      <c r="J466">
        <v>95</v>
      </c>
      <c r="K466" t="s">
        <v>12939</v>
      </c>
      <c r="L466" s="1" t="s">
        <v>1580</v>
      </c>
    </row>
    <row r="467" spans="1:23" x14ac:dyDescent="0.55000000000000004">
      <c r="A467" t="s">
        <v>4942</v>
      </c>
      <c r="B467" t="s">
        <v>3143</v>
      </c>
      <c r="C467" t="s">
        <v>1703</v>
      </c>
      <c r="E467" s="45">
        <v>1.3717046607380901E-4</v>
      </c>
      <c r="F467" s="44">
        <v>7.7026184449052001E-2</v>
      </c>
      <c r="G467">
        <v>0.51884807774379205</v>
      </c>
      <c r="H467">
        <v>0.94996439026362001</v>
      </c>
      <c r="I467">
        <v>1.4118338484973501</v>
      </c>
      <c r="J467">
        <v>77</v>
      </c>
      <c r="K467" t="s">
        <v>12940</v>
      </c>
      <c r="L467" s="1" t="s">
        <v>1580</v>
      </c>
    </row>
    <row r="468" spans="1:23" x14ac:dyDescent="0.55000000000000004">
      <c r="A468" t="s">
        <v>4942</v>
      </c>
      <c r="B468" t="s">
        <v>3143</v>
      </c>
      <c r="C468" t="s">
        <v>2154</v>
      </c>
      <c r="E468" s="45">
        <v>1.5530832071387001E-4</v>
      </c>
      <c r="F468" s="44">
        <v>7.7026184449052001E-2</v>
      </c>
      <c r="G468">
        <v>0.51884807774379205</v>
      </c>
      <c r="H468">
        <v>0.93526377979599196</v>
      </c>
      <c r="I468">
        <v>1.3889814318098099</v>
      </c>
      <c r="J468">
        <v>92</v>
      </c>
      <c r="K468" t="s">
        <v>12941</v>
      </c>
      <c r="L468" s="1" t="s">
        <v>1580</v>
      </c>
    </row>
    <row r="469" spans="1:23" x14ac:dyDescent="0.55000000000000004">
      <c r="A469" t="s">
        <v>4942</v>
      </c>
      <c r="B469" t="s">
        <v>3143</v>
      </c>
      <c r="C469" t="s">
        <v>2159</v>
      </c>
      <c r="E469" s="45">
        <v>1.7344621348721901E-4</v>
      </c>
      <c r="F469" s="44">
        <v>7.7026184449052001E-2</v>
      </c>
      <c r="G469">
        <v>0.51884807774379205</v>
      </c>
      <c r="H469">
        <v>0.93225247870392802</v>
      </c>
      <c r="I469">
        <v>1.3861902677239</v>
      </c>
      <c r="J469">
        <v>84</v>
      </c>
      <c r="K469" t="s">
        <v>12942</v>
      </c>
      <c r="L469" s="1" t="s">
        <v>1580</v>
      </c>
    </row>
    <row r="470" spans="1:23" x14ac:dyDescent="0.55000000000000004">
      <c r="A470" s="29" t="s">
        <v>4942</v>
      </c>
      <c r="B470" s="29" t="s">
        <v>3143</v>
      </c>
      <c r="C470" s="29" t="s">
        <v>2160</v>
      </c>
      <c r="D470" s="29"/>
      <c r="E470" s="49">
        <v>2.0065310152790199E-4</v>
      </c>
      <c r="F470" s="50">
        <v>7.7026184449052001E-2</v>
      </c>
      <c r="G470" s="29">
        <v>0.51884807774379205</v>
      </c>
      <c r="H470" s="29">
        <v>0.95372599663403301</v>
      </c>
      <c r="I470" s="29">
        <v>1.4282207682425201</v>
      </c>
      <c r="J470" s="29">
        <v>63</v>
      </c>
      <c r="K470" s="29" t="s">
        <v>12943</v>
      </c>
      <c r="L470" s="1" t="s">
        <v>1580</v>
      </c>
    </row>
    <row r="471" spans="1:23" x14ac:dyDescent="0.55000000000000004">
      <c r="A471" t="s">
        <v>4942</v>
      </c>
      <c r="B471" t="s">
        <v>3143</v>
      </c>
      <c r="C471" t="s">
        <v>12944</v>
      </c>
      <c r="E471" s="45">
        <v>2.0518758718457501E-4</v>
      </c>
      <c r="F471" s="44">
        <v>7.7026184449052001E-2</v>
      </c>
      <c r="G471">
        <v>0.51884807774379205</v>
      </c>
      <c r="H471">
        <v>0.93629406885759503</v>
      </c>
      <c r="I471">
        <v>1.3911403737322401</v>
      </c>
      <c r="J471">
        <v>86</v>
      </c>
      <c r="K471" t="s">
        <v>12945</v>
      </c>
      <c r="L471" s="1" t="s">
        <v>1580</v>
      </c>
    </row>
    <row r="472" spans="1:23" x14ac:dyDescent="0.55000000000000004">
      <c r="A472" t="s">
        <v>4942</v>
      </c>
      <c r="B472" t="s">
        <v>3143</v>
      </c>
      <c r="C472" t="s">
        <v>12515</v>
      </c>
      <c r="E472" s="45">
        <v>2.2105829460347101E-4</v>
      </c>
      <c r="F472" s="44">
        <v>7.7026184449052001E-2</v>
      </c>
      <c r="G472">
        <v>0.51884807774379205</v>
      </c>
      <c r="H472">
        <v>0.93843821551041295</v>
      </c>
      <c r="I472">
        <v>1.3942612964760801</v>
      </c>
      <c r="J472">
        <v>79</v>
      </c>
      <c r="K472" t="s">
        <v>12946</v>
      </c>
      <c r="L472" s="1" t="s">
        <v>1580</v>
      </c>
    </row>
    <row r="473" spans="1:23" s="1" customFormat="1" x14ac:dyDescent="0.55000000000000004">
      <c r="A473" t="s">
        <v>4942</v>
      </c>
      <c r="B473" t="s">
        <v>4948</v>
      </c>
      <c r="C473" t="s">
        <v>1704</v>
      </c>
      <c r="D473" s="6"/>
      <c r="E473" s="46">
        <v>5.7471619693294503E-7</v>
      </c>
      <c r="F473" s="44">
        <v>1.0258210932598899E-3</v>
      </c>
      <c r="G473">
        <v>0.65944439803793498</v>
      </c>
      <c r="H473">
        <v>0.90272106720770295</v>
      </c>
      <c r="I473">
        <v>1.60407989770606</v>
      </c>
      <c r="J473">
        <v>90</v>
      </c>
      <c r="K473" t="s">
        <v>13093</v>
      </c>
      <c r="L473" s="1" t="s">
        <v>1580</v>
      </c>
      <c r="M473"/>
      <c r="N473"/>
      <c r="O473"/>
      <c r="P473"/>
      <c r="Q473"/>
      <c r="R473"/>
      <c r="S473"/>
      <c r="T473"/>
      <c r="U473"/>
      <c r="V473"/>
      <c r="W473"/>
    </row>
    <row r="474" spans="1:23" x14ac:dyDescent="0.55000000000000004">
      <c r="A474" s="1" t="s">
        <v>4942</v>
      </c>
      <c r="B474" s="1" t="s">
        <v>4948</v>
      </c>
      <c r="C474" s="1" t="s">
        <v>2124</v>
      </c>
      <c r="D474" s="1" t="s">
        <v>1727</v>
      </c>
      <c r="E474" s="76">
        <v>6.7688623771685E-7</v>
      </c>
      <c r="F474" s="78">
        <v>1.0258210932598899E-3</v>
      </c>
      <c r="G474" s="1">
        <v>0.65944439803793498</v>
      </c>
      <c r="H474" s="1">
        <v>0.89410720460502402</v>
      </c>
      <c r="I474" s="1">
        <v>1.58176093214908</v>
      </c>
      <c r="J474" s="1">
        <v>99</v>
      </c>
      <c r="K474" s="1" t="s">
        <v>13094</v>
      </c>
      <c r="L474" s="1" t="s">
        <v>1580</v>
      </c>
    </row>
    <row r="475" spans="1:23" s="1" customFormat="1" x14ac:dyDescent="0.55000000000000004">
      <c r="A475" s="29" t="s">
        <v>4942</v>
      </c>
      <c r="B475" s="29" t="s">
        <v>4948</v>
      </c>
      <c r="C475" s="29" t="s">
        <v>2153</v>
      </c>
      <c r="D475" s="52"/>
      <c r="E475" s="53">
        <v>1.1379960511337801E-6</v>
      </c>
      <c r="F475" s="50">
        <v>1.1497553436621601E-3</v>
      </c>
      <c r="G475" s="29">
        <v>0.64355183615072198</v>
      </c>
      <c r="H475" s="29">
        <v>0.90916854317847096</v>
      </c>
      <c r="I475" s="29">
        <v>1.6300722512076</v>
      </c>
      <c r="J475" s="29">
        <v>68</v>
      </c>
      <c r="K475" s="29" t="s">
        <v>13095</v>
      </c>
      <c r="L475" s="1" t="s">
        <v>1580</v>
      </c>
      <c r="M475"/>
      <c r="N475"/>
      <c r="O475"/>
      <c r="P475"/>
      <c r="Q475"/>
      <c r="R475"/>
      <c r="S475"/>
      <c r="T475"/>
      <c r="U475"/>
      <c r="V475"/>
      <c r="W475"/>
    </row>
    <row r="476" spans="1:23" s="1" customFormat="1" x14ac:dyDescent="0.55000000000000004">
      <c r="A476" t="s">
        <v>4942</v>
      </c>
      <c r="B476" t="s">
        <v>4948</v>
      </c>
      <c r="C476" t="s">
        <v>1545</v>
      </c>
      <c r="D476" s="6"/>
      <c r="E476" s="46">
        <v>3.0438968026664E-6</v>
      </c>
      <c r="F476" s="44">
        <v>1.99115757857119E-3</v>
      </c>
      <c r="G476">
        <v>0.62725673971852802</v>
      </c>
      <c r="H476">
        <v>0.90501498668048197</v>
      </c>
      <c r="I476">
        <v>1.61542004760663</v>
      </c>
      <c r="J476">
        <v>78</v>
      </c>
      <c r="K476" t="s">
        <v>13096</v>
      </c>
      <c r="L476" s="1" t="s">
        <v>1580</v>
      </c>
      <c r="M476"/>
      <c r="N476"/>
      <c r="O476"/>
      <c r="P476"/>
      <c r="Q476"/>
      <c r="R476"/>
      <c r="S476"/>
      <c r="T476"/>
      <c r="U476"/>
      <c r="V476"/>
      <c r="W476"/>
    </row>
    <row r="477" spans="1:23" x14ac:dyDescent="0.55000000000000004">
      <c r="A477" t="s">
        <v>4942</v>
      </c>
      <c r="B477" t="s">
        <v>4948</v>
      </c>
      <c r="C477" t="s">
        <v>1703</v>
      </c>
      <c r="D477" s="6"/>
      <c r="E477" s="46">
        <v>3.2846545340996201E-6</v>
      </c>
      <c r="F477" s="44">
        <v>1.99115757857119E-3</v>
      </c>
      <c r="G477">
        <v>0.62725673971852802</v>
      </c>
      <c r="H477">
        <v>0.92061747577983999</v>
      </c>
      <c r="I477">
        <v>1.6724298680687499</v>
      </c>
      <c r="J477">
        <v>53</v>
      </c>
      <c r="K477" t="s">
        <v>13097</v>
      </c>
      <c r="L477" s="1" t="s">
        <v>1580</v>
      </c>
    </row>
    <row r="478" spans="1:23" x14ac:dyDescent="0.55000000000000004">
      <c r="A478" t="s">
        <v>4942</v>
      </c>
      <c r="B478" t="s">
        <v>4948</v>
      </c>
      <c r="C478" t="s">
        <v>1553</v>
      </c>
      <c r="D478" s="6"/>
      <c r="E478" s="46">
        <v>3.97490713155087E-6</v>
      </c>
      <c r="F478" s="44">
        <v>2.0079905859551098E-3</v>
      </c>
      <c r="G478">
        <v>0.610526878385931</v>
      </c>
      <c r="H478">
        <v>0.89433726339992403</v>
      </c>
      <c r="I478">
        <v>1.59206923366279</v>
      </c>
      <c r="J478">
        <v>83</v>
      </c>
      <c r="K478" t="s">
        <v>13098</v>
      </c>
      <c r="L478" s="1" t="s">
        <v>1580</v>
      </c>
    </row>
    <row r="479" spans="1:23" x14ac:dyDescent="0.55000000000000004">
      <c r="A479" s="1" t="s">
        <v>4942</v>
      </c>
      <c r="B479" s="1" t="s">
        <v>4948</v>
      </c>
      <c r="C479" s="1" t="s">
        <v>13099</v>
      </c>
      <c r="D479" s="1" t="s">
        <v>2118</v>
      </c>
      <c r="E479" s="76">
        <v>6.4634939938229304E-6</v>
      </c>
      <c r="F479" s="78">
        <v>2.7986928993253301E-3</v>
      </c>
      <c r="G479" s="1">
        <v>0.610526878385931</v>
      </c>
      <c r="H479" s="1">
        <v>0.91631169028385695</v>
      </c>
      <c r="I479" s="1">
        <v>1.6646078090068299</v>
      </c>
      <c r="J479" s="1">
        <v>53</v>
      </c>
      <c r="K479" s="1" t="s">
        <v>13100</v>
      </c>
      <c r="L479" s="1" t="s">
        <v>1580</v>
      </c>
    </row>
    <row r="480" spans="1:23" x14ac:dyDescent="0.55000000000000004">
      <c r="A480" t="s">
        <v>4942</v>
      </c>
      <c r="B480" t="s">
        <v>4948</v>
      </c>
      <c r="C480" t="s">
        <v>2152</v>
      </c>
      <c r="D480" s="6"/>
      <c r="E480" s="46">
        <v>9.9341925990159001E-6</v>
      </c>
      <c r="F480" s="44">
        <v>3.6263618434020299E-3</v>
      </c>
      <c r="G480">
        <v>0.59332547639640498</v>
      </c>
      <c r="H480">
        <v>0.91395847227364002</v>
      </c>
      <c r="I480">
        <v>1.6603328607358001</v>
      </c>
      <c r="J480">
        <v>53</v>
      </c>
      <c r="K480" t="s">
        <v>13101</v>
      </c>
      <c r="L480" s="1" t="s">
        <v>1580</v>
      </c>
    </row>
    <row r="481" spans="1:23" x14ac:dyDescent="0.55000000000000004">
      <c r="A481" t="s">
        <v>4942</v>
      </c>
      <c r="B481" t="s">
        <v>4948</v>
      </c>
      <c r="C481" t="s">
        <v>13102</v>
      </c>
      <c r="D481" s="6"/>
      <c r="E481" s="46">
        <v>1.0767818076746401E-5</v>
      </c>
      <c r="F481" s="44">
        <v>3.6263618434020299E-3</v>
      </c>
      <c r="G481">
        <v>0.59332547639640498</v>
      </c>
      <c r="H481">
        <v>0.97335040090965397</v>
      </c>
      <c r="I481">
        <v>1.8502721376203499</v>
      </c>
      <c r="J481">
        <v>14</v>
      </c>
      <c r="K481" t="s">
        <v>13103</v>
      </c>
      <c r="L481" s="1" t="s">
        <v>1580</v>
      </c>
    </row>
    <row r="482" spans="1:23" x14ac:dyDescent="0.55000000000000004">
      <c r="A482" s="29" t="s">
        <v>4942</v>
      </c>
      <c r="B482" s="29" t="s">
        <v>4948</v>
      </c>
      <c r="C482" s="29" t="s">
        <v>1546</v>
      </c>
      <c r="D482" s="52"/>
      <c r="E482" s="53">
        <v>1.22961336597625E-5</v>
      </c>
      <c r="F482" s="50">
        <v>3.7269581122740098E-3</v>
      </c>
      <c r="G482" s="29">
        <v>0.59332547639640498</v>
      </c>
      <c r="H482" s="29">
        <v>0.89836602022198297</v>
      </c>
      <c r="I482" s="29">
        <v>1.6064284768177199</v>
      </c>
      <c r="J482" s="29">
        <v>73</v>
      </c>
      <c r="K482" s="29" t="s">
        <v>13104</v>
      </c>
      <c r="L482" s="1" t="s">
        <v>1580</v>
      </c>
    </row>
    <row r="483" spans="1:23" s="29" customFormat="1" x14ac:dyDescent="0.55000000000000004">
      <c r="A483" t="s">
        <v>4940</v>
      </c>
      <c r="B483" t="s">
        <v>4955</v>
      </c>
      <c r="C483" t="s">
        <v>1711</v>
      </c>
      <c r="D483"/>
      <c r="E483" s="45">
        <v>2.49738409822372E-3</v>
      </c>
      <c r="F483" s="44">
        <v>0.26775341061055302</v>
      </c>
      <c r="G483">
        <v>0.431707695803346</v>
      </c>
      <c r="H483">
        <v>0.70486583184257601</v>
      </c>
      <c r="I483">
        <v>1.71499427573505</v>
      </c>
      <c r="J483">
        <v>47</v>
      </c>
      <c r="K483" t="s">
        <v>12634</v>
      </c>
      <c r="L483" s="51" t="s">
        <v>1580</v>
      </c>
      <c r="M483"/>
      <c r="N483"/>
      <c r="O483"/>
      <c r="P483"/>
      <c r="Q483"/>
      <c r="R483"/>
      <c r="S483"/>
      <c r="T483"/>
      <c r="U483"/>
      <c r="V483"/>
      <c r="W483"/>
    </row>
    <row r="484" spans="1:23" x14ac:dyDescent="0.55000000000000004">
      <c r="A484" s="29" t="s">
        <v>4940</v>
      </c>
      <c r="B484" s="29" t="s">
        <v>4955</v>
      </c>
      <c r="C484" s="29" t="s">
        <v>12635</v>
      </c>
      <c r="D484" s="29"/>
      <c r="E484" s="49">
        <v>4.87071188714212E-3</v>
      </c>
      <c r="F484" s="50">
        <v>0.26775341061055302</v>
      </c>
      <c r="G484" s="29">
        <v>0.407017918923954</v>
      </c>
      <c r="H484" s="29">
        <v>0.66553950870456802</v>
      </c>
      <c r="I484" s="29">
        <v>1.6268734026767699</v>
      </c>
      <c r="J484" s="29">
        <v>56</v>
      </c>
      <c r="K484" s="29" t="s">
        <v>12636</v>
      </c>
      <c r="L484" s="1" t="s">
        <v>1580</v>
      </c>
    </row>
    <row r="485" spans="1:23" x14ac:dyDescent="0.55000000000000004">
      <c r="A485" t="s">
        <v>4940</v>
      </c>
      <c r="B485" t="s">
        <v>4955</v>
      </c>
      <c r="C485" t="s">
        <v>12637</v>
      </c>
      <c r="E485" s="45">
        <v>5.68867929109876E-3</v>
      </c>
      <c r="F485" s="44">
        <v>0.26775341061055302</v>
      </c>
      <c r="G485">
        <v>0.407017918923954</v>
      </c>
      <c r="H485">
        <v>0.59765232939174595</v>
      </c>
      <c r="I485">
        <v>1.4751837725171799</v>
      </c>
      <c r="J485">
        <v>88</v>
      </c>
      <c r="K485" t="s">
        <v>12638</v>
      </c>
      <c r="L485" s="1" t="s">
        <v>1580</v>
      </c>
    </row>
    <row r="486" spans="1:23" x14ac:dyDescent="0.55000000000000004">
      <c r="A486" t="s">
        <v>4940</v>
      </c>
      <c r="B486" t="s">
        <v>4955</v>
      </c>
      <c r="C486" t="s">
        <v>2064</v>
      </c>
      <c r="E486" s="45">
        <v>6.3579266504516403E-3</v>
      </c>
      <c r="F486" s="44">
        <v>0.26775341061055302</v>
      </c>
      <c r="G486">
        <v>0.407017918923954</v>
      </c>
      <c r="H486">
        <v>0.69905108307707997</v>
      </c>
      <c r="I486">
        <v>1.6967447625679599</v>
      </c>
      <c r="J486">
        <v>40</v>
      </c>
      <c r="K486" t="s">
        <v>12639</v>
      </c>
      <c r="L486" s="1" t="s">
        <v>1580</v>
      </c>
    </row>
    <row r="487" spans="1:23" x14ac:dyDescent="0.55000000000000004">
      <c r="A487" s="29" t="s">
        <v>4940</v>
      </c>
      <c r="B487" s="29" t="s">
        <v>4955</v>
      </c>
      <c r="C487" s="29" t="s">
        <v>12640</v>
      </c>
      <c r="D487" s="29"/>
      <c r="E487" s="49">
        <v>6.5066484049503496E-3</v>
      </c>
      <c r="F487" s="50">
        <v>0.26775341061055302</v>
      </c>
      <c r="G487" s="29">
        <v>0.407017918923954</v>
      </c>
      <c r="H487" s="29">
        <v>0.65051482200807398</v>
      </c>
      <c r="I487" s="29">
        <v>1.5920455740389401</v>
      </c>
      <c r="J487" s="29">
        <v>63</v>
      </c>
      <c r="K487" s="29" t="s">
        <v>12641</v>
      </c>
      <c r="L487" s="1" t="s">
        <v>1580</v>
      </c>
    </row>
    <row r="488" spans="1:23" x14ac:dyDescent="0.55000000000000004">
      <c r="A488" t="s">
        <v>4940</v>
      </c>
      <c r="B488" t="s">
        <v>4955</v>
      </c>
      <c r="C488" t="s">
        <v>12642</v>
      </c>
      <c r="E488" s="45">
        <v>6.58100929623711E-3</v>
      </c>
      <c r="F488" s="44">
        <v>0.26775341061055302</v>
      </c>
      <c r="G488">
        <v>0.407017918923954</v>
      </c>
      <c r="H488">
        <v>0.61847624650683897</v>
      </c>
      <c r="I488">
        <v>1.5179324321479499</v>
      </c>
      <c r="J488">
        <v>76</v>
      </c>
      <c r="K488" t="s">
        <v>12643</v>
      </c>
      <c r="L488" s="1" t="s">
        <v>1580</v>
      </c>
    </row>
    <row r="489" spans="1:23" s="29" customFormat="1" x14ac:dyDescent="0.55000000000000004">
      <c r="A489" t="s">
        <v>4940</v>
      </c>
      <c r="B489" t="s">
        <v>4955</v>
      </c>
      <c r="C489" t="s">
        <v>1709</v>
      </c>
      <c r="D489"/>
      <c r="E489" s="45">
        <v>6.58100929623711E-3</v>
      </c>
      <c r="F489" s="44">
        <v>0.26775341061055302</v>
      </c>
      <c r="G489">
        <v>0.407017918923954</v>
      </c>
      <c r="H489">
        <v>0.87155963302752304</v>
      </c>
      <c r="I489">
        <v>2.00116994428469</v>
      </c>
      <c r="J489">
        <v>10</v>
      </c>
      <c r="K489">
        <v>7840</v>
      </c>
      <c r="L489" s="51" t="s">
        <v>1580</v>
      </c>
      <c r="M489"/>
      <c r="N489"/>
      <c r="O489"/>
      <c r="P489"/>
      <c r="Q489"/>
      <c r="R489"/>
      <c r="S489"/>
      <c r="T489"/>
      <c r="U489"/>
      <c r="V489"/>
      <c r="W489"/>
    </row>
    <row r="490" spans="1:23" s="29" customFormat="1" x14ac:dyDescent="0.55000000000000004">
      <c r="A490" t="s">
        <v>4940</v>
      </c>
      <c r="B490" t="s">
        <v>4955</v>
      </c>
      <c r="C490" t="s">
        <v>12644</v>
      </c>
      <c r="D490"/>
      <c r="E490" s="45">
        <v>6.58100929623711E-3</v>
      </c>
      <c r="F490" s="44">
        <v>0.26775341061055302</v>
      </c>
      <c r="G490">
        <v>0.407017918923954</v>
      </c>
      <c r="H490">
        <v>0.87155963302752304</v>
      </c>
      <c r="I490">
        <v>2.00116994428469</v>
      </c>
      <c r="J490">
        <v>10</v>
      </c>
      <c r="K490">
        <v>7840</v>
      </c>
      <c r="L490" s="51" t="s">
        <v>1580</v>
      </c>
      <c r="M490"/>
      <c r="N490"/>
      <c r="O490"/>
      <c r="P490"/>
      <c r="Q490"/>
      <c r="R490"/>
      <c r="S490"/>
      <c r="T490"/>
      <c r="U490"/>
      <c r="V490"/>
      <c r="W490"/>
    </row>
    <row r="491" spans="1:23" s="29" customFormat="1" x14ac:dyDescent="0.55000000000000004">
      <c r="A491" t="s">
        <v>4940</v>
      </c>
      <c r="B491" t="s">
        <v>4955</v>
      </c>
      <c r="C491" t="s">
        <v>12645</v>
      </c>
      <c r="D491"/>
      <c r="E491" s="45">
        <v>6.6553701964639196E-3</v>
      </c>
      <c r="F491" s="44">
        <v>0.26775341061055302</v>
      </c>
      <c r="G491">
        <v>0.407017918923954</v>
      </c>
      <c r="H491">
        <v>0.70263920625970699</v>
      </c>
      <c r="I491">
        <v>1.7051025259858901</v>
      </c>
      <c r="J491">
        <v>35</v>
      </c>
      <c r="K491" t="s">
        <v>12646</v>
      </c>
      <c r="L491" s="51" t="s">
        <v>1580</v>
      </c>
      <c r="M491"/>
      <c r="N491"/>
      <c r="O491"/>
      <c r="P491"/>
      <c r="Q491"/>
      <c r="R491"/>
      <c r="S491"/>
      <c r="T491"/>
      <c r="U491"/>
      <c r="V491"/>
      <c r="W491"/>
    </row>
    <row r="492" spans="1:23" x14ac:dyDescent="0.55000000000000004">
      <c r="A492" t="s">
        <v>4940</v>
      </c>
      <c r="B492" t="s">
        <v>4955</v>
      </c>
      <c r="C492" t="s">
        <v>12647</v>
      </c>
      <c r="E492" s="45">
        <v>7.6971562022152403E-3</v>
      </c>
      <c r="F492" s="44">
        <v>0.26775341061055302</v>
      </c>
      <c r="G492">
        <v>0.407017918923954</v>
      </c>
      <c r="H492">
        <v>0.70707070707070696</v>
      </c>
      <c r="I492">
        <v>1.7076275363907001</v>
      </c>
      <c r="J492">
        <v>33</v>
      </c>
      <c r="K492" t="s">
        <v>12648</v>
      </c>
      <c r="L492" s="1" t="s">
        <v>1580</v>
      </c>
    </row>
    <row r="493" spans="1:23" s="29" customFormat="1" x14ac:dyDescent="0.55000000000000004">
      <c r="A493" s="29" t="s">
        <v>4940</v>
      </c>
      <c r="B493" s="29" t="s">
        <v>5432</v>
      </c>
      <c r="C493" s="29" t="s">
        <v>12791</v>
      </c>
      <c r="D493" s="52"/>
      <c r="E493" s="53">
        <v>1.44378148948145E-7</v>
      </c>
      <c r="F493" s="50">
        <v>4.0859016152324998E-4</v>
      </c>
      <c r="G493" s="29">
        <v>0.69013245879679597</v>
      </c>
      <c r="H493" s="29">
        <v>0.79783162283255604</v>
      </c>
      <c r="I493" s="29">
        <v>1.75909337719357</v>
      </c>
      <c r="J493" s="29">
        <v>82</v>
      </c>
      <c r="K493" s="29" t="s">
        <v>12792</v>
      </c>
      <c r="L493" s="51" t="s">
        <v>1580</v>
      </c>
      <c r="M493"/>
      <c r="N493"/>
      <c r="O493"/>
      <c r="P493"/>
      <c r="Q493"/>
      <c r="R493"/>
      <c r="S493"/>
      <c r="T493"/>
      <c r="U493"/>
      <c r="V493"/>
      <c r="W493"/>
    </row>
    <row r="494" spans="1:23" x14ac:dyDescent="0.55000000000000004">
      <c r="A494" t="s">
        <v>4940</v>
      </c>
      <c r="B494" t="s">
        <v>5432</v>
      </c>
      <c r="C494" t="s">
        <v>12524</v>
      </c>
      <c r="D494" s="6"/>
      <c r="E494" s="46">
        <v>5.2883257138658602E-6</v>
      </c>
      <c r="F494" s="44">
        <v>5.6686116539634099E-3</v>
      </c>
      <c r="G494">
        <v>0.610526878385931</v>
      </c>
      <c r="H494">
        <v>0.79015128986194505</v>
      </c>
      <c r="I494">
        <v>1.7397489375169699</v>
      </c>
      <c r="J494">
        <v>72</v>
      </c>
      <c r="K494" t="s">
        <v>12793</v>
      </c>
      <c r="L494" s="1" t="s">
        <v>1580</v>
      </c>
    </row>
    <row r="495" spans="1:23" x14ac:dyDescent="0.55000000000000004">
      <c r="A495" t="s">
        <v>4940</v>
      </c>
      <c r="B495" t="s">
        <v>5432</v>
      </c>
      <c r="C495" t="s">
        <v>1862</v>
      </c>
      <c r="D495" s="6"/>
      <c r="E495" s="46">
        <v>6.8782598275388797E-6</v>
      </c>
      <c r="F495" s="44">
        <v>5.6686116539634099E-3</v>
      </c>
      <c r="G495">
        <v>0.610526878385931</v>
      </c>
      <c r="H495">
        <v>0.75765706826966495</v>
      </c>
      <c r="I495">
        <v>1.6693860235406099</v>
      </c>
      <c r="J495">
        <v>92</v>
      </c>
      <c r="K495" t="s">
        <v>12794</v>
      </c>
      <c r="L495" s="1" t="s">
        <v>1580</v>
      </c>
    </row>
    <row r="496" spans="1:23" x14ac:dyDescent="0.55000000000000004">
      <c r="A496" t="s">
        <v>4940</v>
      </c>
      <c r="B496" t="s">
        <v>5432</v>
      </c>
      <c r="C496" t="s">
        <v>1820</v>
      </c>
      <c r="D496" s="6"/>
      <c r="E496" s="46">
        <v>8.2669454354412696E-6</v>
      </c>
      <c r="F496" s="44">
        <v>5.6686116539634099E-3</v>
      </c>
      <c r="G496">
        <v>0.59332547639640498</v>
      </c>
      <c r="H496">
        <v>0.74138433494516298</v>
      </c>
      <c r="I496">
        <v>1.6302819577301899</v>
      </c>
      <c r="J496">
        <v>95</v>
      </c>
      <c r="K496" t="s">
        <v>12795</v>
      </c>
      <c r="L496" s="1" t="s">
        <v>1580</v>
      </c>
    </row>
    <row r="497" spans="1:23" s="29" customFormat="1" x14ac:dyDescent="0.55000000000000004">
      <c r="A497" t="s">
        <v>4940</v>
      </c>
      <c r="B497" t="s">
        <v>5432</v>
      </c>
      <c r="C497" t="s">
        <v>12796</v>
      </c>
      <c r="D497" s="6"/>
      <c r="E497" s="46">
        <v>1.14625066712327E-5</v>
      </c>
      <c r="F497" s="44">
        <v>5.6686116539634099E-3</v>
      </c>
      <c r="G497">
        <v>0.59332547639640498</v>
      </c>
      <c r="H497">
        <v>0.75459329987132295</v>
      </c>
      <c r="I497">
        <v>1.66445276597511</v>
      </c>
      <c r="J497">
        <v>81</v>
      </c>
      <c r="K497" t="s">
        <v>12797</v>
      </c>
      <c r="L497" s="51" t="s">
        <v>1580</v>
      </c>
      <c r="M497"/>
      <c r="N497"/>
      <c r="O497"/>
      <c r="P497"/>
      <c r="Q497"/>
      <c r="R497"/>
      <c r="S497"/>
      <c r="T497"/>
      <c r="U497"/>
      <c r="V497"/>
      <c r="W497"/>
    </row>
    <row r="498" spans="1:23" s="29" customFormat="1" x14ac:dyDescent="0.55000000000000004">
      <c r="A498" t="s">
        <v>4940</v>
      </c>
      <c r="B498" t="s">
        <v>5432</v>
      </c>
      <c r="C498" t="s">
        <v>12399</v>
      </c>
      <c r="D498" s="6"/>
      <c r="E498" s="46">
        <v>1.2018257923597299E-5</v>
      </c>
      <c r="F498" s="44">
        <v>5.6686116539634099E-3</v>
      </c>
      <c r="G498">
        <v>0.59332547639640498</v>
      </c>
      <c r="H498">
        <v>0.74753811077727395</v>
      </c>
      <c r="I498">
        <v>1.64344951046357</v>
      </c>
      <c r="J498">
        <v>96</v>
      </c>
      <c r="K498" t="s">
        <v>12798</v>
      </c>
      <c r="L498" s="51" t="s">
        <v>1580</v>
      </c>
      <c r="M498"/>
      <c r="N498"/>
      <c r="O498"/>
      <c r="P498"/>
      <c r="Q498"/>
      <c r="R498"/>
      <c r="S498"/>
      <c r="T498"/>
      <c r="U498"/>
      <c r="V498"/>
      <c r="W498"/>
    </row>
    <row r="499" spans="1:23" s="1" customFormat="1" x14ac:dyDescent="0.55000000000000004">
      <c r="A499" t="s">
        <v>4940</v>
      </c>
      <c r="B499" t="s">
        <v>5432</v>
      </c>
      <c r="C499" t="s">
        <v>12799</v>
      </c>
      <c r="D499" s="6"/>
      <c r="E499" s="46">
        <v>1.96872509574524E-5</v>
      </c>
      <c r="F499" s="44">
        <v>6.8930088961143103E-3</v>
      </c>
      <c r="G499">
        <v>0.575610261071129</v>
      </c>
      <c r="H499">
        <v>0.77774178435178398</v>
      </c>
      <c r="I499">
        <v>1.7099651087105801</v>
      </c>
      <c r="J499">
        <v>68</v>
      </c>
      <c r="K499" t="s">
        <v>12800</v>
      </c>
      <c r="L499" s="1" t="s">
        <v>1580</v>
      </c>
      <c r="M499"/>
      <c r="N499"/>
      <c r="O499"/>
      <c r="P499"/>
      <c r="Q499"/>
      <c r="R499"/>
      <c r="S499"/>
      <c r="T499"/>
      <c r="U499"/>
      <c r="V499"/>
      <c r="W499"/>
    </row>
    <row r="500" spans="1:23" s="1" customFormat="1" x14ac:dyDescent="0.55000000000000004">
      <c r="A500" t="s">
        <v>4940</v>
      </c>
      <c r="B500" t="s">
        <v>5432</v>
      </c>
      <c r="C500" t="s">
        <v>12801</v>
      </c>
      <c r="D500" s="6"/>
      <c r="E500" s="46">
        <v>2.16419821716528E-5</v>
      </c>
      <c r="F500" s="44">
        <v>6.8930088961143103E-3</v>
      </c>
      <c r="G500">
        <v>0.575610261071129</v>
      </c>
      <c r="H500">
        <v>0.777080441916978</v>
      </c>
      <c r="I500">
        <v>1.7085110625076101</v>
      </c>
      <c r="J500">
        <v>68</v>
      </c>
      <c r="K500" t="s">
        <v>12802</v>
      </c>
      <c r="L500" s="1" t="s">
        <v>1580</v>
      </c>
      <c r="M500"/>
      <c r="N500"/>
      <c r="O500"/>
      <c r="P500"/>
      <c r="Q500"/>
      <c r="R500"/>
      <c r="S500"/>
      <c r="T500"/>
      <c r="U500"/>
      <c r="V500"/>
      <c r="W500"/>
    </row>
    <row r="501" spans="1:23" x14ac:dyDescent="0.55000000000000004">
      <c r="A501" s="29" t="s">
        <v>4940</v>
      </c>
      <c r="B501" s="29" t="s">
        <v>5432</v>
      </c>
      <c r="C501" s="29" t="s">
        <v>2093</v>
      </c>
      <c r="D501" s="52"/>
      <c r="E501" s="53">
        <v>2.1921229704957199E-5</v>
      </c>
      <c r="F501" s="50">
        <v>6.8930088961143103E-3</v>
      </c>
      <c r="G501" s="29">
        <v>0.575610261071129</v>
      </c>
      <c r="H501" s="29">
        <v>0.75495486014614799</v>
      </c>
      <c r="I501" s="29">
        <v>1.6645568520438301</v>
      </c>
      <c r="J501" s="29">
        <v>82</v>
      </c>
      <c r="K501" s="29" t="s">
        <v>12803</v>
      </c>
      <c r="L501" s="1" t="s">
        <v>1580</v>
      </c>
    </row>
    <row r="502" spans="1:23" x14ac:dyDescent="0.55000000000000004">
      <c r="A502" t="s">
        <v>4940</v>
      </c>
      <c r="B502" t="s">
        <v>5432</v>
      </c>
      <c r="C502" t="s">
        <v>12804</v>
      </c>
      <c r="D502" s="6"/>
      <c r="E502" s="46">
        <v>3.9007686710467198E-5</v>
      </c>
      <c r="F502" s="44">
        <v>9.6890250120343704E-3</v>
      </c>
      <c r="G502">
        <v>0.55733223875864601</v>
      </c>
      <c r="H502">
        <v>0.80435921882114203</v>
      </c>
      <c r="I502">
        <v>1.7690736566109799</v>
      </c>
      <c r="J502">
        <v>49</v>
      </c>
      <c r="K502" t="s">
        <v>12805</v>
      </c>
      <c r="L502" s="1" t="s">
        <v>1580</v>
      </c>
    </row>
    <row r="503" spans="1:23" x14ac:dyDescent="0.55000000000000004">
      <c r="A503" t="s">
        <v>4940</v>
      </c>
      <c r="B503" t="s">
        <v>3143</v>
      </c>
      <c r="C503" t="s">
        <v>1881</v>
      </c>
      <c r="D503" s="6"/>
      <c r="E503" s="46">
        <v>6.1178559914490999E-6</v>
      </c>
      <c r="F503" s="44">
        <v>1.5430434210939901E-2</v>
      </c>
      <c r="G503">
        <v>0.610526878385931</v>
      </c>
      <c r="H503">
        <v>0.77677016934137499</v>
      </c>
      <c r="I503">
        <v>1.7132246848727399</v>
      </c>
      <c r="J503">
        <v>100</v>
      </c>
      <c r="K503" t="s">
        <v>12947</v>
      </c>
      <c r="L503" s="1" t="s">
        <v>1580</v>
      </c>
    </row>
    <row r="504" spans="1:23" x14ac:dyDescent="0.55000000000000004">
      <c r="A504" s="1" t="s">
        <v>4940</v>
      </c>
      <c r="B504" s="1" t="s">
        <v>3143</v>
      </c>
      <c r="C504" s="1" t="s">
        <v>12584</v>
      </c>
      <c r="D504" s="1" t="s">
        <v>2118</v>
      </c>
      <c r="E504" s="76">
        <v>1.0212067644566501E-5</v>
      </c>
      <c r="F504" s="78">
        <v>1.5430434210939901E-2</v>
      </c>
      <c r="G504" s="1">
        <v>0.59332547639640498</v>
      </c>
      <c r="H504" s="1">
        <v>0.80759480983927301</v>
      </c>
      <c r="I504" s="1">
        <v>1.77966065904267</v>
      </c>
      <c r="J504" s="1">
        <v>74</v>
      </c>
      <c r="K504" s="1" t="s">
        <v>12948</v>
      </c>
      <c r="L504" s="1" t="s">
        <v>1580</v>
      </c>
    </row>
    <row r="505" spans="1:23" x14ac:dyDescent="0.55000000000000004">
      <c r="A505" t="s">
        <v>4940</v>
      </c>
      <c r="B505" t="s">
        <v>3143</v>
      </c>
      <c r="C505" t="s">
        <v>1804</v>
      </c>
      <c r="D505" s="6"/>
      <c r="E505" s="46">
        <v>1.8849509954810301E-5</v>
      </c>
      <c r="F505" s="44">
        <v>1.8987739694478999E-2</v>
      </c>
      <c r="G505">
        <v>0.575610261071129</v>
      </c>
      <c r="H505">
        <v>0.78019738189802701</v>
      </c>
      <c r="I505">
        <v>1.71949425845626</v>
      </c>
      <c r="J505">
        <v>80</v>
      </c>
      <c r="K505" t="s">
        <v>12949</v>
      </c>
      <c r="L505" s="1" t="s">
        <v>1580</v>
      </c>
    </row>
    <row r="506" spans="1:23" x14ac:dyDescent="0.55000000000000004">
      <c r="A506" s="29" t="s">
        <v>4940</v>
      </c>
      <c r="B506" s="29" t="s">
        <v>3143</v>
      </c>
      <c r="C506" s="29" t="s">
        <v>12791</v>
      </c>
      <c r="D506" s="52"/>
      <c r="E506" s="53">
        <v>2.69476920816391E-5</v>
      </c>
      <c r="F506" s="50">
        <v>1.9505604691425701E-2</v>
      </c>
      <c r="G506" s="29">
        <v>0.575610261071129</v>
      </c>
      <c r="H506" s="29">
        <v>0.76980229921469101</v>
      </c>
      <c r="I506" s="29">
        <v>1.6983992407122099</v>
      </c>
      <c r="J506" s="29">
        <v>98</v>
      </c>
      <c r="K506" s="29" t="s">
        <v>12950</v>
      </c>
      <c r="L506" s="1" t="s">
        <v>1580</v>
      </c>
    </row>
    <row r="507" spans="1:23" x14ac:dyDescent="0.55000000000000004">
      <c r="A507" t="s">
        <v>4940</v>
      </c>
      <c r="B507" t="s">
        <v>3143</v>
      </c>
      <c r="C507" t="s">
        <v>12524</v>
      </c>
      <c r="D507" s="6"/>
      <c r="E507" s="46">
        <v>3.2272674869996203E-5</v>
      </c>
      <c r="F507" s="44">
        <v>1.9505604691425701E-2</v>
      </c>
      <c r="G507">
        <v>0.55733223875864601</v>
      </c>
      <c r="H507">
        <v>0.77328558138260906</v>
      </c>
      <c r="I507">
        <v>1.7042611884952401</v>
      </c>
      <c r="J507">
        <v>80</v>
      </c>
      <c r="K507" t="s">
        <v>12951</v>
      </c>
      <c r="L507" s="1" t="s">
        <v>1580</v>
      </c>
    </row>
    <row r="508" spans="1:23" x14ac:dyDescent="0.55000000000000004">
      <c r="A508" t="s">
        <v>4940</v>
      </c>
      <c r="B508" t="s">
        <v>3143</v>
      </c>
      <c r="C508" t="s">
        <v>1694</v>
      </c>
      <c r="D508" s="6"/>
      <c r="E508" s="46">
        <v>4.7987733154416198E-5</v>
      </c>
      <c r="F508" s="44">
        <v>2.1201592432755201E-2</v>
      </c>
      <c r="G508">
        <v>0.55733223875864601</v>
      </c>
      <c r="H508">
        <v>0.757295754363431</v>
      </c>
      <c r="I508">
        <v>1.6702724066049499</v>
      </c>
      <c r="J508">
        <v>100</v>
      </c>
      <c r="K508" t="s">
        <v>12952</v>
      </c>
      <c r="L508" s="1" t="s">
        <v>1580</v>
      </c>
    </row>
    <row r="509" spans="1:23" s="1" customFormat="1" x14ac:dyDescent="0.55000000000000004">
      <c r="A509" t="s">
        <v>4940</v>
      </c>
      <c r="B509" t="s">
        <v>3143</v>
      </c>
      <c r="C509" t="s">
        <v>12699</v>
      </c>
      <c r="D509" s="6"/>
      <c r="E509" s="46">
        <v>4.9110240578850599E-5</v>
      </c>
      <c r="F509" s="44">
        <v>2.1201592432755201E-2</v>
      </c>
      <c r="G509">
        <v>0.55733223875864601</v>
      </c>
      <c r="H509">
        <v>0.79495235714736201</v>
      </c>
      <c r="I509">
        <v>1.7545788837827201</v>
      </c>
      <c r="J509">
        <v>72</v>
      </c>
      <c r="K509" t="s">
        <v>12953</v>
      </c>
      <c r="L509" s="1" t="s">
        <v>1580</v>
      </c>
      <c r="M509"/>
      <c r="N509"/>
      <c r="O509"/>
      <c r="P509"/>
      <c r="Q509"/>
      <c r="R509"/>
      <c r="S509"/>
      <c r="T509"/>
      <c r="U509"/>
      <c r="V509"/>
      <c r="W509"/>
    </row>
    <row r="510" spans="1:23" s="1" customFormat="1" x14ac:dyDescent="0.55000000000000004">
      <c r="A510" s="29" t="s">
        <v>4940</v>
      </c>
      <c r="B510" s="29" t="s">
        <v>3143</v>
      </c>
      <c r="C510" s="29" t="s">
        <v>2093</v>
      </c>
      <c r="D510" s="52"/>
      <c r="E510" s="53">
        <v>7.5016484457184399E-5</v>
      </c>
      <c r="F510" s="50">
        <v>2.3436933713411202E-2</v>
      </c>
      <c r="G510" s="29">
        <v>0.53843409630991601</v>
      </c>
      <c r="H510" s="29">
        <v>0.775817795127829</v>
      </c>
      <c r="I510" s="29">
        <v>1.7081000368288199</v>
      </c>
      <c r="J510" s="29">
        <v>84</v>
      </c>
      <c r="K510" s="29" t="s">
        <v>12954</v>
      </c>
      <c r="L510" s="1" t="s">
        <v>1580</v>
      </c>
      <c r="M510"/>
      <c r="N510"/>
      <c r="O510"/>
      <c r="P510"/>
      <c r="Q510"/>
      <c r="R510"/>
      <c r="S510"/>
      <c r="T510"/>
      <c r="U510"/>
      <c r="V510"/>
      <c r="W510"/>
    </row>
    <row r="511" spans="1:23" x14ac:dyDescent="0.55000000000000004">
      <c r="A511" t="s">
        <v>4940</v>
      </c>
      <c r="B511" t="s">
        <v>3143</v>
      </c>
      <c r="C511" t="s">
        <v>12955</v>
      </c>
      <c r="D511" s="6"/>
      <c r="E511" s="46">
        <v>8.1784766812053906E-5</v>
      </c>
      <c r="F511" s="44">
        <v>2.3436933713411202E-2</v>
      </c>
      <c r="G511">
        <v>0.53843409630991601</v>
      </c>
      <c r="H511">
        <v>0.904458598726115</v>
      </c>
      <c r="I511">
        <v>1.98949639719074</v>
      </c>
      <c r="J511">
        <v>17</v>
      </c>
      <c r="K511">
        <v>9587</v>
      </c>
      <c r="L511" s="1" t="s">
        <v>1580</v>
      </c>
    </row>
    <row r="512" spans="1:23" x14ac:dyDescent="0.55000000000000004">
      <c r="A512" t="s">
        <v>4940</v>
      </c>
      <c r="B512" t="s">
        <v>3143</v>
      </c>
      <c r="C512" t="s">
        <v>1860</v>
      </c>
      <c r="D512" s="6"/>
      <c r="E512" s="46">
        <v>8.8553058107092005E-5</v>
      </c>
      <c r="F512" s="44">
        <v>2.3436933713411202E-2</v>
      </c>
      <c r="G512">
        <v>0.53843409630991601</v>
      </c>
      <c r="H512">
        <v>0.85924494679496999</v>
      </c>
      <c r="I512">
        <v>1.8784479175564199</v>
      </c>
      <c r="J512">
        <v>44</v>
      </c>
      <c r="K512" t="s">
        <v>12956</v>
      </c>
      <c r="L512" s="1" t="s">
        <v>1580</v>
      </c>
    </row>
    <row r="513" spans="1:23" x14ac:dyDescent="0.55000000000000004">
      <c r="A513" t="s">
        <v>4940</v>
      </c>
      <c r="B513" t="s">
        <v>4948</v>
      </c>
      <c r="C513" t="s">
        <v>1711</v>
      </c>
      <c r="E513" s="45">
        <v>1.44504331610459E-3</v>
      </c>
      <c r="F513" s="44">
        <v>0.74101697389368604</v>
      </c>
      <c r="G513">
        <v>0.45505986738722998</v>
      </c>
      <c r="H513">
        <v>0.848105979995744</v>
      </c>
      <c r="I513">
        <v>2.1556885161830102</v>
      </c>
      <c r="J513">
        <v>29</v>
      </c>
      <c r="K513" t="s">
        <v>13105</v>
      </c>
      <c r="L513" s="1" t="s">
        <v>1580</v>
      </c>
    </row>
    <row r="514" spans="1:23" x14ac:dyDescent="0.55000000000000004">
      <c r="A514" t="s">
        <v>4940</v>
      </c>
      <c r="B514" t="s">
        <v>4948</v>
      </c>
      <c r="C514" t="s">
        <v>13106</v>
      </c>
      <c r="E514" s="45">
        <v>9.0422511800096004E-3</v>
      </c>
      <c r="F514" s="44">
        <v>0.74101697389368604</v>
      </c>
      <c r="G514">
        <v>0.38073040072279202</v>
      </c>
      <c r="H514">
        <v>0.67560646108663702</v>
      </c>
      <c r="I514">
        <v>1.7299846829987799</v>
      </c>
      <c r="J514">
        <v>88</v>
      </c>
      <c r="K514" t="s">
        <v>13107</v>
      </c>
      <c r="L514" s="1" t="s">
        <v>1580</v>
      </c>
    </row>
    <row r="515" spans="1:23" x14ac:dyDescent="0.55000000000000004">
      <c r="A515" t="s">
        <v>4940</v>
      </c>
      <c r="B515" t="s">
        <v>4948</v>
      </c>
      <c r="C515" t="s">
        <v>1708</v>
      </c>
      <c r="E515" s="45">
        <v>9.3411618784135699E-3</v>
      </c>
      <c r="F515" s="44">
        <v>0.74101697389368604</v>
      </c>
      <c r="G515">
        <v>0.38073040072279202</v>
      </c>
      <c r="H515">
        <v>0.91351351351351395</v>
      </c>
      <c r="I515">
        <v>2.3150476820894799</v>
      </c>
      <c r="J515">
        <v>12</v>
      </c>
      <c r="K515">
        <v>7840</v>
      </c>
      <c r="L515" s="1" t="s">
        <v>1580</v>
      </c>
    </row>
    <row r="516" spans="1:23" x14ac:dyDescent="0.55000000000000004">
      <c r="A516" t="s">
        <v>4940</v>
      </c>
      <c r="B516" t="s">
        <v>4948</v>
      </c>
      <c r="C516" t="s">
        <v>1710</v>
      </c>
      <c r="E516" s="45">
        <v>9.3411618784135699E-3</v>
      </c>
      <c r="F516" s="44">
        <v>0.74101697389368604</v>
      </c>
      <c r="G516">
        <v>0.38073040072279202</v>
      </c>
      <c r="H516">
        <v>0.91351351351351395</v>
      </c>
      <c r="I516">
        <v>2.3150476820894799</v>
      </c>
      <c r="J516">
        <v>12</v>
      </c>
      <c r="K516">
        <v>7840</v>
      </c>
      <c r="L516" s="1" t="s">
        <v>1580</v>
      </c>
    </row>
    <row r="517" spans="1:23" s="29" customFormat="1" x14ac:dyDescent="0.55000000000000004">
      <c r="A517" s="29" t="s">
        <v>4940</v>
      </c>
      <c r="B517" s="29" t="s">
        <v>4948</v>
      </c>
      <c r="C517" s="29" t="s">
        <v>1554</v>
      </c>
      <c r="E517" s="49">
        <v>9.4906173054036501E-3</v>
      </c>
      <c r="F517" s="50">
        <v>0.74101697389368604</v>
      </c>
      <c r="G517" s="29">
        <v>0.38073040072279202</v>
      </c>
      <c r="H517" s="29">
        <v>0.80294996625855597</v>
      </c>
      <c r="I517" s="29">
        <v>2.0531546968013701</v>
      </c>
      <c r="J517" s="29">
        <v>10</v>
      </c>
      <c r="K517" s="29" t="s">
        <v>13108</v>
      </c>
      <c r="L517" s="51" t="s">
        <v>1580</v>
      </c>
      <c r="M517"/>
      <c r="N517"/>
      <c r="O517"/>
      <c r="P517"/>
      <c r="Q517"/>
      <c r="R517"/>
      <c r="S517"/>
      <c r="T517"/>
      <c r="U517"/>
      <c r="V517"/>
      <c r="W517"/>
    </row>
    <row r="518" spans="1:23" x14ac:dyDescent="0.55000000000000004">
      <c r="A518" t="s">
        <v>4940</v>
      </c>
      <c r="B518" t="s">
        <v>4948</v>
      </c>
      <c r="C518" t="s">
        <v>2140</v>
      </c>
      <c r="E518" s="45">
        <v>1.0835718095749999E-2</v>
      </c>
      <c r="F518" s="44">
        <v>0.74101697389368604</v>
      </c>
      <c r="G518">
        <v>0.38073040072279202</v>
      </c>
      <c r="H518">
        <v>0.88947368421052597</v>
      </c>
      <c r="I518">
        <v>2.25294452434012</v>
      </c>
      <c r="J518">
        <v>16</v>
      </c>
      <c r="K518">
        <v>7840</v>
      </c>
      <c r="L518" s="1" t="s">
        <v>1580</v>
      </c>
    </row>
    <row r="519" spans="1:23" x14ac:dyDescent="0.55000000000000004">
      <c r="A519" t="s">
        <v>4940</v>
      </c>
      <c r="B519" t="s">
        <v>4948</v>
      </c>
      <c r="C519" t="s">
        <v>13109</v>
      </c>
      <c r="E519" s="45">
        <v>1.14335415885304E-2</v>
      </c>
      <c r="F519" s="44">
        <v>0.74101697389368604</v>
      </c>
      <c r="G519">
        <v>0.38073040072279202</v>
      </c>
      <c r="H519">
        <v>0.67680180180180205</v>
      </c>
      <c r="I519">
        <v>1.7356192716499499</v>
      </c>
      <c r="J519">
        <v>81</v>
      </c>
      <c r="K519" t="s">
        <v>13110</v>
      </c>
      <c r="L519" s="1" t="s">
        <v>1580</v>
      </c>
    </row>
    <row r="520" spans="1:23" s="29" customFormat="1" x14ac:dyDescent="0.55000000000000004">
      <c r="A520" t="s">
        <v>4940</v>
      </c>
      <c r="B520" t="s">
        <v>4948</v>
      </c>
      <c r="C520" t="s">
        <v>13111</v>
      </c>
      <c r="D520"/>
      <c r="E520" s="45">
        <v>1.21808215743637E-2</v>
      </c>
      <c r="F520" s="44">
        <v>0.74101697389368604</v>
      </c>
      <c r="G520">
        <v>0.38073040072279202</v>
      </c>
      <c r="H520">
        <v>0.78773929152865896</v>
      </c>
      <c r="I520">
        <v>1.9945706413591699</v>
      </c>
      <c r="J520">
        <v>11</v>
      </c>
      <c r="K520" t="s">
        <v>13112</v>
      </c>
      <c r="L520" s="51" t="s">
        <v>1580</v>
      </c>
      <c r="M520"/>
      <c r="N520"/>
      <c r="O520"/>
      <c r="P520"/>
      <c r="Q520"/>
      <c r="R520"/>
      <c r="S520"/>
      <c r="T520"/>
      <c r="U520"/>
      <c r="V520"/>
      <c r="W520"/>
    </row>
    <row r="521" spans="1:23" s="29" customFormat="1" x14ac:dyDescent="0.55000000000000004">
      <c r="A521" t="s">
        <v>4940</v>
      </c>
      <c r="B521" t="s">
        <v>4948</v>
      </c>
      <c r="C521" t="s">
        <v>12645</v>
      </c>
      <c r="D521"/>
      <c r="E521" s="45">
        <v>1.32270145024293E-2</v>
      </c>
      <c r="F521" s="44">
        <v>0.74101697389368604</v>
      </c>
      <c r="G521">
        <v>0.38073040072279202</v>
      </c>
      <c r="H521">
        <v>0.83663366336633704</v>
      </c>
      <c r="I521">
        <v>2.1339562368749401</v>
      </c>
      <c r="J521">
        <v>25</v>
      </c>
      <c r="K521">
        <v>7840</v>
      </c>
      <c r="L521" s="51" t="s">
        <v>1580</v>
      </c>
      <c r="M521"/>
      <c r="N521"/>
      <c r="O521"/>
      <c r="P521"/>
      <c r="Q521"/>
      <c r="R521"/>
      <c r="S521"/>
      <c r="T521"/>
      <c r="U521"/>
      <c r="V521"/>
      <c r="W521"/>
    </row>
    <row r="522" spans="1:23" s="29" customFormat="1" x14ac:dyDescent="0.55000000000000004">
      <c r="A522" t="s">
        <v>4940</v>
      </c>
      <c r="B522" t="s">
        <v>4948</v>
      </c>
      <c r="C522" t="s">
        <v>13113</v>
      </c>
      <c r="D522"/>
      <c r="E522" s="45">
        <v>1.5169946437349899E-2</v>
      </c>
      <c r="F522" s="44">
        <v>0.74101697389368604</v>
      </c>
      <c r="G522">
        <v>0.38073040072279202</v>
      </c>
      <c r="H522">
        <v>0.84924623115577902</v>
      </c>
      <c r="I522">
        <v>2.17632796251254</v>
      </c>
      <c r="J522">
        <v>19</v>
      </c>
      <c r="K522">
        <v>7840</v>
      </c>
      <c r="L522" s="51" t="s">
        <v>1580</v>
      </c>
      <c r="M522"/>
      <c r="N522"/>
      <c r="O522"/>
      <c r="P522"/>
      <c r="Q522"/>
      <c r="R522"/>
      <c r="S522"/>
      <c r="T522"/>
      <c r="U522"/>
      <c r="V522"/>
      <c r="W522"/>
    </row>
    <row r="523" spans="1:23" s="29" customFormat="1" x14ac:dyDescent="0.55000000000000004">
      <c r="A523" t="s">
        <v>16</v>
      </c>
      <c r="B523" t="s">
        <v>4955</v>
      </c>
      <c r="C523" t="s">
        <v>1717</v>
      </c>
      <c r="D523" s="6"/>
      <c r="E523" s="46">
        <v>2.224038164024E-7</v>
      </c>
      <c r="F523" s="44">
        <v>2.4241635405389901E-4</v>
      </c>
      <c r="G523">
        <v>0.69013245879679597</v>
      </c>
      <c r="H523">
        <v>0.77066808813077503</v>
      </c>
      <c r="I523">
        <v>1.6249674826660201</v>
      </c>
      <c r="J523">
        <v>87</v>
      </c>
      <c r="K523" t="s">
        <v>12652</v>
      </c>
      <c r="L523" s="51" t="s">
        <v>1580</v>
      </c>
      <c r="M523"/>
      <c r="N523"/>
      <c r="O523"/>
      <c r="P523"/>
      <c r="Q523"/>
      <c r="R523"/>
      <c r="S523"/>
      <c r="T523"/>
      <c r="U523"/>
      <c r="V523"/>
      <c r="W523"/>
    </row>
    <row r="524" spans="1:23" x14ac:dyDescent="0.55000000000000004">
      <c r="A524" t="s">
        <v>16</v>
      </c>
      <c r="B524" t="s">
        <v>4955</v>
      </c>
      <c r="C524" t="s">
        <v>2147</v>
      </c>
      <c r="D524" s="6"/>
      <c r="E524" s="46">
        <v>4.38490050845228E-7</v>
      </c>
      <c r="F524" s="44">
        <v>2.4241635405389901E-4</v>
      </c>
      <c r="G524">
        <v>0.67496286001102501</v>
      </c>
      <c r="H524">
        <v>0.75869688922610001</v>
      </c>
      <c r="I524">
        <v>1.60136888159198</v>
      </c>
      <c r="J524">
        <v>91</v>
      </c>
      <c r="K524" t="s">
        <v>12653</v>
      </c>
      <c r="L524" s="1" t="s">
        <v>1580</v>
      </c>
    </row>
    <row r="525" spans="1:23" x14ac:dyDescent="0.55000000000000004">
      <c r="A525" t="s">
        <v>16</v>
      </c>
      <c r="B525" t="s">
        <v>4955</v>
      </c>
      <c r="C525" t="s">
        <v>12384</v>
      </c>
      <c r="D525" s="6"/>
      <c r="E525" s="46">
        <v>4.7254649913040801E-7</v>
      </c>
      <c r="F525" s="44">
        <v>2.4241635405389901E-4</v>
      </c>
      <c r="G525">
        <v>0.67496286001102501</v>
      </c>
      <c r="H525">
        <v>0.75004860821776498</v>
      </c>
      <c r="I525">
        <v>1.5829006716845699</v>
      </c>
      <c r="J525">
        <v>96</v>
      </c>
      <c r="K525" t="s">
        <v>12654</v>
      </c>
      <c r="L525" s="1" t="s">
        <v>1580</v>
      </c>
    </row>
    <row r="526" spans="1:23" x14ac:dyDescent="0.55000000000000004">
      <c r="A526" t="s">
        <v>16</v>
      </c>
      <c r="B526" t="s">
        <v>4955</v>
      </c>
      <c r="C526" t="s">
        <v>12570</v>
      </c>
      <c r="D526" s="6"/>
      <c r="E526" s="46">
        <v>8.81310753506618E-7</v>
      </c>
      <c r="F526" s="44">
        <v>2.5678138729399102E-4</v>
      </c>
      <c r="G526">
        <v>0.65944439803793498</v>
      </c>
      <c r="H526">
        <v>0.746057087566522</v>
      </c>
      <c r="I526">
        <v>1.57447697667245</v>
      </c>
      <c r="J526">
        <v>96</v>
      </c>
      <c r="K526" t="s">
        <v>12655</v>
      </c>
      <c r="L526" s="1" t="s">
        <v>1580</v>
      </c>
    </row>
    <row r="527" spans="1:23" x14ac:dyDescent="0.55000000000000004">
      <c r="A527" t="s">
        <v>16</v>
      </c>
      <c r="B527" t="s">
        <v>4955</v>
      </c>
      <c r="C527" t="s">
        <v>2146</v>
      </c>
      <c r="D527" s="6"/>
      <c r="E527" s="46">
        <v>9.6687233518864708E-7</v>
      </c>
      <c r="F527" s="44">
        <v>2.5678138729399102E-4</v>
      </c>
      <c r="G527">
        <v>0.64355183615072198</v>
      </c>
      <c r="H527">
        <v>0.79988403894541105</v>
      </c>
      <c r="I527">
        <v>1.67767554423558</v>
      </c>
      <c r="J527">
        <v>60</v>
      </c>
      <c r="K527" t="s">
        <v>12656</v>
      </c>
      <c r="L527" s="1" t="s">
        <v>1580</v>
      </c>
    </row>
    <row r="528" spans="1:23" x14ac:dyDescent="0.55000000000000004">
      <c r="A528" t="s">
        <v>16</v>
      </c>
      <c r="B528" t="s">
        <v>4955</v>
      </c>
      <c r="C528" t="s">
        <v>12546</v>
      </c>
      <c r="D528" s="6"/>
      <c r="E528" s="46">
        <v>1.0010970264872901E-6</v>
      </c>
      <c r="F528" s="44">
        <v>2.5678138729399102E-4</v>
      </c>
      <c r="G528">
        <v>0.64355183615072198</v>
      </c>
      <c r="H528">
        <v>0.76376631815228302</v>
      </c>
      <c r="I528">
        <v>1.60559810965419</v>
      </c>
      <c r="J528">
        <v>81</v>
      </c>
      <c r="K528" t="s">
        <v>12657</v>
      </c>
      <c r="L528" s="1" t="s">
        <v>1580</v>
      </c>
    </row>
    <row r="529" spans="1:23" x14ac:dyDescent="0.55000000000000004">
      <c r="A529" t="s">
        <v>16</v>
      </c>
      <c r="B529" t="s">
        <v>4955</v>
      </c>
      <c r="C529" t="s">
        <v>12658</v>
      </c>
      <c r="D529" s="6"/>
      <c r="E529" s="46">
        <v>1.27489539061826E-6</v>
      </c>
      <c r="F529" s="44">
        <v>2.8029485802307099E-4</v>
      </c>
      <c r="G529">
        <v>0.64355183615072198</v>
      </c>
      <c r="H529">
        <v>0.79842377061815895</v>
      </c>
      <c r="I529">
        <v>1.6740862457869501</v>
      </c>
      <c r="J529">
        <v>59</v>
      </c>
      <c r="K529" t="s">
        <v>12659</v>
      </c>
      <c r="L529" s="1" t="s">
        <v>1580</v>
      </c>
    </row>
    <row r="530" spans="1:23" x14ac:dyDescent="0.55000000000000004">
      <c r="A530" t="s">
        <v>16</v>
      </c>
      <c r="B530" t="s">
        <v>4955</v>
      </c>
      <c r="C530" t="s">
        <v>1557</v>
      </c>
      <c r="D530" s="6"/>
      <c r="E530" s="46">
        <v>2.4592004223383398E-6</v>
      </c>
      <c r="F530" s="44">
        <v>4.7308868124733901E-4</v>
      </c>
      <c r="G530">
        <v>0.62725673971852802</v>
      </c>
      <c r="H530">
        <v>0.78721149138701196</v>
      </c>
      <c r="I530">
        <v>1.65120080271695</v>
      </c>
      <c r="J530">
        <v>62</v>
      </c>
      <c r="K530" t="s">
        <v>12660</v>
      </c>
      <c r="L530" s="1" t="s">
        <v>1580</v>
      </c>
    </row>
    <row r="531" spans="1:23" x14ac:dyDescent="0.55000000000000004">
      <c r="A531" t="s">
        <v>16</v>
      </c>
      <c r="B531" t="s">
        <v>4955</v>
      </c>
      <c r="C531" t="s">
        <v>2144</v>
      </c>
      <c r="D531" s="6"/>
      <c r="E531" s="46">
        <v>3.0438968026664E-6</v>
      </c>
      <c r="F531" s="44">
        <v>4.8962863732684102E-4</v>
      </c>
      <c r="G531">
        <v>0.62725673971852802</v>
      </c>
      <c r="H531">
        <v>0.82666900642636298</v>
      </c>
      <c r="I531">
        <v>1.7279313874934901</v>
      </c>
      <c r="J531">
        <v>42</v>
      </c>
      <c r="K531" t="s">
        <v>12661</v>
      </c>
      <c r="L531" s="1" t="s">
        <v>1580</v>
      </c>
    </row>
    <row r="532" spans="1:23" x14ac:dyDescent="0.55000000000000004">
      <c r="A532" t="s">
        <v>16</v>
      </c>
      <c r="B532" t="s">
        <v>4955</v>
      </c>
      <c r="C532" t="s">
        <v>12564</v>
      </c>
      <c r="D532" s="6"/>
      <c r="E532" s="46">
        <v>3.1814726272049399E-6</v>
      </c>
      <c r="F532" s="44">
        <v>4.8962863732684102E-4</v>
      </c>
      <c r="G532">
        <v>0.62725673971852802</v>
      </c>
      <c r="H532">
        <v>0.77695790590732206</v>
      </c>
      <c r="I532">
        <v>1.63290897513822</v>
      </c>
      <c r="J532">
        <v>66</v>
      </c>
      <c r="K532" t="s">
        <v>12662</v>
      </c>
      <c r="L532" s="1" t="s">
        <v>1580</v>
      </c>
    </row>
    <row r="533" spans="1:23" s="29" customFormat="1" x14ac:dyDescent="0.55000000000000004">
      <c r="A533" t="s">
        <v>16</v>
      </c>
      <c r="B533" t="s">
        <v>5432</v>
      </c>
      <c r="C533" t="s">
        <v>2144</v>
      </c>
      <c r="D533" s="6"/>
      <c r="E533" s="46">
        <v>5.2191982639777302E-6</v>
      </c>
      <c r="F533" s="44">
        <v>1.30532148582083E-2</v>
      </c>
      <c r="G533">
        <v>0.610526878385931</v>
      </c>
      <c r="H533">
        <v>0.85594333209211404</v>
      </c>
      <c r="I533">
        <v>1.6467279911238499</v>
      </c>
      <c r="J533">
        <v>67</v>
      </c>
      <c r="K533" t="s">
        <v>12815</v>
      </c>
      <c r="L533" s="51" t="s">
        <v>1580</v>
      </c>
      <c r="M533"/>
      <c r="N533"/>
      <c r="O533"/>
      <c r="P533"/>
      <c r="Q533"/>
      <c r="R533"/>
      <c r="S533"/>
      <c r="T533"/>
      <c r="U533"/>
      <c r="V533"/>
      <c r="W533"/>
    </row>
    <row r="534" spans="1:23" x14ac:dyDescent="0.55000000000000004">
      <c r="A534" t="s">
        <v>16</v>
      </c>
      <c r="B534" t="s">
        <v>5432</v>
      </c>
      <c r="C534" t="s">
        <v>12816</v>
      </c>
      <c r="D534" s="6"/>
      <c r="E534" s="46">
        <v>1.22961336597625E-5</v>
      </c>
      <c r="F534" s="44">
        <v>1.5376315141533E-2</v>
      </c>
      <c r="G534">
        <v>0.59332547639640498</v>
      </c>
      <c r="H534">
        <v>0.82154912101205702</v>
      </c>
      <c r="I534">
        <v>1.5747150830379799</v>
      </c>
      <c r="J534">
        <v>95</v>
      </c>
      <c r="K534" t="s">
        <v>12817</v>
      </c>
      <c r="L534" s="1" t="s">
        <v>1580</v>
      </c>
    </row>
    <row r="535" spans="1:23" x14ac:dyDescent="0.55000000000000004">
      <c r="A535" t="s">
        <v>16</v>
      </c>
      <c r="B535" t="s">
        <v>5432</v>
      </c>
      <c r="C535" t="s">
        <v>12818</v>
      </c>
      <c r="D535" s="6"/>
      <c r="E535" s="46">
        <v>2.72269402907387E-5</v>
      </c>
      <c r="F535" s="44">
        <v>1.7547444337318599E-2</v>
      </c>
      <c r="G535">
        <v>0.575610261071129</v>
      </c>
      <c r="H535">
        <v>0.93948557626755502</v>
      </c>
      <c r="I535">
        <v>1.8523677685525699</v>
      </c>
      <c r="J535">
        <v>21</v>
      </c>
      <c r="K535" t="s">
        <v>12819</v>
      </c>
      <c r="L535" s="1" t="s">
        <v>1580</v>
      </c>
    </row>
    <row r="536" spans="1:23" x14ac:dyDescent="0.55000000000000004">
      <c r="A536" t="s">
        <v>16</v>
      </c>
      <c r="B536" t="s">
        <v>5432</v>
      </c>
      <c r="C536" t="s">
        <v>12820</v>
      </c>
      <c r="D536" s="6"/>
      <c r="E536" s="46">
        <v>2.8064685065683602E-5</v>
      </c>
      <c r="F536" s="44">
        <v>1.7547444337318599E-2</v>
      </c>
      <c r="G536">
        <v>0.575610261071129</v>
      </c>
      <c r="H536">
        <v>0.96179480028592501</v>
      </c>
      <c r="I536">
        <v>1.9251635273359999</v>
      </c>
      <c r="J536">
        <v>13</v>
      </c>
      <c r="K536" t="s">
        <v>12821</v>
      </c>
      <c r="L536" s="1" t="s">
        <v>1580</v>
      </c>
    </row>
    <row r="537" spans="1:23" s="29" customFormat="1" x14ac:dyDescent="0.55000000000000004">
      <c r="A537" t="s">
        <v>16</v>
      </c>
      <c r="B537" t="s">
        <v>5432</v>
      </c>
      <c r="C537" t="s">
        <v>1693</v>
      </c>
      <c r="D537" s="6"/>
      <c r="E537" s="46">
        <v>4.7426479553164102E-5</v>
      </c>
      <c r="F537" s="44">
        <v>2.3175010515116001E-2</v>
      </c>
      <c r="G537">
        <v>0.55733223875864601</v>
      </c>
      <c r="H537">
        <v>0.85907962422292405</v>
      </c>
      <c r="I537">
        <v>1.65912824938738</v>
      </c>
      <c r="J537">
        <v>55</v>
      </c>
      <c r="K537" t="s">
        <v>12822</v>
      </c>
      <c r="L537" s="29" t="s">
        <v>1580</v>
      </c>
      <c r="M537"/>
      <c r="N537"/>
      <c r="O537"/>
      <c r="P537"/>
      <c r="Q537"/>
      <c r="R537"/>
      <c r="S537"/>
      <c r="T537"/>
      <c r="U537"/>
      <c r="V537"/>
      <c r="W537"/>
    </row>
    <row r="538" spans="1:23" s="29" customFormat="1" x14ac:dyDescent="0.55000000000000004">
      <c r="A538" t="s">
        <v>16</v>
      </c>
      <c r="B538" t="s">
        <v>5432</v>
      </c>
      <c r="C538" t="s">
        <v>12823</v>
      </c>
      <c r="D538" s="6"/>
      <c r="E538" s="46">
        <v>6.1479958376815596E-5</v>
      </c>
      <c r="F538" s="44">
        <v>2.3175010515116001E-2</v>
      </c>
      <c r="G538">
        <v>0.53843409630991601</v>
      </c>
      <c r="H538">
        <v>0.81699699878168397</v>
      </c>
      <c r="I538">
        <v>1.56102014274371</v>
      </c>
      <c r="J538">
        <v>82</v>
      </c>
      <c r="K538" t="s">
        <v>12824</v>
      </c>
      <c r="L538" s="29" t="s">
        <v>1580</v>
      </c>
      <c r="M538"/>
      <c r="N538"/>
      <c r="O538"/>
      <c r="P538"/>
      <c r="Q538"/>
      <c r="R538"/>
      <c r="S538"/>
      <c r="T538"/>
      <c r="U538"/>
      <c r="V538"/>
      <c r="W538"/>
    </row>
    <row r="539" spans="1:23" x14ac:dyDescent="0.55000000000000004">
      <c r="A539" t="s">
        <v>16</v>
      </c>
      <c r="B539" t="s">
        <v>5432</v>
      </c>
      <c r="C539" t="s">
        <v>12524</v>
      </c>
      <c r="D539" s="6"/>
      <c r="E539" s="46">
        <v>6.4864083808801202E-5</v>
      </c>
      <c r="F539" s="44">
        <v>2.3175010515116001E-2</v>
      </c>
      <c r="G539">
        <v>0.53843409630991601</v>
      </c>
      <c r="H539">
        <v>0.84865645277907398</v>
      </c>
      <c r="I539">
        <v>1.63514735510856</v>
      </c>
      <c r="J539">
        <v>57</v>
      </c>
      <c r="K539" t="s">
        <v>12825</v>
      </c>
      <c r="L539" s="1" t="s">
        <v>1580</v>
      </c>
    </row>
    <row r="540" spans="1:23" x14ac:dyDescent="0.55000000000000004">
      <c r="A540" t="s">
        <v>16</v>
      </c>
      <c r="B540" t="s">
        <v>5432</v>
      </c>
      <c r="C540" t="s">
        <v>12826</v>
      </c>
      <c r="D540" s="6"/>
      <c r="E540" s="46">
        <v>8.1784766812053906E-5</v>
      </c>
      <c r="F540" s="44">
        <v>2.4750343669595901E-2</v>
      </c>
      <c r="G540">
        <v>0.53843409630991601</v>
      </c>
      <c r="H540">
        <v>0.86491796683542699</v>
      </c>
      <c r="I540">
        <v>1.6708883143523201</v>
      </c>
      <c r="J540">
        <v>48</v>
      </c>
      <c r="K540" t="s">
        <v>12827</v>
      </c>
      <c r="L540" s="1" t="s">
        <v>1580</v>
      </c>
    </row>
    <row r="541" spans="1:23" x14ac:dyDescent="0.55000000000000004">
      <c r="A541" t="s">
        <v>16</v>
      </c>
      <c r="B541" t="s">
        <v>5432</v>
      </c>
      <c r="C541" t="s">
        <v>12828</v>
      </c>
      <c r="D541" s="6"/>
      <c r="E541" s="46">
        <v>8.9681107383332299E-5</v>
      </c>
      <c r="F541" s="44">
        <v>2.4750343669595901E-2</v>
      </c>
      <c r="G541">
        <v>0.53843409630991601</v>
      </c>
      <c r="H541">
        <v>0.84592225392609399</v>
      </c>
      <c r="I541">
        <v>1.63171658203569</v>
      </c>
      <c r="J541">
        <v>59</v>
      </c>
      <c r="K541" t="s">
        <v>12829</v>
      </c>
      <c r="L541" s="1" t="s">
        <v>1580</v>
      </c>
    </row>
    <row r="542" spans="1:23" x14ac:dyDescent="0.55000000000000004">
      <c r="A542" t="s">
        <v>16</v>
      </c>
      <c r="B542" t="s">
        <v>5432</v>
      </c>
      <c r="C542" t="s">
        <v>12562</v>
      </c>
      <c r="E542" s="45">
        <v>1.0096160940109201E-4</v>
      </c>
      <c r="F542" s="44">
        <v>2.4750343669595901E-2</v>
      </c>
      <c r="G542">
        <v>0.53843409630991601</v>
      </c>
      <c r="H542">
        <v>0.82089956214011495</v>
      </c>
      <c r="I542">
        <v>1.57424328524904</v>
      </c>
      <c r="J542">
        <v>77</v>
      </c>
      <c r="K542" t="s">
        <v>12830</v>
      </c>
      <c r="L542" s="1" t="s">
        <v>1580</v>
      </c>
    </row>
    <row r="543" spans="1:23" x14ac:dyDescent="0.55000000000000004">
      <c r="A543" t="s">
        <v>16</v>
      </c>
      <c r="B543" t="s">
        <v>3143</v>
      </c>
      <c r="C543" t="s">
        <v>12804</v>
      </c>
      <c r="D543" s="6"/>
      <c r="E543" s="46">
        <v>7.7111979497220092E-6</v>
      </c>
      <c r="F543" s="44">
        <v>6.1126576311490302E-3</v>
      </c>
      <c r="G543">
        <v>0.59332547639640498</v>
      </c>
      <c r="H543">
        <v>0.89230306455435504</v>
      </c>
      <c r="I543">
        <v>1.77906607154584</v>
      </c>
      <c r="J543">
        <v>34</v>
      </c>
      <c r="K543" t="s">
        <v>12963</v>
      </c>
      <c r="L543" s="1" t="s">
        <v>1580</v>
      </c>
    </row>
    <row r="544" spans="1:23" x14ac:dyDescent="0.55000000000000004">
      <c r="A544" t="s">
        <v>16</v>
      </c>
      <c r="B544" t="s">
        <v>3143</v>
      </c>
      <c r="C544" t="s">
        <v>12820</v>
      </c>
      <c r="D544" s="6"/>
      <c r="E544" s="46">
        <v>1.0212067644566501E-5</v>
      </c>
      <c r="F544" s="44">
        <v>6.1126576311490302E-3</v>
      </c>
      <c r="G544">
        <v>0.59332547639640498</v>
      </c>
      <c r="H544">
        <v>0.94173653679043601</v>
      </c>
      <c r="I544">
        <v>1.8773430695376601</v>
      </c>
      <c r="J544">
        <v>16</v>
      </c>
      <c r="K544" t="s">
        <v>12821</v>
      </c>
      <c r="L544" s="1" t="s">
        <v>1580</v>
      </c>
    </row>
    <row r="545" spans="1:23" x14ac:dyDescent="0.55000000000000004">
      <c r="A545" t="s">
        <v>16</v>
      </c>
      <c r="B545" t="s">
        <v>3143</v>
      </c>
      <c r="C545" t="s">
        <v>12964</v>
      </c>
      <c r="D545" s="6"/>
      <c r="E545" s="46">
        <v>1.0628880428852899E-5</v>
      </c>
      <c r="F545" s="44">
        <v>6.1126576311490302E-3</v>
      </c>
      <c r="G545">
        <v>0.59332547639640498</v>
      </c>
      <c r="H545">
        <v>0.92074222397967298</v>
      </c>
      <c r="I545">
        <v>1.82834419588748</v>
      </c>
      <c r="J545">
        <v>22</v>
      </c>
      <c r="K545" t="s">
        <v>12965</v>
      </c>
      <c r="L545" s="1" t="s">
        <v>1580</v>
      </c>
    </row>
    <row r="546" spans="1:23" x14ac:dyDescent="0.55000000000000004">
      <c r="A546" t="s">
        <v>16</v>
      </c>
      <c r="B546" t="s">
        <v>3143</v>
      </c>
      <c r="C546" t="s">
        <v>12823</v>
      </c>
      <c r="D546" s="6"/>
      <c r="E546" s="46">
        <v>1.24350715531905E-5</v>
      </c>
      <c r="F546" s="44">
        <v>6.1126576311490302E-3</v>
      </c>
      <c r="G546">
        <v>0.59332547639640498</v>
      </c>
      <c r="H546">
        <v>0.80245357620341395</v>
      </c>
      <c r="I546">
        <v>1.57793325300434</v>
      </c>
      <c r="J546">
        <v>89</v>
      </c>
      <c r="K546" t="s">
        <v>12966</v>
      </c>
      <c r="L546" s="1" t="s">
        <v>1580</v>
      </c>
    </row>
    <row r="547" spans="1:23" x14ac:dyDescent="0.55000000000000004">
      <c r="A547" t="s">
        <v>16</v>
      </c>
      <c r="B547" t="s">
        <v>3143</v>
      </c>
      <c r="C547" t="s">
        <v>1884</v>
      </c>
      <c r="D547" s="6"/>
      <c r="E547" s="46">
        <v>1.2851885328280299E-5</v>
      </c>
      <c r="F547" s="44">
        <v>6.1126576311490302E-3</v>
      </c>
      <c r="G547">
        <v>0.59332547639640498</v>
      </c>
      <c r="H547">
        <v>0.82976653177154003</v>
      </c>
      <c r="I547">
        <v>1.6314277968115101</v>
      </c>
      <c r="J547">
        <v>65</v>
      </c>
      <c r="K547" t="s">
        <v>12967</v>
      </c>
      <c r="L547" s="1" t="s">
        <v>1580</v>
      </c>
    </row>
    <row r="548" spans="1:23" x14ac:dyDescent="0.55000000000000004">
      <c r="A548" t="s">
        <v>16</v>
      </c>
      <c r="B548" t="s">
        <v>3143</v>
      </c>
      <c r="C548" t="s">
        <v>12826</v>
      </c>
      <c r="D548" s="6"/>
      <c r="E548" s="46">
        <v>1.8849509954810301E-5</v>
      </c>
      <c r="F548" s="44">
        <v>6.1126576311490302E-3</v>
      </c>
      <c r="G548">
        <v>0.575610261071129</v>
      </c>
      <c r="H548">
        <v>0.842396810246822</v>
      </c>
      <c r="I548">
        <v>1.66833557990825</v>
      </c>
      <c r="J548">
        <v>52</v>
      </c>
      <c r="K548" t="s">
        <v>12968</v>
      </c>
      <c r="L548" s="1" t="s">
        <v>1580</v>
      </c>
    </row>
    <row r="549" spans="1:23" s="29" customFormat="1" x14ac:dyDescent="0.55000000000000004">
      <c r="A549" t="s">
        <v>16</v>
      </c>
      <c r="B549" t="s">
        <v>3143</v>
      </c>
      <c r="C549" t="s">
        <v>12818</v>
      </c>
      <c r="D549" s="6"/>
      <c r="E549" s="46">
        <v>1.96872509574524E-5</v>
      </c>
      <c r="F549" s="44">
        <v>6.1126576311490302E-3</v>
      </c>
      <c r="G549">
        <v>0.575610261071129</v>
      </c>
      <c r="H549">
        <v>0.92373934098326105</v>
      </c>
      <c r="I549">
        <v>1.8306270488240299</v>
      </c>
      <c r="J549">
        <v>23</v>
      </c>
      <c r="K549" t="s">
        <v>12969</v>
      </c>
      <c r="L549" s="51" t="s">
        <v>1580</v>
      </c>
      <c r="M549"/>
      <c r="N549"/>
      <c r="O549"/>
      <c r="P549"/>
      <c r="Q549"/>
      <c r="R549"/>
      <c r="S549"/>
      <c r="T549"/>
      <c r="U549"/>
      <c r="V549"/>
      <c r="W549"/>
    </row>
    <row r="550" spans="1:23" s="29" customFormat="1" x14ac:dyDescent="0.55000000000000004">
      <c r="A550" t="s">
        <v>16</v>
      </c>
      <c r="B550" t="s">
        <v>3143</v>
      </c>
      <c r="C550" t="s">
        <v>2144</v>
      </c>
      <c r="D550" s="6"/>
      <c r="E550" s="46">
        <v>2.0804239879750899E-5</v>
      </c>
      <c r="F550" s="44">
        <v>6.1126576311490302E-3</v>
      </c>
      <c r="G550">
        <v>0.575610261071129</v>
      </c>
      <c r="H550">
        <v>0.82076396158355303</v>
      </c>
      <c r="I550">
        <v>1.6147071828314501</v>
      </c>
      <c r="J550">
        <v>70</v>
      </c>
      <c r="K550" t="s">
        <v>12970</v>
      </c>
      <c r="L550" s="51" t="s">
        <v>1580</v>
      </c>
      <c r="M550"/>
      <c r="N550"/>
      <c r="O550"/>
      <c r="P550"/>
      <c r="Q550"/>
      <c r="R550"/>
      <c r="S550"/>
      <c r="T550"/>
      <c r="U550"/>
      <c r="V550"/>
      <c r="W550"/>
    </row>
    <row r="551" spans="1:23" x14ac:dyDescent="0.55000000000000004">
      <c r="A551" t="s">
        <v>16</v>
      </c>
      <c r="B551" t="s">
        <v>3143</v>
      </c>
      <c r="C551" t="s">
        <v>12971</v>
      </c>
      <c r="D551" s="6"/>
      <c r="E551" s="46">
        <v>2.16419821716528E-5</v>
      </c>
      <c r="F551" s="44">
        <v>6.1126576311490302E-3</v>
      </c>
      <c r="G551">
        <v>0.575610261071129</v>
      </c>
      <c r="H551">
        <v>0.86377643804525195</v>
      </c>
      <c r="I551">
        <v>1.71602697234371</v>
      </c>
      <c r="J551">
        <v>46</v>
      </c>
      <c r="K551" t="s">
        <v>12972</v>
      </c>
      <c r="L551" s="1" t="s">
        <v>1580</v>
      </c>
    </row>
    <row r="552" spans="1:23" s="29" customFormat="1" x14ac:dyDescent="0.55000000000000004">
      <c r="A552" t="s">
        <v>16</v>
      </c>
      <c r="B552" t="s">
        <v>3143</v>
      </c>
      <c r="C552" t="s">
        <v>12973</v>
      </c>
      <c r="D552" s="6"/>
      <c r="E552" s="46">
        <v>2.66684438984356E-5</v>
      </c>
      <c r="F552" s="44">
        <v>6.7791184389823303E-3</v>
      </c>
      <c r="G552">
        <v>0.575610261071129</v>
      </c>
      <c r="H552">
        <v>0.95311952263940303</v>
      </c>
      <c r="I552">
        <v>1.9171668402253701</v>
      </c>
      <c r="J552">
        <v>12</v>
      </c>
      <c r="K552" t="s">
        <v>12974</v>
      </c>
      <c r="L552" s="51" t="s">
        <v>1580</v>
      </c>
      <c r="M552"/>
      <c r="N552"/>
      <c r="O552"/>
      <c r="P552"/>
      <c r="Q552"/>
      <c r="R552"/>
      <c r="S552"/>
      <c r="T552"/>
      <c r="U552"/>
      <c r="V552"/>
      <c r="W552"/>
    </row>
    <row r="553" spans="1:23" x14ac:dyDescent="0.55000000000000004">
      <c r="A553" t="s">
        <v>16</v>
      </c>
      <c r="B553" t="s">
        <v>4948</v>
      </c>
      <c r="C553" t="s">
        <v>12546</v>
      </c>
      <c r="D553" s="6"/>
      <c r="E553" s="46">
        <v>2.4155211563103399E-5</v>
      </c>
      <c r="F553" s="44">
        <v>1.1986918736716401E-2</v>
      </c>
      <c r="G553">
        <v>0.575610261071129</v>
      </c>
      <c r="H553">
        <v>0.76133506656762495</v>
      </c>
      <c r="I553">
        <v>1.69975508029401</v>
      </c>
      <c r="J553">
        <v>53</v>
      </c>
      <c r="K553" t="s">
        <v>13125</v>
      </c>
      <c r="L553" s="1" t="s">
        <v>1580</v>
      </c>
    </row>
    <row r="554" spans="1:23" x14ac:dyDescent="0.55000000000000004">
      <c r="A554" t="s">
        <v>16</v>
      </c>
      <c r="B554" t="s">
        <v>4948</v>
      </c>
      <c r="C554" t="s">
        <v>13126</v>
      </c>
      <c r="D554" s="6"/>
      <c r="E554" s="46">
        <v>2.8343933370789701E-5</v>
      </c>
      <c r="F554" s="44">
        <v>1.1986918736716401E-2</v>
      </c>
      <c r="G554">
        <v>0.575610261071129</v>
      </c>
      <c r="H554">
        <v>0.71702790452790499</v>
      </c>
      <c r="I554">
        <v>1.5990632461679699</v>
      </c>
      <c r="J554">
        <v>78</v>
      </c>
      <c r="K554" t="s">
        <v>13127</v>
      </c>
      <c r="L554" s="1" t="s">
        <v>1580</v>
      </c>
    </row>
    <row r="555" spans="1:23" x14ac:dyDescent="0.55000000000000004">
      <c r="A555" t="s">
        <v>16</v>
      </c>
      <c r="B555" t="s">
        <v>4948</v>
      </c>
      <c r="C555" t="s">
        <v>12557</v>
      </c>
      <c r="D555" s="6"/>
      <c r="E555" s="46">
        <v>3.1711425229408497E-5</v>
      </c>
      <c r="F555" s="44">
        <v>1.1986918736716401E-2</v>
      </c>
      <c r="G555">
        <v>0.55733223875864601</v>
      </c>
      <c r="H555">
        <v>0.731218785137149</v>
      </c>
      <c r="I555">
        <v>1.62861844205624</v>
      </c>
      <c r="J555">
        <v>68</v>
      </c>
      <c r="K555" t="s">
        <v>13128</v>
      </c>
      <c r="L555" s="1" t="s">
        <v>1580</v>
      </c>
    </row>
    <row r="556" spans="1:23" x14ac:dyDescent="0.55000000000000004">
      <c r="A556" t="s">
        <v>16</v>
      </c>
      <c r="B556" t="s">
        <v>4948</v>
      </c>
      <c r="C556" t="s">
        <v>12559</v>
      </c>
      <c r="D556" s="6"/>
      <c r="E556" s="46">
        <v>4.85489868305002E-5</v>
      </c>
      <c r="F556" s="44">
        <v>1.3763637766446801E-2</v>
      </c>
      <c r="G556">
        <v>0.55733223875864601</v>
      </c>
      <c r="H556">
        <v>0.71279851495083302</v>
      </c>
      <c r="I556">
        <v>1.58891333732166</v>
      </c>
      <c r="J556">
        <v>73</v>
      </c>
      <c r="K556" t="s">
        <v>13129</v>
      </c>
      <c r="L556" s="1" t="s">
        <v>1580</v>
      </c>
    </row>
    <row r="557" spans="1:23" x14ac:dyDescent="0.55000000000000004">
      <c r="A557" t="s">
        <v>16</v>
      </c>
      <c r="B557" t="s">
        <v>4948</v>
      </c>
      <c r="C557" t="s">
        <v>2147</v>
      </c>
      <c r="D557" s="6"/>
      <c r="E557" s="46">
        <v>6.2607999647142101E-5</v>
      </c>
      <c r="F557" s="44">
        <v>1.4199494319971801E-2</v>
      </c>
      <c r="G557">
        <v>0.53843409630991601</v>
      </c>
      <c r="H557">
        <v>0.73258267397037902</v>
      </c>
      <c r="I557">
        <v>1.6331410376412401</v>
      </c>
      <c r="J557">
        <v>61</v>
      </c>
      <c r="K557" t="s">
        <v>13130</v>
      </c>
      <c r="L557" s="1" t="s">
        <v>1580</v>
      </c>
    </row>
    <row r="558" spans="1:23" x14ac:dyDescent="0.55000000000000004">
      <c r="A558" t="s">
        <v>16</v>
      </c>
      <c r="B558" t="s">
        <v>4948</v>
      </c>
      <c r="C558" t="s">
        <v>13131</v>
      </c>
      <c r="D558" s="6"/>
      <c r="E558" s="46">
        <v>8.5168911475251403E-5</v>
      </c>
      <c r="F558" s="44">
        <v>1.6096924268822501E-2</v>
      </c>
      <c r="G558">
        <v>0.53843409630991601</v>
      </c>
      <c r="H558">
        <v>0.92375491133057197</v>
      </c>
      <c r="I558">
        <v>2.02647682305484</v>
      </c>
      <c r="J558">
        <v>10</v>
      </c>
      <c r="K558" t="s">
        <v>13132</v>
      </c>
      <c r="L558" s="1" t="s">
        <v>1580</v>
      </c>
    </row>
    <row r="559" spans="1:23" x14ac:dyDescent="0.55000000000000004">
      <c r="A559" t="s">
        <v>16</v>
      </c>
      <c r="B559" t="s">
        <v>4948</v>
      </c>
      <c r="C559" t="s">
        <v>12564</v>
      </c>
      <c r="E559" s="45">
        <v>1.75713452177056E-4</v>
      </c>
      <c r="F559" s="44">
        <v>2.8465579252683101E-2</v>
      </c>
      <c r="G559">
        <v>0.51884807774379205</v>
      </c>
      <c r="H559">
        <v>0.76004341445517898</v>
      </c>
      <c r="I559">
        <v>1.69321319827648</v>
      </c>
      <c r="J559">
        <v>45</v>
      </c>
      <c r="K559" t="s">
        <v>13133</v>
      </c>
      <c r="L559" s="1" t="s">
        <v>1580</v>
      </c>
    </row>
    <row r="560" spans="1:23" x14ac:dyDescent="0.55000000000000004">
      <c r="A560" t="s">
        <v>16</v>
      </c>
      <c r="B560" t="s">
        <v>4948</v>
      </c>
      <c r="C560" t="s">
        <v>1557</v>
      </c>
      <c r="E560" s="45">
        <v>2.0972207386124001E-4</v>
      </c>
      <c r="F560" s="44">
        <v>2.8885171352297099E-2</v>
      </c>
      <c r="G560">
        <v>0.51884807774379205</v>
      </c>
      <c r="H560">
        <v>0.73318451585307198</v>
      </c>
      <c r="I560">
        <v>1.6395869072568101</v>
      </c>
      <c r="J560">
        <v>54</v>
      </c>
      <c r="K560" t="s">
        <v>13134</v>
      </c>
      <c r="L560" s="1" t="s">
        <v>1580</v>
      </c>
    </row>
    <row r="561" spans="1:18" x14ac:dyDescent="0.55000000000000004">
      <c r="A561" t="s">
        <v>16</v>
      </c>
      <c r="B561" t="s">
        <v>4948</v>
      </c>
      <c r="C561" t="s">
        <v>13135</v>
      </c>
      <c r="E561" s="45">
        <v>2.8480936865559299E-4</v>
      </c>
      <c r="F561" s="44">
        <v>2.8885171352297099E-2</v>
      </c>
      <c r="G561">
        <v>0.49849310876658998</v>
      </c>
      <c r="H561">
        <v>0.70627674121123896</v>
      </c>
      <c r="I561">
        <v>1.57306588576805</v>
      </c>
      <c r="J561">
        <v>68</v>
      </c>
      <c r="K561" t="s">
        <v>13136</v>
      </c>
      <c r="L561" s="1" t="s">
        <v>1580</v>
      </c>
    </row>
    <row r="562" spans="1:18" x14ac:dyDescent="0.55000000000000004">
      <c r="A562" s="84" t="s">
        <v>16</v>
      </c>
      <c r="B562" s="84" t="s">
        <v>4948</v>
      </c>
      <c r="C562" s="84" t="s">
        <v>1687</v>
      </c>
      <c r="D562" s="84"/>
      <c r="E562" s="85">
        <v>3.0759365011544698E-4</v>
      </c>
      <c r="F562" s="86">
        <v>2.8885171352297099E-2</v>
      </c>
      <c r="G562" s="84">
        <v>0.49849310876658998</v>
      </c>
      <c r="H562" s="84">
        <v>0.69620834929145903</v>
      </c>
      <c r="I562" s="84">
        <v>1.5513834862621401</v>
      </c>
      <c r="J562" s="84">
        <v>71</v>
      </c>
      <c r="K562" s="84" t="s">
        <v>13137</v>
      </c>
      <c r="L562" s="1" t="s">
        <v>1580</v>
      </c>
      <c r="P562" s="6"/>
      <c r="Q562" s="46"/>
      <c r="R562" s="44"/>
    </row>
    <row r="563" spans="1:18" x14ac:dyDescent="0.55000000000000004">
      <c r="D563" s="6"/>
      <c r="E563" s="46"/>
      <c r="F563" s="44"/>
      <c r="L563" s="1" t="s">
        <v>1580</v>
      </c>
    </row>
    <row r="564" spans="1:18" s="29" customFormat="1" x14ac:dyDescent="0.55000000000000004">
      <c r="D564" s="52"/>
      <c r="E564" s="53"/>
      <c r="F564" s="50"/>
      <c r="L564" s="51" t="s">
        <v>1580</v>
      </c>
    </row>
    <row r="565" spans="1:18" s="29" customFormat="1" x14ac:dyDescent="0.55000000000000004">
      <c r="D565" s="52"/>
      <c r="E565" s="53"/>
      <c r="F565" s="50"/>
      <c r="L565" s="51" t="s">
        <v>1580</v>
      </c>
    </row>
    <row r="566" spans="1:18" s="29" customFormat="1" x14ac:dyDescent="0.55000000000000004">
      <c r="E566" s="49"/>
      <c r="F566" s="50"/>
      <c r="L566" s="51" t="s">
        <v>1580</v>
      </c>
    </row>
    <row r="567" spans="1:18" x14ac:dyDescent="0.55000000000000004">
      <c r="E567" s="45"/>
      <c r="F567" s="44"/>
      <c r="L567" s="1" t="s">
        <v>1580</v>
      </c>
    </row>
    <row r="568" spans="1:18" x14ac:dyDescent="0.55000000000000004">
      <c r="E568" s="45"/>
      <c r="F568" s="44"/>
      <c r="L568" s="1" t="s">
        <v>1580</v>
      </c>
    </row>
    <row r="569" spans="1:18" x14ac:dyDescent="0.55000000000000004">
      <c r="E569" s="45"/>
      <c r="F569" s="44"/>
      <c r="L569" s="1" t="s">
        <v>1580</v>
      </c>
    </row>
    <row r="570" spans="1:18" x14ac:dyDescent="0.55000000000000004">
      <c r="D570" s="6"/>
      <c r="E570" s="46"/>
      <c r="F570" s="44"/>
      <c r="L570" s="1" t="s">
        <v>1580</v>
      </c>
    </row>
    <row r="571" spans="1:18" x14ac:dyDescent="0.55000000000000004">
      <c r="E571" s="45"/>
      <c r="F571" s="44"/>
      <c r="L571" s="1" t="s">
        <v>1580</v>
      </c>
    </row>
    <row r="572" spans="1:18" x14ac:dyDescent="0.55000000000000004">
      <c r="E572" s="45"/>
      <c r="F572" s="44"/>
      <c r="L572" s="1" t="s">
        <v>1580</v>
      </c>
    </row>
    <row r="573" spans="1:18" x14ac:dyDescent="0.55000000000000004">
      <c r="E573" s="45"/>
      <c r="F573" s="44"/>
      <c r="L573" s="1" t="s">
        <v>1580</v>
      </c>
    </row>
    <row r="574" spans="1:18" x14ac:dyDescent="0.55000000000000004">
      <c r="D574" s="6"/>
      <c r="E574" s="46"/>
      <c r="F574" s="44"/>
      <c r="L574" s="1" t="s">
        <v>1580</v>
      </c>
    </row>
    <row r="575" spans="1:18" x14ac:dyDescent="0.55000000000000004">
      <c r="E575" s="45"/>
      <c r="F575" s="44"/>
      <c r="L575" s="1" t="s">
        <v>1580</v>
      </c>
    </row>
    <row r="576" spans="1:18" x14ac:dyDescent="0.55000000000000004">
      <c r="E576" s="45"/>
      <c r="F576" s="44"/>
      <c r="L576" s="1" t="s">
        <v>1580</v>
      </c>
    </row>
    <row r="577" spans="4:12" x14ac:dyDescent="0.55000000000000004">
      <c r="E577" s="45"/>
      <c r="F577" s="44"/>
      <c r="L577" s="1" t="s">
        <v>1580</v>
      </c>
    </row>
    <row r="578" spans="4:12" x14ac:dyDescent="0.55000000000000004">
      <c r="E578" s="45"/>
      <c r="F578" s="44"/>
      <c r="L578" s="1" t="s">
        <v>1580</v>
      </c>
    </row>
    <row r="579" spans="4:12" x14ac:dyDescent="0.55000000000000004">
      <c r="E579" s="45"/>
      <c r="F579" s="44"/>
      <c r="L579" s="1" t="s">
        <v>1580</v>
      </c>
    </row>
    <row r="580" spans="4:12" x14ac:dyDescent="0.55000000000000004">
      <c r="E580" s="45"/>
      <c r="F580" s="44"/>
      <c r="L580" s="1" t="s">
        <v>1580</v>
      </c>
    </row>
    <row r="581" spans="4:12" x14ac:dyDescent="0.55000000000000004">
      <c r="E581" s="45"/>
      <c r="F581" s="44"/>
      <c r="L581" s="1" t="s">
        <v>1580</v>
      </c>
    </row>
    <row r="582" spans="4:12" x14ac:dyDescent="0.55000000000000004">
      <c r="E582" s="45"/>
      <c r="F582" s="44"/>
      <c r="L582" s="1" t="s">
        <v>1580</v>
      </c>
    </row>
    <row r="583" spans="4:12" x14ac:dyDescent="0.55000000000000004">
      <c r="E583" s="45"/>
      <c r="F583" s="44"/>
      <c r="L583" s="1" t="s">
        <v>1580</v>
      </c>
    </row>
    <row r="584" spans="4:12" x14ac:dyDescent="0.55000000000000004">
      <c r="E584" s="45"/>
      <c r="F584" s="44"/>
      <c r="L584" s="1" t="s">
        <v>1580</v>
      </c>
    </row>
    <row r="585" spans="4:12" x14ac:dyDescent="0.55000000000000004">
      <c r="E585" s="45"/>
      <c r="F585" s="44"/>
      <c r="L585" s="1" t="s">
        <v>1580</v>
      </c>
    </row>
    <row r="586" spans="4:12" x14ac:dyDescent="0.55000000000000004">
      <c r="D586" s="6"/>
      <c r="E586" s="46"/>
      <c r="F586" s="44"/>
      <c r="L586" s="1" t="s">
        <v>1580</v>
      </c>
    </row>
    <row r="587" spans="4:12" x14ac:dyDescent="0.55000000000000004">
      <c r="E587" s="45"/>
      <c r="F587" s="44"/>
      <c r="L587" s="1" t="s">
        <v>1580</v>
      </c>
    </row>
    <row r="588" spans="4:12" x14ac:dyDescent="0.55000000000000004">
      <c r="E588" s="45"/>
      <c r="F588" s="44"/>
      <c r="L588" s="1" t="s">
        <v>1580</v>
      </c>
    </row>
    <row r="589" spans="4:12" x14ac:dyDescent="0.55000000000000004">
      <c r="D589" s="6"/>
      <c r="E589" s="46"/>
      <c r="F589" s="44"/>
      <c r="L589" s="1" t="s">
        <v>1580</v>
      </c>
    </row>
    <row r="590" spans="4:12" x14ac:dyDescent="0.55000000000000004">
      <c r="E590" s="45"/>
      <c r="F590" s="44"/>
      <c r="L590" s="1" t="s">
        <v>1580</v>
      </c>
    </row>
    <row r="591" spans="4:12" x14ac:dyDescent="0.55000000000000004">
      <c r="E591" s="45"/>
      <c r="F591" s="44"/>
      <c r="L591" s="1" t="s">
        <v>1580</v>
      </c>
    </row>
    <row r="592" spans="4:12" x14ac:dyDescent="0.55000000000000004">
      <c r="E592" s="45"/>
      <c r="F592" s="44"/>
      <c r="L592" s="1" t="s">
        <v>1580</v>
      </c>
    </row>
    <row r="593" spans="4:12" x14ac:dyDescent="0.55000000000000004">
      <c r="E593" s="45"/>
      <c r="F593" s="44"/>
      <c r="L593" s="1" t="s">
        <v>1580</v>
      </c>
    </row>
    <row r="594" spans="4:12" x14ac:dyDescent="0.55000000000000004">
      <c r="E594" s="45"/>
      <c r="F594" s="44"/>
      <c r="L594" s="1" t="s">
        <v>1580</v>
      </c>
    </row>
    <row r="595" spans="4:12" x14ac:dyDescent="0.55000000000000004">
      <c r="E595" s="45"/>
      <c r="F595" s="44"/>
      <c r="L595" s="1" t="s">
        <v>1580</v>
      </c>
    </row>
    <row r="596" spans="4:12" x14ac:dyDescent="0.55000000000000004">
      <c r="E596" s="45"/>
      <c r="F596" s="44"/>
      <c r="L596" s="1" t="s">
        <v>1580</v>
      </c>
    </row>
    <row r="597" spans="4:12" x14ac:dyDescent="0.55000000000000004">
      <c r="E597" s="45"/>
      <c r="F597" s="44"/>
      <c r="L597" s="1" t="s">
        <v>1580</v>
      </c>
    </row>
    <row r="598" spans="4:12" x14ac:dyDescent="0.55000000000000004">
      <c r="E598" s="45"/>
      <c r="F598" s="44"/>
      <c r="L598" s="1" t="s">
        <v>1580</v>
      </c>
    </row>
    <row r="599" spans="4:12" x14ac:dyDescent="0.55000000000000004">
      <c r="E599" s="45"/>
      <c r="F599" s="44"/>
      <c r="L599" s="1" t="s">
        <v>1580</v>
      </c>
    </row>
    <row r="600" spans="4:12" x14ac:dyDescent="0.55000000000000004">
      <c r="E600" s="45"/>
      <c r="F600" s="44"/>
      <c r="L600" s="1" t="s">
        <v>1580</v>
      </c>
    </row>
    <row r="601" spans="4:12" s="29" customFormat="1" x14ac:dyDescent="0.55000000000000004">
      <c r="E601" s="49"/>
      <c r="F601" s="50"/>
      <c r="L601" s="51" t="s">
        <v>1580</v>
      </c>
    </row>
    <row r="602" spans="4:12" x14ac:dyDescent="0.55000000000000004">
      <c r="E602" s="45"/>
      <c r="F602" s="44"/>
      <c r="L602" s="1" t="s">
        <v>1580</v>
      </c>
    </row>
    <row r="603" spans="4:12" x14ac:dyDescent="0.55000000000000004">
      <c r="D603" s="6"/>
      <c r="E603" s="46"/>
      <c r="F603" s="44"/>
      <c r="L603" s="1" t="s">
        <v>1580</v>
      </c>
    </row>
    <row r="604" spans="4:12" x14ac:dyDescent="0.55000000000000004">
      <c r="D604" s="6"/>
      <c r="E604" s="46"/>
      <c r="F604" s="44"/>
      <c r="L604" s="1" t="s">
        <v>1580</v>
      </c>
    </row>
    <row r="605" spans="4:12" x14ac:dyDescent="0.55000000000000004">
      <c r="D605" s="6"/>
      <c r="E605" s="46"/>
      <c r="F605" s="44"/>
      <c r="L605" s="1" t="s">
        <v>1580</v>
      </c>
    </row>
    <row r="606" spans="4:12" x14ac:dyDescent="0.55000000000000004">
      <c r="D606" s="6"/>
      <c r="E606" s="46"/>
      <c r="F606" s="44"/>
      <c r="L606" s="1" t="s">
        <v>1580</v>
      </c>
    </row>
    <row r="607" spans="4:12" x14ac:dyDescent="0.55000000000000004">
      <c r="D607" s="6"/>
      <c r="E607" s="46"/>
      <c r="F607" s="44"/>
      <c r="L607" s="1" t="s">
        <v>1580</v>
      </c>
    </row>
    <row r="608" spans="4:12" x14ac:dyDescent="0.55000000000000004">
      <c r="D608" s="6"/>
      <c r="E608" s="46"/>
      <c r="F608" s="44"/>
      <c r="L608" s="1" t="s">
        <v>1580</v>
      </c>
    </row>
    <row r="609" spans="4:12" x14ac:dyDescent="0.55000000000000004">
      <c r="D609" s="6"/>
      <c r="E609" s="46"/>
      <c r="F609" s="44"/>
      <c r="L609" s="1" t="s">
        <v>1580</v>
      </c>
    </row>
    <row r="610" spans="4:12" x14ac:dyDescent="0.55000000000000004">
      <c r="D610" s="6"/>
      <c r="E610" s="46"/>
      <c r="F610" s="44"/>
      <c r="L610" s="1" t="s">
        <v>1580</v>
      </c>
    </row>
    <row r="611" spans="4:12" x14ac:dyDescent="0.55000000000000004">
      <c r="E611" s="45"/>
      <c r="F611" s="44"/>
      <c r="L611" s="1" t="s">
        <v>1580</v>
      </c>
    </row>
    <row r="612" spans="4:12" x14ac:dyDescent="0.55000000000000004">
      <c r="D612" s="6"/>
      <c r="E612" s="46"/>
      <c r="F612" s="44"/>
      <c r="L612" s="1" t="s">
        <v>1580</v>
      </c>
    </row>
    <row r="613" spans="4:12" x14ac:dyDescent="0.55000000000000004">
      <c r="D613" s="6"/>
      <c r="E613" s="46"/>
      <c r="F613" s="44"/>
      <c r="L613" s="1" t="s">
        <v>1580</v>
      </c>
    </row>
    <row r="614" spans="4:12" x14ac:dyDescent="0.55000000000000004">
      <c r="D614" s="6"/>
      <c r="E614" s="46"/>
      <c r="F614" s="44"/>
      <c r="L614" s="1" t="s">
        <v>1580</v>
      </c>
    </row>
    <row r="615" spans="4:12" x14ac:dyDescent="0.55000000000000004">
      <c r="E615" s="45"/>
      <c r="F615" s="44"/>
      <c r="L615" s="1" t="s">
        <v>1580</v>
      </c>
    </row>
    <row r="616" spans="4:12" x14ac:dyDescent="0.55000000000000004">
      <c r="D616" s="6"/>
      <c r="E616" s="46"/>
      <c r="F616" s="44"/>
      <c r="L616" s="1" t="s">
        <v>1580</v>
      </c>
    </row>
    <row r="617" spans="4:12" x14ac:dyDescent="0.55000000000000004">
      <c r="E617" s="45"/>
      <c r="F617" s="44"/>
      <c r="L617" s="1" t="s">
        <v>1580</v>
      </c>
    </row>
    <row r="618" spans="4:12" x14ac:dyDescent="0.55000000000000004">
      <c r="D618" s="6"/>
      <c r="E618" s="46"/>
      <c r="F618" s="44"/>
      <c r="L618" s="1" t="s">
        <v>1580</v>
      </c>
    </row>
    <row r="619" spans="4:12" x14ac:dyDescent="0.55000000000000004">
      <c r="D619" s="6"/>
      <c r="E619" s="46"/>
      <c r="F619" s="44"/>
      <c r="L619" s="1" t="s">
        <v>1580</v>
      </c>
    </row>
    <row r="620" spans="4:12" x14ac:dyDescent="0.55000000000000004">
      <c r="D620" s="6"/>
      <c r="E620" s="46"/>
      <c r="F620" s="44"/>
      <c r="L620" s="1" t="s">
        <v>1580</v>
      </c>
    </row>
    <row r="621" spans="4:12" x14ac:dyDescent="0.55000000000000004">
      <c r="D621" s="6"/>
      <c r="E621" s="46"/>
      <c r="F621" s="44"/>
      <c r="L621" s="1" t="s">
        <v>1580</v>
      </c>
    </row>
    <row r="622" spans="4:12" x14ac:dyDescent="0.55000000000000004">
      <c r="D622" s="6"/>
      <c r="E622" s="46"/>
      <c r="F622" s="44"/>
      <c r="L622" s="1" t="s">
        <v>1580</v>
      </c>
    </row>
    <row r="623" spans="4:12" x14ac:dyDescent="0.55000000000000004">
      <c r="D623" s="6"/>
      <c r="E623" s="46"/>
      <c r="F623" s="44"/>
      <c r="L623" s="1" t="s">
        <v>1580</v>
      </c>
    </row>
    <row r="624" spans="4:12" x14ac:dyDescent="0.55000000000000004">
      <c r="D624" s="6"/>
      <c r="E624" s="46"/>
      <c r="F624" s="44"/>
      <c r="L624" s="1" t="s">
        <v>1580</v>
      </c>
    </row>
    <row r="625" spans="4:12" x14ac:dyDescent="0.55000000000000004">
      <c r="D625" s="6"/>
      <c r="E625" s="46"/>
      <c r="F625" s="44"/>
      <c r="L625" s="1" t="s">
        <v>1580</v>
      </c>
    </row>
    <row r="626" spans="4:12" x14ac:dyDescent="0.55000000000000004">
      <c r="D626" s="6"/>
      <c r="E626" s="46"/>
      <c r="F626" s="44"/>
      <c r="L626" s="1" t="s">
        <v>1580</v>
      </c>
    </row>
    <row r="627" spans="4:12" x14ac:dyDescent="0.55000000000000004">
      <c r="D627" s="6"/>
      <c r="E627" s="46"/>
      <c r="F627" s="44"/>
      <c r="L627" s="1" t="s">
        <v>1580</v>
      </c>
    </row>
    <row r="628" spans="4:12" x14ac:dyDescent="0.55000000000000004">
      <c r="D628" s="6"/>
      <c r="E628" s="46"/>
      <c r="F628" s="44"/>
      <c r="L628" s="1" t="s">
        <v>1580</v>
      </c>
    </row>
    <row r="629" spans="4:12" x14ac:dyDescent="0.55000000000000004">
      <c r="D629" s="6"/>
      <c r="E629" s="46"/>
      <c r="F629" s="44"/>
      <c r="L629" s="1" t="s">
        <v>1580</v>
      </c>
    </row>
    <row r="630" spans="4:12" x14ac:dyDescent="0.55000000000000004">
      <c r="D630" s="6"/>
      <c r="E630" s="46"/>
      <c r="F630" s="44"/>
      <c r="L630" s="1" t="s">
        <v>1580</v>
      </c>
    </row>
    <row r="631" spans="4:12" x14ac:dyDescent="0.55000000000000004">
      <c r="E631" s="45"/>
      <c r="F631" s="44"/>
      <c r="L631" s="1" t="s">
        <v>1580</v>
      </c>
    </row>
    <row r="632" spans="4:12" x14ac:dyDescent="0.55000000000000004">
      <c r="D632" s="6"/>
      <c r="E632" s="46"/>
      <c r="F632" s="44"/>
      <c r="L632" s="1" t="s">
        <v>1580</v>
      </c>
    </row>
    <row r="633" spans="4:12" x14ac:dyDescent="0.55000000000000004">
      <c r="D633" s="6"/>
      <c r="E633" s="46"/>
      <c r="F633" s="44"/>
      <c r="L633" s="1" t="s">
        <v>1580</v>
      </c>
    </row>
    <row r="634" spans="4:12" x14ac:dyDescent="0.55000000000000004">
      <c r="D634" s="6"/>
      <c r="E634" s="46"/>
      <c r="F634" s="44"/>
      <c r="L634" s="1" t="s">
        <v>1580</v>
      </c>
    </row>
    <row r="635" spans="4:12" x14ac:dyDescent="0.55000000000000004">
      <c r="E635" s="45"/>
      <c r="F635" s="44"/>
      <c r="L635" s="1" t="s">
        <v>1580</v>
      </c>
    </row>
    <row r="636" spans="4:12" x14ac:dyDescent="0.55000000000000004">
      <c r="D636" s="6"/>
      <c r="E636" s="46"/>
      <c r="F636" s="44"/>
      <c r="L636" s="1" t="s">
        <v>1580</v>
      </c>
    </row>
    <row r="637" spans="4:12" x14ac:dyDescent="0.55000000000000004">
      <c r="D637" s="6"/>
      <c r="E637" s="46"/>
      <c r="F637" s="44"/>
      <c r="L637" s="1" t="s">
        <v>1580</v>
      </c>
    </row>
    <row r="638" spans="4:12" x14ac:dyDescent="0.55000000000000004">
      <c r="D638" s="6"/>
      <c r="E638" s="46"/>
      <c r="F638" s="44"/>
      <c r="L638" s="1" t="s">
        <v>1580</v>
      </c>
    </row>
    <row r="639" spans="4:12" x14ac:dyDescent="0.55000000000000004">
      <c r="D639" s="6"/>
      <c r="E639" s="46"/>
      <c r="F639" s="44"/>
      <c r="L639" s="1" t="s">
        <v>1580</v>
      </c>
    </row>
    <row r="640" spans="4:12" x14ac:dyDescent="0.55000000000000004">
      <c r="D640" s="6"/>
      <c r="E640" s="46"/>
      <c r="F640" s="44"/>
      <c r="L640" s="1" t="s">
        <v>1580</v>
      </c>
    </row>
    <row r="641" spans="4:12" x14ac:dyDescent="0.55000000000000004">
      <c r="D641" s="6"/>
      <c r="E641" s="46"/>
      <c r="F641" s="44"/>
      <c r="L641" s="1" t="s">
        <v>1580</v>
      </c>
    </row>
    <row r="642" spans="4:12" x14ac:dyDescent="0.55000000000000004">
      <c r="D642" s="6"/>
      <c r="E642" s="46"/>
      <c r="F642" s="44"/>
      <c r="L642" s="1" t="s">
        <v>1580</v>
      </c>
    </row>
  </sheetData>
  <mergeCells count="1">
    <mergeCell ref="A1:K1"/>
  </mergeCell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67255-C2BA-4A2B-A007-10B4FFE776B9}">
  <dimension ref="A1:L563"/>
  <sheetViews>
    <sheetView topLeftCell="A3" zoomScale="80" zoomScaleNormal="80" workbookViewId="0">
      <selection activeCell="A3" sqref="A3"/>
    </sheetView>
  </sheetViews>
  <sheetFormatPr defaultRowHeight="14.4" x14ac:dyDescent="0.55000000000000004"/>
  <cols>
    <col min="1" max="1" width="15.734375" bestFit="1" customWidth="1"/>
    <col min="2" max="2" width="9.734375" customWidth="1"/>
    <col min="3" max="3" width="53.3125" customWidth="1"/>
    <col min="4" max="9" width="9.734375" customWidth="1"/>
    <col min="10" max="10" width="10.734375" customWidth="1"/>
  </cols>
  <sheetData>
    <row r="1" spans="1:12" ht="32.1" customHeight="1" x14ac:dyDescent="0.55000000000000004">
      <c r="A1" s="102" t="s">
        <v>14073</v>
      </c>
      <c r="B1" s="102"/>
      <c r="C1" s="102"/>
      <c r="D1" s="102"/>
      <c r="E1" s="102"/>
      <c r="F1" s="102"/>
      <c r="G1" s="102"/>
      <c r="H1" s="102"/>
      <c r="I1" s="102"/>
      <c r="J1" s="102"/>
    </row>
    <row r="2" spans="1:12" ht="14.4" customHeight="1" x14ac:dyDescent="0.55000000000000004">
      <c r="A2" s="87" t="s">
        <v>18</v>
      </c>
      <c r="B2" s="87" t="s">
        <v>13138</v>
      </c>
      <c r="C2" s="87" t="s">
        <v>2119</v>
      </c>
      <c r="D2" s="87" t="s">
        <v>2162</v>
      </c>
      <c r="E2" s="87" t="s">
        <v>2163</v>
      </c>
      <c r="F2" s="87" t="s">
        <v>1535</v>
      </c>
      <c r="G2" s="87" t="s">
        <v>1536</v>
      </c>
      <c r="H2" s="87" t="s">
        <v>1537</v>
      </c>
      <c r="I2" s="87" t="s">
        <v>1538</v>
      </c>
      <c r="J2" s="87" t="s">
        <v>1539</v>
      </c>
      <c r="K2" s="19"/>
      <c r="L2" s="19"/>
    </row>
    <row r="3" spans="1:12" x14ac:dyDescent="0.55000000000000004">
      <c r="A3" s="26" t="s">
        <v>18</v>
      </c>
      <c r="B3" s="26" t="s">
        <v>13138</v>
      </c>
      <c r="C3" s="26" t="s">
        <v>2119</v>
      </c>
      <c r="D3" s="26" t="s">
        <v>2162</v>
      </c>
      <c r="E3" s="26" t="s">
        <v>2163</v>
      </c>
      <c r="F3" s="26" t="s">
        <v>1535</v>
      </c>
      <c r="G3" s="26" t="s">
        <v>1536</v>
      </c>
      <c r="H3" s="26" t="s">
        <v>1537</v>
      </c>
      <c r="I3" s="26" t="s">
        <v>1538</v>
      </c>
      <c r="J3" s="26" t="s">
        <v>1539</v>
      </c>
      <c r="K3" s="19"/>
      <c r="L3" s="19"/>
    </row>
    <row r="4" spans="1:12" x14ac:dyDescent="0.55000000000000004">
      <c r="A4" t="s">
        <v>14</v>
      </c>
      <c r="B4" t="s">
        <v>4955</v>
      </c>
      <c r="C4" t="s">
        <v>1540</v>
      </c>
      <c r="D4">
        <v>2.4782066643071597E-7</v>
      </c>
      <c r="E4">
        <v>2.1876445239825599E-4</v>
      </c>
      <c r="F4">
        <v>0.67496286001102501</v>
      </c>
      <c r="G4">
        <v>0.68750963902421303</v>
      </c>
      <c r="H4">
        <v>1.72333731042834</v>
      </c>
      <c r="I4">
        <v>89</v>
      </c>
      <c r="J4" t="s">
        <v>12494</v>
      </c>
      <c r="K4" s="19"/>
      <c r="L4" s="19"/>
    </row>
    <row r="5" spans="1:12" x14ac:dyDescent="0.55000000000000004">
      <c r="A5" t="s">
        <v>14</v>
      </c>
      <c r="B5" t="s">
        <v>4955</v>
      </c>
      <c r="C5" t="s">
        <v>1661</v>
      </c>
      <c r="D5">
        <v>2.9865454252321702E-7</v>
      </c>
      <c r="E5">
        <v>2.1876445239825599E-4</v>
      </c>
      <c r="F5">
        <v>0.67496286001102501</v>
      </c>
      <c r="G5">
        <v>0.71933727007939996</v>
      </c>
      <c r="H5">
        <v>1.7799285218926799</v>
      </c>
      <c r="I5">
        <v>64</v>
      </c>
      <c r="J5" t="s">
        <v>13768</v>
      </c>
      <c r="K5" s="19"/>
      <c r="L5" s="19"/>
    </row>
    <row r="6" spans="1:12" s="1" customFormat="1" x14ac:dyDescent="0.55000000000000004">
      <c r="A6" t="s">
        <v>14</v>
      </c>
      <c r="B6" t="s">
        <v>4955</v>
      </c>
      <c r="C6" t="s">
        <v>1664</v>
      </c>
      <c r="D6">
        <v>7.1094296864077995E-7</v>
      </c>
      <c r="E6">
        <v>3.4717714968624799E-4</v>
      </c>
      <c r="F6">
        <v>0.65944439803793498</v>
      </c>
      <c r="G6">
        <v>0.66762883694733899</v>
      </c>
      <c r="H6">
        <v>1.6771320960729501</v>
      </c>
      <c r="I6">
        <v>96</v>
      </c>
      <c r="J6" t="s">
        <v>13769</v>
      </c>
      <c r="K6" s="19"/>
      <c r="L6" s="19"/>
    </row>
    <row r="7" spans="1:12" x14ac:dyDescent="0.55000000000000004">
      <c r="A7" t="s">
        <v>14</v>
      </c>
      <c r="B7" t="s">
        <v>4955</v>
      </c>
      <c r="C7" t="s">
        <v>1663</v>
      </c>
      <c r="D7">
        <v>9.6687233518864708E-7</v>
      </c>
      <c r="E7">
        <v>3.5411699276284201E-4</v>
      </c>
      <c r="F7">
        <v>0.64355183615072198</v>
      </c>
      <c r="G7">
        <v>0.67896728845634002</v>
      </c>
      <c r="H7">
        <v>1.6988301399952701</v>
      </c>
      <c r="I7">
        <v>84</v>
      </c>
      <c r="J7" t="s">
        <v>12498</v>
      </c>
      <c r="K7" s="19"/>
      <c r="L7" s="19"/>
    </row>
    <row r="8" spans="1:12" x14ac:dyDescent="0.55000000000000004">
      <c r="A8" t="s">
        <v>14</v>
      </c>
      <c r="B8" t="s">
        <v>4955</v>
      </c>
      <c r="C8" t="s">
        <v>1662</v>
      </c>
      <c r="D8">
        <v>1.46313233415922E-6</v>
      </c>
      <c r="E8">
        <v>4.2869777390865203E-4</v>
      </c>
      <c r="F8">
        <v>0.64355183615072198</v>
      </c>
      <c r="G8">
        <v>0.66424930209976896</v>
      </c>
      <c r="H8">
        <v>1.6649243011139001</v>
      </c>
      <c r="I8">
        <v>93</v>
      </c>
      <c r="J8" t="s">
        <v>13770</v>
      </c>
      <c r="K8" s="19"/>
      <c r="L8" s="19"/>
    </row>
    <row r="9" spans="1:12" x14ac:dyDescent="0.55000000000000004">
      <c r="A9" t="s">
        <v>14</v>
      </c>
      <c r="B9" t="s">
        <v>4955</v>
      </c>
      <c r="C9" t="s">
        <v>12211</v>
      </c>
      <c r="D9">
        <v>2.2184436790539801E-6</v>
      </c>
      <c r="E9">
        <v>5.4166999830234795E-4</v>
      </c>
      <c r="F9">
        <v>0.62725673971852802</v>
      </c>
      <c r="G9">
        <v>0.73320809169865797</v>
      </c>
      <c r="H9">
        <v>1.8188368120729901</v>
      </c>
      <c r="I9">
        <v>49</v>
      </c>
      <c r="J9" t="s">
        <v>12500</v>
      </c>
      <c r="K9" s="19"/>
      <c r="L9" s="19"/>
    </row>
    <row r="10" spans="1:12" x14ac:dyDescent="0.55000000000000004">
      <c r="A10" t="s">
        <v>14</v>
      </c>
      <c r="B10" t="s">
        <v>4955</v>
      </c>
      <c r="C10" t="s">
        <v>1808</v>
      </c>
      <c r="D10">
        <v>1.10456934462163E-5</v>
      </c>
      <c r="E10">
        <v>1.9602976347950201E-3</v>
      </c>
      <c r="F10">
        <v>0.59332547639640498</v>
      </c>
      <c r="G10">
        <v>0.73433717730901704</v>
      </c>
      <c r="H10">
        <v>1.8215909452340999</v>
      </c>
      <c r="I10">
        <v>46</v>
      </c>
      <c r="J10" t="s">
        <v>12502</v>
      </c>
      <c r="K10" s="19"/>
      <c r="L10" s="19"/>
    </row>
    <row r="11" spans="1:12" x14ac:dyDescent="0.55000000000000004">
      <c r="A11" t="s">
        <v>14</v>
      </c>
      <c r="B11" t="s">
        <v>4955</v>
      </c>
      <c r="C11" t="s">
        <v>1673</v>
      </c>
      <c r="D11">
        <v>1.14625066712327E-5</v>
      </c>
      <c r="E11">
        <v>1.9602976347950201E-3</v>
      </c>
      <c r="F11">
        <v>0.59332547639640498</v>
      </c>
      <c r="G11">
        <v>0.69537953795379503</v>
      </c>
      <c r="H11">
        <v>1.7246954635720599</v>
      </c>
      <c r="I11">
        <v>62</v>
      </c>
      <c r="J11" t="s">
        <v>12499</v>
      </c>
      <c r="K11" s="19"/>
      <c r="L11" s="19"/>
    </row>
    <row r="12" spans="1:12" x14ac:dyDescent="0.55000000000000004">
      <c r="A12" t="s">
        <v>14</v>
      </c>
      <c r="B12" t="s">
        <v>4955</v>
      </c>
      <c r="C12" t="s">
        <v>1835</v>
      </c>
      <c r="D12">
        <v>1.4940062816985299E-5</v>
      </c>
      <c r="E12">
        <v>1.9602976347950201E-3</v>
      </c>
      <c r="F12">
        <v>0.59332547639640498</v>
      </c>
      <c r="G12">
        <v>0.73080403206603695</v>
      </c>
      <c r="H12">
        <v>1.8128266533234101</v>
      </c>
      <c r="I12">
        <v>46</v>
      </c>
      <c r="J12" t="s">
        <v>13771</v>
      </c>
      <c r="K12" s="19"/>
      <c r="L12" s="19"/>
    </row>
    <row r="13" spans="1:12" x14ac:dyDescent="0.55000000000000004">
      <c r="A13" t="s">
        <v>14</v>
      </c>
      <c r="B13" t="s">
        <v>4955</v>
      </c>
      <c r="C13" t="s">
        <v>12199</v>
      </c>
      <c r="D13">
        <v>1.5498553872336101E-5</v>
      </c>
      <c r="E13">
        <v>1.9602976347950201E-3</v>
      </c>
      <c r="F13">
        <v>0.575610261071129</v>
      </c>
      <c r="G13">
        <v>0.68967299115919101</v>
      </c>
      <c r="H13">
        <v>1.7076296299410001</v>
      </c>
      <c r="I13">
        <v>65</v>
      </c>
      <c r="J13" t="s">
        <v>12501</v>
      </c>
    </row>
    <row r="14" spans="1:12" x14ac:dyDescent="0.55000000000000004">
      <c r="A14" t="s">
        <v>14</v>
      </c>
      <c r="B14" t="s">
        <v>5432</v>
      </c>
      <c r="C14" t="s">
        <v>12212</v>
      </c>
      <c r="D14">
        <v>2.06751648485978E-10</v>
      </c>
      <c r="E14">
        <v>2.83629450568282E-7</v>
      </c>
      <c r="F14">
        <v>0.82665730117830205</v>
      </c>
      <c r="G14">
        <v>0.79086218578329304</v>
      </c>
      <c r="H14">
        <v>1.87879809831822</v>
      </c>
      <c r="I14">
        <v>93</v>
      </c>
      <c r="J14" t="s">
        <v>12665</v>
      </c>
    </row>
    <row r="15" spans="1:12" x14ac:dyDescent="0.55000000000000004">
      <c r="A15" t="s">
        <v>14</v>
      </c>
      <c r="B15" t="s">
        <v>5432</v>
      </c>
      <c r="C15" t="s">
        <v>12211</v>
      </c>
      <c r="D15">
        <v>2.5794590066648698E-10</v>
      </c>
      <c r="E15">
        <v>2.83629450568282E-7</v>
      </c>
      <c r="F15">
        <v>0.81403583784790801</v>
      </c>
      <c r="G15">
        <v>0.783054589089072</v>
      </c>
      <c r="H15">
        <v>1.86140628195767</v>
      </c>
      <c r="I15">
        <v>96</v>
      </c>
      <c r="J15" t="s">
        <v>13820</v>
      </c>
    </row>
    <row r="16" spans="1:12" x14ac:dyDescent="0.55000000000000004">
      <c r="A16" t="s">
        <v>14</v>
      </c>
      <c r="B16" t="s">
        <v>5432</v>
      </c>
      <c r="C16" t="s">
        <v>1674</v>
      </c>
      <c r="D16">
        <v>3.56396886416393E-10</v>
      </c>
      <c r="E16">
        <v>2.83629450568282E-7</v>
      </c>
      <c r="F16">
        <v>0.81403583784790801</v>
      </c>
      <c r="G16">
        <v>0.77965721123842702</v>
      </c>
      <c r="H16">
        <v>1.8503101218819</v>
      </c>
      <c r="I16">
        <v>99</v>
      </c>
      <c r="J16" t="s">
        <v>13821</v>
      </c>
    </row>
    <row r="17" spans="1:10" x14ac:dyDescent="0.55000000000000004">
      <c r="A17" t="s">
        <v>14</v>
      </c>
      <c r="B17" t="s">
        <v>5432</v>
      </c>
      <c r="C17" t="s">
        <v>1808</v>
      </c>
      <c r="D17">
        <v>4.7094968961109501E-10</v>
      </c>
      <c r="E17">
        <v>2.83629450568282E-7</v>
      </c>
      <c r="F17">
        <v>0.80121557461777904</v>
      </c>
      <c r="G17">
        <v>0.80590341907293095</v>
      </c>
      <c r="H17">
        <v>1.90765433438652</v>
      </c>
      <c r="I17">
        <v>81</v>
      </c>
      <c r="J17" t="s">
        <v>12664</v>
      </c>
    </row>
    <row r="18" spans="1:10" x14ac:dyDescent="0.55000000000000004">
      <c r="A18" t="s">
        <v>14</v>
      </c>
      <c r="B18" t="s">
        <v>5432</v>
      </c>
      <c r="C18" t="s">
        <v>12399</v>
      </c>
      <c r="D18">
        <v>1.03974876361222E-8</v>
      </c>
      <c r="E18">
        <v>4.3301641518478899E-6</v>
      </c>
      <c r="F18">
        <v>0.74773966314988505</v>
      </c>
      <c r="G18">
        <v>0.76217532467532501</v>
      </c>
      <c r="H18">
        <v>1.81177399005371</v>
      </c>
      <c r="I18">
        <v>96</v>
      </c>
      <c r="J18" t="s">
        <v>12668</v>
      </c>
    </row>
    <row r="19" spans="1:10" x14ac:dyDescent="0.55000000000000004">
      <c r="A19" t="s">
        <v>14</v>
      </c>
      <c r="B19" t="s">
        <v>5432</v>
      </c>
      <c r="C19" t="s">
        <v>1956</v>
      </c>
      <c r="D19">
        <v>1.0784966754291101E-8</v>
      </c>
      <c r="E19">
        <v>4.3301641518478899E-6</v>
      </c>
      <c r="F19">
        <v>0.74773966314988505</v>
      </c>
      <c r="G19">
        <v>0.775968563330661</v>
      </c>
      <c r="H19">
        <v>1.8396733912457099</v>
      </c>
      <c r="I19">
        <v>87</v>
      </c>
      <c r="J19" t="s">
        <v>12666</v>
      </c>
    </row>
    <row r="20" spans="1:10" x14ac:dyDescent="0.55000000000000004">
      <c r="A20" t="s">
        <v>14</v>
      </c>
      <c r="B20" t="s">
        <v>5432</v>
      </c>
      <c r="C20" t="s">
        <v>1937</v>
      </c>
      <c r="D20">
        <v>1.4667401536567099E-8</v>
      </c>
      <c r="E20">
        <v>5.0476814716557502E-6</v>
      </c>
      <c r="F20">
        <v>0.74773966314988505</v>
      </c>
      <c r="G20">
        <v>0.77073858347296498</v>
      </c>
      <c r="H20">
        <v>1.8268236697364599</v>
      </c>
      <c r="I20">
        <v>88</v>
      </c>
      <c r="J20" t="s">
        <v>13822</v>
      </c>
    </row>
    <row r="21" spans="1:10" x14ac:dyDescent="0.55000000000000004">
      <c r="A21" t="s">
        <v>14</v>
      </c>
      <c r="B21" t="s">
        <v>5432</v>
      </c>
      <c r="C21" t="s">
        <v>12200</v>
      </c>
      <c r="D21">
        <v>5.5055864256207697E-8</v>
      </c>
      <c r="E21">
        <v>1.6578697124150499E-5</v>
      </c>
      <c r="F21">
        <v>0.719512826338911</v>
      </c>
      <c r="G21">
        <v>0.77696302131682904</v>
      </c>
      <c r="H21">
        <v>1.8346671786292501</v>
      </c>
      <c r="I21">
        <v>78</v>
      </c>
      <c r="J21" t="s">
        <v>13823</v>
      </c>
    </row>
    <row r="22" spans="1:10" x14ac:dyDescent="0.55000000000000004">
      <c r="A22" t="s">
        <v>14</v>
      </c>
      <c r="B22" t="s">
        <v>5432</v>
      </c>
      <c r="C22" t="s">
        <v>1676</v>
      </c>
      <c r="D22">
        <v>8.5466919167668204E-8</v>
      </c>
      <c r="E22">
        <v>2.2876645363879202E-5</v>
      </c>
      <c r="F22">
        <v>0.704975715167238</v>
      </c>
      <c r="G22">
        <v>0.77471294633951704</v>
      </c>
      <c r="H22">
        <v>1.8316244954434699</v>
      </c>
      <c r="I22">
        <v>79</v>
      </c>
      <c r="J22" t="s">
        <v>12672</v>
      </c>
    </row>
    <row r="23" spans="1:10" x14ac:dyDescent="0.55000000000000004">
      <c r="A23" t="s">
        <v>14</v>
      </c>
      <c r="B23" t="s">
        <v>5432</v>
      </c>
      <c r="C23" t="s">
        <v>12670</v>
      </c>
      <c r="D23">
        <v>1.02245507620105E-7</v>
      </c>
      <c r="E23">
        <v>2.4630942785683201E-5</v>
      </c>
      <c r="F23">
        <v>0.704975715167238</v>
      </c>
      <c r="G23">
        <v>0.76428740505523995</v>
      </c>
      <c r="H23">
        <v>1.80908226709778</v>
      </c>
      <c r="I23">
        <v>83</v>
      </c>
      <c r="J23" t="s">
        <v>12671</v>
      </c>
    </row>
    <row r="24" spans="1:10" x14ac:dyDescent="0.55000000000000004">
      <c r="A24" t="s">
        <v>14</v>
      </c>
      <c r="B24" t="s">
        <v>3143</v>
      </c>
      <c r="C24" t="s">
        <v>12212</v>
      </c>
      <c r="D24">
        <v>6.7673872400872897E-10</v>
      </c>
      <c r="E24">
        <v>1.7195930977061799E-6</v>
      </c>
      <c r="F24">
        <v>0.80121557461777904</v>
      </c>
      <c r="G24">
        <v>0.78034991828095301</v>
      </c>
      <c r="H24">
        <v>1.86375654974746</v>
      </c>
      <c r="I24">
        <v>98</v>
      </c>
      <c r="J24" t="s">
        <v>12831</v>
      </c>
    </row>
    <row r="25" spans="1:10" x14ac:dyDescent="0.55000000000000004">
      <c r="A25" t="s">
        <v>14</v>
      </c>
      <c r="B25" t="s">
        <v>3143</v>
      </c>
      <c r="C25" t="s">
        <v>12211</v>
      </c>
      <c r="D25">
        <v>3.0854630190431502E-9</v>
      </c>
      <c r="E25">
        <v>3.9200807656943201E-6</v>
      </c>
      <c r="F25">
        <v>0.77493903013643595</v>
      </c>
      <c r="G25">
        <v>0.76761762509335296</v>
      </c>
      <c r="H25">
        <v>1.8315193675383901</v>
      </c>
      <c r="I25">
        <v>97</v>
      </c>
      <c r="J25" t="s">
        <v>13915</v>
      </c>
    </row>
    <row r="26" spans="1:10" x14ac:dyDescent="0.55000000000000004">
      <c r="A26" t="s">
        <v>14</v>
      </c>
      <c r="B26" t="s">
        <v>3143</v>
      </c>
      <c r="C26" t="s">
        <v>1808</v>
      </c>
      <c r="D26">
        <v>7.8142996014369294E-9</v>
      </c>
      <c r="E26">
        <v>6.6187117624170798E-6</v>
      </c>
      <c r="F26">
        <v>0.74773966314988505</v>
      </c>
      <c r="G26">
        <v>0.78053627316143404</v>
      </c>
      <c r="H26">
        <v>1.86296123858759</v>
      </c>
      <c r="I26">
        <v>83</v>
      </c>
      <c r="J26" t="s">
        <v>12832</v>
      </c>
    </row>
    <row r="27" spans="1:10" x14ac:dyDescent="0.55000000000000004">
      <c r="A27" t="s">
        <v>14</v>
      </c>
      <c r="B27" t="s">
        <v>3143</v>
      </c>
      <c r="C27" t="s">
        <v>1956</v>
      </c>
      <c r="D27">
        <v>1.57057754368517E-8</v>
      </c>
      <c r="E27">
        <v>8.6413032017012906E-6</v>
      </c>
      <c r="F27">
        <v>0.73376198835647999</v>
      </c>
      <c r="G27">
        <v>0.770712197560671</v>
      </c>
      <c r="H27">
        <v>1.84285280494496</v>
      </c>
      <c r="I27">
        <v>89</v>
      </c>
      <c r="J27" t="s">
        <v>12833</v>
      </c>
    </row>
    <row r="28" spans="1:10" x14ac:dyDescent="0.55000000000000004">
      <c r="A28" t="s">
        <v>14</v>
      </c>
      <c r="B28" t="s">
        <v>3143</v>
      </c>
      <c r="C28" t="s">
        <v>1937</v>
      </c>
      <c r="D28">
        <v>1.7003744985638099E-8</v>
      </c>
      <c r="E28">
        <v>8.6413032017012906E-6</v>
      </c>
      <c r="F28">
        <v>0.73376198835647999</v>
      </c>
      <c r="G28">
        <v>0.764909309851735</v>
      </c>
      <c r="H28">
        <v>1.8282096164310999</v>
      </c>
      <c r="I28">
        <v>92</v>
      </c>
      <c r="J28" t="s">
        <v>13916</v>
      </c>
    </row>
    <row r="29" spans="1:10" x14ac:dyDescent="0.55000000000000004">
      <c r="A29" t="s">
        <v>14</v>
      </c>
      <c r="B29" t="s">
        <v>3143</v>
      </c>
      <c r="C29" t="s">
        <v>12276</v>
      </c>
      <c r="D29">
        <v>4.46104886924671E-8</v>
      </c>
      <c r="E29">
        <v>1.48046586964927E-5</v>
      </c>
      <c r="F29">
        <v>0.719512826338911</v>
      </c>
      <c r="G29">
        <v>0.95697772468554598</v>
      </c>
      <c r="H29">
        <v>2.2678440223462002</v>
      </c>
      <c r="I29">
        <v>12</v>
      </c>
      <c r="J29" t="s">
        <v>12834</v>
      </c>
    </row>
    <row r="30" spans="1:10" x14ac:dyDescent="0.55000000000000004">
      <c r="A30" t="s">
        <v>14</v>
      </c>
      <c r="B30" t="s">
        <v>3143</v>
      </c>
      <c r="C30" t="s">
        <v>12739</v>
      </c>
      <c r="D30">
        <v>4.46104886924671E-8</v>
      </c>
      <c r="E30">
        <v>1.48046586964927E-5</v>
      </c>
      <c r="F30">
        <v>0.719512826338911</v>
      </c>
      <c r="G30">
        <v>0.82264100737332702</v>
      </c>
      <c r="H30">
        <v>1.9588667190890601</v>
      </c>
      <c r="I30">
        <v>54</v>
      </c>
      <c r="J30" t="s">
        <v>12838</v>
      </c>
    </row>
    <row r="31" spans="1:10" x14ac:dyDescent="0.55000000000000004">
      <c r="A31" t="s">
        <v>14</v>
      </c>
      <c r="B31" t="s">
        <v>3143</v>
      </c>
      <c r="C31" t="s">
        <v>12200</v>
      </c>
      <c r="D31">
        <v>5.0349788116454903E-8</v>
      </c>
      <c r="E31">
        <v>1.48046586964927E-5</v>
      </c>
      <c r="F31">
        <v>0.719512826338911</v>
      </c>
      <c r="G31">
        <v>0.76506531481422602</v>
      </c>
      <c r="H31">
        <v>1.82994644784732</v>
      </c>
      <c r="I31">
        <v>86</v>
      </c>
      <c r="J31" t="s">
        <v>13917</v>
      </c>
    </row>
    <row r="32" spans="1:10" x14ac:dyDescent="0.55000000000000004">
      <c r="A32" t="s">
        <v>14</v>
      </c>
      <c r="B32" t="s">
        <v>3143</v>
      </c>
      <c r="C32" t="s">
        <v>1927</v>
      </c>
      <c r="D32">
        <v>5.2436807661721299E-8</v>
      </c>
      <c r="E32">
        <v>1.48046586964927E-5</v>
      </c>
      <c r="F32">
        <v>0.719512826338911</v>
      </c>
      <c r="G32">
        <v>0.76463362743759999</v>
      </c>
      <c r="H32">
        <v>1.82891390230363</v>
      </c>
      <c r="I32">
        <v>86</v>
      </c>
      <c r="J32" t="s">
        <v>12837</v>
      </c>
    </row>
    <row r="33" spans="1:10" x14ac:dyDescent="0.55000000000000004">
      <c r="A33" t="s">
        <v>14</v>
      </c>
      <c r="B33" t="s">
        <v>3143</v>
      </c>
      <c r="C33" t="s">
        <v>12267</v>
      </c>
      <c r="D33">
        <v>6.7639716756162595E-8</v>
      </c>
      <c r="E33">
        <v>1.7187252027740901E-5</v>
      </c>
      <c r="F33">
        <v>0.704975715167238</v>
      </c>
      <c r="G33">
        <v>0.76284702837131402</v>
      </c>
      <c r="H33">
        <v>1.8252196755972101</v>
      </c>
      <c r="I33">
        <v>88</v>
      </c>
      <c r="J33" t="s">
        <v>12836</v>
      </c>
    </row>
    <row r="34" spans="1:10" x14ac:dyDescent="0.55000000000000004">
      <c r="A34" t="s">
        <v>14</v>
      </c>
      <c r="B34" t="s">
        <v>4948</v>
      </c>
      <c r="C34" t="s">
        <v>12212</v>
      </c>
      <c r="D34">
        <v>2.6655636578477802E-6</v>
      </c>
      <c r="E34">
        <v>3.46419595335952E-3</v>
      </c>
      <c r="F34">
        <v>0.62725673971852802</v>
      </c>
      <c r="G34">
        <v>0.70309365431316695</v>
      </c>
      <c r="H34">
        <v>2.0184482039153302</v>
      </c>
      <c r="I34">
        <v>41</v>
      </c>
      <c r="J34" t="s">
        <v>12978</v>
      </c>
    </row>
    <row r="35" spans="1:10" x14ac:dyDescent="0.55000000000000004">
      <c r="A35" t="s">
        <v>14</v>
      </c>
      <c r="B35" t="s">
        <v>4948</v>
      </c>
      <c r="C35" t="s">
        <v>13988</v>
      </c>
      <c r="D35">
        <v>7.7111979497220092E-6</v>
      </c>
      <c r="E35">
        <v>3.46419595335952E-3</v>
      </c>
      <c r="F35">
        <v>0.59332547639640498</v>
      </c>
      <c r="G35">
        <v>0.65422270037654695</v>
      </c>
      <c r="H35">
        <v>1.9083565214468401</v>
      </c>
      <c r="I35">
        <v>52</v>
      </c>
      <c r="J35" t="s">
        <v>13989</v>
      </c>
    </row>
    <row r="36" spans="1:10" x14ac:dyDescent="0.55000000000000004">
      <c r="A36" t="s">
        <v>14</v>
      </c>
      <c r="B36" t="s">
        <v>4948</v>
      </c>
      <c r="C36" t="s">
        <v>1559</v>
      </c>
      <c r="D36">
        <v>9.9341925990159001E-6</v>
      </c>
      <c r="E36">
        <v>3.46419595335952E-3</v>
      </c>
      <c r="F36">
        <v>0.59332547639640498</v>
      </c>
      <c r="G36">
        <v>0.63239920623396695</v>
      </c>
      <c r="H36">
        <v>1.8654047968882701</v>
      </c>
      <c r="I36">
        <v>66</v>
      </c>
      <c r="J36" t="s">
        <v>12980</v>
      </c>
    </row>
    <row r="37" spans="1:10" x14ac:dyDescent="0.55000000000000004">
      <c r="A37" t="s">
        <v>14</v>
      </c>
      <c r="B37" t="s">
        <v>4948</v>
      </c>
      <c r="C37" t="s">
        <v>12199</v>
      </c>
      <c r="D37">
        <v>1.5219308272781599E-5</v>
      </c>
      <c r="E37">
        <v>3.46419595335952E-3</v>
      </c>
      <c r="F37">
        <v>0.59332547639640498</v>
      </c>
      <c r="G37">
        <v>0.67286303513013801</v>
      </c>
      <c r="H37">
        <v>1.9495942092707801</v>
      </c>
      <c r="I37">
        <v>47</v>
      </c>
      <c r="J37" t="s">
        <v>12981</v>
      </c>
    </row>
    <row r="38" spans="1:10" x14ac:dyDescent="0.55000000000000004">
      <c r="A38" t="s">
        <v>14</v>
      </c>
      <c r="B38" t="s">
        <v>4948</v>
      </c>
      <c r="C38" t="s">
        <v>1819</v>
      </c>
      <c r="D38">
        <v>1.5777799608017099E-5</v>
      </c>
      <c r="E38">
        <v>3.46419595335952E-3</v>
      </c>
      <c r="F38">
        <v>0.575610261071129</v>
      </c>
      <c r="G38">
        <v>0.68248337028824801</v>
      </c>
      <c r="H38">
        <v>1.95927999706682</v>
      </c>
      <c r="I38">
        <v>41</v>
      </c>
      <c r="J38" t="s">
        <v>12987</v>
      </c>
    </row>
    <row r="39" spans="1:10" x14ac:dyDescent="0.55000000000000004">
      <c r="A39" t="s">
        <v>14</v>
      </c>
      <c r="B39" t="s">
        <v>4948</v>
      </c>
      <c r="C39" t="s">
        <v>1664</v>
      </c>
      <c r="D39">
        <v>1.6336291459840499E-5</v>
      </c>
      <c r="E39">
        <v>3.46419595335952E-3</v>
      </c>
      <c r="F39">
        <v>0.575610261071129</v>
      </c>
      <c r="G39">
        <v>0.61173564551091397</v>
      </c>
      <c r="H39">
        <v>1.81389891213365</v>
      </c>
      <c r="I39">
        <v>77</v>
      </c>
      <c r="J39" t="s">
        <v>12983</v>
      </c>
    </row>
    <row r="40" spans="1:10" s="1" customFormat="1" x14ac:dyDescent="0.55000000000000004">
      <c r="A40" t="s">
        <v>14</v>
      </c>
      <c r="B40" t="s">
        <v>4948</v>
      </c>
      <c r="C40" t="s">
        <v>12985</v>
      </c>
      <c r="D40">
        <v>2.0524992558770999E-5</v>
      </c>
      <c r="E40">
        <v>3.46419595335952E-3</v>
      </c>
      <c r="F40">
        <v>0.575610261071129</v>
      </c>
      <c r="G40">
        <v>0.63240189649954603</v>
      </c>
      <c r="H40">
        <v>1.85712004784536</v>
      </c>
      <c r="I40">
        <v>61</v>
      </c>
      <c r="J40" t="s">
        <v>12986</v>
      </c>
    </row>
    <row r="41" spans="1:10" x14ac:dyDescent="0.55000000000000004">
      <c r="A41" t="s">
        <v>14</v>
      </c>
      <c r="B41" t="s">
        <v>4948</v>
      </c>
      <c r="C41" t="s">
        <v>1663</v>
      </c>
      <c r="D41">
        <v>2.16419821716528E-5</v>
      </c>
      <c r="E41">
        <v>3.46419595335952E-3</v>
      </c>
      <c r="F41">
        <v>0.575610261071129</v>
      </c>
      <c r="G41">
        <v>0.62146341463414601</v>
      </c>
      <c r="H41">
        <v>1.83164991874441</v>
      </c>
      <c r="I41">
        <v>67</v>
      </c>
      <c r="J41" t="s">
        <v>12984</v>
      </c>
    </row>
    <row r="42" spans="1:10" x14ac:dyDescent="0.55000000000000004">
      <c r="A42" t="s">
        <v>14</v>
      </c>
      <c r="B42" t="s">
        <v>4948</v>
      </c>
      <c r="C42" t="s">
        <v>1662</v>
      </c>
      <c r="D42">
        <v>2.4155211563103399E-5</v>
      </c>
      <c r="E42">
        <v>3.46419595335952E-3</v>
      </c>
      <c r="F42">
        <v>0.575610261071129</v>
      </c>
      <c r="G42">
        <v>0.59578963470014101</v>
      </c>
      <c r="H42">
        <v>1.78049908691627</v>
      </c>
      <c r="I42">
        <v>85</v>
      </c>
      <c r="J42" t="s">
        <v>13990</v>
      </c>
    </row>
    <row r="43" spans="1:10" x14ac:dyDescent="0.55000000000000004">
      <c r="A43" t="s">
        <v>14</v>
      </c>
      <c r="B43" t="s">
        <v>4948</v>
      </c>
      <c r="C43" t="s">
        <v>1688</v>
      </c>
      <c r="D43">
        <v>2.8064685065683602E-5</v>
      </c>
      <c r="E43">
        <v>3.46419595335952E-3</v>
      </c>
      <c r="F43">
        <v>0.575610261071129</v>
      </c>
      <c r="G43">
        <v>0.65991139184980496</v>
      </c>
      <c r="H43">
        <v>1.9051899391626399</v>
      </c>
      <c r="I43">
        <v>45</v>
      </c>
      <c r="J43" t="s">
        <v>13991</v>
      </c>
    </row>
    <row r="44" spans="1:10" x14ac:dyDescent="0.55000000000000004">
      <c r="A44" t="s">
        <v>17</v>
      </c>
      <c r="B44" t="s">
        <v>4955</v>
      </c>
      <c r="C44" t="s">
        <v>12233</v>
      </c>
      <c r="D44">
        <v>8.6551137847149103E-4</v>
      </c>
      <c r="E44">
        <v>0.31027700552466903</v>
      </c>
      <c r="F44">
        <v>0.47727081536286198</v>
      </c>
      <c r="G44">
        <v>0.84886998201112196</v>
      </c>
      <c r="H44">
        <v>1.6869973536651801</v>
      </c>
      <c r="I44">
        <v>46</v>
      </c>
      <c r="J44" t="s">
        <v>12505</v>
      </c>
    </row>
    <row r="45" spans="1:10" x14ac:dyDescent="0.55000000000000004">
      <c r="A45" t="s">
        <v>17</v>
      </c>
      <c r="B45" t="s">
        <v>4955</v>
      </c>
      <c r="C45" t="s">
        <v>2122</v>
      </c>
      <c r="D45">
        <v>1.0032539228556701E-3</v>
      </c>
      <c r="E45">
        <v>0.31027700552466903</v>
      </c>
      <c r="F45">
        <v>0.45505986738722998</v>
      </c>
      <c r="G45">
        <v>0.84579563019097603</v>
      </c>
      <c r="H45">
        <v>1.67000527222645</v>
      </c>
      <c r="I45">
        <v>52</v>
      </c>
      <c r="J45" t="s">
        <v>12504</v>
      </c>
    </row>
    <row r="46" spans="1:10" x14ac:dyDescent="0.55000000000000004">
      <c r="A46" t="s">
        <v>17</v>
      </c>
      <c r="B46" t="s">
        <v>4955</v>
      </c>
      <c r="C46" t="s">
        <v>1896</v>
      </c>
      <c r="D46">
        <v>1.7395707922196299E-3</v>
      </c>
      <c r="E46">
        <v>0.31027700552466903</v>
      </c>
      <c r="F46">
        <v>0.45505986738722998</v>
      </c>
      <c r="G46">
        <v>0.887809550191206</v>
      </c>
      <c r="H46">
        <v>1.8285385362955899</v>
      </c>
      <c r="I46">
        <v>20</v>
      </c>
      <c r="J46" t="s">
        <v>13772</v>
      </c>
    </row>
    <row r="47" spans="1:10" x14ac:dyDescent="0.55000000000000004">
      <c r="A47" t="s">
        <v>17</v>
      </c>
      <c r="B47" t="s">
        <v>4955</v>
      </c>
      <c r="C47" t="s">
        <v>13773</v>
      </c>
      <c r="D47">
        <v>1.75797877787988E-3</v>
      </c>
      <c r="E47">
        <v>0.31027700552466903</v>
      </c>
      <c r="F47">
        <v>0.45505986738722998</v>
      </c>
      <c r="G47">
        <v>0.91320434693928698</v>
      </c>
      <c r="H47">
        <v>1.9376781337091</v>
      </c>
      <c r="I47">
        <v>14</v>
      </c>
      <c r="J47" t="s">
        <v>12520</v>
      </c>
    </row>
    <row r="48" spans="1:10" x14ac:dyDescent="0.55000000000000004">
      <c r="A48" t="s">
        <v>17</v>
      </c>
      <c r="B48" t="s">
        <v>4955</v>
      </c>
      <c r="C48" t="s">
        <v>12508</v>
      </c>
      <c r="D48">
        <v>1.7947947544299399E-3</v>
      </c>
      <c r="E48">
        <v>0.31027700552466903</v>
      </c>
      <c r="F48">
        <v>0.45505986738722998</v>
      </c>
      <c r="G48">
        <v>0.82460702267838204</v>
      </c>
      <c r="H48">
        <v>1.62123898666321</v>
      </c>
      <c r="I48">
        <v>56</v>
      </c>
      <c r="J48" t="s">
        <v>12509</v>
      </c>
    </row>
    <row r="49" spans="1:10" x14ac:dyDescent="0.55000000000000004">
      <c r="A49" t="s">
        <v>17</v>
      </c>
      <c r="B49" t="s">
        <v>4955</v>
      </c>
      <c r="C49" t="s">
        <v>13774</v>
      </c>
      <c r="D49">
        <v>1.97941884935215E-3</v>
      </c>
      <c r="E49">
        <v>0.31027700552466903</v>
      </c>
      <c r="F49">
        <v>0.431707695803346</v>
      </c>
      <c r="G49">
        <v>0.88577651653978695</v>
      </c>
      <c r="H49">
        <v>1.8243512864778699</v>
      </c>
      <c r="I49">
        <v>20</v>
      </c>
      <c r="J49" t="s">
        <v>12520</v>
      </c>
    </row>
    <row r="50" spans="1:10" x14ac:dyDescent="0.55000000000000004">
      <c r="A50" t="s">
        <v>17</v>
      </c>
      <c r="B50" t="s">
        <v>4955</v>
      </c>
      <c r="C50" t="s">
        <v>12517</v>
      </c>
      <c r="D50">
        <v>2.2753986584725201E-3</v>
      </c>
      <c r="E50">
        <v>0.31027700552466903</v>
      </c>
      <c r="F50">
        <v>0.431707695803346</v>
      </c>
      <c r="G50">
        <v>0.89259690550945103</v>
      </c>
      <c r="H50">
        <v>1.8419924820923701</v>
      </c>
      <c r="I50">
        <v>19</v>
      </c>
      <c r="J50" t="s">
        <v>12518</v>
      </c>
    </row>
    <row r="51" spans="1:10" x14ac:dyDescent="0.55000000000000004">
      <c r="A51" t="s">
        <v>17</v>
      </c>
      <c r="B51" t="s">
        <v>4955</v>
      </c>
      <c r="C51" t="s">
        <v>13775</v>
      </c>
      <c r="D51">
        <v>2.2753986584725201E-3</v>
      </c>
      <c r="E51">
        <v>0.31027700552466903</v>
      </c>
      <c r="F51">
        <v>0.431707695803346</v>
      </c>
      <c r="G51">
        <v>0.88234096165130604</v>
      </c>
      <c r="H51">
        <v>1.81727539446275</v>
      </c>
      <c r="I51">
        <v>20</v>
      </c>
      <c r="J51" t="s">
        <v>13776</v>
      </c>
    </row>
    <row r="52" spans="1:10" x14ac:dyDescent="0.55000000000000004">
      <c r="A52" t="s">
        <v>17</v>
      </c>
      <c r="B52" t="s">
        <v>4955</v>
      </c>
      <c r="C52" t="s">
        <v>12519</v>
      </c>
      <c r="D52">
        <v>2.3493937582821098E-3</v>
      </c>
      <c r="E52">
        <v>0.31027700552466903</v>
      </c>
      <c r="F52">
        <v>0.431707695803346</v>
      </c>
      <c r="G52">
        <v>0.89247742524858598</v>
      </c>
      <c r="H52">
        <v>1.84174591867622</v>
      </c>
      <c r="I52">
        <v>19</v>
      </c>
      <c r="J52" t="s">
        <v>12520</v>
      </c>
    </row>
    <row r="53" spans="1:10" x14ac:dyDescent="0.55000000000000004">
      <c r="A53" t="s">
        <v>17</v>
      </c>
      <c r="B53" t="s">
        <v>4955</v>
      </c>
      <c r="C53" t="s">
        <v>13777</v>
      </c>
      <c r="D53">
        <v>2.4233889062938501E-3</v>
      </c>
      <c r="E53">
        <v>0.31027700552466903</v>
      </c>
      <c r="F53">
        <v>0.431707695803346</v>
      </c>
      <c r="G53">
        <v>0.90619240889286601</v>
      </c>
      <c r="H53">
        <v>1.9227998875936401</v>
      </c>
      <c r="I53">
        <v>14</v>
      </c>
      <c r="J53" t="s">
        <v>12520</v>
      </c>
    </row>
    <row r="54" spans="1:10" x14ac:dyDescent="0.55000000000000004">
      <c r="A54" t="s">
        <v>17</v>
      </c>
      <c r="B54" t="s">
        <v>5432</v>
      </c>
      <c r="C54" t="s">
        <v>12233</v>
      </c>
      <c r="D54">
        <v>1.4381572370156799E-5</v>
      </c>
      <c r="E54">
        <v>3.9908863327184997E-2</v>
      </c>
      <c r="F54">
        <v>0.59332547639640498</v>
      </c>
      <c r="G54">
        <v>0.85354149002194002</v>
      </c>
      <c r="H54">
        <v>1.6961390678846</v>
      </c>
      <c r="I54">
        <v>94</v>
      </c>
      <c r="J54" t="s">
        <v>12675</v>
      </c>
    </row>
    <row r="55" spans="1:10" x14ac:dyDescent="0.55000000000000004">
      <c r="A55" t="s">
        <v>17</v>
      </c>
      <c r="B55" t="s">
        <v>5432</v>
      </c>
      <c r="C55" t="s">
        <v>1885</v>
      </c>
      <c r="D55">
        <v>2.9392307705381301E-4</v>
      </c>
      <c r="E55">
        <v>0.20575017053741301</v>
      </c>
      <c r="F55">
        <v>0.49849310876658998</v>
      </c>
      <c r="G55">
        <v>0.91297827241617102</v>
      </c>
      <c r="H55">
        <v>1.8452523518296</v>
      </c>
      <c r="I55">
        <v>35</v>
      </c>
      <c r="J55" t="s">
        <v>12676</v>
      </c>
    </row>
    <row r="56" spans="1:10" x14ac:dyDescent="0.55000000000000004">
      <c r="A56" t="s">
        <v>17</v>
      </c>
      <c r="B56" t="s">
        <v>5432</v>
      </c>
      <c r="C56" t="s">
        <v>2143</v>
      </c>
      <c r="D56">
        <v>3.2582109793923399E-4</v>
      </c>
      <c r="E56">
        <v>0.20575017053741301</v>
      </c>
      <c r="F56">
        <v>0.49849310876658998</v>
      </c>
      <c r="G56">
        <v>0.950930398998032</v>
      </c>
      <c r="H56">
        <v>1.9950312354705999</v>
      </c>
      <c r="I56">
        <v>16</v>
      </c>
      <c r="J56" t="s">
        <v>12677</v>
      </c>
    </row>
    <row r="57" spans="1:10" x14ac:dyDescent="0.55000000000000004">
      <c r="A57" t="s">
        <v>17</v>
      </c>
      <c r="B57" t="s">
        <v>5432</v>
      </c>
      <c r="C57" t="s">
        <v>1677</v>
      </c>
      <c r="D57">
        <v>3.9417415687826403E-4</v>
      </c>
      <c r="E57">
        <v>0.20575017053741301</v>
      </c>
      <c r="F57">
        <v>0.49849310876658998</v>
      </c>
      <c r="G57">
        <v>0.92827912744490204</v>
      </c>
      <c r="H57">
        <v>1.9143292496097299</v>
      </c>
      <c r="I57">
        <v>28</v>
      </c>
      <c r="J57" t="s">
        <v>12677</v>
      </c>
    </row>
    <row r="58" spans="1:10" x14ac:dyDescent="0.55000000000000004">
      <c r="A58" t="s">
        <v>17</v>
      </c>
      <c r="B58" t="s">
        <v>5432</v>
      </c>
      <c r="C58" t="s">
        <v>1547</v>
      </c>
      <c r="D58">
        <v>7.0065378758909298E-4</v>
      </c>
      <c r="E58">
        <v>0.20575017053741301</v>
      </c>
      <c r="F58">
        <v>0.47727081536286198</v>
      </c>
      <c r="G58">
        <v>0.83634844195644298</v>
      </c>
      <c r="H58">
        <v>1.67282593033601</v>
      </c>
      <c r="I58">
        <v>70</v>
      </c>
      <c r="J58" t="s">
        <v>13824</v>
      </c>
    </row>
    <row r="59" spans="1:10" x14ac:dyDescent="0.55000000000000004">
      <c r="A59" t="s">
        <v>17</v>
      </c>
      <c r="B59" t="s">
        <v>5432</v>
      </c>
      <c r="C59" t="s">
        <v>12683</v>
      </c>
      <c r="D59">
        <v>8.1971756489358099E-4</v>
      </c>
      <c r="E59">
        <v>0.20575017053741301</v>
      </c>
      <c r="F59">
        <v>0.47727081536286198</v>
      </c>
      <c r="G59">
        <v>0.83026565066570102</v>
      </c>
      <c r="H59">
        <v>1.6581619321457</v>
      </c>
      <c r="I59">
        <v>75</v>
      </c>
      <c r="J59" t="s">
        <v>12684</v>
      </c>
    </row>
    <row r="60" spans="1:10" x14ac:dyDescent="0.55000000000000004">
      <c r="A60" t="s">
        <v>17</v>
      </c>
      <c r="B60" t="s">
        <v>5432</v>
      </c>
      <c r="C60" t="s">
        <v>1672</v>
      </c>
      <c r="D60">
        <v>8.4719385011391805E-4</v>
      </c>
      <c r="E60">
        <v>0.20575017053741301</v>
      </c>
      <c r="F60">
        <v>0.47727081536286198</v>
      </c>
      <c r="G60">
        <v>0.87428861040946304</v>
      </c>
      <c r="H60">
        <v>1.7522147602371601</v>
      </c>
      <c r="I60">
        <v>48</v>
      </c>
      <c r="J60" t="s">
        <v>12685</v>
      </c>
    </row>
    <row r="61" spans="1:10" x14ac:dyDescent="0.55000000000000004">
      <c r="A61" t="s">
        <v>17</v>
      </c>
      <c r="B61" t="s">
        <v>5432</v>
      </c>
      <c r="C61" t="s">
        <v>13825</v>
      </c>
      <c r="D61">
        <v>8.5635261382583305E-4</v>
      </c>
      <c r="E61">
        <v>0.20575017053741301</v>
      </c>
      <c r="F61">
        <v>0.47727081536286198</v>
      </c>
      <c r="G61">
        <v>0.95553161213139004</v>
      </c>
      <c r="H61">
        <v>2.0150622328432601</v>
      </c>
      <c r="I61">
        <v>11</v>
      </c>
      <c r="J61" t="s">
        <v>13826</v>
      </c>
    </row>
    <row r="62" spans="1:10" x14ac:dyDescent="0.55000000000000004">
      <c r="A62" t="s">
        <v>17</v>
      </c>
      <c r="B62" t="s">
        <v>5432</v>
      </c>
      <c r="C62" t="s">
        <v>12517</v>
      </c>
      <c r="D62">
        <v>8.6551137847149103E-4</v>
      </c>
      <c r="E62">
        <v>0.20575017053741301</v>
      </c>
      <c r="F62">
        <v>0.47727081536286198</v>
      </c>
      <c r="G62">
        <v>0.91248010042579897</v>
      </c>
      <c r="H62">
        <v>1.85656246997035</v>
      </c>
      <c r="I62">
        <v>32</v>
      </c>
      <c r="J62" t="s">
        <v>12677</v>
      </c>
    </row>
    <row r="63" spans="1:10" x14ac:dyDescent="0.55000000000000004">
      <c r="A63" t="s">
        <v>17</v>
      </c>
      <c r="B63" t="s">
        <v>5432</v>
      </c>
      <c r="C63" t="s">
        <v>12681</v>
      </c>
      <c r="D63">
        <v>9.6643831761091805E-4</v>
      </c>
      <c r="E63">
        <v>0.20575017053741301</v>
      </c>
      <c r="F63">
        <v>0.47727081536286198</v>
      </c>
      <c r="G63">
        <v>0.82257004979251902</v>
      </c>
      <c r="H63">
        <v>1.63254984976634</v>
      </c>
      <c r="I63">
        <v>81</v>
      </c>
      <c r="J63" t="s">
        <v>13827</v>
      </c>
    </row>
    <row r="64" spans="1:10" x14ac:dyDescent="0.55000000000000004">
      <c r="A64" t="s">
        <v>17</v>
      </c>
      <c r="B64" t="s">
        <v>3143</v>
      </c>
      <c r="C64" t="s">
        <v>12233</v>
      </c>
      <c r="D64">
        <v>6.6708768818087304E-6</v>
      </c>
      <c r="E64">
        <v>1.91721001583183E-2</v>
      </c>
      <c r="F64">
        <v>0.610526878385931</v>
      </c>
      <c r="G64">
        <v>0.84141303605377904</v>
      </c>
      <c r="H64">
        <v>1.7314206571273401</v>
      </c>
      <c r="I64">
        <v>97</v>
      </c>
      <c r="J64" t="s">
        <v>12841</v>
      </c>
    </row>
    <row r="65" spans="1:10" x14ac:dyDescent="0.55000000000000004">
      <c r="A65" t="s">
        <v>17</v>
      </c>
      <c r="B65" t="s">
        <v>3143</v>
      </c>
      <c r="C65" t="s">
        <v>1672</v>
      </c>
      <c r="D65">
        <v>1.4940062816985299E-5</v>
      </c>
      <c r="E65">
        <v>2.1468870268007902E-2</v>
      </c>
      <c r="F65">
        <v>0.59332547639640498</v>
      </c>
      <c r="G65">
        <v>0.88185435254400801</v>
      </c>
      <c r="H65">
        <v>1.8235141685439</v>
      </c>
      <c r="I65">
        <v>55</v>
      </c>
      <c r="J65" t="s">
        <v>12842</v>
      </c>
    </row>
    <row r="66" spans="1:10" x14ac:dyDescent="0.55000000000000004">
      <c r="A66" t="s">
        <v>17</v>
      </c>
      <c r="B66" t="s">
        <v>3143</v>
      </c>
      <c r="C66" t="s">
        <v>12680</v>
      </c>
      <c r="D66">
        <v>2.8064685065683602E-5</v>
      </c>
      <c r="E66">
        <v>2.6885968292924899E-2</v>
      </c>
      <c r="F66">
        <v>0.575610261071129</v>
      </c>
      <c r="G66">
        <v>0.88123129492164498</v>
      </c>
      <c r="H66">
        <v>1.82863874565683</v>
      </c>
      <c r="I66">
        <v>53</v>
      </c>
      <c r="J66" t="s">
        <v>12843</v>
      </c>
    </row>
    <row r="67" spans="1:10" x14ac:dyDescent="0.55000000000000004">
      <c r="A67" t="s">
        <v>17</v>
      </c>
      <c r="B67" t="s">
        <v>3143</v>
      </c>
      <c r="C67" t="s">
        <v>2143</v>
      </c>
      <c r="D67">
        <v>9.4193306291994207E-5</v>
      </c>
      <c r="E67">
        <v>5.6318274213732603E-2</v>
      </c>
      <c r="F67">
        <v>0.53843409630991601</v>
      </c>
      <c r="G67">
        <v>0.94176733193277296</v>
      </c>
      <c r="H67">
        <v>2.0287349914986499</v>
      </c>
      <c r="I67">
        <v>17</v>
      </c>
      <c r="J67" t="s">
        <v>12845</v>
      </c>
    </row>
    <row r="68" spans="1:10" x14ac:dyDescent="0.55000000000000004">
      <c r="A68" t="s">
        <v>17</v>
      </c>
      <c r="B68" t="s">
        <v>3143</v>
      </c>
      <c r="C68" t="s">
        <v>1885</v>
      </c>
      <c r="D68">
        <v>1.23567110218771E-4</v>
      </c>
      <c r="E68">
        <v>5.6318274213732603E-2</v>
      </c>
      <c r="F68">
        <v>0.51884807774379205</v>
      </c>
      <c r="G68">
        <v>0.89583035408622702</v>
      </c>
      <c r="H68">
        <v>1.8680895409128899</v>
      </c>
      <c r="I68">
        <v>42</v>
      </c>
      <c r="J68" t="s">
        <v>12846</v>
      </c>
    </row>
    <row r="69" spans="1:10" x14ac:dyDescent="0.55000000000000004">
      <c r="A69" t="s">
        <v>17</v>
      </c>
      <c r="B69" t="s">
        <v>3143</v>
      </c>
      <c r="C69" t="s">
        <v>12515</v>
      </c>
      <c r="D69">
        <v>1.30368783663072E-4</v>
      </c>
      <c r="E69">
        <v>5.6318274213732603E-2</v>
      </c>
      <c r="F69">
        <v>0.51884807774379205</v>
      </c>
      <c r="G69">
        <v>0.89452896245360702</v>
      </c>
      <c r="H69">
        <v>1.8688881257691501</v>
      </c>
      <c r="I69">
        <v>38</v>
      </c>
      <c r="J69" t="s">
        <v>13918</v>
      </c>
    </row>
    <row r="70" spans="1:10" x14ac:dyDescent="0.55000000000000004">
      <c r="A70" t="s">
        <v>17</v>
      </c>
      <c r="B70" t="s">
        <v>3143</v>
      </c>
      <c r="C70" t="s">
        <v>1552</v>
      </c>
      <c r="D70">
        <v>1.3717046607380901E-4</v>
      </c>
      <c r="E70">
        <v>5.6318274213732603E-2</v>
      </c>
      <c r="F70">
        <v>0.51884807774379205</v>
      </c>
      <c r="G70">
        <v>0.83643783047151798</v>
      </c>
      <c r="H70">
        <v>1.7220393072498801</v>
      </c>
      <c r="I70">
        <v>75</v>
      </c>
      <c r="J70" t="s">
        <v>12844</v>
      </c>
    </row>
    <row r="71" spans="1:10" x14ac:dyDescent="0.55000000000000004">
      <c r="A71" t="s">
        <v>17</v>
      </c>
      <c r="B71" t="s">
        <v>3143</v>
      </c>
      <c r="C71" t="s">
        <v>12681</v>
      </c>
      <c r="D71">
        <v>1.77980691272795E-4</v>
      </c>
      <c r="E71">
        <v>6.3939563339751398E-2</v>
      </c>
      <c r="F71">
        <v>0.51884807774379205</v>
      </c>
      <c r="G71">
        <v>0.82154534095516296</v>
      </c>
      <c r="H71">
        <v>1.6888332434952</v>
      </c>
      <c r="I71">
        <v>87</v>
      </c>
      <c r="J71" t="s">
        <v>12847</v>
      </c>
    </row>
    <row r="72" spans="1:10" x14ac:dyDescent="0.55000000000000004">
      <c r="A72" t="s">
        <v>17</v>
      </c>
      <c r="B72" t="s">
        <v>3143</v>
      </c>
      <c r="C72" t="s">
        <v>12367</v>
      </c>
      <c r="D72">
        <v>2.0972207386124001E-4</v>
      </c>
      <c r="E72">
        <v>6.41837600206593E-2</v>
      </c>
      <c r="F72">
        <v>0.51884807774379205</v>
      </c>
      <c r="G72">
        <v>0.91766204433238796</v>
      </c>
      <c r="H72">
        <v>1.9284195553635901</v>
      </c>
      <c r="I72">
        <v>25</v>
      </c>
      <c r="J72" t="s">
        <v>13919</v>
      </c>
    </row>
    <row r="73" spans="1:10" x14ac:dyDescent="0.55000000000000004">
      <c r="A73" t="s">
        <v>17</v>
      </c>
      <c r="B73" t="s">
        <v>3143</v>
      </c>
      <c r="C73" t="s">
        <v>12517</v>
      </c>
      <c r="D73">
        <v>2.23325539389907E-4</v>
      </c>
      <c r="E73">
        <v>6.41837600206593E-2</v>
      </c>
      <c r="F73">
        <v>0.51884807774379205</v>
      </c>
      <c r="G73">
        <v>0.887317832473976</v>
      </c>
      <c r="H73">
        <v>1.85382232493097</v>
      </c>
      <c r="I73">
        <v>38</v>
      </c>
      <c r="J73" t="s">
        <v>12845</v>
      </c>
    </row>
    <row r="74" spans="1:10" x14ac:dyDescent="0.55000000000000004">
      <c r="A74" t="s">
        <v>17</v>
      </c>
      <c r="B74" t="s">
        <v>4948</v>
      </c>
      <c r="C74" t="s">
        <v>12988</v>
      </c>
      <c r="D74">
        <v>7.1897127617143403E-4</v>
      </c>
      <c r="E74">
        <v>0.34060775388909098</v>
      </c>
      <c r="F74">
        <v>0.47727081536286198</v>
      </c>
      <c r="G74">
        <v>0.72822657568420301</v>
      </c>
      <c r="H74">
        <v>1.62584794623993</v>
      </c>
      <c r="I74">
        <v>91</v>
      </c>
      <c r="J74" t="s">
        <v>13992</v>
      </c>
    </row>
    <row r="75" spans="1:10" x14ac:dyDescent="0.55000000000000004">
      <c r="A75" t="s">
        <v>17</v>
      </c>
      <c r="B75" t="s">
        <v>4948</v>
      </c>
      <c r="C75" t="s">
        <v>1560</v>
      </c>
      <c r="D75">
        <v>9.6643831761091805E-4</v>
      </c>
      <c r="E75">
        <v>0.34060775388909098</v>
      </c>
      <c r="F75">
        <v>0.47727081536286198</v>
      </c>
      <c r="G75">
        <v>0.732456779331779</v>
      </c>
      <c r="H75">
        <v>1.63888039641207</v>
      </c>
      <c r="I75">
        <v>80</v>
      </c>
      <c r="J75" t="s">
        <v>12995</v>
      </c>
    </row>
    <row r="76" spans="1:10" x14ac:dyDescent="0.55000000000000004">
      <c r="A76" t="s">
        <v>17</v>
      </c>
      <c r="B76" t="s">
        <v>4948</v>
      </c>
      <c r="C76" t="s">
        <v>12993</v>
      </c>
      <c r="D76">
        <v>1.1505166868581199E-3</v>
      </c>
      <c r="E76">
        <v>0.34060775388909098</v>
      </c>
      <c r="F76">
        <v>0.45505986738722998</v>
      </c>
      <c r="G76">
        <v>0.72420788127053104</v>
      </c>
      <c r="H76">
        <v>1.61967026125361</v>
      </c>
      <c r="I76">
        <v>83</v>
      </c>
      <c r="J76" t="s">
        <v>12994</v>
      </c>
    </row>
    <row r="77" spans="1:10" x14ac:dyDescent="0.55000000000000004">
      <c r="A77" t="s">
        <v>17</v>
      </c>
      <c r="B77" t="s">
        <v>4948</v>
      </c>
      <c r="C77" t="s">
        <v>12508</v>
      </c>
      <c r="D77">
        <v>1.59230697767204E-3</v>
      </c>
      <c r="E77">
        <v>0.34060775388909098</v>
      </c>
      <c r="F77">
        <v>0.45505986738722998</v>
      </c>
      <c r="G77">
        <v>0.805584968571879</v>
      </c>
      <c r="H77">
        <v>1.8219035735907201</v>
      </c>
      <c r="I77">
        <v>38</v>
      </c>
      <c r="J77" t="s">
        <v>12998</v>
      </c>
    </row>
    <row r="78" spans="1:10" x14ac:dyDescent="0.55000000000000004">
      <c r="A78" t="s">
        <v>17</v>
      </c>
      <c r="B78" t="s">
        <v>4948</v>
      </c>
      <c r="C78" t="s">
        <v>1692</v>
      </c>
      <c r="D78">
        <v>1.8316107376023601E-3</v>
      </c>
      <c r="E78">
        <v>0.34060775388909098</v>
      </c>
      <c r="F78">
        <v>0.45505986738722998</v>
      </c>
      <c r="G78">
        <v>0.85407114624505898</v>
      </c>
      <c r="H78">
        <v>1.9668658714982199</v>
      </c>
      <c r="I78">
        <v>25</v>
      </c>
      <c r="J78" t="s">
        <v>12996</v>
      </c>
    </row>
    <row r="79" spans="1:10" x14ac:dyDescent="0.55000000000000004">
      <c r="A79" t="s">
        <v>17</v>
      </c>
      <c r="B79" t="s">
        <v>4948</v>
      </c>
      <c r="C79" t="s">
        <v>12290</v>
      </c>
      <c r="D79">
        <v>2.1274086235754798E-3</v>
      </c>
      <c r="E79">
        <v>0.34060775388909098</v>
      </c>
      <c r="F79">
        <v>0.431707695803346</v>
      </c>
      <c r="G79">
        <v>0.85744333461390698</v>
      </c>
      <c r="H79">
        <v>1.9694777372482399</v>
      </c>
      <c r="I79">
        <v>24</v>
      </c>
      <c r="J79" t="s">
        <v>12996</v>
      </c>
    </row>
    <row r="80" spans="1:10" x14ac:dyDescent="0.55000000000000004">
      <c r="A80" t="s">
        <v>17</v>
      </c>
      <c r="B80" t="s">
        <v>4948</v>
      </c>
      <c r="C80" t="s">
        <v>12233</v>
      </c>
      <c r="D80">
        <v>2.2384011281371598E-3</v>
      </c>
      <c r="E80">
        <v>0.34060775388909098</v>
      </c>
      <c r="F80">
        <v>0.431707695803346</v>
      </c>
      <c r="G80">
        <v>0.815391812865497</v>
      </c>
      <c r="H80">
        <v>1.8431465979353501</v>
      </c>
      <c r="I80">
        <v>34</v>
      </c>
      <c r="J80" t="s">
        <v>13993</v>
      </c>
    </row>
    <row r="81" spans="1:10" x14ac:dyDescent="0.55000000000000004">
      <c r="A81" t="s">
        <v>17</v>
      </c>
      <c r="B81" t="s">
        <v>4948</v>
      </c>
      <c r="C81" t="s">
        <v>12687</v>
      </c>
      <c r="D81">
        <v>2.9783536902281498E-3</v>
      </c>
      <c r="E81">
        <v>0.34060775388909098</v>
      </c>
      <c r="F81">
        <v>0.431707695803346</v>
      </c>
      <c r="G81">
        <v>0.86909930617630804</v>
      </c>
      <c r="H81">
        <v>1.9951940216586701</v>
      </c>
      <c r="I81">
        <v>20</v>
      </c>
      <c r="J81" t="s">
        <v>12997</v>
      </c>
    </row>
    <row r="82" spans="1:10" x14ac:dyDescent="0.55000000000000004">
      <c r="A82" t="s">
        <v>17</v>
      </c>
      <c r="B82" t="s">
        <v>4948</v>
      </c>
      <c r="C82" t="s">
        <v>1674</v>
      </c>
      <c r="D82">
        <v>2.9783536902281498E-3</v>
      </c>
      <c r="E82">
        <v>0.34060775388909098</v>
      </c>
      <c r="F82">
        <v>0.431707695803346</v>
      </c>
      <c r="G82">
        <v>0.71660019940179498</v>
      </c>
      <c r="H82">
        <v>1.6075591937385101</v>
      </c>
      <c r="I82">
        <v>76</v>
      </c>
      <c r="J82" t="s">
        <v>13994</v>
      </c>
    </row>
    <row r="83" spans="1:10" x14ac:dyDescent="0.55000000000000004">
      <c r="A83" t="s">
        <v>17</v>
      </c>
      <c r="B83" t="s">
        <v>4948</v>
      </c>
      <c r="C83" t="s">
        <v>1547</v>
      </c>
      <c r="D83">
        <v>3.01535139987831E-3</v>
      </c>
      <c r="E83">
        <v>0.34060775388909098</v>
      </c>
      <c r="F83">
        <v>0.431707695803346</v>
      </c>
      <c r="G83">
        <v>0.84423226590231804</v>
      </c>
      <c r="H83">
        <v>1.9318644072476101</v>
      </c>
      <c r="I83">
        <v>26</v>
      </c>
      <c r="J83" t="s">
        <v>12996</v>
      </c>
    </row>
    <row r="84" spans="1:10" x14ac:dyDescent="0.55000000000000004">
      <c r="A84" t="s">
        <v>4937</v>
      </c>
      <c r="B84" t="s">
        <v>4955</v>
      </c>
      <c r="C84" t="s">
        <v>1679</v>
      </c>
      <c r="D84">
        <v>2.8480936865559299E-4</v>
      </c>
      <c r="E84">
        <v>0.18214068581575901</v>
      </c>
      <c r="F84">
        <v>0.49849310876658998</v>
      </c>
      <c r="G84">
        <v>0.85369504684348296</v>
      </c>
      <c r="H84">
        <v>1.4385790292968801</v>
      </c>
      <c r="I84">
        <v>74</v>
      </c>
      <c r="J84" t="s">
        <v>12521</v>
      </c>
    </row>
    <row r="85" spans="1:10" x14ac:dyDescent="0.55000000000000004">
      <c r="A85" t="s">
        <v>4937</v>
      </c>
      <c r="B85" t="s">
        <v>4955</v>
      </c>
      <c r="C85" t="s">
        <v>1678</v>
      </c>
      <c r="D85">
        <v>3.16707371763528E-4</v>
      </c>
      <c r="E85">
        <v>0.18214068581575901</v>
      </c>
      <c r="F85">
        <v>0.49849310876658998</v>
      </c>
      <c r="G85">
        <v>0.96276890011234795</v>
      </c>
      <c r="H85">
        <v>1.7281475687404499</v>
      </c>
      <c r="I85">
        <v>11</v>
      </c>
      <c r="J85" t="s">
        <v>12522</v>
      </c>
    </row>
    <row r="86" spans="1:10" x14ac:dyDescent="0.55000000000000004">
      <c r="A86" t="s">
        <v>4937</v>
      </c>
      <c r="B86" t="s">
        <v>4955</v>
      </c>
      <c r="C86" t="s">
        <v>1681</v>
      </c>
      <c r="D86">
        <v>3.8050353185651301E-4</v>
      </c>
      <c r="E86">
        <v>0.18214068581575901</v>
      </c>
      <c r="F86">
        <v>0.49849310876658998</v>
      </c>
      <c r="G86">
        <v>0.91954659145335504</v>
      </c>
      <c r="H86">
        <v>1.6011577767255201</v>
      </c>
      <c r="I86">
        <v>24</v>
      </c>
      <c r="J86" t="s">
        <v>12526</v>
      </c>
    </row>
    <row r="87" spans="1:10" x14ac:dyDescent="0.55000000000000004">
      <c r="A87" t="s">
        <v>4937</v>
      </c>
      <c r="B87" t="s">
        <v>4955</v>
      </c>
      <c r="C87" t="s">
        <v>12820</v>
      </c>
      <c r="D87">
        <v>5.8159030691419902E-4</v>
      </c>
      <c r="E87">
        <v>0.18214068581575901</v>
      </c>
      <c r="F87">
        <v>0.47727081536286198</v>
      </c>
      <c r="G87">
        <v>0.94554843125506804</v>
      </c>
      <c r="H87">
        <v>1.6903533687633501</v>
      </c>
      <c r="I87">
        <v>15</v>
      </c>
      <c r="J87" t="s">
        <v>12999</v>
      </c>
    </row>
    <row r="88" spans="1:10" x14ac:dyDescent="0.55000000000000004">
      <c r="A88" t="s">
        <v>4937</v>
      </c>
      <c r="B88" t="s">
        <v>4955</v>
      </c>
      <c r="C88" t="s">
        <v>12524</v>
      </c>
      <c r="D88">
        <v>6.4570136510115497E-4</v>
      </c>
      <c r="E88">
        <v>0.18214068581575901</v>
      </c>
      <c r="F88">
        <v>0.47727081536286198</v>
      </c>
      <c r="G88">
        <v>0.87378549154767804</v>
      </c>
      <c r="H88">
        <v>1.4836053095091799</v>
      </c>
      <c r="I88">
        <v>49</v>
      </c>
      <c r="J88" t="s">
        <v>12525</v>
      </c>
    </row>
    <row r="89" spans="1:10" x14ac:dyDescent="0.55000000000000004">
      <c r="A89" t="s">
        <v>4937</v>
      </c>
      <c r="B89" t="s">
        <v>4955</v>
      </c>
      <c r="C89" t="s">
        <v>12532</v>
      </c>
      <c r="D89">
        <v>7.1897127617143403E-4</v>
      </c>
      <c r="E89">
        <v>0.18214068581575901</v>
      </c>
      <c r="F89">
        <v>0.47727081536286198</v>
      </c>
      <c r="G89">
        <v>0.89381645554290701</v>
      </c>
      <c r="H89">
        <v>1.5297809428403399</v>
      </c>
      <c r="I89">
        <v>36</v>
      </c>
      <c r="J89" t="s">
        <v>12533</v>
      </c>
    </row>
    <row r="90" spans="1:10" x14ac:dyDescent="0.55000000000000004">
      <c r="A90" t="s">
        <v>4937</v>
      </c>
      <c r="B90" t="s">
        <v>4955</v>
      </c>
      <c r="C90" t="s">
        <v>12530</v>
      </c>
      <c r="D90">
        <v>1.0768852432872799E-3</v>
      </c>
      <c r="E90">
        <v>0.18214068581575901</v>
      </c>
      <c r="F90">
        <v>0.45505986738722998</v>
      </c>
      <c r="G90">
        <v>0.95309027322015305</v>
      </c>
      <c r="H90">
        <v>1.7107746607346599</v>
      </c>
      <c r="I90">
        <v>11</v>
      </c>
      <c r="J90">
        <v>7124</v>
      </c>
    </row>
    <row r="91" spans="1:10" x14ac:dyDescent="0.55000000000000004">
      <c r="A91" t="s">
        <v>4937</v>
      </c>
      <c r="B91" t="s">
        <v>4955</v>
      </c>
      <c r="C91" t="s">
        <v>2125</v>
      </c>
      <c r="D91">
        <v>1.224148231351E-3</v>
      </c>
      <c r="E91">
        <v>0.18214068581575901</v>
      </c>
      <c r="F91">
        <v>0.45505986738722998</v>
      </c>
      <c r="G91">
        <v>0.95070015209831404</v>
      </c>
      <c r="H91">
        <v>1.7045610174503401</v>
      </c>
      <c r="I91">
        <v>14</v>
      </c>
      <c r="J91" t="s">
        <v>13003</v>
      </c>
    </row>
    <row r="92" spans="1:10" x14ac:dyDescent="0.55000000000000004">
      <c r="A92" t="s">
        <v>4937</v>
      </c>
      <c r="B92" t="s">
        <v>4955</v>
      </c>
      <c r="C92" t="s">
        <v>13778</v>
      </c>
      <c r="D92">
        <v>1.37141155808757E-3</v>
      </c>
      <c r="E92">
        <v>0.18214068581575901</v>
      </c>
      <c r="F92">
        <v>0.45505986738722998</v>
      </c>
      <c r="G92">
        <v>0.959898135516144</v>
      </c>
      <c r="H92">
        <v>1.73389957169265</v>
      </c>
      <c r="I92">
        <v>10</v>
      </c>
      <c r="J92" t="s">
        <v>13779</v>
      </c>
    </row>
    <row r="93" spans="1:10" x14ac:dyDescent="0.55000000000000004">
      <c r="A93" t="s">
        <v>4937</v>
      </c>
      <c r="B93" t="s">
        <v>4955</v>
      </c>
      <c r="C93" t="s">
        <v>13780</v>
      </c>
      <c r="D93">
        <v>1.37141155808757E-3</v>
      </c>
      <c r="E93">
        <v>0.18214068581575901</v>
      </c>
      <c r="F93">
        <v>0.45505986738722998</v>
      </c>
      <c r="G93">
        <v>0.959898135516144</v>
      </c>
      <c r="H93">
        <v>1.73389957169265</v>
      </c>
      <c r="I93">
        <v>10</v>
      </c>
      <c r="J93" t="s">
        <v>13779</v>
      </c>
    </row>
    <row r="94" spans="1:10" x14ac:dyDescent="0.55000000000000004">
      <c r="A94" t="s">
        <v>4937</v>
      </c>
      <c r="B94" t="s">
        <v>5432</v>
      </c>
      <c r="C94" t="s">
        <v>1672</v>
      </c>
      <c r="D94">
        <v>7.0981253106042598E-4</v>
      </c>
      <c r="E94">
        <v>0.25421850876396301</v>
      </c>
      <c r="F94">
        <v>0.47727081536286198</v>
      </c>
      <c r="G94">
        <v>0.88916258631958001</v>
      </c>
      <c r="H94">
        <v>1.4346052482218901</v>
      </c>
      <c r="I94">
        <v>82</v>
      </c>
      <c r="J94" t="s">
        <v>12689</v>
      </c>
    </row>
    <row r="95" spans="1:10" x14ac:dyDescent="0.55000000000000004">
      <c r="A95" t="s">
        <v>4937</v>
      </c>
      <c r="B95" t="s">
        <v>5432</v>
      </c>
      <c r="C95" t="s">
        <v>13828</v>
      </c>
      <c r="D95">
        <v>8.83828910447924E-4</v>
      </c>
      <c r="E95">
        <v>0.25421850876396301</v>
      </c>
      <c r="F95">
        <v>0.47727081536286198</v>
      </c>
      <c r="G95">
        <v>0.95982083299624399</v>
      </c>
      <c r="H95">
        <v>1.60706187117386</v>
      </c>
      <c r="I95">
        <v>18</v>
      </c>
      <c r="J95" t="s">
        <v>13829</v>
      </c>
    </row>
    <row r="96" spans="1:10" x14ac:dyDescent="0.55000000000000004">
      <c r="A96" t="s">
        <v>4937</v>
      </c>
      <c r="B96" t="s">
        <v>5432</v>
      </c>
      <c r="C96" t="s">
        <v>13830</v>
      </c>
      <c r="D96">
        <v>1.57389901072944E-3</v>
      </c>
      <c r="E96">
        <v>0.25421850876396301</v>
      </c>
      <c r="F96">
        <v>0.45505986738722998</v>
      </c>
      <c r="G96">
        <v>0.882047252414212</v>
      </c>
      <c r="H96">
        <v>1.4233308707216601</v>
      </c>
      <c r="I96">
        <v>84</v>
      </c>
      <c r="J96" t="s">
        <v>13831</v>
      </c>
    </row>
    <row r="97" spans="1:10" x14ac:dyDescent="0.55000000000000004">
      <c r="A97" t="s">
        <v>4937</v>
      </c>
      <c r="B97" t="s">
        <v>5432</v>
      </c>
      <c r="C97" t="s">
        <v>1547</v>
      </c>
      <c r="D97">
        <v>1.9424214535074501E-3</v>
      </c>
      <c r="E97">
        <v>0.25421850876396301</v>
      </c>
      <c r="F97">
        <v>0.45505986738722998</v>
      </c>
      <c r="G97">
        <v>0.87356882165701299</v>
      </c>
      <c r="H97">
        <v>1.40887510434116</v>
      </c>
      <c r="I97">
        <v>89</v>
      </c>
      <c r="J97" t="s">
        <v>13832</v>
      </c>
    </row>
    <row r="98" spans="1:10" x14ac:dyDescent="0.55000000000000004">
      <c r="A98" t="s">
        <v>4937</v>
      </c>
      <c r="B98" t="s">
        <v>5432</v>
      </c>
      <c r="C98" t="s">
        <v>1678</v>
      </c>
      <c r="D98">
        <v>2.2753986584725201E-3</v>
      </c>
      <c r="E98">
        <v>0.25421850876396301</v>
      </c>
      <c r="F98">
        <v>0.431707695803346</v>
      </c>
      <c r="G98">
        <v>0.944153004790933</v>
      </c>
      <c r="H98">
        <v>1.5808286738444599</v>
      </c>
      <c r="I98">
        <v>18</v>
      </c>
      <c r="J98" t="s">
        <v>12522</v>
      </c>
    </row>
    <row r="99" spans="1:10" x14ac:dyDescent="0.55000000000000004">
      <c r="A99" t="s">
        <v>4937</v>
      </c>
      <c r="B99" t="s">
        <v>5432</v>
      </c>
      <c r="C99" t="s">
        <v>13833</v>
      </c>
      <c r="D99">
        <v>2.2753986584725201E-3</v>
      </c>
      <c r="E99">
        <v>0.25421850876396301</v>
      </c>
      <c r="F99">
        <v>0.431707695803346</v>
      </c>
      <c r="G99">
        <v>0.87902129190064904</v>
      </c>
      <c r="H99">
        <v>1.4171340699627999</v>
      </c>
      <c r="I99">
        <v>80</v>
      </c>
      <c r="J99" t="s">
        <v>13834</v>
      </c>
    </row>
    <row r="100" spans="1:10" x14ac:dyDescent="0.55000000000000004">
      <c r="A100" t="s">
        <v>4937</v>
      </c>
      <c r="B100" t="s">
        <v>5432</v>
      </c>
      <c r="C100" t="s">
        <v>12944</v>
      </c>
      <c r="D100">
        <v>2.9413559864883499E-3</v>
      </c>
      <c r="E100">
        <v>0.25421850876396301</v>
      </c>
      <c r="F100">
        <v>0.431707695803346</v>
      </c>
      <c r="G100">
        <v>0.89941487090445704</v>
      </c>
      <c r="H100">
        <v>1.45354120070246</v>
      </c>
      <c r="I100">
        <v>55</v>
      </c>
      <c r="J100" t="s">
        <v>13835</v>
      </c>
    </row>
    <row r="101" spans="1:10" x14ac:dyDescent="0.55000000000000004">
      <c r="A101" t="s">
        <v>4937</v>
      </c>
      <c r="B101" t="s">
        <v>5432</v>
      </c>
      <c r="C101" t="s">
        <v>13836</v>
      </c>
      <c r="D101">
        <v>3.4593243076655898E-3</v>
      </c>
      <c r="E101">
        <v>0.25421850876396301</v>
      </c>
      <c r="F101">
        <v>0.431707695803346</v>
      </c>
      <c r="G101">
        <v>0.93503839056979099</v>
      </c>
      <c r="H101">
        <v>1.56556775380428</v>
      </c>
      <c r="I101">
        <v>18</v>
      </c>
      <c r="J101" t="s">
        <v>13837</v>
      </c>
    </row>
    <row r="102" spans="1:10" x14ac:dyDescent="0.55000000000000004">
      <c r="A102" t="s">
        <v>4937</v>
      </c>
      <c r="B102" t="s">
        <v>5432</v>
      </c>
      <c r="C102" t="s">
        <v>12409</v>
      </c>
      <c r="D102">
        <v>3.4963220778076801E-3</v>
      </c>
      <c r="E102">
        <v>0.25421850876396301</v>
      </c>
      <c r="F102">
        <v>0.431707695803346</v>
      </c>
      <c r="G102">
        <v>0.86441292761664801</v>
      </c>
      <c r="H102">
        <v>1.3938667698151199</v>
      </c>
      <c r="I102">
        <v>98</v>
      </c>
      <c r="J102" t="s">
        <v>13838</v>
      </c>
    </row>
    <row r="103" spans="1:10" x14ac:dyDescent="0.55000000000000004">
      <c r="A103" t="s">
        <v>4937</v>
      </c>
      <c r="B103" t="s">
        <v>5432</v>
      </c>
      <c r="C103" t="s">
        <v>1692</v>
      </c>
      <c r="D103">
        <v>3.5333198516032398E-3</v>
      </c>
      <c r="E103">
        <v>0.25421850876396301</v>
      </c>
      <c r="F103">
        <v>0.431707695803346</v>
      </c>
      <c r="G103">
        <v>0.87849451750807195</v>
      </c>
      <c r="H103">
        <v>1.4164046490634601</v>
      </c>
      <c r="I103">
        <v>79</v>
      </c>
      <c r="J103" t="s">
        <v>13832</v>
      </c>
    </row>
    <row r="104" spans="1:10" x14ac:dyDescent="0.55000000000000004">
      <c r="A104" t="s">
        <v>4937</v>
      </c>
      <c r="B104" t="s">
        <v>3143</v>
      </c>
      <c r="C104" t="s">
        <v>1672</v>
      </c>
      <c r="D104">
        <v>4.57970469226499E-4</v>
      </c>
      <c r="E104">
        <v>0.19311665020163399</v>
      </c>
      <c r="F104">
        <v>0.49849310876658998</v>
      </c>
      <c r="G104">
        <v>0.876182735228483</v>
      </c>
      <c r="H104">
        <v>1.4333250582224399</v>
      </c>
      <c r="I104">
        <v>89</v>
      </c>
      <c r="J104" t="s">
        <v>13920</v>
      </c>
    </row>
    <row r="105" spans="1:10" x14ac:dyDescent="0.55000000000000004">
      <c r="A105" t="s">
        <v>4937</v>
      </c>
      <c r="B105" t="s">
        <v>3143</v>
      </c>
      <c r="C105" t="s">
        <v>12914</v>
      </c>
      <c r="D105">
        <v>4.7168601303353201E-4</v>
      </c>
      <c r="E105">
        <v>0.19311665020163399</v>
      </c>
      <c r="F105">
        <v>0.49849310876658998</v>
      </c>
      <c r="G105">
        <v>0.85802252401388301</v>
      </c>
      <c r="H105">
        <v>1.40140010731415</v>
      </c>
      <c r="I105">
        <v>98</v>
      </c>
      <c r="J105" t="s">
        <v>13921</v>
      </c>
    </row>
    <row r="106" spans="1:10" x14ac:dyDescent="0.55000000000000004">
      <c r="A106" t="s">
        <v>4937</v>
      </c>
      <c r="B106" t="s">
        <v>3143</v>
      </c>
      <c r="C106" t="s">
        <v>12290</v>
      </c>
      <c r="D106">
        <v>4.9000335173625398E-4</v>
      </c>
      <c r="E106">
        <v>0.19311665020163399</v>
      </c>
      <c r="F106">
        <v>0.47727081536286198</v>
      </c>
      <c r="G106">
        <v>0.88077612642125902</v>
      </c>
      <c r="H106">
        <v>1.44360292174775</v>
      </c>
      <c r="I106">
        <v>71</v>
      </c>
      <c r="J106" t="s">
        <v>13922</v>
      </c>
    </row>
    <row r="107" spans="1:10" x14ac:dyDescent="0.55000000000000004">
      <c r="A107" t="s">
        <v>4937</v>
      </c>
      <c r="B107" t="s">
        <v>3143</v>
      </c>
      <c r="C107" t="s">
        <v>1547</v>
      </c>
      <c r="D107">
        <v>5.4495547954521795E-4</v>
      </c>
      <c r="E107">
        <v>0.19311665020163399</v>
      </c>
      <c r="F107">
        <v>0.47727081536286198</v>
      </c>
      <c r="G107">
        <v>0.87321888766662004</v>
      </c>
      <c r="H107">
        <v>1.4284765753565201</v>
      </c>
      <c r="I107">
        <v>89</v>
      </c>
      <c r="J107" t="s">
        <v>13923</v>
      </c>
    </row>
    <row r="108" spans="1:10" x14ac:dyDescent="0.55000000000000004">
      <c r="A108" t="s">
        <v>4937</v>
      </c>
      <c r="B108" t="s">
        <v>3143</v>
      </c>
      <c r="C108" t="s">
        <v>13833</v>
      </c>
      <c r="D108">
        <v>5.9990773909882305E-4</v>
      </c>
      <c r="E108">
        <v>0.19311665020163399</v>
      </c>
      <c r="F108">
        <v>0.47727081536286198</v>
      </c>
      <c r="G108">
        <v>0.87918622906150301</v>
      </c>
      <c r="H108">
        <v>1.44256208473527</v>
      </c>
      <c r="I108">
        <v>78</v>
      </c>
      <c r="J108" t="s">
        <v>13924</v>
      </c>
    </row>
    <row r="109" spans="1:10" x14ac:dyDescent="0.55000000000000004">
      <c r="A109" t="s">
        <v>4937</v>
      </c>
      <c r="B109" t="s">
        <v>3143</v>
      </c>
      <c r="C109" t="s">
        <v>13865</v>
      </c>
      <c r="D109">
        <v>6.2738390746300905E-4</v>
      </c>
      <c r="E109">
        <v>0.19311665020163399</v>
      </c>
      <c r="F109">
        <v>0.47727081536286198</v>
      </c>
      <c r="G109">
        <v>0.862850172603429</v>
      </c>
      <c r="H109">
        <v>1.4096471370680299</v>
      </c>
      <c r="I109">
        <v>97</v>
      </c>
      <c r="J109" t="s">
        <v>13925</v>
      </c>
    </row>
    <row r="110" spans="1:10" x14ac:dyDescent="0.55000000000000004">
      <c r="A110" t="s">
        <v>4937</v>
      </c>
      <c r="B110" t="s">
        <v>3143</v>
      </c>
      <c r="C110" t="s">
        <v>1693</v>
      </c>
      <c r="D110">
        <v>7.6476502425993904E-4</v>
      </c>
      <c r="E110">
        <v>0.19311665020163399</v>
      </c>
      <c r="F110">
        <v>0.47727081536286198</v>
      </c>
      <c r="G110">
        <v>0.86010136069888099</v>
      </c>
      <c r="H110">
        <v>1.4096051539805901</v>
      </c>
      <c r="I110">
        <v>84</v>
      </c>
      <c r="J110" t="s">
        <v>13926</v>
      </c>
    </row>
    <row r="111" spans="1:10" x14ac:dyDescent="0.55000000000000004">
      <c r="A111" t="s">
        <v>4937</v>
      </c>
      <c r="B111" t="s">
        <v>3143</v>
      </c>
      <c r="C111" t="s">
        <v>1692</v>
      </c>
      <c r="D111">
        <v>7.8308253302712704E-4</v>
      </c>
      <c r="E111">
        <v>0.19311665020163399</v>
      </c>
      <c r="F111">
        <v>0.47727081536286198</v>
      </c>
      <c r="G111">
        <v>0.87969357757135103</v>
      </c>
      <c r="H111">
        <v>1.4428323230923199</v>
      </c>
      <c r="I111">
        <v>79</v>
      </c>
      <c r="J111" t="s">
        <v>13923</v>
      </c>
    </row>
    <row r="112" spans="1:10" x14ac:dyDescent="0.55000000000000004">
      <c r="A112" t="s">
        <v>4937</v>
      </c>
      <c r="B112" t="s">
        <v>3143</v>
      </c>
      <c r="C112" t="s">
        <v>12782</v>
      </c>
      <c r="D112">
        <v>7.8308253302712704E-4</v>
      </c>
      <c r="E112">
        <v>0.19311665020163399</v>
      </c>
      <c r="F112">
        <v>0.47727081536286198</v>
      </c>
      <c r="G112">
        <v>0.88124157347047505</v>
      </c>
      <c r="H112">
        <v>1.44830587773686</v>
      </c>
      <c r="I112">
        <v>67</v>
      </c>
      <c r="J112" t="s">
        <v>13927</v>
      </c>
    </row>
    <row r="113" spans="1:10" x14ac:dyDescent="0.55000000000000004">
      <c r="A113" t="s">
        <v>4937</v>
      </c>
      <c r="B113" t="s">
        <v>3143</v>
      </c>
      <c r="C113" t="s">
        <v>13928</v>
      </c>
      <c r="D113">
        <v>8.1055880523666496E-4</v>
      </c>
      <c r="E113">
        <v>0.19311665020163399</v>
      </c>
      <c r="F113">
        <v>0.47727081536286198</v>
      </c>
      <c r="G113">
        <v>0.86797587166645895</v>
      </c>
      <c r="H113">
        <v>1.4215276837840101</v>
      </c>
      <c r="I113">
        <v>86</v>
      </c>
      <c r="J113" t="s">
        <v>13929</v>
      </c>
    </row>
    <row r="114" spans="1:10" x14ac:dyDescent="0.55000000000000004">
      <c r="A114" t="s">
        <v>4937</v>
      </c>
      <c r="B114" t="s">
        <v>4948</v>
      </c>
      <c r="C114" t="s">
        <v>12820</v>
      </c>
      <c r="D114">
        <v>2.6389195741950098E-5</v>
      </c>
      <c r="E114">
        <v>1.4515697416737101E-2</v>
      </c>
      <c r="F114">
        <v>0.575610261071129</v>
      </c>
      <c r="G114">
        <v>0.956760544834097</v>
      </c>
      <c r="H114">
        <v>1.8285760386067</v>
      </c>
      <c r="I114">
        <v>13</v>
      </c>
      <c r="J114" t="s">
        <v>12999</v>
      </c>
    </row>
    <row r="115" spans="1:10" x14ac:dyDescent="0.55000000000000004">
      <c r="A115" t="s">
        <v>4937</v>
      </c>
      <c r="B115" t="s">
        <v>4948</v>
      </c>
      <c r="C115" t="s">
        <v>1916</v>
      </c>
      <c r="D115">
        <v>2.6389195741950098E-5</v>
      </c>
      <c r="E115">
        <v>1.4515697416737101E-2</v>
      </c>
      <c r="F115">
        <v>0.575610261071129</v>
      </c>
      <c r="G115">
        <v>0.78217707336930598</v>
      </c>
      <c r="H115">
        <v>1.47236574084273</v>
      </c>
      <c r="I115">
        <v>98</v>
      </c>
      <c r="J115" t="s">
        <v>13000</v>
      </c>
    </row>
    <row r="116" spans="1:10" x14ac:dyDescent="0.55000000000000004">
      <c r="A116" t="s">
        <v>4937</v>
      </c>
      <c r="B116" t="s">
        <v>4948</v>
      </c>
      <c r="C116" t="s">
        <v>13001</v>
      </c>
      <c r="D116">
        <v>3.0027677921752801E-5</v>
      </c>
      <c r="E116">
        <v>1.4515697416737101E-2</v>
      </c>
      <c r="F116">
        <v>0.575610261071129</v>
      </c>
      <c r="G116">
        <v>0.78973407544836105</v>
      </c>
      <c r="H116">
        <v>1.4858720697377299</v>
      </c>
      <c r="I116">
        <v>90</v>
      </c>
      <c r="J116" t="s">
        <v>13002</v>
      </c>
    </row>
    <row r="117" spans="1:10" x14ac:dyDescent="0.55000000000000004">
      <c r="A117" t="s">
        <v>4937</v>
      </c>
      <c r="B117" t="s">
        <v>4948</v>
      </c>
      <c r="C117" t="s">
        <v>12412</v>
      </c>
      <c r="D117">
        <v>4.1252695751751301E-5</v>
      </c>
      <c r="E117">
        <v>1.4515697416737101E-2</v>
      </c>
      <c r="F117">
        <v>0.55733223875864601</v>
      </c>
      <c r="G117">
        <v>0.88072618578677897</v>
      </c>
      <c r="H117">
        <v>1.6709375589859401</v>
      </c>
      <c r="I117">
        <v>31</v>
      </c>
      <c r="J117" t="s">
        <v>13995</v>
      </c>
    </row>
    <row r="118" spans="1:10" x14ac:dyDescent="0.55000000000000004">
      <c r="A118" t="s">
        <v>4937</v>
      </c>
      <c r="B118" t="s">
        <v>4948</v>
      </c>
      <c r="C118" t="s">
        <v>2144</v>
      </c>
      <c r="D118">
        <v>4.57427192259418E-5</v>
      </c>
      <c r="E118">
        <v>1.4515697416737101E-2</v>
      </c>
      <c r="F118">
        <v>0.55733223875864601</v>
      </c>
      <c r="G118">
        <v>0.82314912527554995</v>
      </c>
      <c r="H118">
        <v>1.5453956917584799</v>
      </c>
      <c r="I118">
        <v>59</v>
      </c>
      <c r="J118" t="s">
        <v>13009</v>
      </c>
    </row>
    <row r="119" spans="1:10" x14ac:dyDescent="0.55000000000000004">
      <c r="A119" t="s">
        <v>4937</v>
      </c>
      <c r="B119" t="s">
        <v>4948</v>
      </c>
      <c r="C119" t="s">
        <v>13996</v>
      </c>
      <c r="D119">
        <v>5.4722781547853299E-5</v>
      </c>
      <c r="E119">
        <v>1.4515697416737101E-2</v>
      </c>
      <c r="F119">
        <v>0.55733223875864601</v>
      </c>
      <c r="G119">
        <v>0.79091208382033495</v>
      </c>
      <c r="H119">
        <v>1.49061918446786</v>
      </c>
      <c r="I119">
        <v>78</v>
      </c>
      <c r="J119" t="s">
        <v>13997</v>
      </c>
    </row>
    <row r="120" spans="1:10" x14ac:dyDescent="0.55000000000000004">
      <c r="A120" t="s">
        <v>4937</v>
      </c>
      <c r="B120" t="s">
        <v>4948</v>
      </c>
      <c r="C120" t="s">
        <v>2125</v>
      </c>
      <c r="D120">
        <v>6.4864083808801202E-5</v>
      </c>
      <c r="E120">
        <v>1.4515697416737101E-2</v>
      </c>
      <c r="F120">
        <v>0.53843409630991601</v>
      </c>
      <c r="G120">
        <v>0.95667988553807604</v>
      </c>
      <c r="H120">
        <v>1.8160610899745</v>
      </c>
      <c r="I120">
        <v>11</v>
      </c>
      <c r="J120" t="s">
        <v>13003</v>
      </c>
    </row>
    <row r="121" spans="1:10" x14ac:dyDescent="0.55000000000000004">
      <c r="A121" t="s">
        <v>4937</v>
      </c>
      <c r="B121" t="s">
        <v>4948</v>
      </c>
      <c r="C121" t="s">
        <v>13586</v>
      </c>
      <c r="D121">
        <v>7.2760392756762702E-5</v>
      </c>
      <c r="E121">
        <v>1.4515697416737101E-2</v>
      </c>
      <c r="F121">
        <v>0.53843409630991601</v>
      </c>
      <c r="G121">
        <v>0.81757620837248102</v>
      </c>
      <c r="H121">
        <v>1.5349329924636801</v>
      </c>
      <c r="I121">
        <v>59</v>
      </c>
      <c r="J121" t="s">
        <v>13998</v>
      </c>
    </row>
    <row r="122" spans="1:10" x14ac:dyDescent="0.55000000000000004">
      <c r="A122" t="s">
        <v>4937</v>
      </c>
      <c r="B122" t="s">
        <v>4948</v>
      </c>
      <c r="C122" t="s">
        <v>12527</v>
      </c>
      <c r="D122">
        <v>7.5016484457184399E-5</v>
      </c>
      <c r="E122">
        <v>1.4515697416737101E-2</v>
      </c>
      <c r="F122">
        <v>0.53843409630991601</v>
      </c>
      <c r="G122">
        <v>0.81661081396451696</v>
      </c>
      <c r="H122">
        <v>1.5328957624853401</v>
      </c>
      <c r="I122">
        <v>58</v>
      </c>
      <c r="J122" t="s">
        <v>13999</v>
      </c>
    </row>
    <row r="123" spans="1:10" x14ac:dyDescent="0.55000000000000004">
      <c r="A123" t="s">
        <v>4937</v>
      </c>
      <c r="B123" t="s">
        <v>4948</v>
      </c>
      <c r="C123" t="s">
        <v>12823</v>
      </c>
      <c r="D123">
        <v>8.0656719071289202E-5</v>
      </c>
      <c r="E123">
        <v>1.4515697416737101E-2</v>
      </c>
      <c r="F123">
        <v>0.53843409630991601</v>
      </c>
      <c r="G123">
        <v>0.77724180581323399</v>
      </c>
      <c r="H123">
        <v>1.46236806362285</v>
      </c>
      <c r="I123">
        <v>90</v>
      </c>
      <c r="J123" t="s">
        <v>14000</v>
      </c>
    </row>
    <row r="124" spans="1:10" x14ac:dyDescent="0.55000000000000004">
      <c r="A124" t="s">
        <v>4944</v>
      </c>
      <c r="B124" t="s">
        <v>4955</v>
      </c>
      <c r="C124" t="s">
        <v>1540</v>
      </c>
      <c r="D124">
        <v>2.6052911666898799E-7</v>
      </c>
      <c r="E124">
        <v>4.06528483895342E-4</v>
      </c>
      <c r="F124">
        <v>0.67496286001102501</v>
      </c>
      <c r="G124">
        <v>0.76105738233397802</v>
      </c>
      <c r="H124">
        <v>1.69313229005786</v>
      </c>
      <c r="I124">
        <v>95</v>
      </c>
      <c r="J124" t="s">
        <v>13781</v>
      </c>
    </row>
    <row r="125" spans="1:10" x14ac:dyDescent="0.55000000000000004">
      <c r="A125" t="s">
        <v>4944</v>
      </c>
      <c r="B125" t="s">
        <v>4955</v>
      </c>
      <c r="C125" t="s">
        <v>1542</v>
      </c>
      <c r="D125">
        <v>4.9808887988579798E-7</v>
      </c>
      <c r="E125">
        <v>4.06528483895342E-4</v>
      </c>
      <c r="F125">
        <v>0.65944439803793498</v>
      </c>
      <c r="G125">
        <v>0.77633286660563305</v>
      </c>
      <c r="H125">
        <v>1.7180944401414799</v>
      </c>
      <c r="I125">
        <v>76</v>
      </c>
      <c r="J125" t="s">
        <v>12537</v>
      </c>
    </row>
    <row r="126" spans="1:10" x14ac:dyDescent="0.55000000000000004">
      <c r="A126" t="s">
        <v>4944</v>
      </c>
      <c r="B126" t="s">
        <v>4955</v>
      </c>
      <c r="C126" t="s">
        <v>2126</v>
      </c>
      <c r="D126">
        <v>5.9174451804270995E-7</v>
      </c>
      <c r="E126">
        <v>4.06528483895342E-4</v>
      </c>
      <c r="F126">
        <v>0.65944439803793498</v>
      </c>
      <c r="G126">
        <v>0.74742700976670196</v>
      </c>
      <c r="H126">
        <v>1.66582233916668</v>
      </c>
      <c r="I126">
        <v>99</v>
      </c>
      <c r="J126" t="s">
        <v>12535</v>
      </c>
    </row>
    <row r="127" spans="1:10" x14ac:dyDescent="0.55000000000000004">
      <c r="A127" t="s">
        <v>4944</v>
      </c>
      <c r="B127" t="s">
        <v>4955</v>
      </c>
      <c r="C127" t="s">
        <v>1682</v>
      </c>
      <c r="D127">
        <v>8.81310753506618E-7</v>
      </c>
      <c r="E127">
        <v>4.5409536574428502E-4</v>
      </c>
      <c r="F127">
        <v>0.65944439803793498</v>
      </c>
      <c r="G127">
        <v>0.74836601307189499</v>
      </c>
      <c r="H127">
        <v>1.66336718086213</v>
      </c>
      <c r="I127">
        <v>92</v>
      </c>
      <c r="J127" t="s">
        <v>12538</v>
      </c>
    </row>
    <row r="128" spans="1:10" x14ac:dyDescent="0.55000000000000004">
      <c r="A128" t="s">
        <v>4944</v>
      </c>
      <c r="B128" t="s">
        <v>4955</v>
      </c>
      <c r="C128" t="s">
        <v>1683</v>
      </c>
      <c r="D128">
        <v>2.3216250852287499E-6</v>
      </c>
      <c r="E128">
        <v>7.0532169690058495E-4</v>
      </c>
      <c r="F128">
        <v>0.62725673971852802</v>
      </c>
      <c r="G128">
        <v>0.83262047712661402</v>
      </c>
      <c r="H128">
        <v>1.82765319711598</v>
      </c>
      <c r="I128">
        <v>40</v>
      </c>
      <c r="J128" t="s">
        <v>13782</v>
      </c>
    </row>
    <row r="129" spans="1:10" x14ac:dyDescent="0.55000000000000004">
      <c r="A129" t="s">
        <v>4944</v>
      </c>
      <c r="B129" t="s">
        <v>4955</v>
      </c>
      <c r="C129" t="s">
        <v>1689</v>
      </c>
      <c r="D129">
        <v>2.6655636578477802E-6</v>
      </c>
      <c r="E129">
        <v>7.0532169690058495E-4</v>
      </c>
      <c r="F129">
        <v>0.62725673971852802</v>
      </c>
      <c r="G129">
        <v>0.74342642434245498</v>
      </c>
      <c r="H129">
        <v>1.6539085140679901</v>
      </c>
      <c r="I129">
        <v>95</v>
      </c>
      <c r="J129" t="s">
        <v>12540</v>
      </c>
    </row>
    <row r="130" spans="1:10" x14ac:dyDescent="0.55000000000000004">
      <c r="A130" t="s">
        <v>4944</v>
      </c>
      <c r="B130" t="s">
        <v>4955</v>
      </c>
      <c r="C130" t="s">
        <v>1855</v>
      </c>
      <c r="D130">
        <v>2.7343514550589601E-6</v>
      </c>
      <c r="E130">
        <v>7.0532169690058495E-4</v>
      </c>
      <c r="F130">
        <v>0.62725673971852802</v>
      </c>
      <c r="G130">
        <v>0.76789942260349098</v>
      </c>
      <c r="H130">
        <v>1.70241830075835</v>
      </c>
      <c r="I130">
        <v>79</v>
      </c>
      <c r="J130" t="s">
        <v>13783</v>
      </c>
    </row>
    <row r="131" spans="1:10" x14ac:dyDescent="0.55000000000000004">
      <c r="A131" t="s">
        <v>4944</v>
      </c>
      <c r="B131" t="s">
        <v>4955</v>
      </c>
      <c r="C131" t="s">
        <v>12207</v>
      </c>
      <c r="D131">
        <v>3.35344248866655E-6</v>
      </c>
      <c r="E131">
        <v>7.0532169690058495E-4</v>
      </c>
      <c r="F131">
        <v>0.62725673971852802</v>
      </c>
      <c r="G131">
        <v>0.74221519695911597</v>
      </c>
      <c r="H131">
        <v>1.6510645855086501</v>
      </c>
      <c r="I131">
        <v>94</v>
      </c>
      <c r="J131" t="s">
        <v>13784</v>
      </c>
    </row>
    <row r="132" spans="1:10" x14ac:dyDescent="0.55000000000000004">
      <c r="A132" t="s">
        <v>4944</v>
      </c>
      <c r="B132" t="s">
        <v>4955</v>
      </c>
      <c r="C132" t="s">
        <v>2127</v>
      </c>
      <c r="D132">
        <v>3.35344248866655E-6</v>
      </c>
      <c r="E132">
        <v>7.0532169690058495E-4</v>
      </c>
      <c r="F132">
        <v>0.62725673971852802</v>
      </c>
      <c r="G132">
        <v>0.74543713781808996</v>
      </c>
      <c r="H132">
        <v>1.65494404627945</v>
      </c>
      <c r="I132">
        <v>91</v>
      </c>
      <c r="J132" t="s">
        <v>12539</v>
      </c>
    </row>
    <row r="133" spans="1:10" s="29" customFormat="1" x14ac:dyDescent="0.55000000000000004">
      <c r="A133" t="s">
        <v>4944</v>
      </c>
      <c r="B133" t="s">
        <v>4955</v>
      </c>
      <c r="C133" t="s">
        <v>12366</v>
      </c>
      <c r="D133">
        <v>3.4222304556069102E-6</v>
      </c>
      <c r="E133">
        <v>7.0532169690058495E-4</v>
      </c>
      <c r="F133">
        <v>0.62725673971852802</v>
      </c>
      <c r="G133">
        <v>0.74690591409361495</v>
      </c>
      <c r="H133">
        <v>1.65977243691136</v>
      </c>
      <c r="I133">
        <v>87</v>
      </c>
      <c r="J133" t="s">
        <v>13785</v>
      </c>
    </row>
    <row r="134" spans="1:10" x14ac:dyDescent="0.55000000000000004">
      <c r="A134" t="s">
        <v>4944</v>
      </c>
      <c r="B134" t="s">
        <v>5432</v>
      </c>
      <c r="C134" t="s">
        <v>12244</v>
      </c>
      <c r="D134">
        <v>3.9914704453629701E-8</v>
      </c>
      <c r="E134">
        <v>1.1024219747049701E-4</v>
      </c>
      <c r="F134">
        <v>0.719512826338911</v>
      </c>
      <c r="G134">
        <v>0.82749072055617801</v>
      </c>
      <c r="H134">
        <v>1.64576013204127</v>
      </c>
      <c r="I134">
        <v>97</v>
      </c>
      <c r="J134" t="s">
        <v>12698</v>
      </c>
    </row>
    <row r="135" spans="1:10" x14ac:dyDescent="0.55000000000000004">
      <c r="A135" t="s">
        <v>4944</v>
      </c>
      <c r="B135" t="s">
        <v>5432</v>
      </c>
      <c r="C135" t="s">
        <v>12699</v>
      </c>
      <c r="D135">
        <v>7.7077639303607404E-8</v>
      </c>
      <c r="E135">
        <v>1.1024219747049701E-4</v>
      </c>
      <c r="F135">
        <v>0.704975715167238</v>
      </c>
      <c r="G135">
        <v>0.83631999808810997</v>
      </c>
      <c r="H135">
        <v>1.65955853394485</v>
      </c>
      <c r="I135">
        <v>89</v>
      </c>
      <c r="J135" t="s">
        <v>12700</v>
      </c>
    </row>
    <row r="136" spans="1:10" s="29" customFormat="1" x14ac:dyDescent="0.55000000000000004">
      <c r="A136" t="s">
        <v>4944</v>
      </c>
      <c r="B136" t="s">
        <v>5432</v>
      </c>
      <c r="C136" t="s">
        <v>12233</v>
      </c>
      <c r="D136">
        <v>1.12763136032842E-7</v>
      </c>
      <c r="E136">
        <v>1.1024219747049701E-4</v>
      </c>
      <c r="F136">
        <v>0.704975715167238</v>
      </c>
      <c r="G136">
        <v>0.82604391743966998</v>
      </c>
      <c r="H136">
        <v>1.6415406378910899</v>
      </c>
      <c r="I136">
        <v>95</v>
      </c>
      <c r="J136" t="s">
        <v>12703</v>
      </c>
    </row>
    <row r="137" spans="1:10" s="29" customFormat="1" x14ac:dyDescent="0.55000000000000004">
      <c r="A137" t="s">
        <v>4944</v>
      </c>
      <c r="B137" t="s">
        <v>5432</v>
      </c>
      <c r="C137" t="s">
        <v>1849</v>
      </c>
      <c r="D137">
        <v>1.57024194634116E-7</v>
      </c>
      <c r="E137">
        <v>1.1024219747049701E-4</v>
      </c>
      <c r="F137">
        <v>0.69013245879679597</v>
      </c>
      <c r="G137">
        <v>0.836843200574094</v>
      </c>
      <c r="H137">
        <v>1.66093701980161</v>
      </c>
      <c r="I137">
        <v>81</v>
      </c>
      <c r="J137" t="s">
        <v>12704</v>
      </c>
    </row>
    <row r="138" spans="1:10" x14ac:dyDescent="0.55000000000000004">
      <c r="A138" t="s">
        <v>4944</v>
      </c>
      <c r="B138" t="s">
        <v>5432</v>
      </c>
      <c r="C138" t="s">
        <v>12278</v>
      </c>
      <c r="D138">
        <v>1.7599329098099801E-7</v>
      </c>
      <c r="E138">
        <v>1.1024219747049701E-4</v>
      </c>
      <c r="F138">
        <v>0.69013245879679597</v>
      </c>
      <c r="G138">
        <v>0.84171321843592195</v>
      </c>
      <c r="H138">
        <v>1.6674246402711601</v>
      </c>
      <c r="I138">
        <v>74</v>
      </c>
      <c r="J138" t="s">
        <v>12705</v>
      </c>
    </row>
    <row r="139" spans="1:10" s="29" customFormat="1" x14ac:dyDescent="0.55000000000000004">
      <c r="A139" t="s">
        <v>4944</v>
      </c>
      <c r="B139" t="s">
        <v>5432</v>
      </c>
      <c r="C139" t="s">
        <v>12701</v>
      </c>
      <c r="D139">
        <v>2.3087609131161299E-7</v>
      </c>
      <c r="E139">
        <v>1.2051731966466199E-4</v>
      </c>
      <c r="F139">
        <v>0.69013245879679597</v>
      </c>
      <c r="G139">
        <v>0.85703554415195904</v>
      </c>
      <c r="H139">
        <v>1.6938646342121899</v>
      </c>
      <c r="I139">
        <v>65</v>
      </c>
      <c r="J139" t="s">
        <v>12702</v>
      </c>
    </row>
    <row r="140" spans="1:10" s="1" customFormat="1" x14ac:dyDescent="0.55000000000000004">
      <c r="A140" t="s">
        <v>4944</v>
      </c>
      <c r="B140" t="s">
        <v>5432</v>
      </c>
      <c r="C140" t="s">
        <v>12281</v>
      </c>
      <c r="D140">
        <v>2.7323758059527298E-7</v>
      </c>
      <c r="E140">
        <v>1.2225430034634201E-4</v>
      </c>
      <c r="F140">
        <v>0.67496286001102501</v>
      </c>
      <c r="G140">
        <v>0.83276429296987498</v>
      </c>
      <c r="H140">
        <v>1.65284134711699</v>
      </c>
      <c r="I140">
        <v>81</v>
      </c>
      <c r="J140" t="s">
        <v>12706</v>
      </c>
    </row>
    <row r="141" spans="1:10" x14ac:dyDescent="0.55000000000000004">
      <c r="A141" t="s">
        <v>4944</v>
      </c>
      <c r="B141" t="s">
        <v>5432</v>
      </c>
      <c r="C141" t="s">
        <v>13839</v>
      </c>
      <c r="D141">
        <v>5.4917373285110503E-7</v>
      </c>
      <c r="E141">
        <v>2.15001516411208E-4</v>
      </c>
      <c r="F141">
        <v>0.65944439803793498</v>
      </c>
      <c r="G141">
        <v>0.86848697949334797</v>
      </c>
      <c r="H141">
        <v>1.7169245138923399</v>
      </c>
      <c r="I141">
        <v>53</v>
      </c>
      <c r="J141" t="s">
        <v>13840</v>
      </c>
    </row>
    <row r="142" spans="1:10" x14ac:dyDescent="0.55000000000000004">
      <c r="A142" t="s">
        <v>4944</v>
      </c>
      <c r="B142" t="s">
        <v>5432</v>
      </c>
      <c r="C142" t="s">
        <v>1808</v>
      </c>
      <c r="D142">
        <v>6.5134370419205799E-7</v>
      </c>
      <c r="E142">
        <v>2.26667609058836E-4</v>
      </c>
      <c r="F142">
        <v>0.65944439803793498</v>
      </c>
      <c r="G142">
        <v>0.81495422809393903</v>
      </c>
      <c r="H142">
        <v>1.61950285595447</v>
      </c>
      <c r="I142">
        <v>95</v>
      </c>
      <c r="J142" t="s">
        <v>12707</v>
      </c>
    </row>
    <row r="143" spans="1:10" x14ac:dyDescent="0.55000000000000004">
      <c r="A143" t="s">
        <v>4944</v>
      </c>
      <c r="B143" t="s">
        <v>5432</v>
      </c>
      <c r="C143" t="s">
        <v>1903</v>
      </c>
      <c r="D143">
        <v>8.30141664983733E-7</v>
      </c>
      <c r="E143">
        <v>2.6000036947290499E-4</v>
      </c>
      <c r="F143">
        <v>0.65944439803793498</v>
      </c>
      <c r="G143">
        <v>0.80613749523997702</v>
      </c>
      <c r="H143">
        <v>1.6072802326372699</v>
      </c>
      <c r="I143">
        <v>100</v>
      </c>
      <c r="J143" t="s">
        <v>13841</v>
      </c>
    </row>
    <row r="144" spans="1:10" x14ac:dyDescent="0.55000000000000004">
      <c r="A144" t="s">
        <v>4944</v>
      </c>
      <c r="B144" t="s">
        <v>3143</v>
      </c>
      <c r="C144" t="s">
        <v>1903</v>
      </c>
      <c r="D144">
        <v>6.2396437292949E-8</v>
      </c>
      <c r="E144">
        <v>2.0029256371036601E-4</v>
      </c>
      <c r="F144">
        <v>0.704975715167238</v>
      </c>
      <c r="G144">
        <v>0.83566160408118295</v>
      </c>
      <c r="H144">
        <v>1.64438820476032</v>
      </c>
      <c r="I144">
        <v>99</v>
      </c>
      <c r="J144" t="s">
        <v>12859</v>
      </c>
    </row>
    <row r="145" spans="1:10" x14ac:dyDescent="0.55000000000000004">
      <c r="A145" t="s">
        <v>4944</v>
      </c>
      <c r="B145" t="s">
        <v>3143</v>
      </c>
      <c r="C145" t="s">
        <v>12699</v>
      </c>
      <c r="D145">
        <v>2.4782066643071597E-7</v>
      </c>
      <c r="E145">
        <v>3.9775216962129902E-4</v>
      </c>
      <c r="F145">
        <v>0.67496286001102501</v>
      </c>
      <c r="G145">
        <v>0.83260208625926901</v>
      </c>
      <c r="H145">
        <v>1.6369846077399</v>
      </c>
      <c r="I145">
        <v>95</v>
      </c>
      <c r="J145" t="s">
        <v>12861</v>
      </c>
    </row>
    <row r="146" spans="1:10" x14ac:dyDescent="0.55000000000000004">
      <c r="A146" t="s">
        <v>4944</v>
      </c>
      <c r="B146" t="s">
        <v>3143</v>
      </c>
      <c r="C146" t="s">
        <v>12895</v>
      </c>
      <c r="D146">
        <v>6.3431535633741496E-7</v>
      </c>
      <c r="E146">
        <v>4.23628759299326E-4</v>
      </c>
      <c r="F146">
        <v>0.65944439803793498</v>
      </c>
      <c r="G146">
        <v>0.82500889251972997</v>
      </c>
      <c r="H146">
        <v>1.6193473795284301</v>
      </c>
      <c r="I146">
        <v>91</v>
      </c>
      <c r="J146" t="s">
        <v>13930</v>
      </c>
    </row>
    <row r="147" spans="1:10" s="29" customFormat="1" x14ac:dyDescent="0.55000000000000004">
      <c r="A147" t="s">
        <v>4944</v>
      </c>
      <c r="B147" t="s">
        <v>3143</v>
      </c>
      <c r="C147" t="s">
        <v>12701</v>
      </c>
      <c r="D147">
        <v>6.3431535633741496E-7</v>
      </c>
      <c r="E147">
        <v>4.23628759299326E-4</v>
      </c>
      <c r="F147">
        <v>0.65944439803793498</v>
      </c>
      <c r="G147">
        <v>0.85367159375831703</v>
      </c>
      <c r="H147">
        <v>1.6705511875805701</v>
      </c>
      <c r="I147">
        <v>69</v>
      </c>
      <c r="J147" t="s">
        <v>12863</v>
      </c>
    </row>
    <row r="148" spans="1:10" s="29" customFormat="1" x14ac:dyDescent="0.55000000000000004">
      <c r="A148" t="s">
        <v>4944</v>
      </c>
      <c r="B148" t="s">
        <v>3143</v>
      </c>
      <c r="C148" t="s">
        <v>12278</v>
      </c>
      <c r="D148">
        <v>6.5985788052854604E-7</v>
      </c>
      <c r="E148">
        <v>4.23628759299326E-4</v>
      </c>
      <c r="F148">
        <v>0.65944439803793498</v>
      </c>
      <c r="G148">
        <v>0.840582520016118</v>
      </c>
      <c r="H148">
        <v>1.64472213559542</v>
      </c>
      <c r="I148">
        <v>74</v>
      </c>
      <c r="J148" t="s">
        <v>13931</v>
      </c>
    </row>
    <row r="149" spans="1:10" x14ac:dyDescent="0.55000000000000004">
      <c r="A149" t="s">
        <v>4944</v>
      </c>
      <c r="B149" t="s">
        <v>3143</v>
      </c>
      <c r="C149" t="s">
        <v>12244</v>
      </c>
      <c r="D149">
        <v>9.1553535870639996E-7</v>
      </c>
      <c r="E149">
        <v>4.8981141690792403E-4</v>
      </c>
      <c r="F149">
        <v>0.65944439803793498</v>
      </c>
      <c r="G149">
        <v>0.820139760858141</v>
      </c>
      <c r="H149">
        <v>1.6138448175956399</v>
      </c>
      <c r="I149">
        <v>99</v>
      </c>
      <c r="J149" t="s">
        <v>12860</v>
      </c>
    </row>
    <row r="150" spans="1:10" x14ac:dyDescent="0.55000000000000004">
      <c r="A150" t="s">
        <v>4944</v>
      </c>
      <c r="B150" t="s">
        <v>3143</v>
      </c>
      <c r="C150" t="s">
        <v>12233</v>
      </c>
      <c r="D150">
        <v>1.1722208607971701E-6</v>
      </c>
      <c r="E150">
        <v>5.1841813986429201E-4</v>
      </c>
      <c r="F150">
        <v>0.64355183615072198</v>
      </c>
      <c r="G150">
        <v>0.81805381185673198</v>
      </c>
      <c r="H150">
        <v>1.6097401537976499</v>
      </c>
      <c r="I150">
        <v>99</v>
      </c>
      <c r="J150" t="s">
        <v>12862</v>
      </c>
    </row>
    <row r="151" spans="1:10" s="29" customFormat="1" x14ac:dyDescent="0.55000000000000004">
      <c r="A151" t="s">
        <v>4944</v>
      </c>
      <c r="B151" t="s">
        <v>3143</v>
      </c>
      <c r="C151" t="s">
        <v>12317</v>
      </c>
      <c r="D151">
        <v>1.29200782520696E-6</v>
      </c>
      <c r="E151">
        <v>5.1841813986429201E-4</v>
      </c>
      <c r="F151">
        <v>0.64355183615072198</v>
      </c>
      <c r="G151">
        <v>0.81969627508123299</v>
      </c>
      <c r="H151">
        <v>1.6089196457118999</v>
      </c>
      <c r="I151">
        <v>91</v>
      </c>
      <c r="J151" t="s">
        <v>13932</v>
      </c>
    </row>
    <row r="152" spans="1:10" x14ac:dyDescent="0.55000000000000004">
      <c r="A152" t="s">
        <v>4944</v>
      </c>
      <c r="B152" t="s">
        <v>3143</v>
      </c>
      <c r="C152" t="s">
        <v>1849</v>
      </c>
      <c r="D152">
        <v>1.51446973551401E-6</v>
      </c>
      <c r="E152">
        <v>5.4016087233332898E-4</v>
      </c>
      <c r="F152">
        <v>0.64355183615072198</v>
      </c>
      <c r="G152">
        <v>0.84209511375942203</v>
      </c>
      <c r="H152">
        <v>1.64945001080261</v>
      </c>
      <c r="I152">
        <v>79</v>
      </c>
      <c r="J152" t="s">
        <v>12864</v>
      </c>
    </row>
    <row r="153" spans="1:10" x14ac:dyDescent="0.55000000000000004">
      <c r="A153" t="s">
        <v>4944</v>
      </c>
      <c r="B153" t="s">
        <v>3143</v>
      </c>
      <c r="C153" t="s">
        <v>1694</v>
      </c>
      <c r="D153">
        <v>2.0120811704760002E-6</v>
      </c>
      <c r="E153">
        <v>6.4587805572279596E-4</v>
      </c>
      <c r="F153">
        <v>0.62725673971852802</v>
      </c>
      <c r="G153">
        <v>0.81789844786548305</v>
      </c>
      <c r="H153">
        <v>1.6080756845872599</v>
      </c>
      <c r="I153">
        <v>95</v>
      </c>
      <c r="J153" t="s">
        <v>13933</v>
      </c>
    </row>
    <row r="154" spans="1:10" x14ac:dyDescent="0.55000000000000004">
      <c r="A154" t="s">
        <v>4944</v>
      </c>
      <c r="B154" t="s">
        <v>4948</v>
      </c>
      <c r="C154" t="s">
        <v>1540</v>
      </c>
      <c r="D154">
        <v>5.5845290402774803E-5</v>
      </c>
      <c r="E154">
        <v>2.9239067455516701E-2</v>
      </c>
      <c r="F154">
        <v>0.55733223875864601</v>
      </c>
      <c r="G154">
        <v>0.76308297770928002</v>
      </c>
      <c r="H154">
        <v>1.60009280196843</v>
      </c>
      <c r="I154">
        <v>76</v>
      </c>
      <c r="J154" t="s">
        <v>14001</v>
      </c>
    </row>
    <row r="155" spans="1:10" x14ac:dyDescent="0.55000000000000004">
      <c r="A155" t="s">
        <v>4944</v>
      </c>
      <c r="B155" t="s">
        <v>4948</v>
      </c>
      <c r="C155" t="s">
        <v>1689</v>
      </c>
      <c r="D155">
        <v>6.03519176872149E-5</v>
      </c>
      <c r="E155">
        <v>2.9239067455516701E-2</v>
      </c>
      <c r="F155">
        <v>0.55733223875864601</v>
      </c>
      <c r="G155">
        <v>0.739389547388833</v>
      </c>
      <c r="H155">
        <v>1.55191237532496</v>
      </c>
      <c r="I155">
        <v>90</v>
      </c>
      <c r="J155" t="s">
        <v>13015</v>
      </c>
    </row>
    <row r="156" spans="1:10" x14ac:dyDescent="0.55000000000000004">
      <c r="A156" t="s">
        <v>4944</v>
      </c>
      <c r="B156" t="s">
        <v>4948</v>
      </c>
      <c r="C156" t="s">
        <v>1683</v>
      </c>
      <c r="D156">
        <v>8.2912814799503105E-5</v>
      </c>
      <c r="E156">
        <v>2.9239067455516701E-2</v>
      </c>
      <c r="F156">
        <v>0.53843409630991601</v>
      </c>
      <c r="G156">
        <v>0.84831185039107504</v>
      </c>
      <c r="H156">
        <v>1.78783365892815</v>
      </c>
      <c r="I156">
        <v>36</v>
      </c>
      <c r="J156" t="s">
        <v>13013</v>
      </c>
    </row>
    <row r="157" spans="1:10" x14ac:dyDescent="0.55000000000000004">
      <c r="A157" t="s">
        <v>4944</v>
      </c>
      <c r="B157" t="s">
        <v>4948</v>
      </c>
      <c r="C157" t="s">
        <v>13016</v>
      </c>
      <c r="D157">
        <v>8.5168911475251403E-5</v>
      </c>
      <c r="E157">
        <v>2.9239067455516701E-2</v>
      </c>
      <c r="F157">
        <v>0.53843409630991601</v>
      </c>
      <c r="G157">
        <v>0.76284176920444202</v>
      </c>
      <c r="H157">
        <v>1.59852370722921</v>
      </c>
      <c r="I157">
        <v>74</v>
      </c>
      <c r="J157" t="s">
        <v>14002</v>
      </c>
    </row>
    <row r="158" spans="1:10" x14ac:dyDescent="0.55000000000000004">
      <c r="A158" t="s">
        <v>4944</v>
      </c>
      <c r="B158" t="s">
        <v>4948</v>
      </c>
      <c r="C158" t="s">
        <v>12182</v>
      </c>
      <c r="D158">
        <v>1.0321771153711501E-4</v>
      </c>
      <c r="E158">
        <v>2.9239067455516701E-2</v>
      </c>
      <c r="F158">
        <v>0.53843409630991601</v>
      </c>
      <c r="G158">
        <v>0.78457021273002803</v>
      </c>
      <c r="H158">
        <v>1.6481838343986599</v>
      </c>
      <c r="I158">
        <v>58</v>
      </c>
      <c r="J158" t="s">
        <v>14003</v>
      </c>
    </row>
    <row r="159" spans="1:10" x14ac:dyDescent="0.55000000000000004">
      <c r="A159" t="s">
        <v>4944</v>
      </c>
      <c r="B159" t="s">
        <v>4948</v>
      </c>
      <c r="C159" t="s">
        <v>13459</v>
      </c>
      <c r="D159">
        <v>1.1111407268376501E-4</v>
      </c>
      <c r="E159">
        <v>2.9239067455516701E-2</v>
      </c>
      <c r="F159">
        <v>0.53843409630991601</v>
      </c>
      <c r="G159">
        <v>0.73559250238271701</v>
      </c>
      <c r="H159">
        <v>1.54511332514112</v>
      </c>
      <c r="I159">
        <v>94</v>
      </c>
      <c r="J159" t="s">
        <v>14004</v>
      </c>
    </row>
    <row r="160" spans="1:10" x14ac:dyDescent="0.55000000000000004">
      <c r="A160" t="s">
        <v>4944</v>
      </c>
      <c r="B160" t="s">
        <v>4948</v>
      </c>
      <c r="C160" t="s">
        <v>2124</v>
      </c>
      <c r="D160">
        <v>1.19032666996162E-4</v>
      </c>
      <c r="E160">
        <v>2.9239067455516701E-2</v>
      </c>
      <c r="F160">
        <v>0.53843409630991601</v>
      </c>
      <c r="G160">
        <v>0.80763387453566504</v>
      </c>
      <c r="H160">
        <v>1.6922607045988101</v>
      </c>
      <c r="I160">
        <v>47</v>
      </c>
      <c r="J160" t="s">
        <v>13020</v>
      </c>
    </row>
    <row r="161" spans="1:10" x14ac:dyDescent="0.55000000000000004">
      <c r="A161" t="s">
        <v>4944</v>
      </c>
      <c r="B161" t="s">
        <v>4948</v>
      </c>
      <c r="C161" t="s">
        <v>14005</v>
      </c>
      <c r="D161">
        <v>1.23567110218771E-4</v>
      </c>
      <c r="E161">
        <v>2.9239067455516701E-2</v>
      </c>
      <c r="F161">
        <v>0.51884807774379205</v>
      </c>
      <c r="G161">
        <v>0.76833647544662897</v>
      </c>
      <c r="H161">
        <v>1.6126981871953801</v>
      </c>
      <c r="I161">
        <v>69</v>
      </c>
      <c r="J161" t="s">
        <v>14006</v>
      </c>
    </row>
    <row r="162" spans="1:10" x14ac:dyDescent="0.55000000000000004">
      <c r="A162" t="s">
        <v>4944</v>
      </c>
      <c r="B162" t="s">
        <v>4948</v>
      </c>
      <c r="C162" t="s">
        <v>1685</v>
      </c>
      <c r="D162">
        <v>1.75713452177056E-4</v>
      </c>
      <c r="E162">
        <v>3.2221779909422502E-2</v>
      </c>
      <c r="F162">
        <v>0.51884807774379205</v>
      </c>
      <c r="G162">
        <v>0.93042613881925795</v>
      </c>
      <c r="H162">
        <v>2.0115364119352201</v>
      </c>
      <c r="I162">
        <v>11</v>
      </c>
      <c r="J162" t="s">
        <v>13024</v>
      </c>
    </row>
    <row r="163" spans="1:10" x14ac:dyDescent="0.55000000000000004">
      <c r="A163" t="s">
        <v>4944</v>
      </c>
      <c r="B163" t="s">
        <v>4948</v>
      </c>
      <c r="C163" t="s">
        <v>1542</v>
      </c>
      <c r="D163">
        <v>1.9158413356420599E-4</v>
      </c>
      <c r="E163">
        <v>3.2221779909422502E-2</v>
      </c>
      <c r="F163">
        <v>0.51884807774379205</v>
      </c>
      <c r="G163">
        <v>0.76619228751311697</v>
      </c>
      <c r="H163">
        <v>1.6052602882817399</v>
      </c>
      <c r="I163">
        <v>64</v>
      </c>
      <c r="J163" t="s">
        <v>13025</v>
      </c>
    </row>
    <row r="164" spans="1:10" x14ac:dyDescent="0.55000000000000004">
      <c r="A164" t="s">
        <v>4943</v>
      </c>
      <c r="B164" t="s">
        <v>4955</v>
      </c>
      <c r="C164" t="s">
        <v>12546</v>
      </c>
      <c r="D164">
        <v>3.3395174876856798E-5</v>
      </c>
      <c r="E164">
        <v>1.1349098891019401E-2</v>
      </c>
      <c r="F164">
        <v>0.55733223875864601</v>
      </c>
      <c r="G164">
        <v>0.862421743777676</v>
      </c>
      <c r="H164">
        <v>1.9697424446469001</v>
      </c>
      <c r="I164">
        <v>29</v>
      </c>
      <c r="J164" t="s">
        <v>12547</v>
      </c>
    </row>
    <row r="165" spans="1:10" x14ac:dyDescent="0.55000000000000004">
      <c r="A165" t="s">
        <v>4943</v>
      </c>
      <c r="B165" t="s">
        <v>4955</v>
      </c>
      <c r="C165" t="s">
        <v>2128</v>
      </c>
      <c r="D165">
        <v>3.9568938776014097E-5</v>
      </c>
      <c r="E165">
        <v>1.1349098891019401E-2</v>
      </c>
      <c r="F165">
        <v>0.55733223875864601</v>
      </c>
      <c r="G165">
        <v>0.730988974273305</v>
      </c>
      <c r="H165">
        <v>1.6195128541489501</v>
      </c>
      <c r="I165">
        <v>91</v>
      </c>
      <c r="J165" t="s">
        <v>12545</v>
      </c>
    </row>
    <row r="166" spans="1:10" x14ac:dyDescent="0.55000000000000004">
      <c r="A166" t="s">
        <v>4943</v>
      </c>
      <c r="B166" t="s">
        <v>4955</v>
      </c>
      <c r="C166" t="s">
        <v>12548</v>
      </c>
      <c r="D166">
        <v>4.0691443302028699E-5</v>
      </c>
      <c r="E166">
        <v>1.1349098891019401E-2</v>
      </c>
      <c r="F166">
        <v>0.55733223875864601</v>
      </c>
      <c r="G166">
        <v>0.79597039844772299</v>
      </c>
      <c r="H166">
        <v>1.78738264055689</v>
      </c>
      <c r="I166">
        <v>51</v>
      </c>
      <c r="J166" t="s">
        <v>12549</v>
      </c>
    </row>
    <row r="167" spans="1:10" x14ac:dyDescent="0.55000000000000004">
      <c r="A167" t="s">
        <v>4943</v>
      </c>
      <c r="B167" t="s">
        <v>4955</v>
      </c>
      <c r="C167" t="s">
        <v>12550</v>
      </c>
      <c r="D167">
        <v>4.7987733154416198E-5</v>
      </c>
      <c r="E167">
        <v>1.1349098891019401E-2</v>
      </c>
      <c r="F167">
        <v>0.55733223875864601</v>
      </c>
      <c r="G167">
        <v>0.73115848406546102</v>
      </c>
      <c r="H167">
        <v>1.6198828514196</v>
      </c>
      <c r="I167">
        <v>86</v>
      </c>
      <c r="J167" t="s">
        <v>12551</v>
      </c>
    </row>
    <row r="168" spans="1:10" x14ac:dyDescent="0.55000000000000004">
      <c r="A168" t="s">
        <v>4943</v>
      </c>
      <c r="B168" t="s">
        <v>4955</v>
      </c>
      <c r="C168" t="s">
        <v>12559</v>
      </c>
      <c r="D168">
        <v>8.1784766812053906E-5</v>
      </c>
      <c r="E168">
        <v>1.54736778808406E-2</v>
      </c>
      <c r="F168">
        <v>0.53843409630991601</v>
      </c>
      <c r="G168">
        <v>0.82319212793597196</v>
      </c>
      <c r="H168">
        <v>1.8695345648077299</v>
      </c>
      <c r="I168">
        <v>36</v>
      </c>
      <c r="J168" t="s">
        <v>12547</v>
      </c>
    </row>
    <row r="169" spans="1:10" x14ac:dyDescent="0.55000000000000004">
      <c r="A169" t="s">
        <v>4943</v>
      </c>
      <c r="B169" t="s">
        <v>4955</v>
      </c>
      <c r="C169" t="s">
        <v>1687</v>
      </c>
      <c r="D169">
        <v>1.07729917251397E-4</v>
      </c>
      <c r="E169">
        <v>1.6985416953303498E-2</v>
      </c>
      <c r="F169">
        <v>0.53843409630991601</v>
      </c>
      <c r="G169">
        <v>0.80901639344262299</v>
      </c>
      <c r="H169">
        <v>1.8079137847786899</v>
      </c>
      <c r="I169">
        <v>43</v>
      </c>
      <c r="J169" t="s">
        <v>12554</v>
      </c>
    </row>
    <row r="170" spans="1:10" x14ac:dyDescent="0.55000000000000004">
      <c r="A170" t="s">
        <v>4943</v>
      </c>
      <c r="B170" t="s">
        <v>4955</v>
      </c>
      <c r="C170" t="s">
        <v>2147</v>
      </c>
      <c r="D170">
        <v>1.30368783663072E-4</v>
      </c>
      <c r="E170">
        <v>1.7618409906466601E-2</v>
      </c>
      <c r="F170">
        <v>0.51884807774379205</v>
      </c>
      <c r="G170">
        <v>0.837593984962406</v>
      </c>
      <c r="H170">
        <v>1.9075043169780901</v>
      </c>
      <c r="I170">
        <v>33</v>
      </c>
      <c r="J170" t="s">
        <v>12547</v>
      </c>
    </row>
    <row r="171" spans="1:10" x14ac:dyDescent="0.55000000000000004">
      <c r="A171" t="s">
        <v>4943</v>
      </c>
      <c r="B171" t="s">
        <v>4955</v>
      </c>
      <c r="C171" t="s">
        <v>12557</v>
      </c>
      <c r="D171">
        <v>2.9392307705381301E-4</v>
      </c>
      <c r="E171">
        <v>2.6763261947519001E-2</v>
      </c>
      <c r="F171">
        <v>0.49849310876658998</v>
      </c>
      <c r="G171">
        <v>0.80357677138582895</v>
      </c>
      <c r="H171">
        <v>1.80342959817211</v>
      </c>
      <c r="I171">
        <v>41</v>
      </c>
      <c r="J171" t="s">
        <v>12558</v>
      </c>
    </row>
    <row r="172" spans="1:10" x14ac:dyDescent="0.55000000000000004">
      <c r="A172" t="s">
        <v>4943</v>
      </c>
      <c r="B172" t="s">
        <v>4955</v>
      </c>
      <c r="C172" t="s">
        <v>12245</v>
      </c>
      <c r="D172">
        <v>3.0759365011544698E-4</v>
      </c>
      <c r="E172">
        <v>2.6763261947519001E-2</v>
      </c>
      <c r="F172">
        <v>0.49849310876658998</v>
      </c>
      <c r="G172">
        <v>0.79134897360703804</v>
      </c>
      <c r="H172">
        <v>1.7750937474778199</v>
      </c>
      <c r="I172">
        <v>42</v>
      </c>
      <c r="J172" t="s">
        <v>12547</v>
      </c>
    </row>
    <row r="173" spans="1:10" x14ac:dyDescent="0.55000000000000004">
      <c r="A173" t="s">
        <v>4943</v>
      </c>
      <c r="B173" t="s">
        <v>4955</v>
      </c>
      <c r="C173" t="s">
        <v>13767</v>
      </c>
      <c r="D173">
        <v>3.2582109793923399E-4</v>
      </c>
      <c r="E173">
        <v>2.6763261947519001E-2</v>
      </c>
      <c r="F173">
        <v>0.49849310876658998</v>
      </c>
      <c r="G173">
        <v>0.71856993190151897</v>
      </c>
      <c r="H173">
        <v>1.59499194635912</v>
      </c>
      <c r="I173">
        <v>84</v>
      </c>
      <c r="J173" t="s">
        <v>13786</v>
      </c>
    </row>
    <row r="174" spans="1:10" x14ac:dyDescent="0.55000000000000004">
      <c r="A174" t="s">
        <v>4943</v>
      </c>
      <c r="B174" t="s">
        <v>5432</v>
      </c>
      <c r="C174" t="s">
        <v>12373</v>
      </c>
      <c r="D174">
        <v>2.7323758059527298E-7</v>
      </c>
      <c r="E174">
        <v>6.1396484359757802E-4</v>
      </c>
      <c r="F174">
        <v>0.67496286001102501</v>
      </c>
      <c r="G174">
        <v>0.80350481990954603</v>
      </c>
      <c r="H174">
        <v>1.6390552564704799</v>
      </c>
      <c r="I174">
        <v>91</v>
      </c>
      <c r="J174" t="s">
        <v>12710</v>
      </c>
    </row>
    <row r="175" spans="1:10" x14ac:dyDescent="0.55000000000000004">
      <c r="A175" t="s">
        <v>4943</v>
      </c>
      <c r="B175" t="s">
        <v>5432</v>
      </c>
      <c r="C175" t="s">
        <v>12658</v>
      </c>
      <c r="D175">
        <v>1.7453276514914898E-5</v>
      </c>
      <c r="E175">
        <v>1.5582375669933399E-2</v>
      </c>
      <c r="F175">
        <v>0.575610261071129</v>
      </c>
      <c r="G175">
        <v>0.78581792358248903</v>
      </c>
      <c r="H175">
        <v>1.6047349382664</v>
      </c>
      <c r="I175">
        <v>76</v>
      </c>
      <c r="J175" t="s">
        <v>12713</v>
      </c>
    </row>
    <row r="176" spans="1:10" x14ac:dyDescent="0.55000000000000004">
      <c r="A176" t="s">
        <v>4943</v>
      </c>
      <c r="B176" t="s">
        <v>5432</v>
      </c>
      <c r="C176" t="s">
        <v>12711</v>
      </c>
      <c r="D176">
        <v>2.0804239879750899E-5</v>
      </c>
      <c r="E176">
        <v>1.5582375669933399E-2</v>
      </c>
      <c r="F176">
        <v>0.575610261071129</v>
      </c>
      <c r="G176">
        <v>0.792523884689456</v>
      </c>
      <c r="H176">
        <v>1.6187349359397301</v>
      </c>
      <c r="I176">
        <v>77</v>
      </c>
      <c r="J176" t="s">
        <v>12712</v>
      </c>
    </row>
    <row r="177" spans="1:10" x14ac:dyDescent="0.55000000000000004">
      <c r="A177" t="s">
        <v>4943</v>
      </c>
      <c r="B177" t="s">
        <v>5432</v>
      </c>
      <c r="C177" t="s">
        <v>12714</v>
      </c>
      <c r="D177">
        <v>6.03519176872149E-5</v>
      </c>
      <c r="E177">
        <v>3.3902689760792998E-2</v>
      </c>
      <c r="F177">
        <v>0.55733223875864601</v>
      </c>
      <c r="G177">
        <v>0.75494061317850203</v>
      </c>
      <c r="H177">
        <v>1.53476059925351</v>
      </c>
      <c r="I177">
        <v>97</v>
      </c>
      <c r="J177" t="s">
        <v>12715</v>
      </c>
    </row>
    <row r="178" spans="1:10" x14ac:dyDescent="0.55000000000000004">
      <c r="A178" t="s">
        <v>4943</v>
      </c>
      <c r="B178" t="s">
        <v>5432</v>
      </c>
      <c r="C178" t="s">
        <v>12716</v>
      </c>
      <c r="D178">
        <v>1.9158413356420599E-4</v>
      </c>
      <c r="E178">
        <v>7.1164146435264697E-2</v>
      </c>
      <c r="F178">
        <v>0.51884807774379205</v>
      </c>
      <c r="G178">
        <v>0.74924099823911605</v>
      </c>
      <c r="H178">
        <v>1.5278140865115799</v>
      </c>
      <c r="I178">
        <v>94</v>
      </c>
      <c r="J178" t="s">
        <v>12717</v>
      </c>
    </row>
    <row r="179" spans="1:10" x14ac:dyDescent="0.55000000000000004">
      <c r="A179" t="s">
        <v>4943</v>
      </c>
      <c r="B179" t="s">
        <v>5432</v>
      </c>
      <c r="C179" t="s">
        <v>12718</v>
      </c>
      <c r="D179">
        <v>2.4835460418229301E-4</v>
      </c>
      <c r="E179">
        <v>7.1164146435264697E-2</v>
      </c>
      <c r="F179">
        <v>0.49849310876658998</v>
      </c>
      <c r="G179">
        <v>0.75380616142837598</v>
      </c>
      <c r="H179">
        <v>1.535979444731</v>
      </c>
      <c r="I179">
        <v>87</v>
      </c>
      <c r="J179" t="s">
        <v>12719</v>
      </c>
    </row>
    <row r="180" spans="1:10" x14ac:dyDescent="0.55000000000000004">
      <c r="A180" t="s">
        <v>4943</v>
      </c>
      <c r="B180" t="s">
        <v>5432</v>
      </c>
      <c r="C180" t="s">
        <v>12681</v>
      </c>
      <c r="D180">
        <v>2.6658197117744099E-4</v>
      </c>
      <c r="E180">
        <v>7.1164146435264697E-2</v>
      </c>
      <c r="F180">
        <v>0.49849310876658998</v>
      </c>
      <c r="G180">
        <v>0.779204595914742</v>
      </c>
      <c r="H180">
        <v>1.58375390215419</v>
      </c>
      <c r="I180">
        <v>66</v>
      </c>
      <c r="J180" t="s">
        <v>13842</v>
      </c>
    </row>
    <row r="181" spans="1:10" x14ac:dyDescent="0.55000000000000004">
      <c r="A181" t="s">
        <v>4943</v>
      </c>
      <c r="B181" t="s">
        <v>5432</v>
      </c>
      <c r="C181" t="s">
        <v>12720</v>
      </c>
      <c r="D181">
        <v>3.0303679111690697E-4</v>
      </c>
      <c r="E181">
        <v>7.1164146435264697E-2</v>
      </c>
      <c r="F181">
        <v>0.49849310876658998</v>
      </c>
      <c r="G181">
        <v>0.88552935183242898</v>
      </c>
      <c r="H181">
        <v>1.8043357391550201</v>
      </c>
      <c r="I181">
        <v>23</v>
      </c>
      <c r="J181" t="s">
        <v>12721</v>
      </c>
    </row>
    <row r="182" spans="1:10" x14ac:dyDescent="0.55000000000000004">
      <c r="A182" t="s">
        <v>4943</v>
      </c>
      <c r="B182" t="s">
        <v>5432</v>
      </c>
      <c r="C182" t="s">
        <v>1565</v>
      </c>
      <c r="D182">
        <v>3.0759365011544698E-4</v>
      </c>
      <c r="E182">
        <v>7.1164146435264697E-2</v>
      </c>
      <c r="F182">
        <v>0.49849310876658998</v>
      </c>
      <c r="G182">
        <v>0.75159829381687604</v>
      </c>
      <c r="H182">
        <v>1.5356688885668599</v>
      </c>
      <c r="I182">
        <v>83</v>
      </c>
      <c r="J182" t="s">
        <v>12724</v>
      </c>
    </row>
    <row r="183" spans="1:10" x14ac:dyDescent="0.55000000000000004">
      <c r="A183" t="s">
        <v>4943</v>
      </c>
      <c r="B183" t="s">
        <v>5432</v>
      </c>
      <c r="C183" t="s">
        <v>12722</v>
      </c>
      <c r="D183">
        <v>3.16707371763528E-4</v>
      </c>
      <c r="E183">
        <v>7.1164146435264697E-2</v>
      </c>
      <c r="F183">
        <v>0.49849310876658998</v>
      </c>
      <c r="G183">
        <v>0.76514864057179599</v>
      </c>
      <c r="H183">
        <v>1.56076351777263</v>
      </c>
      <c r="I183">
        <v>75</v>
      </c>
      <c r="J183" t="s">
        <v>13843</v>
      </c>
    </row>
    <row r="184" spans="1:10" x14ac:dyDescent="0.55000000000000004">
      <c r="A184" t="s">
        <v>4943</v>
      </c>
      <c r="B184" t="s">
        <v>3143</v>
      </c>
      <c r="C184" t="s">
        <v>12373</v>
      </c>
      <c r="D184">
        <v>8.7564240880555096E-8</v>
      </c>
      <c r="E184">
        <v>2.0025941889382999E-4</v>
      </c>
      <c r="F184">
        <v>0.704975715167238</v>
      </c>
      <c r="G184">
        <v>0.80266792884768801</v>
      </c>
      <c r="H184">
        <v>1.7116418344008699</v>
      </c>
      <c r="I184">
        <v>91</v>
      </c>
      <c r="J184" t="s">
        <v>12870</v>
      </c>
    </row>
    <row r="185" spans="1:10" x14ac:dyDescent="0.55000000000000004">
      <c r="A185" t="s">
        <v>4943</v>
      </c>
      <c r="B185" t="s">
        <v>3143</v>
      </c>
      <c r="C185" t="s">
        <v>12658</v>
      </c>
      <c r="D185">
        <v>2.5279881393635699E-6</v>
      </c>
      <c r="E185">
        <v>2.0058284200814899E-3</v>
      </c>
      <c r="F185">
        <v>0.62725673971852802</v>
      </c>
      <c r="G185">
        <v>0.783421821233103</v>
      </c>
      <c r="H185">
        <v>1.6628430353014401</v>
      </c>
      <c r="I185">
        <v>79</v>
      </c>
      <c r="J185" t="s">
        <v>12872</v>
      </c>
    </row>
    <row r="186" spans="1:10" x14ac:dyDescent="0.55000000000000004">
      <c r="A186" t="s">
        <v>4943</v>
      </c>
      <c r="B186" t="s">
        <v>3143</v>
      </c>
      <c r="C186" t="s">
        <v>12718</v>
      </c>
      <c r="D186">
        <v>2.6311697683622501E-6</v>
      </c>
      <c r="E186">
        <v>2.0058284200814899E-3</v>
      </c>
      <c r="F186">
        <v>0.62725673971852802</v>
      </c>
      <c r="G186">
        <v>0.78288252331074304</v>
      </c>
      <c r="H186">
        <v>1.66669716624008</v>
      </c>
      <c r="I186">
        <v>86</v>
      </c>
      <c r="J186" t="s">
        <v>12871</v>
      </c>
    </row>
    <row r="187" spans="1:10" x14ac:dyDescent="0.55000000000000004">
      <c r="A187" t="s">
        <v>4943</v>
      </c>
      <c r="B187" t="s">
        <v>3143</v>
      </c>
      <c r="C187" t="s">
        <v>12873</v>
      </c>
      <c r="D187">
        <v>1.0628880428852899E-5</v>
      </c>
      <c r="E187">
        <v>6.0770623851966301E-3</v>
      </c>
      <c r="F187">
        <v>0.59332547639640498</v>
      </c>
      <c r="G187">
        <v>0.77628510281636298</v>
      </c>
      <c r="H187">
        <v>1.64501032509902</v>
      </c>
      <c r="I187">
        <v>73</v>
      </c>
      <c r="J187" t="s">
        <v>12874</v>
      </c>
    </row>
    <row r="188" spans="1:10" x14ac:dyDescent="0.55000000000000004">
      <c r="A188" t="s">
        <v>4943</v>
      </c>
      <c r="B188" t="s">
        <v>3143</v>
      </c>
      <c r="C188" t="s">
        <v>12720</v>
      </c>
      <c r="D188">
        <v>2.1362734688341702E-5</v>
      </c>
      <c r="E188">
        <v>8.7814016383510902E-3</v>
      </c>
      <c r="F188">
        <v>0.575610261071129</v>
      </c>
      <c r="G188">
        <v>0.88049326194356103</v>
      </c>
      <c r="H188">
        <v>1.83446067908997</v>
      </c>
      <c r="I188">
        <v>24</v>
      </c>
      <c r="J188" t="s">
        <v>13934</v>
      </c>
    </row>
    <row r="189" spans="1:10" x14ac:dyDescent="0.55000000000000004">
      <c r="A189" t="s">
        <v>4943</v>
      </c>
      <c r="B189" t="s">
        <v>3143</v>
      </c>
      <c r="C189" t="s">
        <v>12711</v>
      </c>
      <c r="D189">
        <v>2.30382203017519E-5</v>
      </c>
      <c r="E189">
        <v>8.7814016383510902E-3</v>
      </c>
      <c r="F189">
        <v>0.575610261071129</v>
      </c>
      <c r="G189">
        <v>0.77378274566251903</v>
      </c>
      <c r="H189">
        <v>1.6435557950470401</v>
      </c>
      <c r="I189">
        <v>75</v>
      </c>
      <c r="J189" t="s">
        <v>12876</v>
      </c>
    </row>
    <row r="190" spans="1:10" x14ac:dyDescent="0.55000000000000004">
      <c r="A190" t="s">
        <v>4943</v>
      </c>
      <c r="B190" t="s">
        <v>3143</v>
      </c>
      <c r="C190" t="s">
        <v>1565</v>
      </c>
      <c r="D190">
        <v>2.72269402907387E-5</v>
      </c>
      <c r="E190">
        <v>8.8954303492741905E-3</v>
      </c>
      <c r="F190">
        <v>0.575610261071129</v>
      </c>
      <c r="G190">
        <v>0.75078015256032204</v>
      </c>
      <c r="H190">
        <v>1.6003509912535301</v>
      </c>
      <c r="I190">
        <v>89</v>
      </c>
      <c r="J190" t="s">
        <v>12875</v>
      </c>
    </row>
    <row r="191" spans="1:10" x14ac:dyDescent="0.55000000000000004">
      <c r="A191" t="s">
        <v>4943</v>
      </c>
      <c r="B191" t="s">
        <v>3143</v>
      </c>
      <c r="C191" t="s">
        <v>13808</v>
      </c>
      <c r="D191">
        <v>6.7120169950209797E-5</v>
      </c>
      <c r="E191">
        <v>1.73426294151574E-2</v>
      </c>
      <c r="F191">
        <v>0.53843409630991601</v>
      </c>
      <c r="G191">
        <v>0.91375042443925603</v>
      </c>
      <c r="H191">
        <v>1.9213320413917301</v>
      </c>
      <c r="I191">
        <v>15</v>
      </c>
      <c r="J191" t="s">
        <v>13935</v>
      </c>
    </row>
    <row r="192" spans="1:10" x14ac:dyDescent="0.55000000000000004">
      <c r="A192" t="s">
        <v>4943</v>
      </c>
      <c r="B192" t="s">
        <v>3143</v>
      </c>
      <c r="C192" t="s">
        <v>12755</v>
      </c>
      <c r="D192">
        <v>6.8248213701975103E-5</v>
      </c>
      <c r="E192">
        <v>1.73426294151574E-2</v>
      </c>
      <c r="F192">
        <v>0.53843409630991601</v>
      </c>
      <c r="G192">
        <v>0.75160379139760602</v>
      </c>
      <c r="H192">
        <v>1.6027505846624699</v>
      </c>
      <c r="I192">
        <v>91</v>
      </c>
      <c r="J192" t="s">
        <v>12877</v>
      </c>
    </row>
    <row r="193" spans="1:10" x14ac:dyDescent="0.55000000000000004">
      <c r="A193" t="s">
        <v>4943</v>
      </c>
      <c r="B193" t="s">
        <v>3143</v>
      </c>
      <c r="C193" t="s">
        <v>13936</v>
      </c>
      <c r="D193">
        <v>9.1937206490200898E-5</v>
      </c>
      <c r="E193">
        <v>2.10260391243089E-2</v>
      </c>
      <c r="F193">
        <v>0.53843409630991601</v>
      </c>
      <c r="G193">
        <v>0.76233415315631903</v>
      </c>
      <c r="H193">
        <v>1.61377544826159</v>
      </c>
      <c r="I193">
        <v>67</v>
      </c>
      <c r="J193" t="s">
        <v>13937</v>
      </c>
    </row>
    <row r="194" spans="1:10" x14ac:dyDescent="0.55000000000000004">
      <c r="A194" t="s">
        <v>4943</v>
      </c>
      <c r="B194" t="s">
        <v>4948</v>
      </c>
      <c r="C194" t="s">
        <v>13026</v>
      </c>
      <c r="D194">
        <v>1.5658071554038701E-6</v>
      </c>
      <c r="E194">
        <v>1.1774869808637101E-3</v>
      </c>
      <c r="F194">
        <v>0.64355183615072198</v>
      </c>
      <c r="G194">
        <v>0.69310155225648196</v>
      </c>
      <c r="H194">
        <v>1.74829633022424</v>
      </c>
      <c r="I194">
        <v>95</v>
      </c>
      <c r="J194" t="s">
        <v>13027</v>
      </c>
    </row>
    <row r="195" spans="1:10" x14ac:dyDescent="0.55000000000000004">
      <c r="A195" t="s">
        <v>4943</v>
      </c>
      <c r="B195" t="s">
        <v>4948</v>
      </c>
      <c r="C195" t="s">
        <v>12230</v>
      </c>
      <c r="D195">
        <v>4.3974294236032299E-4</v>
      </c>
      <c r="E195">
        <v>0.118235960600405</v>
      </c>
      <c r="F195">
        <v>0.49849310876658998</v>
      </c>
      <c r="G195">
        <v>0.86312997347480103</v>
      </c>
      <c r="H195">
        <v>2.2492924076982002</v>
      </c>
      <c r="I195">
        <v>18</v>
      </c>
      <c r="J195" t="s">
        <v>13028</v>
      </c>
    </row>
    <row r="196" spans="1:10" x14ac:dyDescent="0.55000000000000004">
      <c r="A196" t="s">
        <v>4943</v>
      </c>
      <c r="B196" t="s">
        <v>4948</v>
      </c>
      <c r="C196" t="s">
        <v>13029</v>
      </c>
      <c r="D196">
        <v>4.7168601303353201E-4</v>
      </c>
      <c r="E196">
        <v>0.118235960600405</v>
      </c>
      <c r="F196">
        <v>0.49849310876658998</v>
      </c>
      <c r="G196">
        <v>0.74341602669776097</v>
      </c>
      <c r="H196">
        <v>1.8949735471346401</v>
      </c>
      <c r="I196">
        <v>42</v>
      </c>
      <c r="J196" t="s">
        <v>13030</v>
      </c>
    </row>
    <row r="197" spans="1:10" x14ac:dyDescent="0.55000000000000004">
      <c r="A197" t="s">
        <v>4943</v>
      </c>
      <c r="B197" t="s">
        <v>4948</v>
      </c>
      <c r="C197" t="s">
        <v>12552</v>
      </c>
      <c r="D197">
        <v>1.0768852432872799E-3</v>
      </c>
      <c r="E197">
        <v>0.180847008520689</v>
      </c>
      <c r="F197">
        <v>0.45505986738722998</v>
      </c>
      <c r="G197">
        <v>0.72074355724545802</v>
      </c>
      <c r="H197">
        <v>1.8342859900227499</v>
      </c>
      <c r="I197">
        <v>45</v>
      </c>
      <c r="J197" t="s">
        <v>14007</v>
      </c>
    </row>
    <row r="198" spans="1:10" x14ac:dyDescent="0.55000000000000004">
      <c r="A198" t="s">
        <v>4943</v>
      </c>
      <c r="B198" t="s">
        <v>4948</v>
      </c>
      <c r="C198" t="s">
        <v>13031</v>
      </c>
      <c r="D198">
        <v>1.64753089240322E-3</v>
      </c>
      <c r="E198">
        <v>0.180847008520689</v>
      </c>
      <c r="F198">
        <v>0.45505986738722998</v>
      </c>
      <c r="G198">
        <v>0.66799466330652602</v>
      </c>
      <c r="H198">
        <v>1.7102688054636701</v>
      </c>
      <c r="I198">
        <v>66</v>
      </c>
      <c r="J198" t="s">
        <v>13032</v>
      </c>
    </row>
    <row r="199" spans="1:10" x14ac:dyDescent="0.55000000000000004">
      <c r="A199" t="s">
        <v>4943</v>
      </c>
      <c r="B199" t="s">
        <v>4948</v>
      </c>
      <c r="C199" t="s">
        <v>12976</v>
      </c>
      <c r="D199">
        <v>1.81320274521356E-3</v>
      </c>
      <c r="E199">
        <v>0.180847008520689</v>
      </c>
      <c r="F199">
        <v>0.45505986738722998</v>
      </c>
      <c r="G199">
        <v>0.70194575471698095</v>
      </c>
      <c r="H199">
        <v>1.7898610765082801</v>
      </c>
      <c r="I199">
        <v>52</v>
      </c>
      <c r="J199" t="s">
        <v>13034</v>
      </c>
    </row>
    <row r="200" spans="1:10" x14ac:dyDescent="0.55000000000000004">
      <c r="A200" t="s">
        <v>4943</v>
      </c>
      <c r="B200" t="s">
        <v>4948</v>
      </c>
      <c r="C200" t="s">
        <v>14008</v>
      </c>
      <c r="D200">
        <v>1.97941884935215E-3</v>
      </c>
      <c r="E200">
        <v>0.180847008520689</v>
      </c>
      <c r="F200">
        <v>0.431707695803346</v>
      </c>
      <c r="G200">
        <v>0.88239242005526997</v>
      </c>
      <c r="H200">
        <v>2.3118685812971602</v>
      </c>
      <c r="I200">
        <v>10</v>
      </c>
      <c r="J200" t="s">
        <v>14009</v>
      </c>
    </row>
    <row r="201" spans="1:10" x14ac:dyDescent="0.55000000000000004">
      <c r="A201" t="s">
        <v>4943</v>
      </c>
      <c r="B201" t="s">
        <v>4948</v>
      </c>
      <c r="C201" t="s">
        <v>1687</v>
      </c>
      <c r="D201">
        <v>2.2753986584725201E-3</v>
      </c>
      <c r="E201">
        <v>0.180847008520689</v>
      </c>
      <c r="F201">
        <v>0.431707695803346</v>
      </c>
      <c r="G201">
        <v>0.77244481268864296</v>
      </c>
      <c r="H201">
        <v>1.98530640066532</v>
      </c>
      <c r="I201">
        <v>31</v>
      </c>
      <c r="J201" t="s">
        <v>14010</v>
      </c>
    </row>
    <row r="202" spans="1:10" x14ac:dyDescent="0.55000000000000004">
      <c r="A202" t="s">
        <v>4943</v>
      </c>
      <c r="B202" t="s">
        <v>4948</v>
      </c>
      <c r="C202" t="s">
        <v>13038</v>
      </c>
      <c r="D202">
        <v>2.3493937582821098E-3</v>
      </c>
      <c r="E202">
        <v>0.180847008520689</v>
      </c>
      <c r="F202">
        <v>0.431707695803346</v>
      </c>
      <c r="G202">
        <v>0.83898305084745795</v>
      </c>
      <c r="H202">
        <v>2.1634795485461198</v>
      </c>
      <c r="I202">
        <v>16</v>
      </c>
      <c r="J202" t="s">
        <v>13039</v>
      </c>
    </row>
    <row r="203" spans="1:10" x14ac:dyDescent="0.55000000000000004">
      <c r="A203" t="s">
        <v>4943</v>
      </c>
      <c r="B203" t="s">
        <v>4948</v>
      </c>
      <c r="C203" t="s">
        <v>1915</v>
      </c>
      <c r="D203">
        <v>2.6453745990979798E-3</v>
      </c>
      <c r="E203">
        <v>0.180847008520689</v>
      </c>
      <c r="F203">
        <v>0.431707695803346</v>
      </c>
      <c r="G203">
        <v>0.871948653198653</v>
      </c>
      <c r="H203">
        <v>2.2767636925626098</v>
      </c>
      <c r="I203">
        <v>11</v>
      </c>
      <c r="J203" t="s">
        <v>14011</v>
      </c>
    </row>
    <row r="204" spans="1:10" x14ac:dyDescent="0.55000000000000004">
      <c r="A204" t="s">
        <v>15</v>
      </c>
      <c r="B204" t="s">
        <v>4955</v>
      </c>
      <c r="C204" t="s">
        <v>12562</v>
      </c>
      <c r="D204">
        <v>1.9158413356420599E-4</v>
      </c>
      <c r="E204">
        <v>0.35192362110009401</v>
      </c>
      <c r="F204">
        <v>0.51884807774379205</v>
      </c>
      <c r="G204">
        <v>0.89947840429406101</v>
      </c>
      <c r="H204">
        <v>1.8948604815938499</v>
      </c>
      <c r="I204">
        <v>31</v>
      </c>
      <c r="J204" t="s">
        <v>12563</v>
      </c>
    </row>
    <row r="205" spans="1:10" x14ac:dyDescent="0.55000000000000004">
      <c r="A205" t="s">
        <v>15</v>
      </c>
      <c r="B205" t="s">
        <v>4955</v>
      </c>
      <c r="C205" t="s">
        <v>12567</v>
      </c>
      <c r="D205">
        <v>5.0832071039725495E-4</v>
      </c>
      <c r="E205">
        <v>0.35192362110009401</v>
      </c>
      <c r="F205">
        <v>0.47727081536286198</v>
      </c>
      <c r="G205">
        <v>0.824931456942816</v>
      </c>
      <c r="H205">
        <v>1.68932687789207</v>
      </c>
      <c r="I205">
        <v>64</v>
      </c>
      <c r="J205" t="s">
        <v>12568</v>
      </c>
    </row>
    <row r="206" spans="1:10" x14ac:dyDescent="0.55000000000000004">
      <c r="A206" t="s">
        <v>15</v>
      </c>
      <c r="B206" t="s">
        <v>4955</v>
      </c>
      <c r="C206" t="s">
        <v>12560</v>
      </c>
      <c r="D206">
        <v>5.9990773909882305E-4</v>
      </c>
      <c r="E206">
        <v>0.35192362110009401</v>
      </c>
      <c r="F206">
        <v>0.47727081536286198</v>
      </c>
      <c r="G206">
        <v>0.93150206161183902</v>
      </c>
      <c r="H206">
        <v>2.0102717572509299</v>
      </c>
      <c r="I206">
        <v>19</v>
      </c>
      <c r="J206" t="s">
        <v>12561</v>
      </c>
    </row>
    <row r="207" spans="1:10" x14ac:dyDescent="0.55000000000000004">
      <c r="A207" t="s">
        <v>15</v>
      </c>
      <c r="B207" t="s">
        <v>4955</v>
      </c>
      <c r="C207" t="s">
        <v>12564</v>
      </c>
      <c r="D207">
        <v>7.5560627181984802E-4</v>
      </c>
      <c r="E207">
        <v>0.35192362110009401</v>
      </c>
      <c r="F207">
        <v>0.47727081536286198</v>
      </c>
      <c r="G207">
        <v>0.86747553956239898</v>
      </c>
      <c r="H207">
        <v>1.80178635086428</v>
      </c>
      <c r="I207">
        <v>40</v>
      </c>
      <c r="J207" t="s">
        <v>12563</v>
      </c>
    </row>
    <row r="208" spans="1:10" x14ac:dyDescent="0.55000000000000004">
      <c r="A208" t="s">
        <v>15</v>
      </c>
      <c r="B208" t="s">
        <v>4955</v>
      </c>
      <c r="C208" t="s">
        <v>12570</v>
      </c>
      <c r="D208">
        <v>1.5370830842954099E-3</v>
      </c>
      <c r="E208">
        <v>0.40207735110228898</v>
      </c>
      <c r="F208">
        <v>0.45505986738722998</v>
      </c>
      <c r="G208">
        <v>0.81347397221977202</v>
      </c>
      <c r="H208">
        <v>1.66476206829101</v>
      </c>
      <c r="I208">
        <v>67</v>
      </c>
      <c r="J208" t="s">
        <v>12571</v>
      </c>
    </row>
    <row r="209" spans="1:10" x14ac:dyDescent="0.55000000000000004">
      <c r="A209" t="s">
        <v>15</v>
      </c>
      <c r="B209" t="s">
        <v>4955</v>
      </c>
      <c r="C209" t="s">
        <v>2129</v>
      </c>
      <c r="D209">
        <v>1.8500187315484201E-3</v>
      </c>
      <c r="E209">
        <v>0.40207735110228898</v>
      </c>
      <c r="F209">
        <v>0.45505986738722998</v>
      </c>
      <c r="G209">
        <v>0.95160395160395195</v>
      </c>
      <c r="H209">
        <v>2.0897003291906802</v>
      </c>
      <c r="I209">
        <v>11</v>
      </c>
      <c r="J209" t="s">
        <v>12569</v>
      </c>
    </row>
    <row r="210" spans="1:10" x14ac:dyDescent="0.55000000000000004">
      <c r="A210" t="s">
        <v>15</v>
      </c>
      <c r="B210" t="s">
        <v>4955</v>
      </c>
      <c r="C210" t="s">
        <v>12573</v>
      </c>
      <c r="D210">
        <v>2.0534137003576699E-3</v>
      </c>
      <c r="E210">
        <v>0.40207735110228898</v>
      </c>
      <c r="F210">
        <v>0.431707695803346</v>
      </c>
      <c r="G210">
        <v>0.84483281358281404</v>
      </c>
      <c r="H210">
        <v>1.7406293990848201</v>
      </c>
      <c r="I210">
        <v>50</v>
      </c>
      <c r="J210" t="s">
        <v>12563</v>
      </c>
    </row>
    <row r="211" spans="1:10" x14ac:dyDescent="0.55000000000000004">
      <c r="A211" t="s">
        <v>15</v>
      </c>
      <c r="B211" t="s">
        <v>4955</v>
      </c>
      <c r="C211" t="s">
        <v>13787</v>
      </c>
      <c r="D211">
        <v>2.0534137003576699E-3</v>
      </c>
      <c r="E211">
        <v>0.40207735110228898</v>
      </c>
      <c r="F211">
        <v>0.431707695803346</v>
      </c>
      <c r="G211">
        <v>0.91235953016357096</v>
      </c>
      <c r="H211">
        <v>1.98171103023037</v>
      </c>
      <c r="I211">
        <v>17</v>
      </c>
      <c r="J211" t="s">
        <v>13788</v>
      </c>
    </row>
    <row r="212" spans="1:10" x14ac:dyDescent="0.55000000000000004">
      <c r="A212" t="s">
        <v>15</v>
      </c>
      <c r="B212" t="s">
        <v>4955</v>
      </c>
      <c r="C212" t="s">
        <v>12565</v>
      </c>
      <c r="D212">
        <v>2.0904111534192299E-3</v>
      </c>
      <c r="E212">
        <v>0.40207735110228898</v>
      </c>
      <c r="F212">
        <v>0.431707695803346</v>
      </c>
      <c r="G212">
        <v>0.94201097699053904</v>
      </c>
      <c r="H212">
        <v>2.0601830721780998</v>
      </c>
      <c r="I212">
        <v>14</v>
      </c>
      <c r="J212" t="s">
        <v>12566</v>
      </c>
    </row>
    <row r="213" spans="1:10" x14ac:dyDescent="0.55000000000000004">
      <c r="A213" t="s">
        <v>15</v>
      </c>
      <c r="B213" t="s">
        <v>4955</v>
      </c>
      <c r="C213" t="s">
        <v>1885</v>
      </c>
      <c r="D213">
        <v>2.3123962020628699E-3</v>
      </c>
      <c r="E213">
        <v>0.40207735110228898</v>
      </c>
      <c r="F213">
        <v>0.431707695803346</v>
      </c>
      <c r="G213">
        <v>0.89092142724103995</v>
      </c>
      <c r="H213">
        <v>1.8980613447393699</v>
      </c>
      <c r="I213">
        <v>24</v>
      </c>
      <c r="J213" t="s">
        <v>13789</v>
      </c>
    </row>
    <row r="214" spans="1:10" x14ac:dyDescent="0.55000000000000004">
      <c r="A214" t="s">
        <v>15</v>
      </c>
      <c r="B214" t="s">
        <v>5432</v>
      </c>
      <c r="C214" t="s">
        <v>2131</v>
      </c>
      <c r="D214">
        <v>7.0065378758909298E-4</v>
      </c>
      <c r="E214">
        <v>0.17634145910085999</v>
      </c>
      <c r="F214">
        <v>0.47727081536286198</v>
      </c>
      <c r="G214">
        <v>0.86194950293037897</v>
      </c>
      <c r="H214">
        <v>1.8681725711899699</v>
      </c>
      <c r="I214">
        <v>56</v>
      </c>
      <c r="J214" t="s">
        <v>12728</v>
      </c>
    </row>
    <row r="215" spans="1:10" x14ac:dyDescent="0.55000000000000004">
      <c r="A215" t="s">
        <v>15</v>
      </c>
      <c r="B215" t="s">
        <v>5432</v>
      </c>
      <c r="C215" t="s">
        <v>13844</v>
      </c>
      <c r="D215">
        <v>7.6476502425993904E-4</v>
      </c>
      <c r="E215">
        <v>0.17634145910085999</v>
      </c>
      <c r="F215">
        <v>0.47727081536286198</v>
      </c>
      <c r="G215">
        <v>0.91174352217830501</v>
      </c>
      <c r="H215">
        <v>2.0234573841709702</v>
      </c>
      <c r="I215">
        <v>17</v>
      </c>
      <c r="J215" t="s">
        <v>13845</v>
      </c>
    </row>
    <row r="216" spans="1:10" x14ac:dyDescent="0.55000000000000004">
      <c r="A216" t="s">
        <v>15</v>
      </c>
      <c r="B216" t="s">
        <v>5432</v>
      </c>
      <c r="C216" t="s">
        <v>13846</v>
      </c>
      <c r="D216">
        <v>8.1055880523666496E-4</v>
      </c>
      <c r="E216">
        <v>0.17634145910085999</v>
      </c>
      <c r="F216">
        <v>0.47727081536286198</v>
      </c>
      <c r="G216">
        <v>0.91022021456804103</v>
      </c>
      <c r="H216">
        <v>2.0200766658468199</v>
      </c>
      <c r="I216">
        <v>17</v>
      </c>
      <c r="J216" t="s">
        <v>13847</v>
      </c>
    </row>
    <row r="217" spans="1:10" x14ac:dyDescent="0.55000000000000004">
      <c r="A217" t="s">
        <v>15</v>
      </c>
      <c r="B217" t="s">
        <v>5432</v>
      </c>
      <c r="C217" t="s">
        <v>2143</v>
      </c>
      <c r="D217">
        <v>8.1055880523666496E-4</v>
      </c>
      <c r="E217">
        <v>0.17634145910085999</v>
      </c>
      <c r="F217">
        <v>0.47727081536286198</v>
      </c>
      <c r="G217">
        <v>0.92494050491541102</v>
      </c>
      <c r="H217">
        <v>2.0413330132030301</v>
      </c>
      <c r="I217">
        <v>21</v>
      </c>
      <c r="J217" t="s">
        <v>12733</v>
      </c>
    </row>
    <row r="218" spans="1:10" x14ac:dyDescent="0.55000000000000004">
      <c r="A218" t="s">
        <v>15</v>
      </c>
      <c r="B218" t="s">
        <v>5432</v>
      </c>
      <c r="C218" t="s">
        <v>13848</v>
      </c>
      <c r="D218">
        <v>8.3803508736635503E-4</v>
      </c>
      <c r="E218">
        <v>0.17634145910085999</v>
      </c>
      <c r="F218">
        <v>0.47727081536286198</v>
      </c>
      <c r="G218">
        <v>0.94256045991472703</v>
      </c>
      <c r="H218">
        <v>2.0769879371037798</v>
      </c>
      <c r="I218">
        <v>11</v>
      </c>
      <c r="J218" t="s">
        <v>13849</v>
      </c>
    </row>
    <row r="219" spans="1:10" x14ac:dyDescent="0.55000000000000004">
      <c r="A219" t="s">
        <v>15</v>
      </c>
      <c r="B219" t="s">
        <v>5432</v>
      </c>
      <c r="C219" t="s">
        <v>1552</v>
      </c>
      <c r="D219">
        <v>1.0032539228556701E-3</v>
      </c>
      <c r="E219">
        <v>0.17634145910085999</v>
      </c>
      <c r="F219">
        <v>0.45505986738722998</v>
      </c>
      <c r="G219">
        <v>0.82034939663137196</v>
      </c>
      <c r="H219">
        <v>1.7684210400223399</v>
      </c>
      <c r="I219">
        <v>80</v>
      </c>
      <c r="J219" t="s">
        <v>12727</v>
      </c>
    </row>
    <row r="220" spans="1:10" x14ac:dyDescent="0.55000000000000004">
      <c r="A220" t="s">
        <v>15</v>
      </c>
      <c r="B220" t="s">
        <v>5432</v>
      </c>
      <c r="C220" t="s">
        <v>1885</v>
      </c>
      <c r="D220">
        <v>1.1505166868581199E-3</v>
      </c>
      <c r="E220">
        <v>0.17634145910085999</v>
      </c>
      <c r="F220">
        <v>0.45505986738722998</v>
      </c>
      <c r="G220">
        <v>0.88226707859595399</v>
      </c>
      <c r="H220">
        <v>1.90922525314557</v>
      </c>
      <c r="I220">
        <v>43</v>
      </c>
      <c r="J220" t="s">
        <v>12732</v>
      </c>
    </row>
    <row r="221" spans="1:10" x14ac:dyDescent="0.55000000000000004">
      <c r="A221" t="s">
        <v>15</v>
      </c>
      <c r="B221" t="s">
        <v>5432</v>
      </c>
      <c r="C221" t="s">
        <v>13364</v>
      </c>
      <c r="D221">
        <v>1.1689245642647699E-3</v>
      </c>
      <c r="E221">
        <v>0.17634145910085999</v>
      </c>
      <c r="F221">
        <v>0.45505986738722998</v>
      </c>
      <c r="G221">
        <v>0.85186054631786801</v>
      </c>
      <c r="H221">
        <v>1.84512607722445</v>
      </c>
      <c r="I221">
        <v>55</v>
      </c>
      <c r="J221" t="s">
        <v>13850</v>
      </c>
    </row>
    <row r="222" spans="1:10" x14ac:dyDescent="0.55000000000000004">
      <c r="A222" t="s">
        <v>15</v>
      </c>
      <c r="B222" t="s">
        <v>5432</v>
      </c>
      <c r="C222" t="s">
        <v>13851</v>
      </c>
      <c r="D222">
        <v>1.224148231351E-3</v>
      </c>
      <c r="E222">
        <v>0.17634145910085999</v>
      </c>
      <c r="F222">
        <v>0.45505986738722998</v>
      </c>
      <c r="G222">
        <v>0.89586232450903702</v>
      </c>
      <c r="H222">
        <v>1.9561306705338799</v>
      </c>
      <c r="I222">
        <v>31</v>
      </c>
      <c r="J222" t="s">
        <v>13852</v>
      </c>
    </row>
    <row r="223" spans="1:10" x14ac:dyDescent="0.55000000000000004">
      <c r="A223" t="s">
        <v>15</v>
      </c>
      <c r="B223" t="s">
        <v>5432</v>
      </c>
      <c r="C223" t="s">
        <v>2130</v>
      </c>
      <c r="D223">
        <v>1.35300362750369E-3</v>
      </c>
      <c r="E223">
        <v>0.17634145910085999</v>
      </c>
      <c r="F223">
        <v>0.45505986738722998</v>
      </c>
      <c r="G223">
        <v>0.91008266070212995</v>
      </c>
      <c r="H223">
        <v>2.0085419226016099</v>
      </c>
      <c r="I223">
        <v>21</v>
      </c>
      <c r="J223" t="s">
        <v>12729</v>
      </c>
    </row>
    <row r="224" spans="1:10" x14ac:dyDescent="0.55000000000000004">
      <c r="A224" t="s">
        <v>15</v>
      </c>
      <c r="B224" t="s">
        <v>3143</v>
      </c>
      <c r="C224" t="s">
        <v>1552</v>
      </c>
      <c r="D224">
        <v>2.61099476130399E-5</v>
      </c>
      <c r="E224">
        <v>3.0431789105410698E-2</v>
      </c>
      <c r="F224">
        <v>0.575610261071129</v>
      </c>
      <c r="G224">
        <v>0.81898086460630404</v>
      </c>
      <c r="H224">
        <v>1.7939225951184501</v>
      </c>
      <c r="I224">
        <v>85</v>
      </c>
      <c r="J224" t="s">
        <v>12882</v>
      </c>
    </row>
    <row r="225" spans="1:10" x14ac:dyDescent="0.55000000000000004">
      <c r="A225" t="s">
        <v>15</v>
      </c>
      <c r="B225" t="s">
        <v>3143</v>
      </c>
      <c r="C225" t="s">
        <v>2148</v>
      </c>
      <c r="D225">
        <v>2.8064685065683602E-5</v>
      </c>
      <c r="E225">
        <v>3.0431789105410698E-2</v>
      </c>
      <c r="F225">
        <v>0.575610261071129</v>
      </c>
      <c r="G225">
        <v>0.91738995489977404</v>
      </c>
      <c r="H225">
        <v>2.01111021608709</v>
      </c>
      <c r="I225">
        <v>16</v>
      </c>
      <c r="J225" t="s">
        <v>13938</v>
      </c>
    </row>
    <row r="226" spans="1:10" x14ac:dyDescent="0.55000000000000004">
      <c r="A226" t="s">
        <v>15</v>
      </c>
      <c r="B226" t="s">
        <v>3143</v>
      </c>
      <c r="C226" t="s">
        <v>2123</v>
      </c>
      <c r="D226">
        <v>3.28339247566132E-5</v>
      </c>
      <c r="E226">
        <v>3.0431789105410698E-2</v>
      </c>
      <c r="F226">
        <v>0.55733223875864601</v>
      </c>
      <c r="G226">
        <v>0.90213841883929302</v>
      </c>
      <c r="H226">
        <v>1.9973646228853399</v>
      </c>
      <c r="I226">
        <v>27</v>
      </c>
      <c r="J226" t="s">
        <v>13939</v>
      </c>
    </row>
    <row r="227" spans="1:10" x14ac:dyDescent="0.55000000000000004">
      <c r="A227" t="s">
        <v>15</v>
      </c>
      <c r="B227" t="s">
        <v>3143</v>
      </c>
      <c r="C227" t="s">
        <v>1885</v>
      </c>
      <c r="D227">
        <v>5.8095838185476001E-5</v>
      </c>
      <c r="E227">
        <v>3.0431789105410698E-2</v>
      </c>
      <c r="F227">
        <v>0.55733223875864601</v>
      </c>
      <c r="G227">
        <v>0.85819161191714599</v>
      </c>
      <c r="H227">
        <v>1.8689877546559099</v>
      </c>
      <c r="I227">
        <v>50</v>
      </c>
      <c r="J227" t="s">
        <v>12883</v>
      </c>
    </row>
    <row r="228" spans="1:10" x14ac:dyDescent="0.55000000000000004">
      <c r="A228" t="s">
        <v>15</v>
      </c>
      <c r="B228" t="s">
        <v>3143</v>
      </c>
      <c r="C228" t="s">
        <v>1675</v>
      </c>
      <c r="D228">
        <v>7.7272577437125704E-5</v>
      </c>
      <c r="E228">
        <v>3.0431789105410698E-2</v>
      </c>
      <c r="F228">
        <v>0.53843409630991601</v>
      </c>
      <c r="G228">
        <v>0.78628479477166702</v>
      </c>
      <c r="H228">
        <v>1.7285154303680199</v>
      </c>
      <c r="I228">
        <v>96</v>
      </c>
      <c r="J228" t="s">
        <v>12885</v>
      </c>
    </row>
    <row r="229" spans="1:10" x14ac:dyDescent="0.55000000000000004">
      <c r="A229" t="s">
        <v>15</v>
      </c>
      <c r="B229" t="s">
        <v>3143</v>
      </c>
      <c r="C229" t="s">
        <v>13787</v>
      </c>
      <c r="D229">
        <v>7.7272577437125704E-5</v>
      </c>
      <c r="E229">
        <v>3.0431789105410698E-2</v>
      </c>
      <c r="F229">
        <v>0.53843409630991601</v>
      </c>
      <c r="G229">
        <v>0.89040054631149801</v>
      </c>
      <c r="H229">
        <v>1.9713765806455199</v>
      </c>
      <c r="I229">
        <v>27</v>
      </c>
      <c r="J229" t="s">
        <v>13940</v>
      </c>
    </row>
    <row r="230" spans="1:10" x14ac:dyDescent="0.55000000000000004">
      <c r="A230" t="s">
        <v>15</v>
      </c>
      <c r="B230" t="s">
        <v>3143</v>
      </c>
      <c r="C230" t="s">
        <v>13844</v>
      </c>
      <c r="D230">
        <v>7.8400624372401107E-5</v>
      </c>
      <c r="E230">
        <v>3.0431789105410698E-2</v>
      </c>
      <c r="F230">
        <v>0.53843409630991601</v>
      </c>
      <c r="G230">
        <v>0.90573272415360095</v>
      </c>
      <c r="H230">
        <v>1.9855551337366699</v>
      </c>
      <c r="I230">
        <v>16</v>
      </c>
      <c r="J230" t="s">
        <v>13941</v>
      </c>
    </row>
    <row r="231" spans="1:10" x14ac:dyDescent="0.55000000000000004">
      <c r="A231" t="s">
        <v>15</v>
      </c>
      <c r="B231" t="s">
        <v>3143</v>
      </c>
      <c r="C231" t="s">
        <v>12517</v>
      </c>
      <c r="D231">
        <v>8.0656719071289202E-5</v>
      </c>
      <c r="E231">
        <v>3.0431789105410698E-2</v>
      </c>
      <c r="F231">
        <v>0.53843409630991601</v>
      </c>
      <c r="G231">
        <v>0.85314000338734497</v>
      </c>
      <c r="H231">
        <v>1.8651792945763901</v>
      </c>
      <c r="I231">
        <v>45</v>
      </c>
      <c r="J231" t="s">
        <v>13942</v>
      </c>
    </row>
    <row r="232" spans="1:10" x14ac:dyDescent="0.55000000000000004">
      <c r="A232" t="s">
        <v>15</v>
      </c>
      <c r="B232" t="s">
        <v>3143</v>
      </c>
      <c r="C232" t="s">
        <v>2131</v>
      </c>
      <c r="D232">
        <v>8.9681107383332299E-5</v>
      </c>
      <c r="E232">
        <v>3.0431789105410698E-2</v>
      </c>
      <c r="F232">
        <v>0.53843409630991601</v>
      </c>
      <c r="G232">
        <v>0.82506171975990805</v>
      </c>
      <c r="H232">
        <v>1.8039027555589</v>
      </c>
      <c r="I232">
        <v>62</v>
      </c>
      <c r="J232" t="s">
        <v>12886</v>
      </c>
    </row>
    <row r="233" spans="1:10" x14ac:dyDescent="0.55000000000000004">
      <c r="A233" t="s">
        <v>15</v>
      </c>
      <c r="B233" t="s">
        <v>3143</v>
      </c>
      <c r="C233" t="s">
        <v>12367</v>
      </c>
      <c r="D233">
        <v>1.21299887990532E-4</v>
      </c>
      <c r="E233">
        <v>3.7044985792308402E-2</v>
      </c>
      <c r="F233">
        <v>0.53843409630991601</v>
      </c>
      <c r="G233">
        <v>0.87233401362980001</v>
      </c>
      <c r="H233">
        <v>1.93204583803342</v>
      </c>
      <c r="I233">
        <v>30</v>
      </c>
      <c r="J233" t="s">
        <v>13943</v>
      </c>
    </row>
    <row r="234" spans="1:10" x14ac:dyDescent="0.55000000000000004">
      <c r="A234" t="s">
        <v>15</v>
      </c>
      <c r="B234" t="s">
        <v>4948</v>
      </c>
      <c r="C234" t="s">
        <v>13040</v>
      </c>
      <c r="D234">
        <v>4.7168601303353201E-4</v>
      </c>
      <c r="E234">
        <v>0.358576551967005</v>
      </c>
      <c r="F234">
        <v>0.49849310876658998</v>
      </c>
      <c r="G234">
        <v>0.82283350434031999</v>
      </c>
      <c r="H234">
        <v>1.68148391927629</v>
      </c>
      <c r="I234">
        <v>97</v>
      </c>
      <c r="J234" t="s">
        <v>13041</v>
      </c>
    </row>
    <row r="235" spans="1:10" x14ac:dyDescent="0.55000000000000004">
      <c r="A235" t="s">
        <v>15</v>
      </c>
      <c r="B235" t="s">
        <v>4948</v>
      </c>
      <c r="C235" t="s">
        <v>13052</v>
      </c>
      <c r="D235">
        <v>6.9149504582258301E-4</v>
      </c>
      <c r="E235">
        <v>0.358576551967005</v>
      </c>
      <c r="F235">
        <v>0.47727081536286198</v>
      </c>
      <c r="G235">
        <v>0.882168178145738</v>
      </c>
      <c r="H235">
        <v>1.87058083645197</v>
      </c>
      <c r="I235">
        <v>43</v>
      </c>
      <c r="J235" t="s">
        <v>13053</v>
      </c>
    </row>
    <row r="236" spans="1:10" x14ac:dyDescent="0.55000000000000004">
      <c r="A236" t="s">
        <v>15</v>
      </c>
      <c r="B236" t="s">
        <v>4948</v>
      </c>
      <c r="C236" t="s">
        <v>13044</v>
      </c>
      <c r="D236">
        <v>1.24255613114105E-3</v>
      </c>
      <c r="E236">
        <v>0.358576551967005</v>
      </c>
      <c r="F236">
        <v>0.45505986738722998</v>
      </c>
      <c r="G236">
        <v>0.87936085219707105</v>
      </c>
      <c r="H236">
        <v>1.8497485275009899</v>
      </c>
      <c r="I236">
        <v>50</v>
      </c>
      <c r="J236" t="s">
        <v>13045</v>
      </c>
    </row>
    <row r="237" spans="1:10" x14ac:dyDescent="0.55000000000000004">
      <c r="A237" t="s">
        <v>15</v>
      </c>
      <c r="B237" t="s">
        <v>4948</v>
      </c>
      <c r="C237" t="s">
        <v>13501</v>
      </c>
      <c r="D237">
        <v>1.72116280837714E-3</v>
      </c>
      <c r="E237">
        <v>0.358576551967005</v>
      </c>
      <c r="F237">
        <v>0.45505986738722998</v>
      </c>
      <c r="G237">
        <v>0.85670882740447996</v>
      </c>
      <c r="H237">
        <v>1.79991035027949</v>
      </c>
      <c r="I237">
        <v>52</v>
      </c>
      <c r="J237" t="s">
        <v>14012</v>
      </c>
    </row>
    <row r="238" spans="1:10" x14ac:dyDescent="0.55000000000000004">
      <c r="A238" t="s">
        <v>15</v>
      </c>
      <c r="B238" t="s">
        <v>4948</v>
      </c>
      <c r="C238" t="s">
        <v>12182</v>
      </c>
      <c r="D238">
        <v>1.75797877787988E-3</v>
      </c>
      <c r="E238">
        <v>0.358576551967005</v>
      </c>
      <c r="F238">
        <v>0.45505986738722998</v>
      </c>
      <c r="G238">
        <v>0.84885489613924103</v>
      </c>
      <c r="H238">
        <v>1.7596886041700699</v>
      </c>
      <c r="I238">
        <v>67</v>
      </c>
      <c r="J238" t="s">
        <v>13042</v>
      </c>
    </row>
    <row r="239" spans="1:10" x14ac:dyDescent="0.55000000000000004">
      <c r="A239" t="s">
        <v>15</v>
      </c>
      <c r="B239" t="s">
        <v>4948</v>
      </c>
      <c r="C239" t="s">
        <v>12399</v>
      </c>
      <c r="D239">
        <v>1.8500187315484201E-3</v>
      </c>
      <c r="E239">
        <v>0.358576551967005</v>
      </c>
      <c r="F239">
        <v>0.45505986738722998</v>
      </c>
      <c r="G239">
        <v>0.83050321650236503</v>
      </c>
      <c r="H239">
        <v>1.7128652141418601</v>
      </c>
      <c r="I239">
        <v>75</v>
      </c>
      <c r="J239" t="s">
        <v>14013</v>
      </c>
    </row>
    <row r="240" spans="1:10" x14ac:dyDescent="0.55000000000000004">
      <c r="A240" t="s">
        <v>15</v>
      </c>
      <c r="B240" t="s">
        <v>4948</v>
      </c>
      <c r="C240" t="s">
        <v>1553</v>
      </c>
      <c r="D240">
        <v>2.16440610994993E-3</v>
      </c>
      <c r="E240">
        <v>0.358576551967005</v>
      </c>
      <c r="F240">
        <v>0.431707695803346</v>
      </c>
      <c r="G240">
        <v>0.88713078562341896</v>
      </c>
      <c r="H240">
        <v>1.88219397932752</v>
      </c>
      <c r="I240">
        <v>39</v>
      </c>
      <c r="J240" t="s">
        <v>14014</v>
      </c>
    </row>
    <row r="241" spans="1:10" x14ac:dyDescent="0.55000000000000004">
      <c r="A241" t="s">
        <v>15</v>
      </c>
      <c r="B241" t="s">
        <v>4948</v>
      </c>
      <c r="C241" t="s">
        <v>12506</v>
      </c>
      <c r="D241">
        <v>2.3493937582821098E-3</v>
      </c>
      <c r="E241">
        <v>0.358576551967005</v>
      </c>
      <c r="F241">
        <v>0.431707695803346</v>
      </c>
      <c r="G241">
        <v>0.941369467577862</v>
      </c>
      <c r="H241">
        <v>2.0715661063217898</v>
      </c>
      <c r="I241">
        <v>14</v>
      </c>
      <c r="J241" t="s">
        <v>14015</v>
      </c>
    </row>
    <row r="242" spans="1:10" x14ac:dyDescent="0.55000000000000004">
      <c r="A242" t="s">
        <v>15</v>
      </c>
      <c r="B242" t="s">
        <v>4948</v>
      </c>
      <c r="C242" t="s">
        <v>1672</v>
      </c>
      <c r="D242">
        <v>2.3863913265429102E-3</v>
      </c>
      <c r="E242">
        <v>0.358576551967005</v>
      </c>
      <c r="F242">
        <v>0.431707695803346</v>
      </c>
      <c r="G242">
        <v>0.90307865081516503</v>
      </c>
      <c r="H242">
        <v>1.93121429725576</v>
      </c>
      <c r="I242">
        <v>33</v>
      </c>
      <c r="J242" t="s">
        <v>13047</v>
      </c>
    </row>
    <row r="243" spans="1:10" x14ac:dyDescent="0.55000000000000004">
      <c r="A243" t="s">
        <v>15</v>
      </c>
      <c r="B243" t="s">
        <v>4948</v>
      </c>
      <c r="C243" t="s">
        <v>12410</v>
      </c>
      <c r="D243">
        <v>2.9413559864883499E-3</v>
      </c>
      <c r="E243">
        <v>0.358576551967005</v>
      </c>
      <c r="F243">
        <v>0.431707695803346</v>
      </c>
      <c r="G243">
        <v>0.84489875830800198</v>
      </c>
      <c r="H243">
        <v>1.7681174825994601</v>
      </c>
      <c r="I243">
        <v>59</v>
      </c>
      <c r="J243" t="s">
        <v>14016</v>
      </c>
    </row>
    <row r="244" spans="1:10" x14ac:dyDescent="0.55000000000000004">
      <c r="A244" t="s">
        <v>4939</v>
      </c>
      <c r="B244" t="s">
        <v>4955</v>
      </c>
      <c r="C244" t="s">
        <v>12290</v>
      </c>
      <c r="D244">
        <v>5.7722181974857499E-6</v>
      </c>
      <c r="E244">
        <v>1.2019685878136699E-2</v>
      </c>
      <c r="F244">
        <v>0.610526878385931</v>
      </c>
      <c r="G244">
        <v>0.89345545927751802</v>
      </c>
      <c r="H244">
        <v>1.5723035955965401</v>
      </c>
      <c r="I244">
        <v>50</v>
      </c>
      <c r="J244" t="s">
        <v>13790</v>
      </c>
    </row>
    <row r="245" spans="1:10" x14ac:dyDescent="0.55000000000000004">
      <c r="A245" t="s">
        <v>4939</v>
      </c>
      <c r="B245" t="s">
        <v>4955</v>
      </c>
      <c r="C245" t="s">
        <v>1547</v>
      </c>
      <c r="D245">
        <v>7.4333245999608704E-6</v>
      </c>
      <c r="E245">
        <v>1.2019685878136699E-2</v>
      </c>
      <c r="F245">
        <v>0.610526878385931</v>
      </c>
      <c r="G245">
        <v>0.88203249275155904</v>
      </c>
      <c r="H245">
        <v>1.55455027272725</v>
      </c>
      <c r="I245">
        <v>61</v>
      </c>
      <c r="J245" t="s">
        <v>13791</v>
      </c>
    </row>
    <row r="246" spans="1:10" x14ac:dyDescent="0.55000000000000004">
      <c r="A246" t="s">
        <v>4939</v>
      </c>
      <c r="B246" t="s">
        <v>4955</v>
      </c>
      <c r="C246" t="s">
        <v>1692</v>
      </c>
      <c r="D246">
        <v>1.17403822590188E-5</v>
      </c>
      <c r="E246">
        <v>1.26561320752222E-2</v>
      </c>
      <c r="F246">
        <v>0.59332547639640498</v>
      </c>
      <c r="G246">
        <v>0.89323881642051095</v>
      </c>
      <c r="H246">
        <v>1.57092579219333</v>
      </c>
      <c r="I246">
        <v>53</v>
      </c>
      <c r="J246" t="s">
        <v>13792</v>
      </c>
    </row>
    <row r="247" spans="1:10" x14ac:dyDescent="0.55000000000000004">
      <c r="A247" t="s">
        <v>4939</v>
      </c>
      <c r="B247" t="s">
        <v>4955</v>
      </c>
      <c r="C247" t="s">
        <v>1568</v>
      </c>
      <c r="D247">
        <v>2.1921229704957199E-5</v>
      </c>
      <c r="E247">
        <v>1.7723314216457901E-2</v>
      </c>
      <c r="F247">
        <v>0.575610261071129</v>
      </c>
      <c r="G247">
        <v>0.82713322719521398</v>
      </c>
      <c r="H247">
        <v>1.46191619956066</v>
      </c>
      <c r="I247">
        <v>94</v>
      </c>
      <c r="J247" t="s">
        <v>13793</v>
      </c>
    </row>
    <row r="248" spans="1:10" x14ac:dyDescent="0.55000000000000004">
      <c r="A248" t="s">
        <v>4939</v>
      </c>
      <c r="B248" t="s">
        <v>4955</v>
      </c>
      <c r="C248" t="s">
        <v>1705</v>
      </c>
      <c r="D248">
        <v>7.0504302458675497E-5</v>
      </c>
      <c r="E248">
        <v>3.8609835261615197E-2</v>
      </c>
      <c r="F248">
        <v>0.53843409630991601</v>
      </c>
      <c r="G248">
        <v>0.84652044310409802</v>
      </c>
      <c r="H248">
        <v>1.48998103279977</v>
      </c>
      <c r="I248">
        <v>71</v>
      </c>
      <c r="J248" t="s">
        <v>12580</v>
      </c>
    </row>
    <row r="249" spans="1:10" x14ac:dyDescent="0.55000000000000004">
      <c r="A249" t="s">
        <v>4939</v>
      </c>
      <c r="B249" t="s">
        <v>4955</v>
      </c>
      <c r="C249" t="s">
        <v>1553</v>
      </c>
      <c r="D249">
        <v>7.1632347424146995E-5</v>
      </c>
      <c r="E249">
        <v>3.8609835261615197E-2</v>
      </c>
      <c r="F249">
        <v>0.53843409630991601</v>
      </c>
      <c r="G249">
        <v>0.85037798777098395</v>
      </c>
      <c r="H249">
        <v>1.4973588714256101</v>
      </c>
      <c r="I249">
        <v>72</v>
      </c>
      <c r="J249" t="s">
        <v>12583</v>
      </c>
    </row>
    <row r="250" spans="1:10" x14ac:dyDescent="0.55000000000000004">
      <c r="A250" t="s">
        <v>4939</v>
      </c>
      <c r="B250" t="s">
        <v>4955</v>
      </c>
      <c r="C250" t="s">
        <v>12578</v>
      </c>
      <c r="D250">
        <v>1.07729917251397E-4</v>
      </c>
      <c r="E250">
        <v>4.4005833951529703E-2</v>
      </c>
      <c r="F250">
        <v>0.53843409630991601</v>
      </c>
      <c r="G250">
        <v>0.85534341179189399</v>
      </c>
      <c r="H250">
        <v>1.50608864653728</v>
      </c>
      <c r="I250">
        <v>65</v>
      </c>
      <c r="J250" t="s">
        <v>12579</v>
      </c>
    </row>
    <row r="251" spans="1:10" x14ac:dyDescent="0.55000000000000004">
      <c r="A251" t="s">
        <v>4939</v>
      </c>
      <c r="B251" t="s">
        <v>4955</v>
      </c>
      <c r="C251" t="s">
        <v>12581</v>
      </c>
      <c r="D251">
        <v>1.08857968958639E-4</v>
      </c>
      <c r="E251">
        <v>4.4005833951529703E-2</v>
      </c>
      <c r="F251">
        <v>0.53843409630991601</v>
      </c>
      <c r="G251">
        <v>0.89325764139042196</v>
      </c>
      <c r="H251">
        <v>1.5708334126658301</v>
      </c>
      <c r="I251">
        <v>38</v>
      </c>
      <c r="J251" t="s">
        <v>13794</v>
      </c>
    </row>
    <row r="252" spans="1:10" x14ac:dyDescent="0.55000000000000004">
      <c r="A252" t="s">
        <v>4939</v>
      </c>
      <c r="B252" t="s">
        <v>4955</v>
      </c>
      <c r="C252" t="s">
        <v>1554</v>
      </c>
      <c r="D252">
        <v>1.3490323769099801E-4</v>
      </c>
      <c r="E252">
        <v>4.8475230076965303E-2</v>
      </c>
      <c r="F252">
        <v>0.51884807774379205</v>
      </c>
      <c r="G252">
        <v>0.87387895101528901</v>
      </c>
      <c r="H252">
        <v>1.5375285762408899</v>
      </c>
      <c r="I252">
        <v>43</v>
      </c>
      <c r="J252" t="s">
        <v>13795</v>
      </c>
    </row>
    <row r="253" spans="1:10" x14ac:dyDescent="0.55000000000000004">
      <c r="A253" t="s">
        <v>4939</v>
      </c>
      <c r="B253" t="s">
        <v>4955</v>
      </c>
      <c r="C253" t="s">
        <v>12775</v>
      </c>
      <c r="D253">
        <v>1.8024793075911699E-4</v>
      </c>
      <c r="E253">
        <v>5.3788258525555202E-2</v>
      </c>
      <c r="F253">
        <v>0.51884807774379205</v>
      </c>
      <c r="G253">
        <v>0.86009367549634497</v>
      </c>
      <c r="H253">
        <v>1.5135935031683501</v>
      </c>
      <c r="I253">
        <v>50</v>
      </c>
      <c r="J253" t="s">
        <v>13796</v>
      </c>
    </row>
    <row r="254" spans="1:10" x14ac:dyDescent="0.55000000000000004">
      <c r="A254" t="s">
        <v>4939</v>
      </c>
      <c r="B254" t="s">
        <v>5432</v>
      </c>
      <c r="C254" t="s">
        <v>1547</v>
      </c>
      <c r="D254">
        <v>7.1834346308968096E-8</v>
      </c>
      <c r="E254">
        <v>2.6262637010558801E-4</v>
      </c>
      <c r="F254">
        <v>0.704975715167238</v>
      </c>
      <c r="G254">
        <v>0.90086073642619202</v>
      </c>
      <c r="H254">
        <v>1.53665968702282</v>
      </c>
      <c r="I254">
        <v>73</v>
      </c>
      <c r="J254" t="s">
        <v>13853</v>
      </c>
    </row>
    <row r="255" spans="1:10" x14ac:dyDescent="0.55000000000000004">
      <c r="A255" t="s">
        <v>4939</v>
      </c>
      <c r="B255" t="s">
        <v>5432</v>
      </c>
      <c r="C255" t="s">
        <v>1692</v>
      </c>
      <c r="D255">
        <v>7.0242878396672998E-7</v>
      </c>
      <c r="E255">
        <v>1.2840398170911799E-3</v>
      </c>
      <c r="F255">
        <v>0.65944439803793498</v>
      </c>
      <c r="G255">
        <v>0.90791576068876101</v>
      </c>
      <c r="H255">
        <v>1.5477245735640699</v>
      </c>
      <c r="I255">
        <v>61</v>
      </c>
      <c r="J255" t="s">
        <v>13854</v>
      </c>
    </row>
    <row r="256" spans="1:10" x14ac:dyDescent="0.55000000000000004">
      <c r="A256" t="s">
        <v>4939</v>
      </c>
      <c r="B256" t="s">
        <v>5432</v>
      </c>
      <c r="C256" t="s">
        <v>12290</v>
      </c>
      <c r="D256">
        <v>2.3904127366969701E-6</v>
      </c>
      <c r="E256">
        <v>2.2162732099409699E-3</v>
      </c>
      <c r="F256">
        <v>0.62725673971852802</v>
      </c>
      <c r="G256">
        <v>0.90848246956106105</v>
      </c>
      <c r="H256">
        <v>1.54563420962575</v>
      </c>
      <c r="I256">
        <v>53</v>
      </c>
      <c r="J256" t="s">
        <v>13855</v>
      </c>
    </row>
    <row r="257" spans="1:10" x14ac:dyDescent="0.55000000000000004">
      <c r="A257" t="s">
        <v>4939</v>
      </c>
      <c r="B257" t="s">
        <v>5432</v>
      </c>
      <c r="C257" t="s">
        <v>12212</v>
      </c>
      <c r="D257">
        <v>2.42480657542776E-6</v>
      </c>
      <c r="E257">
        <v>2.2162732099409699E-3</v>
      </c>
      <c r="F257">
        <v>0.62725673971852802</v>
      </c>
      <c r="G257">
        <v>0.86354026123315497</v>
      </c>
      <c r="H257">
        <v>1.4750299431787299</v>
      </c>
      <c r="I257">
        <v>79</v>
      </c>
      <c r="J257" t="s">
        <v>13856</v>
      </c>
    </row>
    <row r="258" spans="1:10" x14ac:dyDescent="0.55000000000000004">
      <c r="A258" t="s">
        <v>4939</v>
      </c>
      <c r="B258" t="s">
        <v>5432</v>
      </c>
      <c r="C258" t="s">
        <v>13857</v>
      </c>
      <c r="D258">
        <v>8.8226938043702697E-6</v>
      </c>
      <c r="E258">
        <v>6.4511537097555402E-3</v>
      </c>
      <c r="F258">
        <v>0.59332547639640498</v>
      </c>
      <c r="G258">
        <v>0.84694612577783102</v>
      </c>
      <c r="H258">
        <v>1.4534226500752401</v>
      </c>
      <c r="I258">
        <v>100</v>
      </c>
      <c r="J258" t="s">
        <v>13858</v>
      </c>
    </row>
    <row r="259" spans="1:10" x14ac:dyDescent="0.55000000000000004">
      <c r="A259" t="s">
        <v>4939</v>
      </c>
      <c r="B259" t="s">
        <v>5432</v>
      </c>
      <c r="C259" t="s">
        <v>1553</v>
      </c>
      <c r="D259">
        <v>1.31297612523294E-5</v>
      </c>
      <c r="E259">
        <v>8.00040118975269E-3</v>
      </c>
      <c r="F259">
        <v>0.59332547639640498</v>
      </c>
      <c r="G259">
        <v>0.84745356879201195</v>
      </c>
      <c r="H259">
        <v>1.4531475602553099</v>
      </c>
      <c r="I259">
        <v>99</v>
      </c>
      <c r="J259" t="s">
        <v>13859</v>
      </c>
    </row>
    <row r="260" spans="1:10" x14ac:dyDescent="0.55000000000000004">
      <c r="A260" t="s">
        <v>4939</v>
      </c>
      <c r="B260" t="s">
        <v>5432</v>
      </c>
      <c r="C260" t="s">
        <v>12581</v>
      </c>
      <c r="D260">
        <v>1.7732523029199201E-5</v>
      </c>
      <c r="E260">
        <v>9.2614434563931692E-3</v>
      </c>
      <c r="F260">
        <v>0.575610261071129</v>
      </c>
      <c r="G260">
        <v>0.91502454372680397</v>
      </c>
      <c r="H260">
        <v>1.5573033232517399</v>
      </c>
      <c r="I260">
        <v>42</v>
      </c>
      <c r="J260" t="s">
        <v>13860</v>
      </c>
    </row>
    <row r="261" spans="1:10" x14ac:dyDescent="0.55000000000000004">
      <c r="A261" t="s">
        <v>4939</v>
      </c>
      <c r="B261" t="s">
        <v>5432</v>
      </c>
      <c r="C261" t="s">
        <v>13861</v>
      </c>
      <c r="D261">
        <v>2.4992955391636101E-5</v>
      </c>
      <c r="E261">
        <v>9.7074325095994791E-3</v>
      </c>
      <c r="F261">
        <v>0.575610261071129</v>
      </c>
      <c r="G261">
        <v>0.84723045249159401</v>
      </c>
      <c r="H261">
        <v>1.45046310776404</v>
      </c>
      <c r="I261">
        <v>85</v>
      </c>
      <c r="J261" t="s">
        <v>13862</v>
      </c>
    </row>
    <row r="262" spans="1:10" x14ac:dyDescent="0.55000000000000004">
      <c r="A262" t="s">
        <v>4939</v>
      </c>
      <c r="B262" t="s">
        <v>5432</v>
      </c>
      <c r="C262" t="s">
        <v>13863</v>
      </c>
      <c r="D262">
        <v>2.4992955391636101E-5</v>
      </c>
      <c r="E262">
        <v>9.7074325095994791E-3</v>
      </c>
      <c r="F262">
        <v>0.575610261071129</v>
      </c>
      <c r="G262">
        <v>0.84554921900500801</v>
      </c>
      <c r="H262">
        <v>1.4486343260948999</v>
      </c>
      <c r="I262">
        <v>89</v>
      </c>
      <c r="J262" t="s">
        <v>13864</v>
      </c>
    </row>
    <row r="263" spans="1:10" x14ac:dyDescent="0.55000000000000004">
      <c r="A263" t="s">
        <v>4939</v>
      </c>
      <c r="B263" t="s">
        <v>5432</v>
      </c>
      <c r="C263" t="s">
        <v>13865</v>
      </c>
      <c r="D263">
        <v>2.8905181218413799E-5</v>
      </c>
      <c r="E263">
        <v>9.7074325095994791E-3</v>
      </c>
      <c r="F263">
        <v>0.575610261071129</v>
      </c>
      <c r="G263">
        <v>0.83604057290308698</v>
      </c>
      <c r="H263">
        <v>1.4336129904377599</v>
      </c>
      <c r="I263">
        <v>96</v>
      </c>
      <c r="J263" t="s">
        <v>13866</v>
      </c>
    </row>
    <row r="264" spans="1:10" x14ac:dyDescent="0.55000000000000004">
      <c r="A264" t="s">
        <v>4939</v>
      </c>
      <c r="B264" t="s">
        <v>3143</v>
      </c>
      <c r="C264" t="s">
        <v>1547</v>
      </c>
      <c r="D264">
        <v>3.1044914466643801E-8</v>
      </c>
      <c r="E264">
        <v>1.1368647677684899E-4</v>
      </c>
      <c r="F264">
        <v>0.719512826338911</v>
      </c>
      <c r="G264">
        <v>0.89477219352613102</v>
      </c>
      <c r="H264">
        <v>1.5404900763404199</v>
      </c>
      <c r="I264">
        <v>74</v>
      </c>
      <c r="J264" t="s">
        <v>13944</v>
      </c>
    </row>
    <row r="265" spans="1:10" x14ac:dyDescent="0.55000000000000004">
      <c r="A265" t="s">
        <v>4939</v>
      </c>
      <c r="B265" t="s">
        <v>3143</v>
      </c>
      <c r="C265" t="s">
        <v>1692</v>
      </c>
      <c r="D265">
        <v>8.7564240880555096E-8</v>
      </c>
      <c r="E265">
        <v>1.5822825071899399E-4</v>
      </c>
      <c r="F265">
        <v>0.704975715167238</v>
      </c>
      <c r="G265">
        <v>0.91081949829475395</v>
      </c>
      <c r="H265">
        <v>1.5650266324292099</v>
      </c>
      <c r="I265">
        <v>61</v>
      </c>
      <c r="J265" t="s">
        <v>13945</v>
      </c>
    </row>
    <row r="266" spans="1:10" x14ac:dyDescent="0.55000000000000004">
      <c r="A266" t="s">
        <v>4939</v>
      </c>
      <c r="B266" t="s">
        <v>3143</v>
      </c>
      <c r="C266" t="s">
        <v>12290</v>
      </c>
      <c r="D266">
        <v>1.2962445443937201E-7</v>
      </c>
      <c r="E266">
        <v>1.5822825071899399E-4</v>
      </c>
      <c r="F266">
        <v>0.69013245879679597</v>
      </c>
      <c r="G266">
        <v>0.91196257932107905</v>
      </c>
      <c r="H266">
        <v>1.5658506155521601</v>
      </c>
      <c r="I266">
        <v>52</v>
      </c>
      <c r="J266" t="s">
        <v>12900</v>
      </c>
    </row>
    <row r="267" spans="1:10" x14ac:dyDescent="0.55000000000000004">
      <c r="A267" t="s">
        <v>4939</v>
      </c>
      <c r="B267" t="s">
        <v>3143</v>
      </c>
      <c r="C267" t="s">
        <v>12895</v>
      </c>
      <c r="D267">
        <v>7.7054229322152704E-7</v>
      </c>
      <c r="E267">
        <v>5.7058097075027303E-4</v>
      </c>
      <c r="F267">
        <v>0.65944439803793498</v>
      </c>
      <c r="G267">
        <v>0.85926403690282505</v>
      </c>
      <c r="H267">
        <v>1.4803748305068201</v>
      </c>
      <c r="I267">
        <v>84</v>
      </c>
      <c r="J267" t="s">
        <v>13946</v>
      </c>
    </row>
    <row r="268" spans="1:10" x14ac:dyDescent="0.55000000000000004">
      <c r="A268" t="s">
        <v>4939</v>
      </c>
      <c r="B268" t="s">
        <v>3143</v>
      </c>
      <c r="C268" t="s">
        <v>1553</v>
      </c>
      <c r="D268">
        <v>7.7905648655143804E-7</v>
      </c>
      <c r="E268">
        <v>5.7058097075027303E-4</v>
      </c>
      <c r="F268">
        <v>0.65944439803793498</v>
      </c>
      <c r="G268">
        <v>0.84792711778709695</v>
      </c>
      <c r="H268">
        <v>1.4629653950922199</v>
      </c>
      <c r="I268">
        <v>98</v>
      </c>
      <c r="J268" t="s">
        <v>13947</v>
      </c>
    </row>
    <row r="269" spans="1:10" x14ac:dyDescent="0.55000000000000004">
      <c r="A269" t="s">
        <v>4939</v>
      </c>
      <c r="B269" t="s">
        <v>3143</v>
      </c>
      <c r="C269" t="s">
        <v>12212</v>
      </c>
      <c r="D269">
        <v>2.3560189065041601E-6</v>
      </c>
      <c r="E269">
        <v>1.25052734882633E-3</v>
      </c>
      <c r="F269">
        <v>0.62725673971852802</v>
      </c>
      <c r="G269">
        <v>0.85727246794905698</v>
      </c>
      <c r="H269">
        <v>1.47643056697243</v>
      </c>
      <c r="I269">
        <v>79</v>
      </c>
      <c r="J269" t="s">
        <v>12897</v>
      </c>
    </row>
    <row r="270" spans="1:10" x14ac:dyDescent="0.55000000000000004">
      <c r="A270" t="s">
        <v>4939</v>
      </c>
      <c r="B270" t="s">
        <v>3143</v>
      </c>
      <c r="C270" t="s">
        <v>13857</v>
      </c>
      <c r="D270">
        <v>2.3904127366969701E-6</v>
      </c>
      <c r="E270">
        <v>1.25052734882633E-3</v>
      </c>
      <c r="F270">
        <v>0.62725673971852802</v>
      </c>
      <c r="G270">
        <v>0.83735577056327803</v>
      </c>
      <c r="H270">
        <v>1.4454891868575901</v>
      </c>
      <c r="I270">
        <v>100</v>
      </c>
      <c r="J270" t="s">
        <v>13948</v>
      </c>
    </row>
    <row r="271" spans="1:10" x14ac:dyDescent="0.55000000000000004">
      <c r="A271" t="s">
        <v>4939</v>
      </c>
      <c r="B271" t="s">
        <v>3143</v>
      </c>
      <c r="C271" t="s">
        <v>12581</v>
      </c>
      <c r="D271">
        <v>2.9063210444150899E-6</v>
      </c>
      <c r="E271">
        <v>1.3303684580810099E-3</v>
      </c>
      <c r="F271">
        <v>0.62725673971852802</v>
      </c>
      <c r="G271">
        <v>0.92198037382156095</v>
      </c>
      <c r="H271">
        <v>1.58143929605649</v>
      </c>
      <c r="I271">
        <v>42</v>
      </c>
      <c r="J271" t="s">
        <v>13949</v>
      </c>
    </row>
    <row r="272" spans="1:10" x14ac:dyDescent="0.55000000000000004">
      <c r="A272" t="s">
        <v>4939</v>
      </c>
      <c r="B272" t="s">
        <v>3143</v>
      </c>
      <c r="C272" t="s">
        <v>12356</v>
      </c>
      <c r="D272">
        <v>3.2846545340996201E-6</v>
      </c>
      <c r="E272">
        <v>1.33648943376364E-3</v>
      </c>
      <c r="F272">
        <v>0.62725673971852802</v>
      </c>
      <c r="G272">
        <v>0.848299244679797</v>
      </c>
      <c r="H272">
        <v>1.4614842430603601</v>
      </c>
      <c r="I272">
        <v>84</v>
      </c>
      <c r="J272" t="s">
        <v>13950</v>
      </c>
    </row>
    <row r="273" spans="1:10" x14ac:dyDescent="0.55000000000000004">
      <c r="A273" t="s">
        <v>4939</v>
      </c>
      <c r="B273" t="s">
        <v>3143</v>
      </c>
      <c r="C273" t="s">
        <v>1705</v>
      </c>
      <c r="D273">
        <v>4.3205428673607896E-6</v>
      </c>
      <c r="E273">
        <v>1.5821827980275201E-3</v>
      </c>
      <c r="F273">
        <v>0.610526878385931</v>
      </c>
      <c r="G273">
        <v>0.84681228263942399</v>
      </c>
      <c r="H273">
        <v>1.46048921615669</v>
      </c>
      <c r="I273">
        <v>82</v>
      </c>
      <c r="J273" t="s">
        <v>13951</v>
      </c>
    </row>
    <row r="274" spans="1:10" x14ac:dyDescent="0.55000000000000004">
      <c r="A274" t="s">
        <v>4939</v>
      </c>
      <c r="B274" t="s">
        <v>4948</v>
      </c>
      <c r="C274" t="s">
        <v>1547</v>
      </c>
      <c r="D274">
        <v>1.17403822590188E-5</v>
      </c>
      <c r="E274">
        <v>2.17756963092752E-2</v>
      </c>
      <c r="F274">
        <v>0.59332547639640498</v>
      </c>
      <c r="G274">
        <v>0.90574140220726296</v>
      </c>
      <c r="H274">
        <v>1.4976086501347099</v>
      </c>
      <c r="I274">
        <v>68</v>
      </c>
      <c r="J274" t="s">
        <v>14017</v>
      </c>
    </row>
    <row r="275" spans="1:10" x14ac:dyDescent="0.55000000000000004">
      <c r="A275" t="s">
        <v>4939</v>
      </c>
      <c r="B275" t="s">
        <v>4948</v>
      </c>
      <c r="C275" t="s">
        <v>2138</v>
      </c>
      <c r="D275">
        <v>1.9128756884316598E-5</v>
      </c>
      <c r="E275">
        <v>2.17756963092752E-2</v>
      </c>
      <c r="F275">
        <v>0.575610261071129</v>
      </c>
      <c r="G275">
        <v>0.87575006913629805</v>
      </c>
      <c r="H275">
        <v>1.43719063494205</v>
      </c>
      <c r="I275">
        <v>95</v>
      </c>
      <c r="J275" t="s">
        <v>14018</v>
      </c>
    </row>
    <row r="276" spans="1:10" x14ac:dyDescent="0.55000000000000004">
      <c r="A276" t="s">
        <v>4939</v>
      </c>
      <c r="B276" t="s">
        <v>4948</v>
      </c>
      <c r="C276" t="s">
        <v>1692</v>
      </c>
      <c r="D276">
        <v>1.96872509574524E-5</v>
      </c>
      <c r="E276">
        <v>2.17756963092752E-2</v>
      </c>
      <c r="F276">
        <v>0.575610261071129</v>
      </c>
      <c r="G276">
        <v>0.91416176527120996</v>
      </c>
      <c r="H276">
        <v>1.5131725081379399</v>
      </c>
      <c r="I276">
        <v>58</v>
      </c>
      <c r="J276" t="s">
        <v>14017</v>
      </c>
    </row>
    <row r="277" spans="1:10" x14ac:dyDescent="0.55000000000000004">
      <c r="A277" t="s">
        <v>4939</v>
      </c>
      <c r="B277" t="s">
        <v>4948</v>
      </c>
      <c r="C277" t="s">
        <v>1704</v>
      </c>
      <c r="D277">
        <v>2.61099476130399E-5</v>
      </c>
      <c r="E277">
        <v>2.17756963092752E-2</v>
      </c>
      <c r="F277">
        <v>0.575610261071129</v>
      </c>
      <c r="G277">
        <v>0.874882226218897</v>
      </c>
      <c r="H277">
        <v>1.43706750209287</v>
      </c>
      <c r="I277">
        <v>94</v>
      </c>
      <c r="J277" t="s">
        <v>13056</v>
      </c>
    </row>
    <row r="278" spans="1:10" x14ac:dyDescent="0.55000000000000004">
      <c r="A278" t="s">
        <v>4939</v>
      </c>
      <c r="B278" t="s">
        <v>4948</v>
      </c>
      <c r="C278" t="s">
        <v>1553</v>
      </c>
      <c r="D278">
        <v>4.9671494397017899E-5</v>
      </c>
      <c r="E278">
        <v>3.03747763335902E-2</v>
      </c>
      <c r="F278">
        <v>0.55733223875864601</v>
      </c>
      <c r="G278">
        <v>0.88591203145868602</v>
      </c>
      <c r="H278">
        <v>1.4640209446583099</v>
      </c>
      <c r="I278">
        <v>72</v>
      </c>
      <c r="J278" t="s">
        <v>14019</v>
      </c>
    </row>
    <row r="279" spans="1:10" x14ac:dyDescent="0.55000000000000004">
      <c r="A279" t="s">
        <v>4939</v>
      </c>
      <c r="B279" t="s">
        <v>4948</v>
      </c>
      <c r="C279" t="s">
        <v>12614</v>
      </c>
      <c r="D279">
        <v>6.2607999647142101E-5</v>
      </c>
      <c r="E279">
        <v>3.03747763335902E-2</v>
      </c>
      <c r="F279">
        <v>0.53843409630991601</v>
      </c>
      <c r="G279">
        <v>0.97239689136860197</v>
      </c>
      <c r="H279">
        <v>1.6319167954393099</v>
      </c>
      <c r="I279">
        <v>14</v>
      </c>
      <c r="J279" t="s">
        <v>13059</v>
      </c>
    </row>
    <row r="280" spans="1:10" x14ac:dyDescent="0.55000000000000004">
      <c r="A280" t="s">
        <v>4939</v>
      </c>
      <c r="B280" t="s">
        <v>4948</v>
      </c>
      <c r="C280" t="s">
        <v>1545</v>
      </c>
      <c r="D280">
        <v>6.3736041467365499E-5</v>
      </c>
      <c r="E280">
        <v>3.03747763335902E-2</v>
      </c>
      <c r="F280">
        <v>0.53843409630991601</v>
      </c>
      <c r="G280">
        <v>0.880817560138063</v>
      </c>
      <c r="H280">
        <v>1.45292347427104</v>
      </c>
      <c r="I280">
        <v>85</v>
      </c>
      <c r="J280" t="s">
        <v>14020</v>
      </c>
    </row>
    <row r="281" spans="1:10" x14ac:dyDescent="0.55000000000000004">
      <c r="A281" t="s">
        <v>4939</v>
      </c>
      <c r="B281" t="s">
        <v>4948</v>
      </c>
      <c r="C281" t="s">
        <v>12290</v>
      </c>
      <c r="D281">
        <v>1.1224212469540601E-4</v>
      </c>
      <c r="E281">
        <v>4.6804965997984498E-2</v>
      </c>
      <c r="F281">
        <v>0.53843409630991601</v>
      </c>
      <c r="G281">
        <v>0.915108900703138</v>
      </c>
      <c r="H281">
        <v>1.51455467929725</v>
      </c>
      <c r="I281">
        <v>52</v>
      </c>
      <c r="J281" t="s">
        <v>13057</v>
      </c>
    </row>
    <row r="282" spans="1:10" x14ac:dyDescent="0.55000000000000004">
      <c r="A282" t="s">
        <v>4939</v>
      </c>
      <c r="B282" t="s">
        <v>4948</v>
      </c>
      <c r="C282" t="s">
        <v>12308</v>
      </c>
      <c r="D282">
        <v>1.59842790839238E-4</v>
      </c>
      <c r="E282">
        <v>5.2601506199396499E-2</v>
      </c>
      <c r="F282">
        <v>0.51884807774379205</v>
      </c>
      <c r="G282">
        <v>0.85210817155607199</v>
      </c>
      <c r="H282">
        <v>1.3992234081646999</v>
      </c>
      <c r="I282">
        <v>99</v>
      </c>
      <c r="J282" t="s">
        <v>14021</v>
      </c>
    </row>
    <row r="283" spans="1:10" x14ac:dyDescent="0.55000000000000004">
      <c r="A283" t="s">
        <v>4939</v>
      </c>
      <c r="B283" t="s">
        <v>4948</v>
      </c>
      <c r="C283" t="s">
        <v>12515</v>
      </c>
      <c r="D283">
        <v>1.62110026722544E-4</v>
      </c>
      <c r="E283">
        <v>5.2601506199396499E-2</v>
      </c>
      <c r="F283">
        <v>0.51884807774379205</v>
      </c>
      <c r="G283">
        <v>0.90951341358140303</v>
      </c>
      <c r="H283">
        <v>1.5112631818256299</v>
      </c>
      <c r="I283">
        <v>47</v>
      </c>
      <c r="J283" t="s">
        <v>14022</v>
      </c>
    </row>
    <row r="284" spans="1:10" x14ac:dyDescent="0.55000000000000004">
      <c r="A284" t="s">
        <v>487</v>
      </c>
      <c r="B284" t="s">
        <v>4955</v>
      </c>
      <c r="C284" t="s">
        <v>1698</v>
      </c>
      <c r="D284">
        <v>1.0400695660447901E-3</v>
      </c>
      <c r="E284">
        <v>0.60473334494686803</v>
      </c>
      <c r="F284">
        <v>0.45505986738722998</v>
      </c>
      <c r="G284">
        <v>0.99419568822553905</v>
      </c>
      <c r="H284">
        <v>1.77115727296978</v>
      </c>
      <c r="I284">
        <v>11</v>
      </c>
      <c r="J284">
        <v>5741</v>
      </c>
    </row>
    <row r="285" spans="1:10" x14ac:dyDescent="0.55000000000000004">
      <c r="A285" t="s">
        <v>487</v>
      </c>
      <c r="B285" t="s">
        <v>4955</v>
      </c>
      <c r="C285" t="s">
        <v>2151</v>
      </c>
      <c r="D285">
        <v>1.4082274302396E-3</v>
      </c>
      <c r="E285">
        <v>0.60473334494686803</v>
      </c>
      <c r="F285">
        <v>0.45505986738722998</v>
      </c>
      <c r="G285">
        <v>0.98531393258172795</v>
      </c>
      <c r="H285">
        <v>1.75533444624504</v>
      </c>
      <c r="I285">
        <v>11</v>
      </c>
      <c r="J285" t="s">
        <v>12649</v>
      </c>
    </row>
    <row r="286" spans="1:10" x14ac:dyDescent="0.55000000000000004">
      <c r="A286" t="s">
        <v>487</v>
      </c>
      <c r="B286" t="s">
        <v>4955</v>
      </c>
      <c r="C286" t="s">
        <v>2158</v>
      </c>
      <c r="D286">
        <v>1.4082274302396E-3</v>
      </c>
      <c r="E286">
        <v>0.60473334494686803</v>
      </c>
      <c r="F286">
        <v>0.45505986738722998</v>
      </c>
      <c r="G286">
        <v>0.98531393258172795</v>
      </c>
      <c r="H286">
        <v>1.75533444624504</v>
      </c>
      <c r="I286">
        <v>11</v>
      </c>
      <c r="J286" t="s">
        <v>12649</v>
      </c>
    </row>
    <row r="287" spans="1:10" x14ac:dyDescent="0.55000000000000004">
      <c r="A287" t="s">
        <v>487</v>
      </c>
      <c r="B287" t="s">
        <v>4955</v>
      </c>
      <c r="C287" t="s">
        <v>2141</v>
      </c>
      <c r="D287">
        <v>6.58100929623711E-3</v>
      </c>
      <c r="E287">
        <v>0.60473334494686803</v>
      </c>
      <c r="F287">
        <v>0.407017918923954</v>
      </c>
      <c r="G287">
        <v>0.99145534729878704</v>
      </c>
      <c r="H287">
        <v>1.73020846888795</v>
      </c>
      <c r="I287">
        <v>13</v>
      </c>
      <c r="J287">
        <v>5741</v>
      </c>
    </row>
    <row r="288" spans="1:10" x14ac:dyDescent="0.55000000000000004">
      <c r="A288" t="s">
        <v>487</v>
      </c>
      <c r="B288" t="s">
        <v>4955</v>
      </c>
      <c r="C288" t="s">
        <v>1713</v>
      </c>
      <c r="D288">
        <v>7.3246186558834497E-3</v>
      </c>
      <c r="E288">
        <v>0.60473334494686803</v>
      </c>
      <c r="F288">
        <v>0.407017918923954</v>
      </c>
      <c r="G288">
        <v>0.96396267271147595</v>
      </c>
      <c r="H288">
        <v>1.7172972271601801</v>
      </c>
      <c r="I288">
        <v>11</v>
      </c>
      <c r="J288" t="s">
        <v>12601</v>
      </c>
    </row>
    <row r="289" spans="1:10" x14ac:dyDescent="0.55000000000000004">
      <c r="A289" t="s">
        <v>487</v>
      </c>
      <c r="B289" t="s">
        <v>4955</v>
      </c>
      <c r="C289" t="s">
        <v>1697</v>
      </c>
      <c r="D289">
        <v>8.1455205349002992E-3</v>
      </c>
      <c r="E289">
        <v>0.60473334494686803</v>
      </c>
      <c r="F289">
        <v>0.38073040072279202</v>
      </c>
      <c r="G289">
        <v>0.99437891632878705</v>
      </c>
      <c r="H289">
        <v>1.68919325033917</v>
      </c>
      <c r="I289">
        <v>18</v>
      </c>
      <c r="J289">
        <v>5741</v>
      </c>
    </row>
    <row r="290" spans="1:10" x14ac:dyDescent="0.55000000000000004">
      <c r="A290" t="s">
        <v>487</v>
      </c>
      <c r="B290" t="s">
        <v>4955</v>
      </c>
      <c r="C290" t="s">
        <v>12920</v>
      </c>
      <c r="D290">
        <v>8.5938855619220496E-3</v>
      </c>
      <c r="E290">
        <v>0.60473334494686803</v>
      </c>
      <c r="F290">
        <v>0.38073040072279202</v>
      </c>
      <c r="G290">
        <v>0.98547321535153998</v>
      </c>
      <c r="H290">
        <v>1.7197689313078299</v>
      </c>
      <c r="I290">
        <v>13</v>
      </c>
      <c r="J290" t="s">
        <v>12649</v>
      </c>
    </row>
    <row r="291" spans="1:10" x14ac:dyDescent="0.55000000000000004">
      <c r="A291" t="s">
        <v>487</v>
      </c>
      <c r="B291" t="s">
        <v>4955</v>
      </c>
      <c r="C291" t="s">
        <v>12923</v>
      </c>
      <c r="D291">
        <v>8.7433407067669701E-3</v>
      </c>
      <c r="E291">
        <v>0.60473334494686803</v>
      </c>
      <c r="F291">
        <v>0.38073040072279202</v>
      </c>
      <c r="G291">
        <v>0.98264254378849103</v>
      </c>
      <c r="H291">
        <v>1.7148290699975199</v>
      </c>
      <c r="I291">
        <v>13</v>
      </c>
      <c r="J291" t="s">
        <v>12609</v>
      </c>
    </row>
    <row r="292" spans="1:10" x14ac:dyDescent="0.55000000000000004">
      <c r="A292" t="s">
        <v>487</v>
      </c>
      <c r="B292" t="s">
        <v>4955</v>
      </c>
      <c r="C292" t="s">
        <v>2137</v>
      </c>
      <c r="D292">
        <v>8.7433407067669701E-3</v>
      </c>
      <c r="E292">
        <v>0.60473334494686803</v>
      </c>
      <c r="F292">
        <v>0.38073040072279202</v>
      </c>
      <c r="G292">
        <v>0.99332279037076099</v>
      </c>
      <c r="H292">
        <v>1.78617393000407</v>
      </c>
      <c r="I292">
        <v>10</v>
      </c>
      <c r="J292" t="s">
        <v>12602</v>
      </c>
    </row>
    <row r="293" spans="1:10" x14ac:dyDescent="0.55000000000000004">
      <c r="A293" t="s">
        <v>487</v>
      </c>
      <c r="B293" t="s">
        <v>4955</v>
      </c>
      <c r="C293" t="s">
        <v>1700</v>
      </c>
      <c r="D293">
        <v>8.7433407067669701E-3</v>
      </c>
      <c r="E293">
        <v>0.60473334494686803</v>
      </c>
      <c r="F293">
        <v>0.38073040072279202</v>
      </c>
      <c r="G293">
        <v>0.98478856757170097</v>
      </c>
      <c r="H293">
        <v>1.7185741388342199</v>
      </c>
      <c r="I293">
        <v>13</v>
      </c>
      <c r="J293" t="s">
        <v>12606</v>
      </c>
    </row>
    <row r="294" spans="1:10" x14ac:dyDescent="0.55000000000000004">
      <c r="A294" t="s">
        <v>487</v>
      </c>
      <c r="B294" t="s">
        <v>5432</v>
      </c>
      <c r="C294" t="s">
        <v>12608</v>
      </c>
      <c r="D294">
        <v>4.7168601303353201E-4</v>
      </c>
      <c r="E294">
        <v>0.37856942500592</v>
      </c>
      <c r="F294">
        <v>0.49849310876658998</v>
      </c>
      <c r="G294">
        <v>0.982032931613537</v>
      </c>
      <c r="H294">
        <v>1.64755309586855</v>
      </c>
      <c r="I294">
        <v>15</v>
      </c>
      <c r="J294" t="s">
        <v>12609</v>
      </c>
    </row>
    <row r="295" spans="1:10" x14ac:dyDescent="0.55000000000000004">
      <c r="A295" t="s">
        <v>487</v>
      </c>
      <c r="B295" t="s">
        <v>5432</v>
      </c>
      <c r="C295" t="s">
        <v>12607</v>
      </c>
      <c r="D295">
        <v>5.0832071039725495E-4</v>
      </c>
      <c r="E295">
        <v>0.37856942500592</v>
      </c>
      <c r="F295">
        <v>0.47727081536286198</v>
      </c>
      <c r="G295">
        <v>0.98091823918779497</v>
      </c>
      <c r="H295">
        <v>1.64568298041941</v>
      </c>
      <c r="I295">
        <v>15</v>
      </c>
      <c r="J295" t="s">
        <v>12762</v>
      </c>
    </row>
    <row r="296" spans="1:10" x14ac:dyDescent="0.55000000000000004">
      <c r="A296" t="s">
        <v>487</v>
      </c>
      <c r="B296" t="s">
        <v>5432</v>
      </c>
      <c r="C296" t="s">
        <v>2151</v>
      </c>
      <c r="D296">
        <v>5.1747939654991199E-4</v>
      </c>
      <c r="E296">
        <v>0.37856942500592</v>
      </c>
      <c r="F296">
        <v>0.47727081536286198</v>
      </c>
      <c r="G296">
        <v>0.98070082924301005</v>
      </c>
      <c r="H296">
        <v>1.6453182325417499</v>
      </c>
      <c r="I296">
        <v>15</v>
      </c>
      <c r="J296" t="s">
        <v>12649</v>
      </c>
    </row>
    <row r="297" spans="1:10" x14ac:dyDescent="0.55000000000000004">
      <c r="A297" t="s">
        <v>487</v>
      </c>
      <c r="B297" t="s">
        <v>5432</v>
      </c>
      <c r="C297" t="s">
        <v>12761</v>
      </c>
      <c r="D297">
        <v>5.6327288666197504E-4</v>
      </c>
      <c r="E297">
        <v>0.37856942500592</v>
      </c>
      <c r="F297">
        <v>0.47727081536286198</v>
      </c>
      <c r="G297">
        <v>0.99248665385914803</v>
      </c>
      <c r="H297">
        <v>1.6492172866888299</v>
      </c>
      <c r="I297">
        <v>17</v>
      </c>
      <c r="J297" t="s">
        <v>12606</v>
      </c>
    </row>
    <row r="298" spans="1:10" x14ac:dyDescent="0.55000000000000004">
      <c r="A298" t="s">
        <v>487</v>
      </c>
      <c r="B298" t="s">
        <v>5432</v>
      </c>
      <c r="C298" t="s">
        <v>12759</v>
      </c>
      <c r="D298">
        <v>8.0140004668086205E-4</v>
      </c>
      <c r="E298">
        <v>0.37856942500592</v>
      </c>
      <c r="F298">
        <v>0.47727081536286198</v>
      </c>
      <c r="G298">
        <v>0.98913462101366001</v>
      </c>
      <c r="H298">
        <v>1.6840879000887701</v>
      </c>
      <c r="I298">
        <v>12</v>
      </c>
      <c r="J298" t="s">
        <v>12760</v>
      </c>
    </row>
    <row r="299" spans="1:10" x14ac:dyDescent="0.55000000000000004">
      <c r="A299" t="s">
        <v>487</v>
      </c>
      <c r="B299" t="s">
        <v>5432</v>
      </c>
      <c r="C299" t="s">
        <v>12763</v>
      </c>
      <c r="D299">
        <v>9.1130521472060496E-4</v>
      </c>
      <c r="E299">
        <v>0.37856942500592</v>
      </c>
      <c r="F299">
        <v>0.47727081536286198</v>
      </c>
      <c r="G299">
        <v>0.98605472743150602</v>
      </c>
      <c r="H299">
        <v>1.6894147970626801</v>
      </c>
      <c r="I299">
        <v>10</v>
      </c>
      <c r="J299" t="s">
        <v>12649</v>
      </c>
    </row>
    <row r="300" spans="1:10" x14ac:dyDescent="0.55000000000000004">
      <c r="A300" t="s">
        <v>487</v>
      </c>
      <c r="B300" t="s">
        <v>5432</v>
      </c>
      <c r="C300" t="s">
        <v>13878</v>
      </c>
      <c r="D300">
        <v>1.18733244766264E-3</v>
      </c>
      <c r="E300">
        <v>0.37856942500592</v>
      </c>
      <c r="F300">
        <v>0.45505986738722998</v>
      </c>
      <c r="G300">
        <v>0.99011492405368495</v>
      </c>
      <c r="H300">
        <v>1.6812933076427601</v>
      </c>
      <c r="I300">
        <v>13</v>
      </c>
      <c r="J300">
        <v>5741</v>
      </c>
    </row>
    <row r="301" spans="1:10" x14ac:dyDescent="0.55000000000000004">
      <c r="A301" t="s">
        <v>487</v>
      </c>
      <c r="B301" t="s">
        <v>5432</v>
      </c>
      <c r="C301" t="s">
        <v>12603</v>
      </c>
      <c r="D301">
        <v>1.20574033677733E-3</v>
      </c>
      <c r="E301">
        <v>0.37856942500592</v>
      </c>
      <c r="F301">
        <v>0.45505986738722998</v>
      </c>
      <c r="G301">
        <v>0.98245240669048906</v>
      </c>
      <c r="H301">
        <v>1.6409178068816099</v>
      </c>
      <c r="I301">
        <v>16</v>
      </c>
      <c r="J301" t="s">
        <v>12760</v>
      </c>
    </row>
    <row r="302" spans="1:10" x14ac:dyDescent="0.55000000000000004">
      <c r="A302" t="s">
        <v>487</v>
      </c>
      <c r="B302" t="s">
        <v>5432</v>
      </c>
      <c r="C302" t="s">
        <v>2143</v>
      </c>
      <c r="D302">
        <v>1.2609640359190499E-3</v>
      </c>
      <c r="E302">
        <v>0.37856942500592</v>
      </c>
      <c r="F302">
        <v>0.45505986738722998</v>
      </c>
      <c r="G302">
        <v>0.97733851204377697</v>
      </c>
      <c r="H302">
        <v>1.63237644576207</v>
      </c>
      <c r="I302">
        <v>16</v>
      </c>
      <c r="J302" t="s">
        <v>13879</v>
      </c>
    </row>
    <row r="303" spans="1:10" x14ac:dyDescent="0.55000000000000004">
      <c r="A303" t="s">
        <v>487</v>
      </c>
      <c r="B303" t="s">
        <v>5432</v>
      </c>
      <c r="C303" t="s">
        <v>1699</v>
      </c>
      <c r="D303">
        <v>1.4818592146605501E-3</v>
      </c>
      <c r="E303">
        <v>0.40039835980128102</v>
      </c>
      <c r="F303">
        <v>0.45505986738722998</v>
      </c>
      <c r="G303">
        <v>0.980789277736411</v>
      </c>
      <c r="H303">
        <v>1.66545762396427</v>
      </c>
      <c r="I303">
        <v>13</v>
      </c>
      <c r="J303" t="s">
        <v>12602</v>
      </c>
    </row>
    <row r="304" spans="1:10" x14ac:dyDescent="0.55000000000000004">
      <c r="A304" t="s">
        <v>487</v>
      </c>
      <c r="B304" t="s">
        <v>3143</v>
      </c>
      <c r="C304" t="s">
        <v>12922</v>
      </c>
      <c r="D304">
        <v>1.1111407268376501E-4</v>
      </c>
      <c r="E304">
        <v>0.32045298561997998</v>
      </c>
      <c r="F304">
        <v>0.53843409630991601</v>
      </c>
      <c r="G304">
        <v>0.99718966504996698</v>
      </c>
      <c r="H304">
        <v>1.7851788275468901</v>
      </c>
      <c r="I304">
        <v>10</v>
      </c>
      <c r="J304" t="s">
        <v>12606</v>
      </c>
    </row>
    <row r="305" spans="1:10" x14ac:dyDescent="0.55000000000000004">
      <c r="A305" t="s">
        <v>487</v>
      </c>
      <c r="B305" t="s">
        <v>3143</v>
      </c>
      <c r="C305" t="s">
        <v>12813</v>
      </c>
      <c r="D305">
        <v>5.5411418138025898E-4</v>
      </c>
      <c r="E305">
        <v>0.37064791971953798</v>
      </c>
      <c r="F305">
        <v>0.47727081536286198</v>
      </c>
      <c r="G305">
        <v>0.98385778981053196</v>
      </c>
      <c r="H305">
        <v>1.76131197228046</v>
      </c>
      <c r="I305">
        <v>10</v>
      </c>
      <c r="J305" t="s">
        <v>12649</v>
      </c>
    </row>
    <row r="306" spans="1:10" x14ac:dyDescent="0.55000000000000004">
      <c r="A306" t="s">
        <v>487</v>
      </c>
      <c r="B306" t="s">
        <v>3143</v>
      </c>
      <c r="C306" t="s">
        <v>12759</v>
      </c>
      <c r="D306">
        <v>1.7395707922196299E-3</v>
      </c>
      <c r="E306">
        <v>0.37064791971953798</v>
      </c>
      <c r="F306">
        <v>0.45505986738722998</v>
      </c>
      <c r="G306">
        <v>0.99029770443287102</v>
      </c>
      <c r="H306">
        <v>1.7271076736034301</v>
      </c>
      <c r="I306">
        <v>13</v>
      </c>
      <c r="J306" t="s">
        <v>12760</v>
      </c>
    </row>
    <row r="307" spans="1:10" x14ac:dyDescent="0.55000000000000004">
      <c r="A307" t="s">
        <v>487</v>
      </c>
      <c r="B307" t="s">
        <v>3143</v>
      </c>
      <c r="C307" t="s">
        <v>12605</v>
      </c>
      <c r="D307">
        <v>1.9424214535074501E-3</v>
      </c>
      <c r="E307">
        <v>0.37064791971953798</v>
      </c>
      <c r="F307">
        <v>0.45505986738722998</v>
      </c>
      <c r="G307">
        <v>0.98865174806929101</v>
      </c>
      <c r="H307">
        <v>1.7242370783741101</v>
      </c>
      <c r="I307">
        <v>13</v>
      </c>
      <c r="J307" t="s">
        <v>12758</v>
      </c>
    </row>
    <row r="308" spans="1:10" x14ac:dyDescent="0.55000000000000004">
      <c r="A308" t="s">
        <v>487</v>
      </c>
      <c r="B308" t="s">
        <v>3143</v>
      </c>
      <c r="C308" t="s">
        <v>13878</v>
      </c>
      <c r="D308">
        <v>2.0164162653316E-3</v>
      </c>
      <c r="E308">
        <v>0.37064791971953798</v>
      </c>
      <c r="F308">
        <v>0.431707695803346</v>
      </c>
      <c r="G308">
        <v>0.98704013377926403</v>
      </c>
      <c r="H308">
        <v>1.7214263767086</v>
      </c>
      <c r="I308">
        <v>13</v>
      </c>
      <c r="J308">
        <v>5741</v>
      </c>
    </row>
    <row r="309" spans="1:10" x14ac:dyDescent="0.55000000000000004">
      <c r="A309" t="s">
        <v>487</v>
      </c>
      <c r="B309" t="s">
        <v>3143</v>
      </c>
      <c r="C309" t="s">
        <v>2158</v>
      </c>
      <c r="D309">
        <v>2.3123962020628699E-3</v>
      </c>
      <c r="E309">
        <v>0.37064791971953798</v>
      </c>
      <c r="F309">
        <v>0.431707695803346</v>
      </c>
      <c r="G309">
        <v>0.976410213387087</v>
      </c>
      <c r="H309">
        <v>1.70288748986989</v>
      </c>
      <c r="I309">
        <v>13</v>
      </c>
      <c r="J309" t="s">
        <v>12649</v>
      </c>
    </row>
    <row r="310" spans="1:10" x14ac:dyDescent="0.55000000000000004">
      <c r="A310" t="s">
        <v>487</v>
      </c>
      <c r="B310" t="s">
        <v>3143</v>
      </c>
      <c r="C310" t="s">
        <v>12761</v>
      </c>
      <c r="D310">
        <v>3.8296666652980799E-3</v>
      </c>
      <c r="E310">
        <v>0.37064791971953798</v>
      </c>
      <c r="F310">
        <v>0.431707695803346</v>
      </c>
      <c r="G310">
        <v>0.991658144441113</v>
      </c>
      <c r="H310">
        <v>1.70646107019669</v>
      </c>
      <c r="I310">
        <v>17</v>
      </c>
      <c r="J310" t="s">
        <v>12606</v>
      </c>
    </row>
    <row r="311" spans="1:10" x14ac:dyDescent="0.55000000000000004">
      <c r="A311" t="s">
        <v>487</v>
      </c>
      <c r="B311" t="s">
        <v>3143</v>
      </c>
      <c r="C311" t="s">
        <v>1713</v>
      </c>
      <c r="D311">
        <v>4.4245489084228798E-3</v>
      </c>
      <c r="E311">
        <v>0.37064791971953798</v>
      </c>
      <c r="F311">
        <v>0.407017918923954</v>
      </c>
      <c r="G311">
        <v>0.96598996673272897</v>
      </c>
      <c r="H311">
        <v>1.68471428005932</v>
      </c>
      <c r="I311">
        <v>13</v>
      </c>
      <c r="J311" t="s">
        <v>12601</v>
      </c>
    </row>
    <row r="312" spans="1:10" x14ac:dyDescent="0.55000000000000004">
      <c r="A312" t="s">
        <v>487</v>
      </c>
      <c r="B312" t="s">
        <v>3143</v>
      </c>
      <c r="C312" t="s">
        <v>1697</v>
      </c>
      <c r="D312">
        <v>4.5732697979370398E-3</v>
      </c>
      <c r="E312">
        <v>0.37064791971953798</v>
      </c>
      <c r="F312">
        <v>0.407017918923954</v>
      </c>
      <c r="G312">
        <v>0.97280593325092701</v>
      </c>
      <c r="H312">
        <v>1.6109959436208201</v>
      </c>
      <c r="I312">
        <v>50</v>
      </c>
      <c r="J312">
        <v>5741</v>
      </c>
    </row>
    <row r="313" spans="1:10" x14ac:dyDescent="0.55000000000000004">
      <c r="A313" t="s">
        <v>487</v>
      </c>
      <c r="B313" t="s">
        <v>3143</v>
      </c>
      <c r="C313" t="s">
        <v>13959</v>
      </c>
      <c r="D313">
        <v>5.2425149894990896E-3</v>
      </c>
      <c r="E313">
        <v>0.37064791971953798</v>
      </c>
      <c r="F313">
        <v>0.407017918923954</v>
      </c>
      <c r="G313">
        <v>0.96030615077529102</v>
      </c>
      <c r="H313">
        <v>1.71914959451691</v>
      </c>
      <c r="I313">
        <v>10</v>
      </c>
      <c r="J313" t="s">
        <v>13960</v>
      </c>
    </row>
    <row r="314" spans="1:10" x14ac:dyDescent="0.55000000000000004">
      <c r="A314" t="s">
        <v>487</v>
      </c>
      <c r="B314" t="s">
        <v>4948</v>
      </c>
      <c r="C314" t="s">
        <v>1549</v>
      </c>
      <c r="D314">
        <v>1.8316107376023601E-3</v>
      </c>
      <c r="E314">
        <v>0.51342362238245998</v>
      </c>
      <c r="F314">
        <v>0.45505986738722998</v>
      </c>
      <c r="G314">
        <v>0.99233257146059395</v>
      </c>
      <c r="H314">
        <v>1.90390115894712</v>
      </c>
      <c r="I314">
        <v>15</v>
      </c>
      <c r="J314" t="s">
        <v>13078</v>
      </c>
    </row>
    <row r="315" spans="1:10" x14ac:dyDescent="0.55000000000000004">
      <c r="A315" t="s">
        <v>487</v>
      </c>
      <c r="B315" t="s">
        <v>4948</v>
      </c>
      <c r="C315" t="s">
        <v>1548</v>
      </c>
      <c r="D315">
        <v>7.4733406126833201E-3</v>
      </c>
      <c r="E315">
        <v>0.51342362238245998</v>
      </c>
      <c r="F315">
        <v>0.407017918923954</v>
      </c>
      <c r="G315">
        <v>0.99361317808258598</v>
      </c>
      <c r="H315">
        <v>1.91553566449456</v>
      </c>
      <c r="I315">
        <v>13</v>
      </c>
      <c r="J315" t="s">
        <v>13078</v>
      </c>
    </row>
    <row r="316" spans="1:10" x14ac:dyDescent="0.55000000000000004">
      <c r="A316" t="s">
        <v>487</v>
      </c>
      <c r="B316" t="s">
        <v>4948</v>
      </c>
      <c r="C316" t="s">
        <v>1550</v>
      </c>
      <c r="D316">
        <v>9.0422511800096004E-3</v>
      </c>
      <c r="E316">
        <v>0.51342362238245998</v>
      </c>
      <c r="F316">
        <v>0.38073040072279202</v>
      </c>
      <c r="G316">
        <v>0.99393461284975304</v>
      </c>
      <c r="H316">
        <v>1.9117346844201899</v>
      </c>
      <c r="I316">
        <v>12</v>
      </c>
      <c r="J316" t="s">
        <v>13078</v>
      </c>
    </row>
    <row r="317" spans="1:10" x14ac:dyDescent="0.55000000000000004">
      <c r="A317" t="s">
        <v>487</v>
      </c>
      <c r="B317" t="s">
        <v>4948</v>
      </c>
      <c r="C317" t="s">
        <v>14026</v>
      </c>
      <c r="D317">
        <v>9.1917065024391207E-3</v>
      </c>
      <c r="E317">
        <v>0.51342362238245998</v>
      </c>
      <c r="F317">
        <v>0.38073040072279202</v>
      </c>
      <c r="G317">
        <v>0.97576633112792699</v>
      </c>
      <c r="H317">
        <v>1.87211697179468</v>
      </c>
      <c r="I317">
        <v>15</v>
      </c>
      <c r="J317" t="s">
        <v>14027</v>
      </c>
    </row>
    <row r="318" spans="1:10" x14ac:dyDescent="0.55000000000000004">
      <c r="A318" t="s">
        <v>487</v>
      </c>
      <c r="B318" t="s">
        <v>4948</v>
      </c>
      <c r="C318" t="s">
        <v>1697</v>
      </c>
      <c r="D318">
        <v>1.0536806540443E-2</v>
      </c>
      <c r="E318">
        <v>0.51342362238245998</v>
      </c>
      <c r="F318">
        <v>0.38073040072279202</v>
      </c>
      <c r="G318">
        <v>0.99047954866008503</v>
      </c>
      <c r="H318">
        <v>1.9040079322828001</v>
      </c>
      <c r="I318">
        <v>14</v>
      </c>
      <c r="J318">
        <v>5741</v>
      </c>
    </row>
    <row r="319" spans="1:10" x14ac:dyDescent="0.55000000000000004">
      <c r="A319" t="s">
        <v>487</v>
      </c>
      <c r="B319" t="s">
        <v>4948</v>
      </c>
      <c r="C319" t="s">
        <v>12604</v>
      </c>
      <c r="D319">
        <v>1.5470331697051001E-2</v>
      </c>
      <c r="E319">
        <v>0.51342362238245998</v>
      </c>
      <c r="F319">
        <v>0.38073040072279202</v>
      </c>
      <c r="G319">
        <v>0.99187853107344603</v>
      </c>
      <c r="H319">
        <v>1.92667313535433</v>
      </c>
      <c r="I319">
        <v>11</v>
      </c>
      <c r="J319">
        <v>5741</v>
      </c>
    </row>
    <row r="320" spans="1:10" x14ac:dyDescent="0.55000000000000004">
      <c r="A320" t="s">
        <v>487</v>
      </c>
      <c r="B320" t="s">
        <v>4948</v>
      </c>
      <c r="C320" t="s">
        <v>1698</v>
      </c>
      <c r="D320">
        <v>1.6371488535438801E-2</v>
      </c>
      <c r="E320">
        <v>0.51342362238245998</v>
      </c>
      <c r="F320">
        <v>0.352487857583619</v>
      </c>
      <c r="G320">
        <v>0.99222889438360995</v>
      </c>
      <c r="H320">
        <v>1.9393032775396299</v>
      </c>
      <c r="I320">
        <v>10</v>
      </c>
      <c r="J320">
        <v>5741</v>
      </c>
    </row>
    <row r="321" spans="1:10" x14ac:dyDescent="0.55000000000000004">
      <c r="A321" t="s">
        <v>487</v>
      </c>
      <c r="B321" t="s">
        <v>4948</v>
      </c>
      <c r="C321" t="s">
        <v>12592</v>
      </c>
      <c r="D321">
        <v>2.35807800436801E-2</v>
      </c>
      <c r="E321">
        <v>0.51342362238245998</v>
      </c>
      <c r="F321">
        <v>0.352487857583619</v>
      </c>
      <c r="G321">
        <v>0.93134166195742896</v>
      </c>
      <c r="H321">
        <v>1.56968306452524</v>
      </c>
      <c r="I321">
        <v>97</v>
      </c>
      <c r="J321" t="s">
        <v>14028</v>
      </c>
    </row>
    <row r="322" spans="1:10" x14ac:dyDescent="0.55000000000000004">
      <c r="A322" t="s">
        <v>487</v>
      </c>
      <c r="B322" t="s">
        <v>4948</v>
      </c>
      <c r="C322" t="s">
        <v>13984</v>
      </c>
      <c r="D322">
        <v>2.4975024975025E-2</v>
      </c>
      <c r="E322">
        <v>0.51342362238245998</v>
      </c>
      <c r="F322">
        <v>0.28785711725514901</v>
      </c>
      <c r="G322">
        <v>0.96895481200413902</v>
      </c>
      <c r="H322">
        <v>1.83185395424541</v>
      </c>
      <c r="I322">
        <v>18</v>
      </c>
      <c r="J322">
        <v>5741</v>
      </c>
    </row>
    <row r="323" spans="1:10" x14ac:dyDescent="0.55000000000000004">
      <c r="A323" t="s">
        <v>487</v>
      </c>
      <c r="B323" t="s">
        <v>4948</v>
      </c>
      <c r="C323" t="s">
        <v>1810</v>
      </c>
      <c r="D323">
        <v>2.4975024975025E-2</v>
      </c>
      <c r="E323">
        <v>0.51342362238245998</v>
      </c>
      <c r="F323">
        <v>0.28785711725514901</v>
      </c>
      <c r="G323">
        <v>0.96106197683982197</v>
      </c>
      <c r="H323">
        <v>1.8474582638216399</v>
      </c>
      <c r="I323">
        <v>14</v>
      </c>
      <c r="J323" t="s">
        <v>13587</v>
      </c>
    </row>
    <row r="324" spans="1:10" x14ac:dyDescent="0.55000000000000004">
      <c r="A324" t="s">
        <v>198</v>
      </c>
      <c r="B324" t="s">
        <v>4955</v>
      </c>
      <c r="C324" t="s">
        <v>12517</v>
      </c>
      <c r="D324">
        <v>3.5333198516032398E-3</v>
      </c>
      <c r="E324">
        <v>0.54067144976235904</v>
      </c>
      <c r="F324">
        <v>0.431707695803346</v>
      </c>
      <c r="G324">
        <v>0.95306277880535295</v>
      </c>
      <c r="H324">
        <v>1.7752594192098401</v>
      </c>
      <c r="I324">
        <v>20</v>
      </c>
      <c r="J324" t="s">
        <v>13811</v>
      </c>
    </row>
    <row r="325" spans="1:10" x14ac:dyDescent="0.55000000000000004">
      <c r="A325" t="s">
        <v>198</v>
      </c>
      <c r="B325" t="s">
        <v>4955</v>
      </c>
      <c r="C325" t="s">
        <v>1677</v>
      </c>
      <c r="D325">
        <v>3.71830877156614E-3</v>
      </c>
      <c r="E325">
        <v>0.54067144976235904</v>
      </c>
      <c r="F325">
        <v>0.431707695803346</v>
      </c>
      <c r="G325">
        <v>0.95610276456290699</v>
      </c>
      <c r="H325">
        <v>1.7880054687546501</v>
      </c>
      <c r="I325">
        <v>16</v>
      </c>
      <c r="J325" t="s">
        <v>12649</v>
      </c>
    </row>
    <row r="326" spans="1:10" x14ac:dyDescent="0.55000000000000004">
      <c r="A326" t="s">
        <v>198</v>
      </c>
      <c r="B326" t="s">
        <v>4955</v>
      </c>
      <c r="C326" t="s">
        <v>12367</v>
      </c>
      <c r="D326">
        <v>3.71830877156614E-3</v>
      </c>
      <c r="E326">
        <v>0.54067144976235904</v>
      </c>
      <c r="F326">
        <v>0.431707695803346</v>
      </c>
      <c r="G326">
        <v>0.95492483440616305</v>
      </c>
      <c r="H326">
        <v>1.7858026244160099</v>
      </c>
      <c r="I326">
        <v>16</v>
      </c>
      <c r="J326" t="s">
        <v>13812</v>
      </c>
    </row>
    <row r="327" spans="1:10" x14ac:dyDescent="0.55000000000000004">
      <c r="A327" t="s">
        <v>198</v>
      </c>
      <c r="B327" t="s">
        <v>4955</v>
      </c>
      <c r="C327" t="s">
        <v>13813</v>
      </c>
      <c r="D327">
        <v>4.0527472282595603E-3</v>
      </c>
      <c r="E327">
        <v>0.54067144976235904</v>
      </c>
      <c r="F327">
        <v>0.407017918923954</v>
      </c>
      <c r="G327">
        <v>0.94302007262021803</v>
      </c>
      <c r="H327">
        <v>1.76353955817833</v>
      </c>
      <c r="I327">
        <v>16</v>
      </c>
      <c r="J327" t="s">
        <v>13814</v>
      </c>
    </row>
    <row r="328" spans="1:10" x14ac:dyDescent="0.55000000000000004">
      <c r="A328" t="s">
        <v>198</v>
      </c>
      <c r="B328" t="s">
        <v>4955</v>
      </c>
      <c r="C328" t="s">
        <v>1698</v>
      </c>
      <c r="D328">
        <v>4.3501885070764898E-3</v>
      </c>
      <c r="E328">
        <v>0.54067144976235904</v>
      </c>
      <c r="F328">
        <v>0.407017918923954</v>
      </c>
      <c r="G328">
        <v>0.96217650962176504</v>
      </c>
      <c r="H328">
        <v>1.80906458896038</v>
      </c>
      <c r="I328">
        <v>13</v>
      </c>
      <c r="J328">
        <v>5741</v>
      </c>
    </row>
    <row r="329" spans="1:10" x14ac:dyDescent="0.55000000000000004">
      <c r="A329" t="s">
        <v>198</v>
      </c>
      <c r="B329" t="s">
        <v>4955</v>
      </c>
      <c r="C329" t="s">
        <v>2136</v>
      </c>
      <c r="D329">
        <v>4.5732697979370398E-3</v>
      </c>
      <c r="E329">
        <v>0.54067144976235904</v>
      </c>
      <c r="F329">
        <v>0.407017918923954</v>
      </c>
      <c r="G329">
        <v>0.95966385651573505</v>
      </c>
      <c r="H329">
        <v>1.80434034999487</v>
      </c>
      <c r="I329">
        <v>13</v>
      </c>
      <c r="J329" t="s">
        <v>12649</v>
      </c>
    </row>
    <row r="330" spans="1:10" x14ac:dyDescent="0.55000000000000004">
      <c r="A330" t="s">
        <v>198</v>
      </c>
      <c r="B330" t="s">
        <v>4955</v>
      </c>
      <c r="C330" t="s">
        <v>1715</v>
      </c>
      <c r="D330">
        <v>4.7963513290738896E-3</v>
      </c>
      <c r="E330">
        <v>0.54067144976235904</v>
      </c>
      <c r="F330">
        <v>0.407017918923954</v>
      </c>
      <c r="G330">
        <v>0.93259434427037102</v>
      </c>
      <c r="H330">
        <v>1.6833850256915299</v>
      </c>
      <c r="I330">
        <v>35</v>
      </c>
      <c r="J330" t="s">
        <v>13815</v>
      </c>
    </row>
    <row r="331" spans="1:10" x14ac:dyDescent="0.55000000000000004">
      <c r="A331" t="s">
        <v>198</v>
      </c>
      <c r="B331" t="s">
        <v>4955</v>
      </c>
      <c r="C331" t="s">
        <v>1885</v>
      </c>
      <c r="D331">
        <v>5.0194330684548497E-3</v>
      </c>
      <c r="E331">
        <v>0.54067144976235904</v>
      </c>
      <c r="F331">
        <v>0.407017918923954</v>
      </c>
      <c r="G331">
        <v>0.93486437401136502</v>
      </c>
      <c r="H331">
        <v>1.74136145336376</v>
      </c>
      <c r="I331">
        <v>20</v>
      </c>
      <c r="J331" t="s">
        <v>12649</v>
      </c>
    </row>
    <row r="332" spans="1:10" x14ac:dyDescent="0.55000000000000004">
      <c r="A332" t="s">
        <v>198</v>
      </c>
      <c r="B332" t="s">
        <v>4955</v>
      </c>
      <c r="C332" t="s">
        <v>12920</v>
      </c>
      <c r="D332">
        <v>5.0937936897966401E-3</v>
      </c>
      <c r="E332">
        <v>0.54067144976235904</v>
      </c>
      <c r="F332">
        <v>0.407017918923954</v>
      </c>
      <c r="G332">
        <v>0.95613767406003602</v>
      </c>
      <c r="H332">
        <v>1.7977104938811199</v>
      </c>
      <c r="I332">
        <v>13</v>
      </c>
      <c r="J332" t="s">
        <v>12649</v>
      </c>
    </row>
    <row r="333" spans="1:10" x14ac:dyDescent="0.55000000000000004">
      <c r="A333" t="s">
        <v>198</v>
      </c>
      <c r="B333" t="s">
        <v>4955</v>
      </c>
      <c r="C333" t="s">
        <v>2139</v>
      </c>
      <c r="D333">
        <v>5.0937936897966401E-3</v>
      </c>
      <c r="E333">
        <v>0.54067144976235904</v>
      </c>
      <c r="F333">
        <v>0.407017918923954</v>
      </c>
      <c r="G333">
        <v>0.93318673863842405</v>
      </c>
      <c r="H333">
        <v>1.7382365406465199</v>
      </c>
      <c r="I333">
        <v>20</v>
      </c>
      <c r="J333" t="s">
        <v>12649</v>
      </c>
    </row>
    <row r="334" spans="1:10" x14ac:dyDescent="0.55000000000000004">
      <c r="A334" t="s">
        <v>198</v>
      </c>
      <c r="B334" t="s">
        <v>5432</v>
      </c>
      <c r="C334" t="s">
        <v>2143</v>
      </c>
      <c r="D334">
        <v>1.20574033677733E-3</v>
      </c>
      <c r="E334">
        <v>0.45376071649530098</v>
      </c>
      <c r="F334">
        <v>0.45505986738722998</v>
      </c>
      <c r="G334">
        <v>0.955622424051353</v>
      </c>
      <c r="H334">
        <v>1.6548530290674499</v>
      </c>
      <c r="I334">
        <v>16</v>
      </c>
      <c r="J334" t="s">
        <v>12806</v>
      </c>
    </row>
    <row r="335" spans="1:10" x14ac:dyDescent="0.55000000000000004">
      <c r="A335" t="s">
        <v>198</v>
      </c>
      <c r="B335" t="s">
        <v>5432</v>
      </c>
      <c r="C335" t="s">
        <v>13906</v>
      </c>
      <c r="D335">
        <v>2.4603864970166398E-3</v>
      </c>
      <c r="E335">
        <v>0.45376071649530098</v>
      </c>
      <c r="F335">
        <v>0.431707695803346</v>
      </c>
      <c r="G335">
        <v>0.96687700260974396</v>
      </c>
      <c r="H335">
        <v>1.6658364898901501</v>
      </c>
      <c r="I335">
        <v>18</v>
      </c>
      <c r="J335" t="s">
        <v>13907</v>
      </c>
    </row>
    <row r="336" spans="1:10" x14ac:dyDescent="0.55000000000000004">
      <c r="A336" t="s">
        <v>198</v>
      </c>
      <c r="B336" t="s">
        <v>5432</v>
      </c>
      <c r="C336" t="s">
        <v>2158</v>
      </c>
      <c r="D336">
        <v>2.83036291304865E-3</v>
      </c>
      <c r="E336">
        <v>0.45376071649530098</v>
      </c>
      <c r="F336">
        <v>0.431707695803346</v>
      </c>
      <c r="G336">
        <v>0.97175938591131095</v>
      </c>
      <c r="H336">
        <v>1.7275310672312101</v>
      </c>
      <c r="I336">
        <v>11</v>
      </c>
      <c r="J336" t="s">
        <v>12806</v>
      </c>
    </row>
    <row r="337" spans="1:10" x14ac:dyDescent="0.55000000000000004">
      <c r="A337" t="s">
        <v>198</v>
      </c>
      <c r="B337" t="s">
        <v>5432</v>
      </c>
      <c r="C337" t="s">
        <v>12813</v>
      </c>
      <c r="D337">
        <v>3.05234911522392E-3</v>
      </c>
      <c r="E337">
        <v>0.45376071649530098</v>
      </c>
      <c r="F337">
        <v>0.431707695803346</v>
      </c>
      <c r="G337">
        <v>0.97414585687396105</v>
      </c>
      <c r="H337">
        <v>1.71910535366924</v>
      </c>
      <c r="I337">
        <v>13</v>
      </c>
      <c r="J337" t="s">
        <v>12806</v>
      </c>
    </row>
    <row r="338" spans="1:10" x14ac:dyDescent="0.55000000000000004">
      <c r="A338" t="s">
        <v>198</v>
      </c>
      <c r="B338" t="s">
        <v>5432</v>
      </c>
      <c r="C338" t="s">
        <v>12761</v>
      </c>
      <c r="D338">
        <v>3.16334229343525E-3</v>
      </c>
      <c r="E338">
        <v>0.45376071649530098</v>
      </c>
      <c r="F338">
        <v>0.431707695803346</v>
      </c>
      <c r="G338">
        <v>0.98030198027555204</v>
      </c>
      <c r="H338">
        <v>1.73445283592939</v>
      </c>
      <c r="I338">
        <v>12</v>
      </c>
      <c r="J338" t="s">
        <v>12606</v>
      </c>
    </row>
    <row r="339" spans="1:10" x14ac:dyDescent="0.55000000000000004">
      <c r="A339" t="s">
        <v>198</v>
      </c>
      <c r="B339" t="s">
        <v>5432</v>
      </c>
      <c r="C339" t="s">
        <v>12603</v>
      </c>
      <c r="D339">
        <v>3.68131098111713E-3</v>
      </c>
      <c r="E339">
        <v>0.45376071649530098</v>
      </c>
      <c r="F339">
        <v>0.431707695803346</v>
      </c>
      <c r="G339">
        <v>0.96705099887653401</v>
      </c>
      <c r="H339">
        <v>1.70658483810082</v>
      </c>
      <c r="I339">
        <v>13</v>
      </c>
      <c r="J339" t="s">
        <v>12957</v>
      </c>
    </row>
    <row r="340" spans="1:10" x14ac:dyDescent="0.55000000000000004">
      <c r="A340" t="s">
        <v>198</v>
      </c>
      <c r="B340" t="s">
        <v>5432</v>
      </c>
      <c r="C340" t="s">
        <v>13647</v>
      </c>
      <c r="D340">
        <v>3.71830877156614E-3</v>
      </c>
      <c r="E340">
        <v>0.45376071649530098</v>
      </c>
      <c r="F340">
        <v>0.431707695803346</v>
      </c>
      <c r="G340">
        <v>0.897827593377719</v>
      </c>
      <c r="H340">
        <v>1.46645913449052</v>
      </c>
      <c r="I340">
        <v>98</v>
      </c>
      <c r="J340" t="s">
        <v>13908</v>
      </c>
    </row>
    <row r="341" spans="1:10" x14ac:dyDescent="0.55000000000000004">
      <c r="A341" t="s">
        <v>198</v>
      </c>
      <c r="B341" t="s">
        <v>5432</v>
      </c>
      <c r="C341" t="s">
        <v>12608</v>
      </c>
      <c r="D341">
        <v>3.9783869993517502E-3</v>
      </c>
      <c r="E341">
        <v>0.45376071649530098</v>
      </c>
      <c r="F341">
        <v>0.407017918923954</v>
      </c>
      <c r="G341">
        <v>0.95329777706500196</v>
      </c>
      <c r="H341">
        <v>1.6424407845875899</v>
      </c>
      <c r="I341">
        <v>18</v>
      </c>
      <c r="J341" t="s">
        <v>13909</v>
      </c>
    </row>
    <row r="342" spans="1:10" x14ac:dyDescent="0.55000000000000004">
      <c r="A342" t="s">
        <v>198</v>
      </c>
      <c r="B342" t="s">
        <v>5432</v>
      </c>
      <c r="C342" t="s">
        <v>12223</v>
      </c>
      <c r="D342">
        <v>4.1271074954487104E-3</v>
      </c>
      <c r="E342">
        <v>0.45376071649530098</v>
      </c>
      <c r="F342">
        <v>0.407017918923954</v>
      </c>
      <c r="G342">
        <v>0.90548593977039404</v>
      </c>
      <c r="H342">
        <v>1.48772766065423</v>
      </c>
      <c r="I342">
        <v>82</v>
      </c>
      <c r="J342" t="s">
        <v>13910</v>
      </c>
    </row>
    <row r="343" spans="1:10" x14ac:dyDescent="0.55000000000000004">
      <c r="A343" t="s">
        <v>198</v>
      </c>
      <c r="B343" t="s">
        <v>5432</v>
      </c>
      <c r="C343" t="s">
        <v>1699</v>
      </c>
      <c r="D343">
        <v>4.20146779888697E-3</v>
      </c>
      <c r="E343">
        <v>0.45376071649530098</v>
      </c>
      <c r="F343">
        <v>0.407017918923954</v>
      </c>
      <c r="G343">
        <v>0.96169365749922797</v>
      </c>
      <c r="H343">
        <v>1.6971305719063201</v>
      </c>
      <c r="I343">
        <v>13</v>
      </c>
      <c r="J343" t="s">
        <v>13911</v>
      </c>
    </row>
    <row r="344" spans="1:10" x14ac:dyDescent="0.55000000000000004">
      <c r="A344" t="s">
        <v>198</v>
      </c>
      <c r="B344" t="s">
        <v>3143</v>
      </c>
      <c r="C344" t="s">
        <v>12605</v>
      </c>
      <c r="D344">
        <v>1.59842790839238E-4</v>
      </c>
      <c r="E344">
        <v>0.235634806686463</v>
      </c>
      <c r="F344">
        <v>0.51884807774379205</v>
      </c>
      <c r="G344">
        <v>0.95396103002215105</v>
      </c>
      <c r="H344">
        <v>1.74631571676182</v>
      </c>
      <c r="I344">
        <v>17</v>
      </c>
      <c r="J344" t="s">
        <v>12758</v>
      </c>
    </row>
    <row r="345" spans="1:10" x14ac:dyDescent="0.55000000000000004">
      <c r="A345" t="s">
        <v>198</v>
      </c>
      <c r="B345" t="s">
        <v>3143</v>
      </c>
      <c r="C345" t="s">
        <v>2143</v>
      </c>
      <c r="D345">
        <v>1.6437726312274999E-4</v>
      </c>
      <c r="E345">
        <v>0.235634806686463</v>
      </c>
      <c r="F345">
        <v>0.51884807774379205</v>
      </c>
      <c r="G345">
        <v>0.95352799124696197</v>
      </c>
      <c r="H345">
        <v>1.74552299840616</v>
      </c>
      <c r="I345">
        <v>17</v>
      </c>
      <c r="J345" t="s">
        <v>12806</v>
      </c>
    </row>
    <row r="346" spans="1:10" x14ac:dyDescent="0.55000000000000004">
      <c r="A346" t="s">
        <v>198</v>
      </c>
      <c r="B346" t="s">
        <v>3143</v>
      </c>
      <c r="C346" t="s">
        <v>12761</v>
      </c>
      <c r="D346">
        <v>3.4404856243444403E-4</v>
      </c>
      <c r="E346">
        <v>0.238516256051579</v>
      </c>
      <c r="F346">
        <v>0.49849310876658998</v>
      </c>
      <c r="G346">
        <v>0.97956743995278295</v>
      </c>
      <c r="H346">
        <v>1.80953151297115</v>
      </c>
      <c r="I346">
        <v>11</v>
      </c>
      <c r="J346" t="s">
        <v>12606</v>
      </c>
    </row>
    <row r="347" spans="1:10" x14ac:dyDescent="0.55000000000000004">
      <c r="A347" t="s">
        <v>198</v>
      </c>
      <c r="B347" t="s">
        <v>3143</v>
      </c>
      <c r="C347" t="s">
        <v>12813</v>
      </c>
      <c r="D347">
        <v>3.6683291271201999E-4</v>
      </c>
      <c r="E347">
        <v>0.238516256051579</v>
      </c>
      <c r="F347">
        <v>0.49849310876658998</v>
      </c>
      <c r="G347">
        <v>0.97100510828117104</v>
      </c>
      <c r="H347">
        <v>1.78886808291455</v>
      </c>
      <c r="I347">
        <v>14</v>
      </c>
      <c r="J347" t="s">
        <v>12806</v>
      </c>
    </row>
    <row r="348" spans="1:10" x14ac:dyDescent="0.55000000000000004">
      <c r="A348" t="s">
        <v>198</v>
      </c>
      <c r="B348" t="s">
        <v>3143</v>
      </c>
      <c r="C348" t="s">
        <v>12763</v>
      </c>
      <c r="D348">
        <v>4.3518606166869701E-4</v>
      </c>
      <c r="E348">
        <v>0.238516256051579</v>
      </c>
      <c r="F348">
        <v>0.49849310876658998</v>
      </c>
      <c r="G348">
        <v>0.97516764656160204</v>
      </c>
      <c r="H348">
        <v>1.80140387982698</v>
      </c>
      <c r="I348">
        <v>11</v>
      </c>
      <c r="J348" t="s">
        <v>12806</v>
      </c>
    </row>
    <row r="349" spans="1:10" x14ac:dyDescent="0.55000000000000004">
      <c r="A349" t="s">
        <v>198</v>
      </c>
      <c r="B349" t="s">
        <v>3143</v>
      </c>
      <c r="C349" t="s">
        <v>12607</v>
      </c>
      <c r="D349">
        <v>4.9916202870926797E-4</v>
      </c>
      <c r="E349">
        <v>0.238516256051579</v>
      </c>
      <c r="F349">
        <v>0.47727081536286198</v>
      </c>
      <c r="G349">
        <v>0.97722916647561098</v>
      </c>
      <c r="H349">
        <v>1.82067617967408</v>
      </c>
      <c r="I349">
        <v>10</v>
      </c>
      <c r="J349" t="s">
        <v>13983</v>
      </c>
    </row>
    <row r="350" spans="1:10" x14ac:dyDescent="0.55000000000000004">
      <c r="A350" t="s">
        <v>198</v>
      </c>
      <c r="B350" t="s">
        <v>3143</v>
      </c>
      <c r="C350" t="s">
        <v>13984</v>
      </c>
      <c r="D350">
        <v>1.09529309360562E-3</v>
      </c>
      <c r="E350">
        <v>0.26911379114852901</v>
      </c>
      <c r="F350">
        <v>0.45505986738722998</v>
      </c>
      <c r="G350">
        <v>0.91791745883125697</v>
      </c>
      <c r="H350">
        <v>1.61637952736075</v>
      </c>
      <c r="I350">
        <v>64</v>
      </c>
      <c r="J350" t="s">
        <v>13985</v>
      </c>
    </row>
    <row r="351" spans="1:10" x14ac:dyDescent="0.55000000000000004">
      <c r="A351" t="s">
        <v>198</v>
      </c>
      <c r="B351" t="s">
        <v>3143</v>
      </c>
      <c r="C351" t="s">
        <v>12223</v>
      </c>
      <c r="D351">
        <v>1.13210881573487E-3</v>
      </c>
      <c r="E351">
        <v>0.26911379114852901</v>
      </c>
      <c r="F351">
        <v>0.45505986738722998</v>
      </c>
      <c r="G351">
        <v>0.90377317676812896</v>
      </c>
      <c r="H351">
        <v>1.5848900472751699</v>
      </c>
      <c r="I351">
        <v>85</v>
      </c>
      <c r="J351" t="s">
        <v>13986</v>
      </c>
    </row>
    <row r="352" spans="1:10" x14ac:dyDescent="0.55000000000000004">
      <c r="A352" t="s">
        <v>198</v>
      </c>
      <c r="B352" t="s">
        <v>3143</v>
      </c>
      <c r="C352" t="s">
        <v>13906</v>
      </c>
      <c r="D352">
        <v>1.2609640359190499E-3</v>
      </c>
      <c r="E352">
        <v>0.26911379114852901</v>
      </c>
      <c r="F352">
        <v>0.45505986738722998</v>
      </c>
      <c r="G352">
        <v>0.965098044389328</v>
      </c>
      <c r="H352">
        <v>1.7489786870117401</v>
      </c>
      <c r="I352">
        <v>23</v>
      </c>
      <c r="J352" t="s">
        <v>13907</v>
      </c>
    </row>
    <row r="353" spans="1:10" x14ac:dyDescent="0.55000000000000004">
      <c r="A353" t="s">
        <v>198</v>
      </c>
      <c r="B353" t="s">
        <v>3143</v>
      </c>
      <c r="C353" t="s">
        <v>12608</v>
      </c>
      <c r="D353">
        <v>1.29777985959004E-3</v>
      </c>
      <c r="E353">
        <v>0.26911379114852901</v>
      </c>
      <c r="F353">
        <v>0.45505986738722998</v>
      </c>
      <c r="G353">
        <v>0.96042180143163902</v>
      </c>
      <c r="H353">
        <v>1.7511218162213</v>
      </c>
      <c r="I353">
        <v>20</v>
      </c>
      <c r="J353" t="s">
        <v>12959</v>
      </c>
    </row>
    <row r="354" spans="1:10" x14ac:dyDescent="0.55000000000000004">
      <c r="A354" t="s">
        <v>198</v>
      </c>
      <c r="B354" t="s">
        <v>4948</v>
      </c>
      <c r="C354" t="s">
        <v>13040</v>
      </c>
      <c r="D354">
        <v>1.81320274521356E-3</v>
      </c>
      <c r="E354">
        <v>0.564872627372627</v>
      </c>
      <c r="F354">
        <v>0.45505986738722998</v>
      </c>
      <c r="G354">
        <v>0.91428571428571404</v>
      </c>
      <c r="H354">
        <v>1.8911883214671501</v>
      </c>
      <c r="I354">
        <v>16</v>
      </c>
      <c r="J354" t="s">
        <v>13114</v>
      </c>
    </row>
    <row r="355" spans="1:10" x14ac:dyDescent="0.55000000000000004">
      <c r="A355" t="s">
        <v>198</v>
      </c>
      <c r="B355" t="s">
        <v>4948</v>
      </c>
      <c r="C355" t="s">
        <v>12711</v>
      </c>
      <c r="D355">
        <v>5.4655970699648499E-3</v>
      </c>
      <c r="E355">
        <v>0.564872627372627</v>
      </c>
      <c r="F355">
        <v>0.407017918923954</v>
      </c>
      <c r="G355">
        <v>0.91304347826086996</v>
      </c>
      <c r="H355">
        <v>1.93585725226188</v>
      </c>
      <c r="I355">
        <v>13</v>
      </c>
      <c r="J355">
        <v>5741</v>
      </c>
    </row>
    <row r="356" spans="1:10" x14ac:dyDescent="0.55000000000000004">
      <c r="A356" t="s">
        <v>198</v>
      </c>
      <c r="B356" t="s">
        <v>4948</v>
      </c>
      <c r="C356" t="s">
        <v>2161</v>
      </c>
      <c r="D356">
        <v>6.4322875229136803E-3</v>
      </c>
      <c r="E356">
        <v>0.564872627372627</v>
      </c>
      <c r="F356">
        <v>0.407017918923954</v>
      </c>
      <c r="G356">
        <v>0.84704882480511101</v>
      </c>
      <c r="H356">
        <v>1.6623636245812401</v>
      </c>
      <c r="I356">
        <v>28</v>
      </c>
      <c r="J356" t="s">
        <v>13115</v>
      </c>
    </row>
    <row r="357" spans="1:10" x14ac:dyDescent="0.55000000000000004">
      <c r="A357" t="s">
        <v>198</v>
      </c>
      <c r="B357" t="s">
        <v>4948</v>
      </c>
      <c r="C357" t="s">
        <v>13121</v>
      </c>
      <c r="D357">
        <v>8.2949754723181598E-3</v>
      </c>
      <c r="E357">
        <v>0.564872627372627</v>
      </c>
      <c r="F357">
        <v>0.38073040072279202</v>
      </c>
      <c r="G357">
        <v>0.83529411764705896</v>
      </c>
      <c r="H357">
        <v>1.630893067785</v>
      </c>
      <c r="I357">
        <v>29</v>
      </c>
      <c r="J357" t="s">
        <v>13122</v>
      </c>
    </row>
    <row r="358" spans="1:10" x14ac:dyDescent="0.55000000000000004">
      <c r="A358" t="s">
        <v>198</v>
      </c>
      <c r="B358" t="s">
        <v>4948</v>
      </c>
      <c r="C358" t="s">
        <v>1714</v>
      </c>
      <c r="D358">
        <v>8.4444304825922294E-3</v>
      </c>
      <c r="E358">
        <v>0.564872627372627</v>
      </c>
      <c r="F358">
        <v>0.38073040072279202</v>
      </c>
      <c r="G358">
        <v>0.89266654674102097</v>
      </c>
      <c r="H358">
        <v>1.84646934955112</v>
      </c>
      <c r="I358">
        <v>16</v>
      </c>
      <c r="J358" t="s">
        <v>13116</v>
      </c>
    </row>
    <row r="359" spans="1:10" x14ac:dyDescent="0.55000000000000004">
      <c r="A359" t="s">
        <v>198</v>
      </c>
      <c r="B359" t="s">
        <v>4948</v>
      </c>
      <c r="C359" t="s">
        <v>12485</v>
      </c>
      <c r="D359">
        <v>1.0387350815371101E-2</v>
      </c>
      <c r="E359">
        <v>0.564872627372627</v>
      </c>
      <c r="F359">
        <v>0.38073040072279202</v>
      </c>
      <c r="G359">
        <v>0.85735684194102002</v>
      </c>
      <c r="H359">
        <v>1.7008370414185401</v>
      </c>
      <c r="I359">
        <v>24</v>
      </c>
      <c r="J359" t="s">
        <v>13118</v>
      </c>
    </row>
    <row r="360" spans="1:10" x14ac:dyDescent="0.55000000000000004">
      <c r="A360" t="s">
        <v>198</v>
      </c>
      <c r="B360" t="s">
        <v>4948</v>
      </c>
      <c r="C360" t="s">
        <v>12975</v>
      </c>
      <c r="D360">
        <v>1.2629189849511099E-2</v>
      </c>
      <c r="E360">
        <v>0.564872627372627</v>
      </c>
      <c r="F360">
        <v>0.38073040072279202</v>
      </c>
      <c r="G360">
        <v>0.84242992779578196</v>
      </c>
      <c r="H360">
        <v>1.65712251956296</v>
      </c>
      <c r="I360">
        <v>26</v>
      </c>
      <c r="J360" t="s">
        <v>13117</v>
      </c>
    </row>
    <row r="361" spans="1:10" x14ac:dyDescent="0.55000000000000004">
      <c r="A361" t="s">
        <v>198</v>
      </c>
      <c r="B361" t="s">
        <v>4948</v>
      </c>
      <c r="C361" t="s">
        <v>12482</v>
      </c>
      <c r="D361">
        <v>1.45721209706584E-2</v>
      </c>
      <c r="E361">
        <v>0.564872627372627</v>
      </c>
      <c r="F361">
        <v>0.38073040072279202</v>
      </c>
      <c r="G361">
        <v>0.85213907569037095</v>
      </c>
      <c r="H361">
        <v>1.6904859604235201</v>
      </c>
      <c r="I361">
        <v>24</v>
      </c>
      <c r="J361" t="s">
        <v>13115</v>
      </c>
    </row>
    <row r="362" spans="1:10" x14ac:dyDescent="0.55000000000000004">
      <c r="A362" t="s">
        <v>198</v>
      </c>
      <c r="B362" t="s">
        <v>4948</v>
      </c>
      <c r="C362" t="s">
        <v>13403</v>
      </c>
      <c r="D362">
        <v>1.66718744695258E-2</v>
      </c>
      <c r="E362">
        <v>0.564872627372627</v>
      </c>
      <c r="F362">
        <v>0.352487857583619</v>
      </c>
      <c r="G362">
        <v>0.92452830188679203</v>
      </c>
      <c r="H362">
        <v>1.97479929553473</v>
      </c>
      <c r="I362">
        <v>10</v>
      </c>
      <c r="J362" t="s">
        <v>14053</v>
      </c>
    </row>
    <row r="363" spans="1:10" x14ac:dyDescent="0.55000000000000004">
      <c r="A363" t="s">
        <v>198</v>
      </c>
      <c r="B363" t="s">
        <v>4948</v>
      </c>
      <c r="C363" t="s">
        <v>13119</v>
      </c>
      <c r="D363">
        <v>1.8173806191245E-2</v>
      </c>
      <c r="E363">
        <v>0.564872627372627</v>
      </c>
      <c r="F363">
        <v>0.352487857583619</v>
      </c>
      <c r="G363">
        <v>0.92372711613187497</v>
      </c>
      <c r="H363">
        <v>1.97308795683241</v>
      </c>
      <c r="I363">
        <v>10</v>
      </c>
      <c r="J363" t="s">
        <v>13120</v>
      </c>
    </row>
    <row r="364" spans="1:10" x14ac:dyDescent="0.55000000000000004">
      <c r="A364" t="s">
        <v>4938</v>
      </c>
      <c r="B364" t="s">
        <v>4955</v>
      </c>
      <c r="C364" t="s">
        <v>2134</v>
      </c>
      <c r="D364">
        <v>6.3654263514529197E-4</v>
      </c>
      <c r="E364">
        <v>0.462548228654243</v>
      </c>
      <c r="F364">
        <v>0.47727081536286198</v>
      </c>
      <c r="G364">
        <v>0.86274853801169604</v>
      </c>
      <c r="H364">
        <v>1.76299866939439</v>
      </c>
      <c r="I364">
        <v>19</v>
      </c>
      <c r="J364" t="s">
        <v>12588</v>
      </c>
    </row>
    <row r="365" spans="1:10" x14ac:dyDescent="0.55000000000000004">
      <c r="A365" t="s">
        <v>4938</v>
      </c>
      <c r="B365" t="s">
        <v>4955</v>
      </c>
      <c r="C365" t="s">
        <v>12589</v>
      </c>
      <c r="D365">
        <v>8.0140004668086205E-4</v>
      </c>
      <c r="E365">
        <v>0.462548228654243</v>
      </c>
      <c r="F365">
        <v>0.47727081536286198</v>
      </c>
      <c r="G365">
        <v>0.85781514202867104</v>
      </c>
      <c r="H365">
        <v>1.74693309690155</v>
      </c>
      <c r="I365">
        <v>16</v>
      </c>
      <c r="J365" t="s">
        <v>12590</v>
      </c>
    </row>
    <row r="366" spans="1:10" x14ac:dyDescent="0.55000000000000004">
      <c r="A366" t="s">
        <v>4938</v>
      </c>
      <c r="B366" t="s">
        <v>4955</v>
      </c>
      <c r="C366" t="s">
        <v>1677</v>
      </c>
      <c r="D366">
        <v>1.13210881573487E-3</v>
      </c>
      <c r="E366">
        <v>0.462548228654243</v>
      </c>
      <c r="F366">
        <v>0.45505986738722998</v>
      </c>
      <c r="G366">
        <v>0.90827311484584605</v>
      </c>
      <c r="H366">
        <v>1.8728720926017</v>
      </c>
      <c r="I366">
        <v>10</v>
      </c>
      <c r="J366" t="s">
        <v>12591</v>
      </c>
    </row>
    <row r="367" spans="1:10" x14ac:dyDescent="0.55000000000000004">
      <c r="A367" t="s">
        <v>4938</v>
      </c>
      <c r="B367" t="s">
        <v>4955</v>
      </c>
      <c r="C367" t="s">
        <v>12595</v>
      </c>
      <c r="D367">
        <v>2.0164162653316E-3</v>
      </c>
      <c r="E367">
        <v>0.462548228654243</v>
      </c>
      <c r="F367">
        <v>0.431707695803346</v>
      </c>
      <c r="G367">
        <v>0.90000558449743495</v>
      </c>
      <c r="H367">
        <v>1.85582432733023</v>
      </c>
      <c r="I367">
        <v>10</v>
      </c>
      <c r="J367" t="s">
        <v>12596</v>
      </c>
    </row>
    <row r="368" spans="1:10" x14ac:dyDescent="0.55000000000000004">
      <c r="A368" t="s">
        <v>4938</v>
      </c>
      <c r="B368" t="s">
        <v>4955</v>
      </c>
      <c r="C368" t="s">
        <v>12422</v>
      </c>
      <c r="D368">
        <v>3.4963220778076801E-3</v>
      </c>
      <c r="E368">
        <v>0.462548228654243</v>
      </c>
      <c r="F368">
        <v>0.431707695803346</v>
      </c>
      <c r="G368">
        <v>0.82091029023746698</v>
      </c>
      <c r="H368">
        <v>1.67758797744942</v>
      </c>
      <c r="I368">
        <v>21</v>
      </c>
      <c r="J368" t="s">
        <v>13797</v>
      </c>
    </row>
    <row r="369" spans="1:10" x14ac:dyDescent="0.55000000000000004">
      <c r="A369" t="s">
        <v>4938</v>
      </c>
      <c r="B369" t="s">
        <v>4955</v>
      </c>
      <c r="C369" t="s">
        <v>12750</v>
      </c>
      <c r="D369">
        <v>3.5333198516032398E-3</v>
      </c>
      <c r="E369">
        <v>0.462548228654243</v>
      </c>
      <c r="F369">
        <v>0.431707695803346</v>
      </c>
      <c r="G369">
        <v>0.76474036418887503</v>
      </c>
      <c r="H369">
        <v>1.57266333179736</v>
      </c>
      <c r="I369">
        <v>36</v>
      </c>
      <c r="J369" t="s">
        <v>13798</v>
      </c>
    </row>
    <row r="370" spans="1:10" x14ac:dyDescent="0.55000000000000004">
      <c r="A370" t="s">
        <v>4938</v>
      </c>
      <c r="B370" t="s">
        <v>4955</v>
      </c>
      <c r="C370" t="s">
        <v>12914</v>
      </c>
      <c r="D370">
        <v>3.71830877156614E-3</v>
      </c>
      <c r="E370">
        <v>0.462548228654243</v>
      </c>
      <c r="F370">
        <v>0.431707695803346</v>
      </c>
      <c r="G370">
        <v>0.79627643273061599</v>
      </c>
      <c r="H370">
        <v>1.6361641859524401</v>
      </c>
      <c r="I370">
        <v>26</v>
      </c>
      <c r="J370" t="s">
        <v>13799</v>
      </c>
    </row>
    <row r="371" spans="1:10" x14ac:dyDescent="0.55000000000000004">
      <c r="A371" t="s">
        <v>4938</v>
      </c>
      <c r="B371" t="s">
        <v>4955</v>
      </c>
      <c r="C371" t="s">
        <v>1885</v>
      </c>
      <c r="D371">
        <v>3.8296666652980799E-3</v>
      </c>
      <c r="E371">
        <v>0.462548228654243</v>
      </c>
      <c r="F371">
        <v>0.431707695803346</v>
      </c>
      <c r="G371">
        <v>0.83237069096894201</v>
      </c>
      <c r="H371">
        <v>1.6951156929984099</v>
      </c>
      <c r="I371">
        <v>16</v>
      </c>
      <c r="J371" t="s">
        <v>12591</v>
      </c>
    </row>
    <row r="372" spans="1:10" x14ac:dyDescent="0.55000000000000004">
      <c r="A372" t="s">
        <v>4938</v>
      </c>
      <c r="B372" t="s">
        <v>4955</v>
      </c>
      <c r="C372" t="s">
        <v>1694</v>
      </c>
      <c r="D372">
        <v>3.9783869993517502E-3</v>
      </c>
      <c r="E372">
        <v>0.462548228654243</v>
      </c>
      <c r="F372">
        <v>0.407017918923954</v>
      </c>
      <c r="G372">
        <v>0.82188620577246196</v>
      </c>
      <c r="H372">
        <v>1.67768741353412</v>
      </c>
      <c r="I372">
        <v>23</v>
      </c>
      <c r="J372" t="s">
        <v>12594</v>
      </c>
    </row>
    <row r="373" spans="1:10" x14ac:dyDescent="0.55000000000000004">
      <c r="A373" t="s">
        <v>4938</v>
      </c>
      <c r="B373" t="s">
        <v>4955</v>
      </c>
      <c r="C373" t="s">
        <v>2135</v>
      </c>
      <c r="D373">
        <v>4.0527472282595603E-3</v>
      </c>
      <c r="E373">
        <v>0.462548228654243</v>
      </c>
      <c r="F373">
        <v>0.407017918923954</v>
      </c>
      <c r="G373">
        <v>0.86919196752012895</v>
      </c>
      <c r="H373">
        <v>1.7898091913016301</v>
      </c>
      <c r="I373">
        <v>13</v>
      </c>
      <c r="J373" t="s">
        <v>12597</v>
      </c>
    </row>
    <row r="374" spans="1:10" x14ac:dyDescent="0.55000000000000004">
      <c r="A374" t="s">
        <v>4938</v>
      </c>
      <c r="B374" t="s">
        <v>5432</v>
      </c>
      <c r="C374" t="s">
        <v>12750</v>
      </c>
      <c r="D374">
        <v>5.0832071039725495E-4</v>
      </c>
      <c r="E374">
        <v>0.32109537399875898</v>
      </c>
      <c r="F374">
        <v>0.47727081536286198</v>
      </c>
      <c r="G374">
        <v>0.76733326065174601</v>
      </c>
      <c r="H374">
        <v>1.45714293366047</v>
      </c>
      <c r="I374">
        <v>78</v>
      </c>
      <c r="J374" t="s">
        <v>13867</v>
      </c>
    </row>
    <row r="375" spans="1:10" x14ac:dyDescent="0.55000000000000004">
      <c r="A375" t="s">
        <v>4938</v>
      </c>
      <c r="B375" t="s">
        <v>5432</v>
      </c>
      <c r="C375" t="s">
        <v>1552</v>
      </c>
      <c r="D375">
        <v>8.5635261382583305E-4</v>
      </c>
      <c r="E375">
        <v>0.32109537399875898</v>
      </c>
      <c r="F375">
        <v>0.47727081536286198</v>
      </c>
      <c r="G375">
        <v>0.78862297496318101</v>
      </c>
      <c r="H375">
        <v>1.49732381687337</v>
      </c>
      <c r="I375">
        <v>56</v>
      </c>
      <c r="J375" t="s">
        <v>12757</v>
      </c>
    </row>
    <row r="376" spans="1:10" x14ac:dyDescent="0.55000000000000004">
      <c r="A376" t="s">
        <v>4938</v>
      </c>
      <c r="B376" t="s">
        <v>5432</v>
      </c>
      <c r="C376" t="s">
        <v>1556</v>
      </c>
      <c r="D376">
        <v>1.0400695660447901E-3</v>
      </c>
      <c r="E376">
        <v>0.32109537399875898</v>
      </c>
      <c r="F376">
        <v>0.45505986738722998</v>
      </c>
      <c r="G376">
        <v>0.88376175548589297</v>
      </c>
      <c r="H376">
        <v>1.7195705679170501</v>
      </c>
      <c r="I376">
        <v>22</v>
      </c>
      <c r="J376" t="s">
        <v>13868</v>
      </c>
    </row>
    <row r="377" spans="1:10" x14ac:dyDescent="0.55000000000000004">
      <c r="A377" t="s">
        <v>4938</v>
      </c>
      <c r="B377" t="s">
        <v>5432</v>
      </c>
      <c r="C377" t="s">
        <v>1927</v>
      </c>
      <c r="D377">
        <v>1.0768852432872799E-3</v>
      </c>
      <c r="E377">
        <v>0.32109537399875898</v>
      </c>
      <c r="F377">
        <v>0.45505986738722998</v>
      </c>
      <c r="G377">
        <v>0.74565253083183503</v>
      </c>
      <c r="H377">
        <v>1.4128693901987099</v>
      </c>
      <c r="I377">
        <v>98</v>
      </c>
      <c r="J377" t="s">
        <v>13869</v>
      </c>
    </row>
    <row r="378" spans="1:10" x14ac:dyDescent="0.55000000000000004">
      <c r="A378" t="s">
        <v>4938</v>
      </c>
      <c r="B378" t="s">
        <v>5432</v>
      </c>
      <c r="C378" t="s">
        <v>13870</v>
      </c>
      <c r="D378">
        <v>1.18733244766264E-3</v>
      </c>
      <c r="E378">
        <v>0.32109537399875898</v>
      </c>
      <c r="F378">
        <v>0.45505986738722998</v>
      </c>
      <c r="G378">
        <v>0.91258138096237296</v>
      </c>
      <c r="H378">
        <v>1.7882356196154701</v>
      </c>
      <c r="I378">
        <v>13</v>
      </c>
      <c r="J378" t="s">
        <v>13871</v>
      </c>
    </row>
    <row r="379" spans="1:10" x14ac:dyDescent="0.55000000000000004">
      <c r="A379" t="s">
        <v>4938</v>
      </c>
      <c r="B379" t="s">
        <v>5432</v>
      </c>
      <c r="C379" t="s">
        <v>1677</v>
      </c>
      <c r="D379">
        <v>1.5370830842954099E-3</v>
      </c>
      <c r="E379">
        <v>0.32109537399875898</v>
      </c>
      <c r="F379">
        <v>0.45505986738722998</v>
      </c>
      <c r="G379">
        <v>0.87973792234730097</v>
      </c>
      <c r="H379">
        <v>1.7060079797865699</v>
      </c>
      <c r="I379">
        <v>23</v>
      </c>
      <c r="J379" t="s">
        <v>13872</v>
      </c>
    </row>
    <row r="380" spans="1:10" x14ac:dyDescent="0.55000000000000004">
      <c r="A380" t="s">
        <v>4938</v>
      </c>
      <c r="B380" t="s">
        <v>5432</v>
      </c>
      <c r="C380" t="s">
        <v>12517</v>
      </c>
      <c r="D380">
        <v>1.59230697767204E-3</v>
      </c>
      <c r="E380">
        <v>0.32109537399875898</v>
      </c>
      <c r="F380">
        <v>0.45505986738722998</v>
      </c>
      <c r="G380">
        <v>0.86246460336120701</v>
      </c>
      <c r="H380">
        <v>1.6599646886853601</v>
      </c>
      <c r="I380">
        <v>26</v>
      </c>
      <c r="J380" t="s">
        <v>13873</v>
      </c>
    </row>
    <row r="381" spans="1:10" x14ac:dyDescent="0.55000000000000004">
      <c r="A381" t="s">
        <v>4938</v>
      </c>
      <c r="B381" t="s">
        <v>5432</v>
      </c>
      <c r="C381" t="s">
        <v>1568</v>
      </c>
      <c r="D381">
        <v>1.59230697767204E-3</v>
      </c>
      <c r="E381">
        <v>0.32109537399875898</v>
      </c>
      <c r="F381">
        <v>0.45505986738722998</v>
      </c>
      <c r="G381">
        <v>0.75649814705454399</v>
      </c>
      <c r="H381">
        <v>1.4341537793977499</v>
      </c>
      <c r="I381">
        <v>86</v>
      </c>
      <c r="J381" t="s">
        <v>13874</v>
      </c>
    </row>
    <row r="382" spans="1:10" x14ac:dyDescent="0.55000000000000004">
      <c r="A382" t="s">
        <v>4938</v>
      </c>
      <c r="B382" t="s">
        <v>5432</v>
      </c>
      <c r="C382" t="s">
        <v>13875</v>
      </c>
      <c r="D382">
        <v>1.64753089240322E-3</v>
      </c>
      <c r="E382">
        <v>0.32109537399875898</v>
      </c>
      <c r="F382">
        <v>0.45505986738722998</v>
      </c>
      <c r="G382">
        <v>0.79675975385182196</v>
      </c>
      <c r="H382">
        <v>1.5172901329327499</v>
      </c>
      <c r="I382">
        <v>53</v>
      </c>
      <c r="J382" t="s">
        <v>13876</v>
      </c>
    </row>
    <row r="383" spans="1:10" x14ac:dyDescent="0.55000000000000004">
      <c r="A383" t="s">
        <v>4938</v>
      </c>
      <c r="B383" t="s">
        <v>5432</v>
      </c>
      <c r="C383" t="s">
        <v>12914</v>
      </c>
      <c r="D383">
        <v>1.7027548264113501E-3</v>
      </c>
      <c r="E383">
        <v>0.32109537399875898</v>
      </c>
      <c r="F383">
        <v>0.45505986738722998</v>
      </c>
      <c r="G383">
        <v>0.77921072270616898</v>
      </c>
      <c r="H383">
        <v>1.47945318677221</v>
      </c>
      <c r="I383">
        <v>56</v>
      </c>
      <c r="J383" t="s">
        <v>13877</v>
      </c>
    </row>
    <row r="384" spans="1:10" x14ac:dyDescent="0.55000000000000004">
      <c r="A384" t="s">
        <v>4938</v>
      </c>
      <c r="B384" t="s">
        <v>3143</v>
      </c>
      <c r="C384" t="s">
        <v>1568</v>
      </c>
      <c r="D384">
        <v>1.39437695309842E-4</v>
      </c>
      <c r="E384">
        <v>9.8427498143730294E-2</v>
      </c>
      <c r="F384">
        <v>0.51884807774379205</v>
      </c>
      <c r="G384">
        <v>0.75010478414466197</v>
      </c>
      <c r="H384">
        <v>1.5052776233481899</v>
      </c>
      <c r="I384">
        <v>97</v>
      </c>
      <c r="J384" t="s">
        <v>13952</v>
      </c>
    </row>
    <row r="385" spans="1:10" x14ac:dyDescent="0.55000000000000004">
      <c r="A385" t="s">
        <v>4938</v>
      </c>
      <c r="B385" t="s">
        <v>3143</v>
      </c>
      <c r="C385" t="s">
        <v>12750</v>
      </c>
      <c r="D385">
        <v>1.5757555549514201E-4</v>
      </c>
      <c r="E385">
        <v>9.8427498143730294E-2</v>
      </c>
      <c r="F385">
        <v>0.51884807774379205</v>
      </c>
      <c r="G385">
        <v>0.76149707038870396</v>
      </c>
      <c r="H385">
        <v>1.52252062148471</v>
      </c>
      <c r="I385">
        <v>88</v>
      </c>
      <c r="J385" t="s">
        <v>12906</v>
      </c>
    </row>
    <row r="386" spans="1:10" x14ac:dyDescent="0.55000000000000004">
      <c r="A386" t="s">
        <v>4938</v>
      </c>
      <c r="B386" t="s">
        <v>3143</v>
      </c>
      <c r="C386" t="s">
        <v>1715</v>
      </c>
      <c r="D386">
        <v>1.7344621348721901E-4</v>
      </c>
      <c r="E386">
        <v>9.8427498143730294E-2</v>
      </c>
      <c r="F386">
        <v>0.51884807774379205</v>
      </c>
      <c r="G386">
        <v>0.80463157336725999</v>
      </c>
      <c r="H386">
        <v>1.60657672909736</v>
      </c>
      <c r="I386">
        <v>52</v>
      </c>
      <c r="J386" t="s">
        <v>12907</v>
      </c>
    </row>
    <row r="387" spans="1:10" x14ac:dyDescent="0.55000000000000004">
      <c r="A387" t="s">
        <v>4938</v>
      </c>
      <c r="B387" t="s">
        <v>3143</v>
      </c>
      <c r="C387" t="s">
        <v>12223</v>
      </c>
      <c r="D387">
        <v>1.96118616961965E-4</v>
      </c>
      <c r="E387">
        <v>9.8427498143730294E-2</v>
      </c>
      <c r="F387">
        <v>0.51884807774379205</v>
      </c>
      <c r="G387">
        <v>0.78543911242416398</v>
      </c>
      <c r="H387">
        <v>1.56735986883373</v>
      </c>
      <c r="I387">
        <v>62</v>
      </c>
      <c r="J387" t="s">
        <v>12904</v>
      </c>
    </row>
    <row r="388" spans="1:10" x14ac:dyDescent="0.55000000000000004">
      <c r="A388" t="s">
        <v>4938</v>
      </c>
      <c r="B388" t="s">
        <v>3143</v>
      </c>
      <c r="C388" t="s">
        <v>12209</v>
      </c>
      <c r="D388">
        <v>2.0972207386124001E-4</v>
      </c>
      <c r="E388">
        <v>9.8427498143730294E-2</v>
      </c>
      <c r="F388">
        <v>0.51884807774379205</v>
      </c>
      <c r="G388">
        <v>0.75656180938749396</v>
      </c>
      <c r="H388">
        <v>1.5121203620358501</v>
      </c>
      <c r="I388">
        <v>85</v>
      </c>
      <c r="J388" t="s">
        <v>13953</v>
      </c>
    </row>
    <row r="389" spans="1:10" x14ac:dyDescent="0.55000000000000004">
      <c r="A389" t="s">
        <v>4938</v>
      </c>
      <c r="B389" t="s">
        <v>3143</v>
      </c>
      <c r="C389" t="s">
        <v>12909</v>
      </c>
      <c r="D389">
        <v>3.16707371763528E-4</v>
      </c>
      <c r="E389">
        <v>9.8427498143730294E-2</v>
      </c>
      <c r="F389">
        <v>0.49849310876658998</v>
      </c>
      <c r="G389">
        <v>0.85330149812224798</v>
      </c>
      <c r="H389">
        <v>1.71079216193962</v>
      </c>
      <c r="I389">
        <v>29</v>
      </c>
      <c r="J389" t="s">
        <v>13954</v>
      </c>
    </row>
    <row r="390" spans="1:10" x14ac:dyDescent="0.55000000000000004">
      <c r="A390" t="s">
        <v>4938</v>
      </c>
      <c r="B390" t="s">
        <v>3143</v>
      </c>
      <c r="C390" t="s">
        <v>1693</v>
      </c>
      <c r="D390">
        <v>3.9873103308709501E-4</v>
      </c>
      <c r="E390">
        <v>9.8427498143730294E-2</v>
      </c>
      <c r="F390">
        <v>0.49849310876658998</v>
      </c>
      <c r="G390">
        <v>0.78928693262058003</v>
      </c>
      <c r="H390">
        <v>1.5740510530129601</v>
      </c>
      <c r="I390">
        <v>49</v>
      </c>
      <c r="J390" t="s">
        <v>13955</v>
      </c>
    </row>
    <row r="391" spans="1:10" x14ac:dyDescent="0.55000000000000004">
      <c r="A391" t="s">
        <v>4938</v>
      </c>
      <c r="B391" t="s">
        <v>3143</v>
      </c>
      <c r="C391" t="s">
        <v>1903</v>
      </c>
      <c r="D391">
        <v>4.0784478718630999E-4</v>
      </c>
      <c r="E391">
        <v>9.8427498143730294E-2</v>
      </c>
      <c r="F391">
        <v>0.49849310876658998</v>
      </c>
      <c r="G391">
        <v>0.74610705922911302</v>
      </c>
      <c r="H391">
        <v>1.4916301500948199</v>
      </c>
      <c r="I391">
        <v>90</v>
      </c>
      <c r="J391" t="s">
        <v>13956</v>
      </c>
    </row>
    <row r="392" spans="1:10" x14ac:dyDescent="0.55000000000000004">
      <c r="A392" t="s">
        <v>4938</v>
      </c>
      <c r="B392" t="s">
        <v>3143</v>
      </c>
      <c r="C392" t="s">
        <v>12517</v>
      </c>
      <c r="D392">
        <v>4.3518606166869701E-4</v>
      </c>
      <c r="E392">
        <v>9.8427498143730294E-2</v>
      </c>
      <c r="F392">
        <v>0.49849310876658998</v>
      </c>
      <c r="G392">
        <v>0.83420855769444402</v>
      </c>
      <c r="H392">
        <v>1.6804806855529999</v>
      </c>
      <c r="I392">
        <v>34</v>
      </c>
      <c r="J392" t="s">
        <v>13957</v>
      </c>
    </row>
    <row r="393" spans="1:10" x14ac:dyDescent="0.55000000000000004">
      <c r="A393" t="s">
        <v>4938</v>
      </c>
      <c r="B393" t="s">
        <v>3143</v>
      </c>
      <c r="C393" t="s">
        <v>1821</v>
      </c>
      <c r="D393">
        <v>4.8084467974758002E-4</v>
      </c>
      <c r="E393">
        <v>9.8427498143730294E-2</v>
      </c>
      <c r="F393">
        <v>0.49849310876658998</v>
      </c>
      <c r="G393">
        <v>0.75774967481678002</v>
      </c>
      <c r="H393">
        <v>1.5095051090934699</v>
      </c>
      <c r="I393">
        <v>65</v>
      </c>
      <c r="J393" t="s">
        <v>13958</v>
      </c>
    </row>
    <row r="394" spans="1:10" x14ac:dyDescent="0.55000000000000004">
      <c r="A394" t="s">
        <v>4938</v>
      </c>
      <c r="B394" t="s">
        <v>4948</v>
      </c>
      <c r="C394" t="s">
        <v>13063</v>
      </c>
      <c r="D394">
        <v>2.5343817094559701E-3</v>
      </c>
      <c r="E394">
        <v>0.73196324720272499</v>
      </c>
      <c r="F394">
        <v>0.431707695803346</v>
      </c>
      <c r="G394">
        <v>0.75719303890810596</v>
      </c>
      <c r="H394">
        <v>1.6495925733274901</v>
      </c>
      <c r="I394">
        <v>37</v>
      </c>
      <c r="J394" t="s">
        <v>13064</v>
      </c>
    </row>
    <row r="395" spans="1:10" x14ac:dyDescent="0.55000000000000004">
      <c r="A395" t="s">
        <v>4938</v>
      </c>
      <c r="B395" t="s">
        <v>4948</v>
      </c>
      <c r="C395" t="s">
        <v>13065</v>
      </c>
      <c r="D395">
        <v>5.7630400599131696E-3</v>
      </c>
      <c r="E395">
        <v>0.73196324720272499</v>
      </c>
      <c r="F395">
        <v>0.407017918923954</v>
      </c>
      <c r="G395">
        <v>0.75932176149148201</v>
      </c>
      <c r="H395">
        <v>1.6568810937029701</v>
      </c>
      <c r="I395">
        <v>30</v>
      </c>
      <c r="J395" t="s">
        <v>14023</v>
      </c>
    </row>
    <row r="396" spans="1:10" x14ac:dyDescent="0.55000000000000004">
      <c r="A396" t="s">
        <v>4938</v>
      </c>
      <c r="B396" t="s">
        <v>4948</v>
      </c>
      <c r="C396" t="s">
        <v>13073</v>
      </c>
      <c r="D396">
        <v>6.4322875229136803E-3</v>
      </c>
      <c r="E396">
        <v>0.73196324720272499</v>
      </c>
      <c r="F396">
        <v>0.407017918923954</v>
      </c>
      <c r="G396">
        <v>0.86274509803921595</v>
      </c>
      <c r="H396">
        <v>1.87285959910675</v>
      </c>
      <c r="I396">
        <v>12</v>
      </c>
      <c r="J396">
        <v>1312</v>
      </c>
    </row>
    <row r="397" spans="1:10" x14ac:dyDescent="0.55000000000000004">
      <c r="A397" t="s">
        <v>4938</v>
      </c>
      <c r="B397" t="s">
        <v>4948</v>
      </c>
      <c r="C397" t="s">
        <v>2000</v>
      </c>
      <c r="D397">
        <v>7.9960656744232101E-3</v>
      </c>
      <c r="E397">
        <v>0.73196324720272499</v>
      </c>
      <c r="F397">
        <v>0.38073040072279202</v>
      </c>
      <c r="G397">
        <v>0.83576494427558301</v>
      </c>
      <c r="H397">
        <v>1.82572521357406</v>
      </c>
      <c r="I397">
        <v>15</v>
      </c>
      <c r="J397" t="s">
        <v>13077</v>
      </c>
    </row>
    <row r="398" spans="1:10" x14ac:dyDescent="0.55000000000000004">
      <c r="A398" t="s">
        <v>4938</v>
      </c>
      <c r="B398" t="s">
        <v>4948</v>
      </c>
      <c r="C398" t="s">
        <v>12478</v>
      </c>
      <c r="D398">
        <v>9.9389838694564792E-3</v>
      </c>
      <c r="E398">
        <v>0.73196324720272499</v>
      </c>
      <c r="F398">
        <v>0.38073040072279202</v>
      </c>
      <c r="G398">
        <v>0.72387165183716795</v>
      </c>
      <c r="H398">
        <v>1.5805025296472901</v>
      </c>
      <c r="I398">
        <v>40</v>
      </c>
      <c r="J398" t="s">
        <v>14024</v>
      </c>
    </row>
    <row r="399" spans="1:10" x14ac:dyDescent="0.55000000000000004">
      <c r="A399" t="s">
        <v>4938</v>
      </c>
      <c r="B399" t="s">
        <v>4948</v>
      </c>
      <c r="C399" t="s">
        <v>1695</v>
      </c>
      <c r="D399">
        <v>1.0088439478179599E-2</v>
      </c>
      <c r="E399">
        <v>0.73196324720272499</v>
      </c>
      <c r="F399">
        <v>0.38073040072279202</v>
      </c>
      <c r="G399">
        <v>0.86274509803921595</v>
      </c>
      <c r="H399">
        <v>1.8935353674561199</v>
      </c>
      <c r="I399">
        <v>11</v>
      </c>
      <c r="J399">
        <v>1312</v>
      </c>
    </row>
    <row r="400" spans="1:10" x14ac:dyDescent="0.55000000000000004">
      <c r="A400" t="s">
        <v>4938</v>
      </c>
      <c r="B400" t="s">
        <v>4948</v>
      </c>
      <c r="C400" t="s">
        <v>13069</v>
      </c>
      <c r="D400">
        <v>1.3077558310652399E-2</v>
      </c>
      <c r="E400">
        <v>0.73196324720272499</v>
      </c>
      <c r="F400">
        <v>0.38073040072279202</v>
      </c>
      <c r="G400">
        <v>0.70881402861098297</v>
      </c>
      <c r="H400">
        <v>1.54932615190129</v>
      </c>
      <c r="I400">
        <v>44</v>
      </c>
      <c r="J400" t="s">
        <v>13070</v>
      </c>
    </row>
    <row r="401" spans="1:10" x14ac:dyDescent="0.55000000000000004">
      <c r="A401" t="s">
        <v>4938</v>
      </c>
      <c r="B401" t="s">
        <v>4948</v>
      </c>
      <c r="C401" t="s">
        <v>2131</v>
      </c>
      <c r="D401">
        <v>1.38248394433934E-2</v>
      </c>
      <c r="E401">
        <v>0.73196324720272499</v>
      </c>
      <c r="F401">
        <v>0.38073040072279202</v>
      </c>
      <c r="G401">
        <v>0.838095238095238</v>
      </c>
      <c r="H401">
        <v>1.81934932484655</v>
      </c>
      <c r="I401">
        <v>12</v>
      </c>
      <c r="J401">
        <v>1312</v>
      </c>
    </row>
    <row r="402" spans="1:10" x14ac:dyDescent="0.55000000000000004">
      <c r="A402" t="s">
        <v>4938</v>
      </c>
      <c r="B402" t="s">
        <v>4948</v>
      </c>
      <c r="C402" t="s">
        <v>13071</v>
      </c>
      <c r="D402">
        <v>1.5470331697051001E-2</v>
      </c>
      <c r="E402">
        <v>0.73196324720272499</v>
      </c>
      <c r="F402">
        <v>0.38073040072279202</v>
      </c>
      <c r="G402">
        <v>0.63336939536001902</v>
      </c>
      <c r="H402">
        <v>1.3901319282353399</v>
      </c>
      <c r="I402">
        <v>84</v>
      </c>
      <c r="J402" t="s">
        <v>13072</v>
      </c>
    </row>
    <row r="403" spans="1:10" x14ac:dyDescent="0.55000000000000004">
      <c r="A403" t="s">
        <v>4938</v>
      </c>
      <c r="B403" t="s">
        <v>4948</v>
      </c>
      <c r="C403" t="s">
        <v>14025</v>
      </c>
      <c r="D403">
        <v>1.6071102755993098E-2</v>
      </c>
      <c r="E403">
        <v>0.73196324720272499</v>
      </c>
      <c r="F403">
        <v>0.352487857583619</v>
      </c>
      <c r="G403">
        <v>0.84615384615384603</v>
      </c>
      <c r="H403">
        <v>1.86194440366569</v>
      </c>
      <c r="I403">
        <v>10</v>
      </c>
      <c r="J403">
        <v>1312</v>
      </c>
    </row>
    <row r="404" spans="1:10" x14ac:dyDescent="0.55000000000000004">
      <c r="A404" t="s">
        <v>4941</v>
      </c>
      <c r="B404" t="s">
        <v>4955</v>
      </c>
      <c r="C404" t="s">
        <v>1547</v>
      </c>
      <c r="D404">
        <v>2.6476526988751397E-7</v>
      </c>
      <c r="E404">
        <v>4.3089900103802898E-4</v>
      </c>
      <c r="F404">
        <v>0.67496286001102501</v>
      </c>
      <c r="G404">
        <v>0.89069758653299302</v>
      </c>
      <c r="H404">
        <v>1.8187632146544701</v>
      </c>
      <c r="I404">
        <v>53</v>
      </c>
      <c r="J404" t="s">
        <v>12612</v>
      </c>
    </row>
    <row r="405" spans="1:10" x14ac:dyDescent="0.55000000000000004">
      <c r="A405" t="s">
        <v>4941</v>
      </c>
      <c r="B405" t="s">
        <v>4955</v>
      </c>
      <c r="C405" t="s">
        <v>1692</v>
      </c>
      <c r="D405">
        <v>3.07126871730598E-7</v>
      </c>
      <c r="E405">
        <v>4.3089900103802898E-4</v>
      </c>
      <c r="F405">
        <v>0.67496286001102501</v>
      </c>
      <c r="G405">
        <v>0.89870801337554096</v>
      </c>
      <c r="H405">
        <v>1.8292869900224999</v>
      </c>
      <c r="I405">
        <v>47</v>
      </c>
      <c r="J405" t="s">
        <v>12610</v>
      </c>
    </row>
    <row r="406" spans="1:10" x14ac:dyDescent="0.55000000000000004">
      <c r="A406" t="s">
        <v>4941</v>
      </c>
      <c r="B406" t="s">
        <v>4955</v>
      </c>
      <c r="C406" t="s">
        <v>12290</v>
      </c>
      <c r="D406">
        <v>1.0182093830104999E-6</v>
      </c>
      <c r="E406">
        <v>9.52365176242492E-4</v>
      </c>
      <c r="F406">
        <v>0.64355183615072198</v>
      </c>
      <c r="G406">
        <v>0.89664131121320001</v>
      </c>
      <c r="H406">
        <v>1.82695925117264</v>
      </c>
      <c r="I406">
        <v>45</v>
      </c>
      <c r="J406" t="s">
        <v>12611</v>
      </c>
    </row>
    <row r="407" spans="1:10" x14ac:dyDescent="0.55000000000000004">
      <c r="A407" t="s">
        <v>4941</v>
      </c>
      <c r="B407" t="s">
        <v>4955</v>
      </c>
      <c r="C407" t="s">
        <v>1551</v>
      </c>
      <c r="D407">
        <v>3.9057800694793304E-6</v>
      </c>
      <c r="E407">
        <v>2.73990471873975E-3</v>
      </c>
      <c r="F407">
        <v>0.610526878385931</v>
      </c>
      <c r="G407">
        <v>0.83824193382682899</v>
      </c>
      <c r="H407">
        <v>1.7213750328263999</v>
      </c>
      <c r="I407">
        <v>74</v>
      </c>
      <c r="J407" t="s">
        <v>12616</v>
      </c>
    </row>
    <row r="408" spans="1:10" x14ac:dyDescent="0.55000000000000004">
      <c r="A408" t="s">
        <v>4941</v>
      </c>
      <c r="B408" t="s">
        <v>4955</v>
      </c>
      <c r="C408" t="s">
        <v>1552</v>
      </c>
      <c r="D408">
        <v>7.01651515424421E-6</v>
      </c>
      <c r="E408">
        <v>3.3463661762703299E-3</v>
      </c>
      <c r="F408">
        <v>0.610526878385931</v>
      </c>
      <c r="G408">
        <v>0.82460843360939695</v>
      </c>
      <c r="H408">
        <v>1.6974262449036499</v>
      </c>
      <c r="I408">
        <v>81</v>
      </c>
      <c r="J408" t="s">
        <v>12613</v>
      </c>
    </row>
    <row r="409" spans="1:10" x14ac:dyDescent="0.55000000000000004">
      <c r="A409" t="s">
        <v>4941</v>
      </c>
      <c r="B409" t="s">
        <v>4955</v>
      </c>
      <c r="C409" t="s">
        <v>12619</v>
      </c>
      <c r="D409">
        <v>7.1554515529657801E-6</v>
      </c>
      <c r="E409">
        <v>3.3463661762703299E-3</v>
      </c>
      <c r="F409">
        <v>0.610526878385931</v>
      </c>
      <c r="G409">
        <v>0.84891484154777597</v>
      </c>
      <c r="H409">
        <v>1.73810307343616</v>
      </c>
      <c r="I409">
        <v>65</v>
      </c>
      <c r="J409" t="s">
        <v>13800</v>
      </c>
    </row>
    <row r="410" spans="1:10" x14ac:dyDescent="0.55000000000000004">
      <c r="A410" t="s">
        <v>4941</v>
      </c>
      <c r="B410" t="s">
        <v>4955</v>
      </c>
      <c r="C410" t="s">
        <v>12584</v>
      </c>
      <c r="D410">
        <v>1.82910163262643E-5</v>
      </c>
      <c r="E410">
        <v>7.3320845444996702E-3</v>
      </c>
      <c r="F410">
        <v>0.575610261071129</v>
      </c>
      <c r="G410">
        <v>0.82140537843558403</v>
      </c>
      <c r="H410">
        <v>1.68111001429908</v>
      </c>
      <c r="I410">
        <v>66</v>
      </c>
      <c r="J410" t="s">
        <v>13801</v>
      </c>
    </row>
    <row r="411" spans="1:10" x14ac:dyDescent="0.55000000000000004">
      <c r="A411" t="s">
        <v>4941</v>
      </c>
      <c r="B411" t="s">
        <v>4955</v>
      </c>
      <c r="C411" t="s">
        <v>1701</v>
      </c>
      <c r="D411">
        <v>2.4155211563103399E-5</v>
      </c>
      <c r="E411">
        <v>8.4724404557585103E-3</v>
      </c>
      <c r="F411">
        <v>0.575610261071129</v>
      </c>
      <c r="G411">
        <v>0.79993159647870604</v>
      </c>
      <c r="H411">
        <v>1.6454229666192699</v>
      </c>
      <c r="I411">
        <v>86</v>
      </c>
      <c r="J411" t="s">
        <v>12622</v>
      </c>
    </row>
    <row r="412" spans="1:10" x14ac:dyDescent="0.55000000000000004">
      <c r="A412" t="s">
        <v>4941</v>
      </c>
      <c r="B412" t="s">
        <v>4955</v>
      </c>
      <c r="C412" t="s">
        <v>13802</v>
      </c>
      <c r="D412">
        <v>3.0588926740481399E-5</v>
      </c>
      <c r="E412">
        <v>9.5369476037545399E-3</v>
      </c>
      <c r="F412">
        <v>0.55733223875864601</v>
      </c>
      <c r="G412">
        <v>0.84727891156462598</v>
      </c>
      <c r="H412">
        <v>1.7288596157896201</v>
      </c>
      <c r="I412">
        <v>52</v>
      </c>
      <c r="J412" t="s">
        <v>13803</v>
      </c>
    </row>
    <row r="413" spans="1:10" x14ac:dyDescent="0.55000000000000004">
      <c r="A413" t="s">
        <v>4941</v>
      </c>
      <c r="B413" t="s">
        <v>4955</v>
      </c>
      <c r="C413" t="s">
        <v>12614</v>
      </c>
      <c r="D413">
        <v>4.0691443302028699E-5</v>
      </c>
      <c r="E413">
        <v>1.11777082723392E-2</v>
      </c>
      <c r="F413">
        <v>0.55733223875864601</v>
      </c>
      <c r="G413">
        <v>0.97006424010055003</v>
      </c>
      <c r="H413">
        <v>1.96529044389398</v>
      </c>
      <c r="I413">
        <v>11</v>
      </c>
      <c r="J413" t="s">
        <v>12615</v>
      </c>
    </row>
    <row r="414" spans="1:10" x14ac:dyDescent="0.55000000000000004">
      <c r="A414" t="s">
        <v>4941</v>
      </c>
      <c r="B414" t="s">
        <v>5432</v>
      </c>
      <c r="C414" t="s">
        <v>1547</v>
      </c>
      <c r="D414">
        <v>2.94796624809595E-8</v>
      </c>
      <c r="E414">
        <v>1.04299045857635E-4</v>
      </c>
      <c r="F414">
        <v>0.73376198835647999</v>
      </c>
      <c r="G414">
        <v>0.91208508828873303</v>
      </c>
      <c r="H414">
        <v>1.6986672415962101</v>
      </c>
      <c r="I414">
        <v>66</v>
      </c>
      <c r="J414" t="s">
        <v>13880</v>
      </c>
    </row>
    <row r="415" spans="1:10" x14ac:dyDescent="0.55000000000000004">
      <c r="A415" t="s">
        <v>4941</v>
      </c>
      <c r="B415" t="s">
        <v>5432</v>
      </c>
      <c r="C415" t="s">
        <v>1692</v>
      </c>
      <c r="D415">
        <v>7.2883004408502596E-8</v>
      </c>
      <c r="E415">
        <v>1.2893003479864099E-4</v>
      </c>
      <c r="F415">
        <v>0.704975715167238</v>
      </c>
      <c r="G415">
        <v>0.91946972299945395</v>
      </c>
      <c r="H415">
        <v>1.7014867049068201</v>
      </c>
      <c r="I415">
        <v>55</v>
      </c>
      <c r="J415" t="s">
        <v>13881</v>
      </c>
    </row>
    <row r="416" spans="1:10" x14ac:dyDescent="0.55000000000000004">
      <c r="A416" t="s">
        <v>4941</v>
      </c>
      <c r="B416" t="s">
        <v>5432</v>
      </c>
      <c r="C416" t="s">
        <v>12290</v>
      </c>
      <c r="D416">
        <v>1.9496241204897601E-7</v>
      </c>
      <c r="E416">
        <v>2.2992567127642501E-4</v>
      </c>
      <c r="F416">
        <v>0.69013245879679597</v>
      </c>
      <c r="G416">
        <v>0.92075174778020896</v>
      </c>
      <c r="H416">
        <v>1.7008767654781101</v>
      </c>
      <c r="I416">
        <v>49</v>
      </c>
      <c r="J416" t="s">
        <v>13882</v>
      </c>
    </row>
    <row r="417" spans="1:10" x14ac:dyDescent="0.55000000000000004">
      <c r="A417" t="s">
        <v>4941</v>
      </c>
      <c r="B417" t="s">
        <v>5432</v>
      </c>
      <c r="C417" t="s">
        <v>1553</v>
      </c>
      <c r="D417">
        <v>7.7905648655143804E-7</v>
      </c>
      <c r="E417">
        <v>6.8907546235474698E-4</v>
      </c>
      <c r="F417">
        <v>0.65944439803793498</v>
      </c>
      <c r="G417">
        <v>0.85631072736501501</v>
      </c>
      <c r="H417">
        <v>1.5997987159285301</v>
      </c>
      <c r="I417">
        <v>87</v>
      </c>
      <c r="J417" t="s">
        <v>13883</v>
      </c>
    </row>
    <row r="418" spans="1:10" x14ac:dyDescent="0.55000000000000004">
      <c r="A418" t="s">
        <v>4941</v>
      </c>
      <c r="B418" t="s">
        <v>5432</v>
      </c>
      <c r="C418" t="s">
        <v>12581</v>
      </c>
      <c r="D418">
        <v>1.9089001009069902E-6</v>
      </c>
      <c r="E418">
        <v>1.35073771140178E-3</v>
      </c>
      <c r="F418">
        <v>0.62725673971852802</v>
      </c>
      <c r="G418">
        <v>0.91966196520977705</v>
      </c>
      <c r="H418">
        <v>1.69102564952279</v>
      </c>
      <c r="I418">
        <v>39</v>
      </c>
      <c r="J418" t="s">
        <v>13884</v>
      </c>
    </row>
    <row r="419" spans="1:10" x14ac:dyDescent="0.55000000000000004">
      <c r="A419" t="s">
        <v>4941</v>
      </c>
      <c r="B419" t="s">
        <v>5432</v>
      </c>
      <c r="C419" t="s">
        <v>12775</v>
      </c>
      <c r="D419">
        <v>6.9473874880539798E-6</v>
      </c>
      <c r="E419">
        <v>4.09664282212249E-3</v>
      </c>
      <c r="F419">
        <v>0.610526878385931</v>
      </c>
      <c r="G419">
        <v>0.87259720807313002</v>
      </c>
      <c r="H419">
        <v>1.6274992641231401</v>
      </c>
      <c r="I419">
        <v>67</v>
      </c>
      <c r="J419" t="s">
        <v>12776</v>
      </c>
    </row>
    <row r="420" spans="1:10" x14ac:dyDescent="0.55000000000000004">
      <c r="A420" t="s">
        <v>4941</v>
      </c>
      <c r="B420" t="s">
        <v>5432</v>
      </c>
      <c r="C420" t="s">
        <v>12409</v>
      </c>
      <c r="D420">
        <v>1.18793200820458E-5</v>
      </c>
      <c r="E420">
        <v>6.0041477786111396E-3</v>
      </c>
      <c r="F420">
        <v>0.59332547639640498</v>
      </c>
      <c r="G420">
        <v>0.83421635059847199</v>
      </c>
      <c r="H420">
        <v>1.5610349447674401</v>
      </c>
      <c r="I420">
        <v>91</v>
      </c>
      <c r="J420" t="s">
        <v>13885</v>
      </c>
    </row>
    <row r="421" spans="1:10" x14ac:dyDescent="0.55000000000000004">
      <c r="A421" t="s">
        <v>4941</v>
      </c>
      <c r="B421" t="s">
        <v>5432</v>
      </c>
      <c r="C421" t="s">
        <v>12971</v>
      </c>
      <c r="D421">
        <v>1.7174030095949501E-5</v>
      </c>
      <c r="E421">
        <v>6.6689566220118996E-3</v>
      </c>
      <c r="F421">
        <v>0.575610261071129</v>
      </c>
      <c r="G421">
        <v>0.82208671587854498</v>
      </c>
      <c r="H421">
        <v>1.5410229053631199</v>
      </c>
      <c r="I421">
        <v>99</v>
      </c>
      <c r="J421" t="s">
        <v>13886</v>
      </c>
    </row>
    <row r="422" spans="1:10" x14ac:dyDescent="0.55000000000000004">
      <c r="A422" t="s">
        <v>4941</v>
      </c>
      <c r="B422" t="s">
        <v>5432</v>
      </c>
      <c r="C422" t="s">
        <v>12931</v>
      </c>
      <c r="D422">
        <v>1.8011769634369701E-5</v>
      </c>
      <c r="E422">
        <v>6.6689566220118996E-3</v>
      </c>
      <c r="F422">
        <v>0.575610261071129</v>
      </c>
      <c r="G422">
        <v>0.883114469224488</v>
      </c>
      <c r="H422">
        <v>1.63173256576985</v>
      </c>
      <c r="I422">
        <v>53</v>
      </c>
      <c r="J422" t="s">
        <v>13887</v>
      </c>
    </row>
    <row r="423" spans="1:10" x14ac:dyDescent="0.55000000000000004">
      <c r="A423" t="s">
        <v>4941</v>
      </c>
      <c r="B423" t="s">
        <v>5432</v>
      </c>
      <c r="C423" t="s">
        <v>12614</v>
      </c>
      <c r="D423">
        <v>1.8849509954810301E-5</v>
      </c>
      <c r="E423">
        <v>6.6689566220118996E-3</v>
      </c>
      <c r="F423">
        <v>0.575610261071129</v>
      </c>
      <c r="G423">
        <v>0.95262802581615702</v>
      </c>
      <c r="H423">
        <v>1.7376378901429299</v>
      </c>
      <c r="I423">
        <v>17</v>
      </c>
      <c r="J423" t="s">
        <v>13888</v>
      </c>
    </row>
    <row r="424" spans="1:10" x14ac:dyDescent="0.55000000000000004">
      <c r="A424" t="s">
        <v>4941</v>
      </c>
      <c r="B424" t="s">
        <v>3143</v>
      </c>
      <c r="C424" t="s">
        <v>1547</v>
      </c>
      <c r="D424">
        <v>1.03974876361222E-8</v>
      </c>
      <c r="E424">
        <v>3.7171018299136702E-5</v>
      </c>
      <c r="F424">
        <v>0.74773966314988505</v>
      </c>
      <c r="G424">
        <v>0.90512813210382503</v>
      </c>
      <c r="H424">
        <v>1.6574242117961699</v>
      </c>
      <c r="I424">
        <v>68</v>
      </c>
      <c r="J424" t="s">
        <v>13961</v>
      </c>
    </row>
    <row r="425" spans="1:10" x14ac:dyDescent="0.55000000000000004">
      <c r="A425" t="s">
        <v>4941</v>
      </c>
      <c r="B425" t="s">
        <v>3143</v>
      </c>
      <c r="C425" t="s">
        <v>1692</v>
      </c>
      <c r="D425">
        <v>3.83494446684012E-8</v>
      </c>
      <c r="E425">
        <v>6.8549632344767095E-5</v>
      </c>
      <c r="F425">
        <v>0.719512826338911</v>
      </c>
      <c r="G425">
        <v>0.91453022368324999</v>
      </c>
      <c r="H425">
        <v>1.6818508953796001</v>
      </c>
      <c r="I425">
        <v>56</v>
      </c>
      <c r="J425" t="s">
        <v>13962</v>
      </c>
    </row>
    <row r="426" spans="1:10" x14ac:dyDescent="0.55000000000000004">
      <c r="A426" t="s">
        <v>4941</v>
      </c>
      <c r="B426" t="s">
        <v>3143</v>
      </c>
      <c r="C426" t="s">
        <v>12290</v>
      </c>
      <c r="D426">
        <v>1.1487079740644101E-7</v>
      </c>
      <c r="E426">
        <v>1.36887700242676E-4</v>
      </c>
      <c r="F426">
        <v>0.704975715167238</v>
      </c>
      <c r="G426">
        <v>0.915850849813588</v>
      </c>
      <c r="H426">
        <v>1.6814476647171399</v>
      </c>
      <c r="I426">
        <v>50</v>
      </c>
      <c r="J426" t="s">
        <v>12926</v>
      </c>
    </row>
    <row r="427" spans="1:10" x14ac:dyDescent="0.55000000000000004">
      <c r="A427" t="s">
        <v>4941</v>
      </c>
      <c r="B427" t="s">
        <v>3143</v>
      </c>
      <c r="C427" t="s">
        <v>13501</v>
      </c>
      <c r="D427">
        <v>6.4282952944040999E-7</v>
      </c>
      <c r="E427">
        <v>5.7452889193736602E-4</v>
      </c>
      <c r="F427">
        <v>0.65944439803793498</v>
      </c>
      <c r="G427">
        <v>0.83640035175012495</v>
      </c>
      <c r="H427">
        <v>1.53624370266893</v>
      </c>
      <c r="I427">
        <v>99</v>
      </c>
      <c r="J427" t="s">
        <v>13963</v>
      </c>
    </row>
    <row r="428" spans="1:10" x14ac:dyDescent="0.55000000000000004">
      <c r="A428" t="s">
        <v>4941</v>
      </c>
      <c r="B428" t="s">
        <v>3143</v>
      </c>
      <c r="C428" t="s">
        <v>12581</v>
      </c>
      <c r="D428">
        <v>1.5658071554038701E-6</v>
      </c>
      <c r="E428">
        <v>1.1195521161137701E-3</v>
      </c>
      <c r="F428">
        <v>0.64355183615072198</v>
      </c>
      <c r="G428">
        <v>0.91581295065788004</v>
      </c>
      <c r="H428">
        <v>1.68454156238138</v>
      </c>
      <c r="I428">
        <v>40</v>
      </c>
      <c r="J428" t="s">
        <v>13964</v>
      </c>
    </row>
    <row r="429" spans="1:10" x14ac:dyDescent="0.55000000000000004">
      <c r="A429" t="s">
        <v>4941</v>
      </c>
      <c r="B429" t="s">
        <v>3143</v>
      </c>
      <c r="C429" t="s">
        <v>12928</v>
      </c>
      <c r="D429">
        <v>3.4910184341892999E-6</v>
      </c>
      <c r="E429">
        <v>1.77113338608849E-3</v>
      </c>
      <c r="F429">
        <v>0.62725673971852802</v>
      </c>
      <c r="G429">
        <v>0.89280595852030098</v>
      </c>
      <c r="H429">
        <v>1.6427229759725099</v>
      </c>
      <c r="I429">
        <v>47</v>
      </c>
      <c r="J429" t="s">
        <v>12929</v>
      </c>
    </row>
    <row r="430" spans="1:10" x14ac:dyDescent="0.55000000000000004">
      <c r="A430" t="s">
        <v>4941</v>
      </c>
      <c r="B430" t="s">
        <v>3143</v>
      </c>
      <c r="C430" t="s">
        <v>1553</v>
      </c>
      <c r="D430">
        <v>3.8366530393479802E-6</v>
      </c>
      <c r="E430">
        <v>1.77113338608849E-3</v>
      </c>
      <c r="F430">
        <v>0.610526878385931</v>
      </c>
      <c r="G430">
        <v>0.83095032122382095</v>
      </c>
      <c r="H430">
        <v>1.5279099764573301</v>
      </c>
      <c r="I430">
        <v>89</v>
      </c>
      <c r="J430" t="s">
        <v>13965</v>
      </c>
    </row>
    <row r="431" spans="1:10" x14ac:dyDescent="0.55000000000000004">
      <c r="A431" t="s">
        <v>4941</v>
      </c>
      <c r="B431" t="s">
        <v>3143</v>
      </c>
      <c r="C431" t="s">
        <v>12931</v>
      </c>
      <c r="D431">
        <v>4.3205428673607896E-6</v>
      </c>
      <c r="E431">
        <v>1.77113338608849E-3</v>
      </c>
      <c r="F431">
        <v>0.610526878385931</v>
      </c>
      <c r="G431">
        <v>0.87827132141901099</v>
      </c>
      <c r="H431">
        <v>1.6130195209415901</v>
      </c>
      <c r="I431">
        <v>52</v>
      </c>
      <c r="J431" t="s">
        <v>12932</v>
      </c>
    </row>
    <row r="432" spans="1:10" x14ac:dyDescent="0.55000000000000004">
      <c r="A432" t="s">
        <v>4941</v>
      </c>
      <c r="B432" t="s">
        <v>3143</v>
      </c>
      <c r="C432" t="s">
        <v>12409</v>
      </c>
      <c r="D432">
        <v>4.4587973356074003E-6</v>
      </c>
      <c r="E432">
        <v>1.77113338608849E-3</v>
      </c>
      <c r="F432">
        <v>0.610526878385931</v>
      </c>
      <c r="G432">
        <v>0.83810616349662204</v>
      </c>
      <c r="H432">
        <v>1.5413175446182501</v>
      </c>
      <c r="I432">
        <v>90</v>
      </c>
      <c r="J432" t="s">
        <v>13966</v>
      </c>
    </row>
    <row r="433" spans="1:10" x14ac:dyDescent="0.55000000000000004">
      <c r="A433" t="s">
        <v>4941</v>
      </c>
      <c r="B433" t="s">
        <v>3143</v>
      </c>
      <c r="C433" t="s">
        <v>12699</v>
      </c>
      <c r="D433">
        <v>6.9473874880539798E-6</v>
      </c>
      <c r="E433">
        <v>2.4158304949872798E-3</v>
      </c>
      <c r="F433">
        <v>0.610526878385931</v>
      </c>
      <c r="G433">
        <v>0.83378430430559103</v>
      </c>
      <c r="H433">
        <v>1.53336943769977</v>
      </c>
      <c r="I433">
        <v>90</v>
      </c>
      <c r="J433" t="s">
        <v>13967</v>
      </c>
    </row>
    <row r="434" spans="1:10" x14ac:dyDescent="0.55000000000000004">
      <c r="A434" t="s">
        <v>4941</v>
      </c>
      <c r="B434" t="s">
        <v>4948</v>
      </c>
      <c r="C434" t="s">
        <v>12614</v>
      </c>
      <c r="D434">
        <v>6.3736041467365499E-5</v>
      </c>
      <c r="E434">
        <v>0.14786761620428801</v>
      </c>
      <c r="F434">
        <v>0.53843409630991601</v>
      </c>
      <c r="G434">
        <v>0.97732080273995203</v>
      </c>
      <c r="H434">
        <v>2.0722784674525001</v>
      </c>
      <c r="I434">
        <v>11</v>
      </c>
      <c r="J434" t="s">
        <v>13081</v>
      </c>
    </row>
    <row r="435" spans="1:10" x14ac:dyDescent="0.55000000000000004">
      <c r="A435" t="s">
        <v>4941</v>
      </c>
      <c r="B435" t="s">
        <v>4948</v>
      </c>
      <c r="C435" t="s">
        <v>13085</v>
      </c>
      <c r="D435">
        <v>3.2582109793923399E-4</v>
      </c>
      <c r="E435">
        <v>0.17918211649150201</v>
      </c>
      <c r="F435">
        <v>0.49849310876658998</v>
      </c>
      <c r="G435">
        <v>0.82040554756538298</v>
      </c>
      <c r="H435">
        <v>1.70916067001126</v>
      </c>
      <c r="I435">
        <v>95</v>
      </c>
      <c r="J435" t="s">
        <v>13086</v>
      </c>
    </row>
    <row r="436" spans="1:10" x14ac:dyDescent="0.55000000000000004">
      <c r="A436" t="s">
        <v>4941</v>
      </c>
      <c r="B436" t="s">
        <v>4948</v>
      </c>
      <c r="C436" t="s">
        <v>12617</v>
      </c>
      <c r="D436">
        <v>3.7594665812366098E-4</v>
      </c>
      <c r="E436">
        <v>0.17918211649150201</v>
      </c>
      <c r="F436">
        <v>0.49849310876658998</v>
      </c>
      <c r="G436">
        <v>0.95905886876281599</v>
      </c>
      <c r="H436">
        <v>2.0403206417936</v>
      </c>
      <c r="I436">
        <v>16</v>
      </c>
      <c r="J436" t="s">
        <v>13087</v>
      </c>
    </row>
    <row r="437" spans="1:10" x14ac:dyDescent="0.55000000000000004">
      <c r="A437" t="s">
        <v>4941</v>
      </c>
      <c r="B437" t="s">
        <v>4948</v>
      </c>
      <c r="C437" t="s">
        <v>14029</v>
      </c>
      <c r="D437">
        <v>5.2663808693434303E-4</v>
      </c>
      <c r="E437">
        <v>0.17918211649150201</v>
      </c>
      <c r="F437">
        <v>0.47727081536286198</v>
      </c>
      <c r="G437">
        <v>0.84917903594670296</v>
      </c>
      <c r="H437">
        <v>1.7725176148580299</v>
      </c>
      <c r="I437">
        <v>60</v>
      </c>
      <c r="J437" t="s">
        <v>14030</v>
      </c>
    </row>
    <row r="438" spans="1:10" x14ac:dyDescent="0.55000000000000004">
      <c r="A438" t="s">
        <v>4941</v>
      </c>
      <c r="B438" t="s">
        <v>4948</v>
      </c>
      <c r="C438" t="s">
        <v>14031</v>
      </c>
      <c r="D438">
        <v>7.0065378758909298E-4</v>
      </c>
      <c r="E438">
        <v>0.17918211649150201</v>
      </c>
      <c r="F438">
        <v>0.47727081536286198</v>
      </c>
      <c r="G438">
        <v>0.95157773693322401</v>
      </c>
      <c r="H438">
        <v>2.0178395482889</v>
      </c>
      <c r="I438">
        <v>12</v>
      </c>
      <c r="J438" t="s">
        <v>14032</v>
      </c>
    </row>
    <row r="439" spans="1:10" x14ac:dyDescent="0.55000000000000004">
      <c r="A439" t="s">
        <v>4941</v>
      </c>
      <c r="B439" t="s">
        <v>4948</v>
      </c>
      <c r="C439" t="s">
        <v>14033</v>
      </c>
      <c r="D439">
        <v>8.4719385011391805E-4</v>
      </c>
      <c r="E439">
        <v>0.17918211649150201</v>
      </c>
      <c r="F439">
        <v>0.47727081536286198</v>
      </c>
      <c r="G439">
        <v>0.84351781317965502</v>
      </c>
      <c r="H439">
        <v>1.76070076982129</v>
      </c>
      <c r="I439">
        <v>60</v>
      </c>
      <c r="J439" t="s">
        <v>14034</v>
      </c>
    </row>
    <row r="440" spans="1:10" x14ac:dyDescent="0.55000000000000004">
      <c r="A440" t="s">
        <v>4941</v>
      </c>
      <c r="B440" t="s">
        <v>4948</v>
      </c>
      <c r="C440" t="s">
        <v>1801</v>
      </c>
      <c r="D440">
        <v>8.6551137847149103E-4</v>
      </c>
      <c r="E440">
        <v>0.17918211649150201</v>
      </c>
      <c r="F440">
        <v>0.47727081536286198</v>
      </c>
      <c r="G440">
        <v>0.89460558182447203</v>
      </c>
      <c r="H440">
        <v>1.8714257924361</v>
      </c>
      <c r="I440">
        <v>37</v>
      </c>
      <c r="J440" t="s">
        <v>13089</v>
      </c>
    </row>
    <row r="441" spans="1:10" x14ac:dyDescent="0.55000000000000004">
      <c r="A441" t="s">
        <v>4941</v>
      </c>
      <c r="B441" t="s">
        <v>4948</v>
      </c>
      <c r="C441" t="s">
        <v>12452</v>
      </c>
      <c r="D441">
        <v>8.92987677723624E-4</v>
      </c>
      <c r="E441">
        <v>0.17918211649150201</v>
      </c>
      <c r="F441">
        <v>0.47727081536286198</v>
      </c>
      <c r="G441">
        <v>0.87195910220849204</v>
      </c>
      <c r="H441">
        <v>1.82427511474454</v>
      </c>
      <c r="I441">
        <v>44</v>
      </c>
      <c r="J441" t="s">
        <v>14035</v>
      </c>
    </row>
    <row r="442" spans="1:10" x14ac:dyDescent="0.55000000000000004">
      <c r="A442" t="s">
        <v>4941</v>
      </c>
      <c r="B442" t="s">
        <v>4948</v>
      </c>
      <c r="C442" t="s">
        <v>1551</v>
      </c>
      <c r="D442">
        <v>1.0032539228556701E-3</v>
      </c>
      <c r="E442">
        <v>0.17918211649150201</v>
      </c>
      <c r="F442">
        <v>0.45505986738722998</v>
      </c>
      <c r="G442">
        <v>0.85772027768978998</v>
      </c>
      <c r="H442">
        <v>1.78556123597052</v>
      </c>
      <c r="I442">
        <v>52</v>
      </c>
      <c r="J442" t="s">
        <v>14036</v>
      </c>
    </row>
    <row r="443" spans="1:10" x14ac:dyDescent="0.55000000000000004">
      <c r="A443" t="s">
        <v>4941</v>
      </c>
      <c r="B443" t="s">
        <v>4948</v>
      </c>
      <c r="C443" t="s">
        <v>13016</v>
      </c>
      <c r="D443">
        <v>1.24255613114105E-3</v>
      </c>
      <c r="E443">
        <v>0.17918211649150201</v>
      </c>
      <c r="F443">
        <v>0.45505986738722998</v>
      </c>
      <c r="G443">
        <v>0.80219572659662397</v>
      </c>
      <c r="H443">
        <v>1.67137826317116</v>
      </c>
      <c r="I443">
        <v>96</v>
      </c>
      <c r="J443" t="s">
        <v>14037</v>
      </c>
    </row>
    <row r="444" spans="1:10" x14ac:dyDescent="0.55000000000000004">
      <c r="A444" t="s">
        <v>4942</v>
      </c>
      <c r="B444" t="s">
        <v>4955</v>
      </c>
      <c r="C444" t="s">
        <v>1704</v>
      </c>
      <c r="D444">
        <v>2.33174680585178E-5</v>
      </c>
      <c r="E444">
        <v>5.4153548431853597E-2</v>
      </c>
      <c r="F444">
        <v>0.575610261071129</v>
      </c>
      <c r="G444">
        <v>0.92638779735671095</v>
      </c>
      <c r="H444">
        <v>1.358451292869</v>
      </c>
      <c r="I444">
        <v>97</v>
      </c>
      <c r="J444" t="s">
        <v>12623</v>
      </c>
    </row>
    <row r="445" spans="1:10" x14ac:dyDescent="0.55000000000000004">
      <c r="A445" t="s">
        <v>4942</v>
      </c>
      <c r="B445" t="s">
        <v>4955</v>
      </c>
      <c r="C445" t="s">
        <v>1703</v>
      </c>
      <c r="D445">
        <v>3.2272674869996203E-5</v>
      </c>
      <c r="E445">
        <v>5.4153548431853597E-2</v>
      </c>
      <c r="F445">
        <v>0.55733223875864601</v>
      </c>
      <c r="G445">
        <v>0.94835320399009604</v>
      </c>
      <c r="H445">
        <v>1.4092866505067001</v>
      </c>
      <c r="I445">
        <v>61</v>
      </c>
      <c r="J445" t="s">
        <v>12624</v>
      </c>
    </row>
    <row r="446" spans="1:10" x14ac:dyDescent="0.55000000000000004">
      <c r="A446" t="s">
        <v>4942</v>
      </c>
      <c r="B446" t="s">
        <v>4955</v>
      </c>
      <c r="C446" t="s">
        <v>1545</v>
      </c>
      <c r="D446">
        <v>6.03519176872149E-5</v>
      </c>
      <c r="E446">
        <v>6.6724555462084501E-2</v>
      </c>
      <c r="F446">
        <v>0.55733223875864601</v>
      </c>
      <c r="G446">
        <v>0.92556077975592999</v>
      </c>
      <c r="H446">
        <v>1.35936684795957</v>
      </c>
      <c r="I446">
        <v>92</v>
      </c>
      <c r="J446" t="s">
        <v>12625</v>
      </c>
    </row>
    <row r="447" spans="1:10" x14ac:dyDescent="0.55000000000000004">
      <c r="A447" t="s">
        <v>4942</v>
      </c>
      <c r="B447" t="s">
        <v>4955</v>
      </c>
      <c r="C447" t="s">
        <v>2138</v>
      </c>
      <c r="D447">
        <v>7.95286715877051E-5</v>
      </c>
      <c r="E447">
        <v>6.6724555462084501E-2</v>
      </c>
      <c r="F447">
        <v>0.53843409630991601</v>
      </c>
      <c r="G447">
        <v>0.91972942163982896</v>
      </c>
      <c r="H447">
        <v>1.3486874778373099</v>
      </c>
      <c r="I447">
        <v>97</v>
      </c>
      <c r="J447" t="s">
        <v>12627</v>
      </c>
    </row>
    <row r="448" spans="1:10" x14ac:dyDescent="0.55000000000000004">
      <c r="A448" t="s">
        <v>4942</v>
      </c>
      <c r="B448" t="s">
        <v>4955</v>
      </c>
      <c r="C448" t="s">
        <v>1544</v>
      </c>
      <c r="D448">
        <v>1.1676544730752E-4</v>
      </c>
      <c r="E448">
        <v>7.4187741708083801E-2</v>
      </c>
      <c r="F448">
        <v>0.53843409630991601</v>
      </c>
      <c r="G448">
        <v>0.93428578298531795</v>
      </c>
      <c r="H448">
        <v>1.38384711277724</v>
      </c>
      <c r="I448">
        <v>70</v>
      </c>
      <c r="J448" t="s">
        <v>12631</v>
      </c>
    </row>
    <row r="449" spans="1:10" x14ac:dyDescent="0.55000000000000004">
      <c r="A449" t="s">
        <v>4942</v>
      </c>
      <c r="B449" t="s">
        <v>4955</v>
      </c>
      <c r="C449" t="s">
        <v>2148</v>
      </c>
      <c r="D449">
        <v>1.32636010205156E-4</v>
      </c>
      <c r="E449">
        <v>7.4187741708083801E-2</v>
      </c>
      <c r="F449">
        <v>0.51884807774379205</v>
      </c>
      <c r="G449">
        <v>0.97479660735845597</v>
      </c>
      <c r="H449">
        <v>1.5314083605241799</v>
      </c>
      <c r="I449">
        <v>23</v>
      </c>
      <c r="J449" t="s">
        <v>12626</v>
      </c>
    </row>
    <row r="450" spans="1:10" x14ac:dyDescent="0.55000000000000004">
      <c r="A450" t="s">
        <v>4942</v>
      </c>
      <c r="B450" t="s">
        <v>4955</v>
      </c>
      <c r="C450" t="s">
        <v>12632</v>
      </c>
      <c r="D450">
        <v>1.8024793075911699E-4</v>
      </c>
      <c r="E450">
        <v>8.64160079467996E-2</v>
      </c>
      <c r="F450">
        <v>0.51884807774379205</v>
      </c>
      <c r="G450">
        <v>0.92652774751762002</v>
      </c>
      <c r="H450">
        <v>1.3695378881637299</v>
      </c>
      <c r="I450">
        <v>77</v>
      </c>
      <c r="J450" t="s">
        <v>12633</v>
      </c>
    </row>
    <row r="451" spans="1:10" x14ac:dyDescent="0.55000000000000004">
      <c r="A451" t="s">
        <v>4942</v>
      </c>
      <c r="B451" t="s">
        <v>4955</v>
      </c>
      <c r="C451" t="s">
        <v>12578</v>
      </c>
      <c r="D451">
        <v>2.2786002954998901E-4</v>
      </c>
      <c r="E451">
        <v>9.0367356685676498E-2</v>
      </c>
      <c r="F451">
        <v>0.51884807774379205</v>
      </c>
      <c r="G451">
        <v>0.92300752297271604</v>
      </c>
      <c r="H451">
        <v>1.3672532859471</v>
      </c>
      <c r="I451">
        <v>75</v>
      </c>
      <c r="J451" t="s">
        <v>13804</v>
      </c>
    </row>
    <row r="452" spans="1:10" x14ac:dyDescent="0.55000000000000004">
      <c r="A452" t="s">
        <v>4942</v>
      </c>
      <c r="B452" t="s">
        <v>4955</v>
      </c>
      <c r="C452" t="s">
        <v>1705</v>
      </c>
      <c r="D452">
        <v>2.6658197117744099E-4</v>
      </c>
      <c r="E452">
        <v>9.0367356685676498E-2</v>
      </c>
      <c r="F452">
        <v>0.49849310876658998</v>
      </c>
      <c r="G452">
        <v>0.91752873173925797</v>
      </c>
      <c r="H452">
        <v>1.3503135003011499</v>
      </c>
      <c r="I452">
        <v>87</v>
      </c>
      <c r="J452" t="s">
        <v>12628</v>
      </c>
    </row>
    <row r="453" spans="1:10" x14ac:dyDescent="0.55000000000000004">
      <c r="A453" t="s">
        <v>4942</v>
      </c>
      <c r="B453" t="s">
        <v>4955</v>
      </c>
      <c r="C453" t="s">
        <v>1546</v>
      </c>
      <c r="D453">
        <v>2.8936622211314498E-4</v>
      </c>
      <c r="E453">
        <v>9.0367356685676498E-2</v>
      </c>
      <c r="F453">
        <v>0.49849310876658998</v>
      </c>
      <c r="G453">
        <v>0.92047211113783101</v>
      </c>
      <c r="H453">
        <v>1.3634975742370601</v>
      </c>
      <c r="I453">
        <v>75</v>
      </c>
      <c r="J453" t="s">
        <v>12630</v>
      </c>
    </row>
    <row r="454" spans="1:10" x14ac:dyDescent="0.55000000000000004">
      <c r="A454" t="s">
        <v>4942</v>
      </c>
      <c r="B454" t="s">
        <v>5432</v>
      </c>
      <c r="C454" t="s">
        <v>1546</v>
      </c>
      <c r="D454">
        <v>1.18793200820458E-5</v>
      </c>
      <c r="E454">
        <v>4.8728970976551801E-2</v>
      </c>
      <c r="F454">
        <v>0.59332547639640498</v>
      </c>
      <c r="G454">
        <v>0.93036733671143901</v>
      </c>
      <c r="H454">
        <v>1.3532688471379799</v>
      </c>
      <c r="I454">
        <v>96</v>
      </c>
      <c r="J454" t="s">
        <v>13889</v>
      </c>
    </row>
    <row r="455" spans="1:10" x14ac:dyDescent="0.55000000000000004">
      <c r="A455" t="s">
        <v>4942</v>
      </c>
      <c r="B455" t="s">
        <v>5432</v>
      </c>
      <c r="C455" t="s">
        <v>13890</v>
      </c>
      <c r="D455">
        <v>5.6406544902186498E-5</v>
      </c>
      <c r="E455">
        <v>5.9343133849227001E-2</v>
      </c>
      <c r="F455">
        <v>0.55733223875864601</v>
      </c>
      <c r="G455">
        <v>0.91976737590511004</v>
      </c>
      <c r="H455">
        <v>1.3383600377814</v>
      </c>
      <c r="I455">
        <v>98</v>
      </c>
      <c r="J455" t="s">
        <v>13891</v>
      </c>
    </row>
    <row r="456" spans="1:10" x14ac:dyDescent="0.55000000000000004">
      <c r="A456" t="s">
        <v>4942</v>
      </c>
      <c r="B456" t="s">
        <v>5432</v>
      </c>
      <c r="C456" t="s">
        <v>13863</v>
      </c>
      <c r="D456">
        <v>5.9223877611517399E-5</v>
      </c>
      <c r="E456">
        <v>5.9343133849227001E-2</v>
      </c>
      <c r="F456">
        <v>0.55733223875864601</v>
      </c>
      <c r="G456">
        <v>0.92103811947838699</v>
      </c>
      <c r="H456">
        <v>1.3396990037530001</v>
      </c>
      <c r="I456">
        <v>96</v>
      </c>
      <c r="J456" t="s">
        <v>13892</v>
      </c>
    </row>
    <row r="457" spans="1:10" x14ac:dyDescent="0.55000000000000004">
      <c r="A457" t="s">
        <v>4942</v>
      </c>
      <c r="B457" t="s">
        <v>5432</v>
      </c>
      <c r="C457" t="s">
        <v>13893</v>
      </c>
      <c r="D457">
        <v>9.0809156846663998E-5</v>
      </c>
      <c r="E457">
        <v>5.9343133849227001E-2</v>
      </c>
      <c r="F457">
        <v>0.53843409630991601</v>
      </c>
      <c r="G457">
        <v>0.93304822033718804</v>
      </c>
      <c r="H457">
        <v>1.3679517473624101</v>
      </c>
      <c r="I457">
        <v>69</v>
      </c>
      <c r="J457" t="s">
        <v>13894</v>
      </c>
    </row>
    <row r="458" spans="1:10" x14ac:dyDescent="0.55000000000000004">
      <c r="A458" t="s">
        <v>4942</v>
      </c>
      <c r="B458" t="s">
        <v>5432</v>
      </c>
      <c r="C458" t="s">
        <v>12250</v>
      </c>
      <c r="D458">
        <v>9.4193306291994207E-5</v>
      </c>
      <c r="E458">
        <v>5.9343133849227001E-2</v>
      </c>
      <c r="F458">
        <v>0.53843409630991601</v>
      </c>
      <c r="G458">
        <v>0.95902933844829896</v>
      </c>
      <c r="H458">
        <v>1.4324771463552</v>
      </c>
      <c r="I458">
        <v>40</v>
      </c>
      <c r="J458" t="s">
        <v>13895</v>
      </c>
    </row>
    <row r="459" spans="1:10" x14ac:dyDescent="0.55000000000000004">
      <c r="A459" t="s">
        <v>4942</v>
      </c>
      <c r="B459" t="s">
        <v>5432</v>
      </c>
      <c r="C459" t="s">
        <v>1797</v>
      </c>
      <c r="D459">
        <v>1.1676544730752E-4</v>
      </c>
      <c r="E459">
        <v>5.9343133849227001E-2</v>
      </c>
      <c r="F459">
        <v>0.53843409630991601</v>
      </c>
      <c r="G459">
        <v>0.95681943219266996</v>
      </c>
      <c r="H459">
        <v>1.42269592728832</v>
      </c>
      <c r="I459">
        <v>46</v>
      </c>
      <c r="J459" t="s">
        <v>13895</v>
      </c>
    </row>
    <row r="460" spans="1:10" x14ac:dyDescent="0.55000000000000004">
      <c r="A460" t="s">
        <v>4942</v>
      </c>
      <c r="B460" t="s">
        <v>5432</v>
      </c>
      <c r="C460" t="s">
        <v>1703</v>
      </c>
      <c r="D460">
        <v>1.9385137511194E-4</v>
      </c>
      <c r="E460">
        <v>5.9343133849227001E-2</v>
      </c>
      <c r="F460">
        <v>0.51884807774379205</v>
      </c>
      <c r="G460">
        <v>0.93170803790554801</v>
      </c>
      <c r="H460">
        <v>1.3637189369088301</v>
      </c>
      <c r="I460">
        <v>76</v>
      </c>
      <c r="J460" t="s">
        <v>13896</v>
      </c>
    </row>
    <row r="461" spans="1:10" x14ac:dyDescent="0.55000000000000004">
      <c r="A461" t="s">
        <v>4942</v>
      </c>
      <c r="B461" t="s">
        <v>5432</v>
      </c>
      <c r="C461" t="s">
        <v>2154</v>
      </c>
      <c r="D461">
        <v>2.0518758718457501E-4</v>
      </c>
      <c r="E461">
        <v>5.9343133849227001E-2</v>
      </c>
      <c r="F461">
        <v>0.51884807774379205</v>
      </c>
      <c r="G461">
        <v>0.91684674676594202</v>
      </c>
      <c r="H461">
        <v>1.3342652862883699</v>
      </c>
      <c r="I461">
        <v>91</v>
      </c>
      <c r="J461" t="s">
        <v>12784</v>
      </c>
    </row>
    <row r="462" spans="1:10" x14ac:dyDescent="0.55000000000000004">
      <c r="A462" t="s">
        <v>4942</v>
      </c>
      <c r="B462" t="s">
        <v>5432</v>
      </c>
      <c r="C462" t="s">
        <v>13897</v>
      </c>
      <c r="D462">
        <v>2.1198931756161599E-4</v>
      </c>
      <c r="E462">
        <v>5.9343133849227001E-2</v>
      </c>
      <c r="F462">
        <v>0.51884807774379205</v>
      </c>
      <c r="G462">
        <v>0.95308478252364204</v>
      </c>
      <c r="H462">
        <v>1.4156128847618801</v>
      </c>
      <c r="I462">
        <v>47</v>
      </c>
      <c r="J462" t="s">
        <v>13898</v>
      </c>
    </row>
    <row r="463" spans="1:10" x14ac:dyDescent="0.55000000000000004">
      <c r="A463" t="s">
        <v>4942</v>
      </c>
      <c r="B463" t="s">
        <v>5432</v>
      </c>
      <c r="C463" t="s">
        <v>2160</v>
      </c>
      <c r="D463">
        <v>2.3468410321230001E-4</v>
      </c>
      <c r="E463">
        <v>5.9343133849227001E-2</v>
      </c>
      <c r="F463">
        <v>0.51884807774379205</v>
      </c>
      <c r="G463">
        <v>0.93548713144219997</v>
      </c>
      <c r="H463">
        <v>1.37568729527489</v>
      </c>
      <c r="I463">
        <v>63</v>
      </c>
      <c r="J463" t="s">
        <v>13899</v>
      </c>
    </row>
    <row r="464" spans="1:10" x14ac:dyDescent="0.55000000000000004">
      <c r="A464" t="s">
        <v>4942</v>
      </c>
      <c r="B464" t="s">
        <v>3143</v>
      </c>
      <c r="C464" t="s">
        <v>1546</v>
      </c>
      <c r="D464">
        <v>8.6837566386092905E-6</v>
      </c>
      <c r="E464">
        <v>1.65668566664827E-2</v>
      </c>
      <c r="F464">
        <v>0.59332547639640498</v>
      </c>
      <c r="G464">
        <v>0.92388247180694005</v>
      </c>
      <c r="H464">
        <v>1.3813813300617499</v>
      </c>
      <c r="I464">
        <v>96</v>
      </c>
      <c r="J464" t="s">
        <v>13968</v>
      </c>
    </row>
    <row r="465" spans="1:10" x14ac:dyDescent="0.55000000000000004">
      <c r="A465" t="s">
        <v>4942</v>
      </c>
      <c r="B465" t="s">
        <v>3143</v>
      </c>
      <c r="C465" t="s">
        <v>13890</v>
      </c>
      <c r="D465">
        <v>1.0628880428852899E-5</v>
      </c>
      <c r="E465">
        <v>1.65668566664827E-2</v>
      </c>
      <c r="F465">
        <v>0.59332547639640498</v>
      </c>
      <c r="G465">
        <v>0.92123870614686298</v>
      </c>
      <c r="H465">
        <v>1.3767751369365899</v>
      </c>
      <c r="I465">
        <v>98</v>
      </c>
      <c r="J465" t="s">
        <v>13969</v>
      </c>
    </row>
    <row r="466" spans="1:10" x14ac:dyDescent="0.55000000000000004">
      <c r="A466" t="s">
        <v>4942</v>
      </c>
      <c r="B466" t="s">
        <v>3143</v>
      </c>
      <c r="C466" t="s">
        <v>1703</v>
      </c>
      <c r="D466">
        <v>1.4940062816985299E-5</v>
      </c>
      <c r="E466">
        <v>1.65668566664827E-2</v>
      </c>
      <c r="F466">
        <v>0.59332547639640498</v>
      </c>
      <c r="G466">
        <v>0.93459463346134797</v>
      </c>
      <c r="H466">
        <v>1.40484471746613</v>
      </c>
      <c r="I466">
        <v>74</v>
      </c>
      <c r="J466" t="s">
        <v>12940</v>
      </c>
    </row>
    <row r="467" spans="1:10" x14ac:dyDescent="0.55000000000000004">
      <c r="A467" t="s">
        <v>4942</v>
      </c>
      <c r="B467" t="s">
        <v>3143</v>
      </c>
      <c r="C467" t="s">
        <v>13863</v>
      </c>
      <c r="D467">
        <v>1.6057045472723699E-5</v>
      </c>
      <c r="E467">
        <v>1.65668566664827E-2</v>
      </c>
      <c r="F467">
        <v>0.575610261071129</v>
      </c>
      <c r="G467">
        <v>0.92052524590997997</v>
      </c>
      <c r="H467">
        <v>1.37577549664216</v>
      </c>
      <c r="I467">
        <v>97</v>
      </c>
      <c r="J467" t="s">
        <v>13970</v>
      </c>
    </row>
    <row r="468" spans="1:10" x14ac:dyDescent="0.55000000000000004">
      <c r="A468" t="s">
        <v>4942</v>
      </c>
      <c r="B468" t="s">
        <v>3143</v>
      </c>
      <c r="C468" t="s">
        <v>2139</v>
      </c>
      <c r="D468">
        <v>2.4992955391636101E-5</v>
      </c>
      <c r="E468">
        <v>1.8696150274538401E-2</v>
      </c>
      <c r="F468">
        <v>0.575610261071129</v>
      </c>
      <c r="G468">
        <v>0.920973228550929</v>
      </c>
      <c r="H468">
        <v>1.3781648612155</v>
      </c>
      <c r="I468">
        <v>90</v>
      </c>
      <c r="J468" t="s">
        <v>12937</v>
      </c>
    </row>
    <row r="469" spans="1:10" x14ac:dyDescent="0.55000000000000004">
      <c r="A469" t="s">
        <v>4942</v>
      </c>
      <c r="B469" t="s">
        <v>3143</v>
      </c>
      <c r="C469" t="s">
        <v>12944</v>
      </c>
      <c r="D469">
        <v>3.1150175848146203E-5</v>
      </c>
      <c r="E469">
        <v>1.8696150274538401E-2</v>
      </c>
      <c r="F469">
        <v>0.55733223875864601</v>
      </c>
      <c r="G469">
        <v>0.93364673656277797</v>
      </c>
      <c r="H469">
        <v>1.4033722374135</v>
      </c>
      <c r="I469">
        <v>67</v>
      </c>
      <c r="J469" t="s">
        <v>13971</v>
      </c>
    </row>
    <row r="470" spans="1:10" x14ac:dyDescent="0.55000000000000004">
      <c r="A470" t="s">
        <v>4942</v>
      </c>
      <c r="B470" t="s">
        <v>3143</v>
      </c>
      <c r="C470" t="s">
        <v>13833</v>
      </c>
      <c r="D470">
        <v>3.1711425229408497E-5</v>
      </c>
      <c r="E470">
        <v>1.8696150274538401E-2</v>
      </c>
      <c r="F470">
        <v>0.55733223875864601</v>
      </c>
      <c r="G470">
        <v>0.91362216213553105</v>
      </c>
      <c r="H470">
        <v>1.3653923450996699</v>
      </c>
      <c r="I470">
        <v>98</v>
      </c>
      <c r="J470" t="s">
        <v>13972</v>
      </c>
    </row>
    <row r="471" spans="1:10" x14ac:dyDescent="0.55000000000000004">
      <c r="A471" t="s">
        <v>4942</v>
      </c>
      <c r="B471" t="s">
        <v>3143</v>
      </c>
      <c r="C471" t="s">
        <v>2160</v>
      </c>
      <c r="D471">
        <v>4.4058959677254897E-5</v>
      </c>
      <c r="E471">
        <v>2.00361668649474E-2</v>
      </c>
      <c r="F471">
        <v>0.55733223875864601</v>
      </c>
      <c r="G471">
        <v>0.93291210715239603</v>
      </c>
      <c r="H471">
        <v>1.4060547894455899</v>
      </c>
      <c r="I471">
        <v>63</v>
      </c>
      <c r="J471" t="s">
        <v>13973</v>
      </c>
    </row>
    <row r="472" spans="1:10" x14ac:dyDescent="0.55000000000000004">
      <c r="A472" t="s">
        <v>4942</v>
      </c>
      <c r="B472" t="s">
        <v>3143</v>
      </c>
      <c r="C472" t="s">
        <v>2154</v>
      </c>
      <c r="D472">
        <v>4.6303972586039002E-5</v>
      </c>
      <c r="E472">
        <v>2.00361668649474E-2</v>
      </c>
      <c r="F472">
        <v>0.55733223875864601</v>
      </c>
      <c r="G472">
        <v>0.91352037002727704</v>
      </c>
      <c r="H472">
        <v>1.3667798229636501</v>
      </c>
      <c r="I472">
        <v>91</v>
      </c>
      <c r="J472" t="s">
        <v>13974</v>
      </c>
    </row>
    <row r="473" spans="1:10" x14ac:dyDescent="0.55000000000000004">
      <c r="A473" t="s">
        <v>4942</v>
      </c>
      <c r="B473" t="s">
        <v>3143</v>
      </c>
      <c r="C473" t="s">
        <v>12515</v>
      </c>
      <c r="D473">
        <v>4.85489868305002E-5</v>
      </c>
      <c r="E473">
        <v>2.00361668649474E-2</v>
      </c>
      <c r="F473">
        <v>0.55733223875864601</v>
      </c>
      <c r="G473">
        <v>0.92261333518335797</v>
      </c>
      <c r="H473">
        <v>1.38487834826781</v>
      </c>
      <c r="I473">
        <v>75</v>
      </c>
      <c r="J473" t="s">
        <v>13975</v>
      </c>
    </row>
    <row r="474" spans="1:10" x14ac:dyDescent="0.55000000000000004">
      <c r="A474" t="s">
        <v>4942</v>
      </c>
      <c r="B474" t="s">
        <v>4948</v>
      </c>
      <c r="C474" t="s">
        <v>2124</v>
      </c>
      <c r="D474">
        <v>4.8106062218215203E-7</v>
      </c>
      <c r="E474">
        <v>1.4364470178359001E-3</v>
      </c>
      <c r="F474">
        <v>0.65944439803793498</v>
      </c>
      <c r="G474">
        <v>0.89132553606237797</v>
      </c>
      <c r="H474">
        <v>1.5281650603015999</v>
      </c>
      <c r="I474">
        <v>95</v>
      </c>
      <c r="J474" t="s">
        <v>13094</v>
      </c>
    </row>
    <row r="475" spans="1:10" x14ac:dyDescent="0.55000000000000004">
      <c r="A475" t="s">
        <v>4942</v>
      </c>
      <c r="B475" t="s">
        <v>4948</v>
      </c>
      <c r="C475" t="s">
        <v>1704</v>
      </c>
      <c r="D475">
        <v>2.1840498977258198E-6</v>
      </c>
      <c r="E475">
        <v>3.26078649730465E-3</v>
      </c>
      <c r="F475">
        <v>0.62725673971852802</v>
      </c>
      <c r="G475">
        <v>0.88932635001831095</v>
      </c>
      <c r="H475">
        <v>1.5264065078392299</v>
      </c>
      <c r="I475">
        <v>90</v>
      </c>
      <c r="J475" t="s">
        <v>14038</v>
      </c>
    </row>
    <row r="476" spans="1:10" x14ac:dyDescent="0.55000000000000004">
      <c r="A476" t="s">
        <v>4942</v>
      </c>
      <c r="B476" t="s">
        <v>4948</v>
      </c>
      <c r="C476" t="s">
        <v>1703</v>
      </c>
      <c r="D476">
        <v>7.5722612390784996E-6</v>
      </c>
      <c r="E476">
        <v>7.4158747751653696E-3</v>
      </c>
      <c r="F476">
        <v>0.610526878385931</v>
      </c>
      <c r="G476">
        <v>0.91737946319048003</v>
      </c>
      <c r="H476">
        <v>1.58611671874227</v>
      </c>
      <c r="I476">
        <v>51</v>
      </c>
      <c r="J476" t="s">
        <v>13097</v>
      </c>
    </row>
    <row r="477" spans="1:10" x14ac:dyDescent="0.55000000000000004">
      <c r="A477" t="s">
        <v>4942</v>
      </c>
      <c r="B477" t="s">
        <v>4948</v>
      </c>
      <c r="C477" t="s">
        <v>1553</v>
      </c>
      <c r="D477">
        <v>9.9341925990159001E-6</v>
      </c>
      <c r="E477">
        <v>7.4158747751653696E-3</v>
      </c>
      <c r="F477">
        <v>0.59332547639640498</v>
      </c>
      <c r="G477">
        <v>0.89140042412170495</v>
      </c>
      <c r="H477">
        <v>1.5326415860120099</v>
      </c>
      <c r="I477">
        <v>80</v>
      </c>
      <c r="J477" t="s">
        <v>14039</v>
      </c>
    </row>
    <row r="478" spans="1:10" x14ac:dyDescent="0.55000000000000004">
      <c r="A478" t="s">
        <v>4942</v>
      </c>
      <c r="B478" t="s">
        <v>4948</v>
      </c>
      <c r="C478" t="s">
        <v>2153</v>
      </c>
      <c r="D478">
        <v>1.41023273975268E-5</v>
      </c>
      <c r="E478">
        <v>8.4219099218029794E-3</v>
      </c>
      <c r="F478">
        <v>0.59332547639640498</v>
      </c>
      <c r="G478">
        <v>0.90319324779460897</v>
      </c>
      <c r="H478">
        <v>1.5511541000923801</v>
      </c>
      <c r="I478">
        <v>64</v>
      </c>
      <c r="J478" t="s">
        <v>14040</v>
      </c>
    </row>
    <row r="479" spans="1:10" x14ac:dyDescent="0.55000000000000004">
      <c r="A479" t="s">
        <v>4942</v>
      </c>
      <c r="B479" t="s">
        <v>4948</v>
      </c>
      <c r="C479" t="s">
        <v>1545</v>
      </c>
      <c r="D479">
        <v>1.9966498095093201E-5</v>
      </c>
      <c r="E479">
        <v>9.9366605519913796E-3</v>
      </c>
      <c r="F479">
        <v>0.575610261071129</v>
      </c>
      <c r="G479">
        <v>0.88917845696717601</v>
      </c>
      <c r="H479">
        <v>1.52917986524548</v>
      </c>
      <c r="I479">
        <v>77</v>
      </c>
      <c r="J479" t="s">
        <v>14041</v>
      </c>
    </row>
    <row r="480" spans="1:10" x14ac:dyDescent="0.55000000000000004">
      <c r="A480" t="s">
        <v>4942</v>
      </c>
      <c r="B480" t="s">
        <v>4948</v>
      </c>
      <c r="C480" t="s">
        <v>2138</v>
      </c>
      <c r="D480">
        <v>2.4713707414831099E-5</v>
      </c>
      <c r="E480">
        <v>1.05421614772408E-2</v>
      </c>
      <c r="F480">
        <v>0.575610261071129</v>
      </c>
      <c r="G480">
        <v>0.87626635676040299</v>
      </c>
      <c r="H480">
        <v>1.5043989964271101</v>
      </c>
      <c r="I480">
        <v>85</v>
      </c>
      <c r="J480" t="s">
        <v>14042</v>
      </c>
    </row>
    <row r="481" spans="1:10" x14ac:dyDescent="0.55000000000000004">
      <c r="A481" t="s">
        <v>4942</v>
      </c>
      <c r="B481" t="s">
        <v>4948</v>
      </c>
      <c r="C481" t="s">
        <v>14043</v>
      </c>
      <c r="D481">
        <v>3.0027677921752801E-5</v>
      </c>
      <c r="E481">
        <v>1.1207830784294199E-2</v>
      </c>
      <c r="F481">
        <v>0.575610261071129</v>
      </c>
      <c r="G481">
        <v>0.86948618557851798</v>
      </c>
      <c r="H481">
        <v>1.4899335825244</v>
      </c>
      <c r="I481">
        <v>94</v>
      </c>
      <c r="J481" t="s">
        <v>14044</v>
      </c>
    </row>
    <row r="482" spans="1:10" x14ac:dyDescent="0.55000000000000004">
      <c r="A482" t="s">
        <v>4942</v>
      </c>
      <c r="B482" t="s">
        <v>4948</v>
      </c>
      <c r="C482" t="s">
        <v>13890</v>
      </c>
      <c r="D482">
        <v>4.0691443302028699E-5</v>
      </c>
      <c r="E482">
        <v>1.35005166333175E-2</v>
      </c>
      <c r="F482">
        <v>0.55733223875864601</v>
      </c>
      <c r="G482">
        <v>0.88285714285714301</v>
      </c>
      <c r="H482">
        <v>1.51694497056522</v>
      </c>
      <c r="I482">
        <v>74</v>
      </c>
      <c r="J482" t="s">
        <v>14045</v>
      </c>
    </row>
    <row r="483" spans="1:10" x14ac:dyDescent="0.55000000000000004">
      <c r="A483" t="s">
        <v>4942</v>
      </c>
      <c r="B483" t="s">
        <v>4948</v>
      </c>
      <c r="C483" t="s">
        <v>14046</v>
      </c>
      <c r="D483">
        <v>4.9671494397017899E-5</v>
      </c>
      <c r="E483">
        <v>1.48319082269495E-2</v>
      </c>
      <c r="F483">
        <v>0.55733223875864601</v>
      </c>
      <c r="G483">
        <v>0.91830983374253505</v>
      </c>
      <c r="H483">
        <v>1.5875960284850099</v>
      </c>
      <c r="I483">
        <v>44</v>
      </c>
      <c r="J483" t="s">
        <v>14047</v>
      </c>
    </row>
    <row r="484" spans="1:10" x14ac:dyDescent="0.55000000000000004">
      <c r="A484" t="s">
        <v>4940</v>
      </c>
      <c r="B484" t="s">
        <v>4955</v>
      </c>
      <c r="C484" t="s">
        <v>1711</v>
      </c>
      <c r="D484">
        <v>1.5002671684057E-3</v>
      </c>
      <c r="E484">
        <v>0.35196878593105002</v>
      </c>
      <c r="F484">
        <v>0.45505986738722998</v>
      </c>
      <c r="G484">
        <v>0.70365941162401402</v>
      </c>
      <c r="H484">
        <v>1.6803123181955699</v>
      </c>
      <c r="I484">
        <v>46</v>
      </c>
      <c r="J484" t="s">
        <v>13805</v>
      </c>
    </row>
    <row r="485" spans="1:10" x14ac:dyDescent="0.55000000000000004">
      <c r="A485" t="s">
        <v>4940</v>
      </c>
      <c r="B485" t="s">
        <v>4955</v>
      </c>
      <c r="C485" t="s">
        <v>1709</v>
      </c>
      <c r="D485">
        <v>2.75636756477388E-3</v>
      </c>
      <c r="E485">
        <v>0.35196878593105002</v>
      </c>
      <c r="F485">
        <v>0.431707695803346</v>
      </c>
      <c r="G485">
        <v>0.87155963302752304</v>
      </c>
      <c r="H485">
        <v>2.02084338735119</v>
      </c>
      <c r="I485">
        <v>10</v>
      </c>
      <c r="J485">
        <v>7840</v>
      </c>
    </row>
    <row r="486" spans="1:10" x14ac:dyDescent="0.55000000000000004">
      <c r="A486" t="s">
        <v>4940</v>
      </c>
      <c r="B486" t="s">
        <v>4955</v>
      </c>
      <c r="C486" t="s">
        <v>12644</v>
      </c>
      <c r="D486">
        <v>2.75636756477388E-3</v>
      </c>
      <c r="E486">
        <v>0.35196878593105002</v>
      </c>
      <c r="F486">
        <v>0.431707695803346</v>
      </c>
      <c r="G486">
        <v>0.87155963302752304</v>
      </c>
      <c r="H486">
        <v>2.02084338735119</v>
      </c>
      <c r="I486">
        <v>10</v>
      </c>
      <c r="J486">
        <v>7840</v>
      </c>
    </row>
    <row r="487" spans="1:10" x14ac:dyDescent="0.55000000000000004">
      <c r="A487" t="s">
        <v>4940</v>
      </c>
      <c r="B487" t="s">
        <v>4955</v>
      </c>
      <c r="C487" t="s">
        <v>13806</v>
      </c>
      <c r="D487">
        <v>4.20146779888697E-3</v>
      </c>
      <c r="E487">
        <v>0.35196878593105002</v>
      </c>
      <c r="F487">
        <v>0.407017918923954</v>
      </c>
      <c r="G487">
        <v>0.84825601674223905</v>
      </c>
      <c r="H487">
        <v>1.9668104134881099</v>
      </c>
      <c r="I487">
        <v>10</v>
      </c>
      <c r="J487" t="s">
        <v>13807</v>
      </c>
    </row>
    <row r="488" spans="1:10" x14ac:dyDescent="0.55000000000000004">
      <c r="A488" t="s">
        <v>4940</v>
      </c>
      <c r="B488" t="s">
        <v>4955</v>
      </c>
      <c r="C488" t="s">
        <v>13808</v>
      </c>
      <c r="D488">
        <v>4.4245489084228798E-3</v>
      </c>
      <c r="E488">
        <v>0.35196878593105002</v>
      </c>
      <c r="F488">
        <v>0.407017918923954</v>
      </c>
      <c r="G488">
        <v>0.84539007092198604</v>
      </c>
      <c r="H488">
        <v>1.96016528280526</v>
      </c>
      <c r="I488">
        <v>10</v>
      </c>
      <c r="J488" t="s">
        <v>13809</v>
      </c>
    </row>
    <row r="489" spans="1:10" x14ac:dyDescent="0.55000000000000004">
      <c r="A489" t="s">
        <v>4940</v>
      </c>
      <c r="B489" t="s">
        <v>4955</v>
      </c>
      <c r="C489" t="s">
        <v>12305</v>
      </c>
      <c r="D489">
        <v>5.4655970699648499E-3</v>
      </c>
      <c r="E489">
        <v>0.35196878593105002</v>
      </c>
      <c r="F489">
        <v>0.407017918923954</v>
      </c>
      <c r="G489">
        <v>0.83044301952783495</v>
      </c>
      <c r="H489">
        <v>1.92550827389201</v>
      </c>
      <c r="I489">
        <v>10</v>
      </c>
      <c r="J489" t="s">
        <v>13810</v>
      </c>
    </row>
    <row r="490" spans="1:10" x14ac:dyDescent="0.55000000000000004">
      <c r="A490" t="s">
        <v>4940</v>
      </c>
      <c r="B490" t="s">
        <v>4955</v>
      </c>
      <c r="C490" t="s">
        <v>1706</v>
      </c>
      <c r="D490">
        <v>5.6143185361259701E-3</v>
      </c>
      <c r="E490">
        <v>0.35196878593105002</v>
      </c>
      <c r="F490">
        <v>0.407017918923954</v>
      </c>
      <c r="G490">
        <v>0.86363636363636398</v>
      </c>
      <c r="H490">
        <v>1.9824491962909401</v>
      </c>
      <c r="I490">
        <v>11</v>
      </c>
      <c r="J490">
        <v>7840</v>
      </c>
    </row>
    <row r="491" spans="1:10" x14ac:dyDescent="0.55000000000000004">
      <c r="A491" t="s">
        <v>4940</v>
      </c>
      <c r="B491" t="s">
        <v>4955</v>
      </c>
      <c r="C491" t="s">
        <v>12635</v>
      </c>
      <c r="D491">
        <v>6.3579266504516403E-3</v>
      </c>
      <c r="E491">
        <v>0.35196878593105002</v>
      </c>
      <c r="F491">
        <v>0.407017918923954</v>
      </c>
      <c r="G491">
        <v>0.64928983923833306</v>
      </c>
      <c r="H491">
        <v>1.5645006470424001</v>
      </c>
      <c r="I491">
        <v>56</v>
      </c>
      <c r="J491" t="s">
        <v>12636</v>
      </c>
    </row>
    <row r="492" spans="1:10" x14ac:dyDescent="0.55000000000000004">
      <c r="A492" t="s">
        <v>4940</v>
      </c>
      <c r="B492" t="s">
        <v>4955</v>
      </c>
      <c r="C492" t="s">
        <v>1710</v>
      </c>
      <c r="D492">
        <v>6.58100929623711E-3</v>
      </c>
      <c r="E492">
        <v>0.35196878593105002</v>
      </c>
      <c r="F492">
        <v>0.407017918923954</v>
      </c>
      <c r="G492">
        <v>0.79831932773109204</v>
      </c>
      <c r="H492">
        <v>1.8608626274731199</v>
      </c>
      <c r="I492">
        <v>15</v>
      </c>
      <c r="J492">
        <v>7840</v>
      </c>
    </row>
    <row r="493" spans="1:10" x14ac:dyDescent="0.55000000000000004">
      <c r="A493" t="s">
        <v>4940</v>
      </c>
      <c r="B493" t="s">
        <v>4955</v>
      </c>
      <c r="C493" t="s">
        <v>12642</v>
      </c>
      <c r="D493">
        <v>7.3989796311380298E-3</v>
      </c>
      <c r="E493">
        <v>0.35196878593105002</v>
      </c>
      <c r="F493">
        <v>0.407017918923954</v>
      </c>
      <c r="G493">
        <v>0.60742680229986701</v>
      </c>
      <c r="H493">
        <v>1.4649717633847099</v>
      </c>
      <c r="I493">
        <v>75</v>
      </c>
      <c r="J493" t="s">
        <v>12643</v>
      </c>
    </row>
    <row r="494" spans="1:10" x14ac:dyDescent="0.55000000000000004">
      <c r="A494" t="s">
        <v>4940</v>
      </c>
      <c r="B494" t="s">
        <v>5432</v>
      </c>
      <c r="C494" t="s">
        <v>12791</v>
      </c>
      <c r="D494">
        <v>1.0010970264872901E-6</v>
      </c>
      <c r="E494">
        <v>2.8230936146941702E-3</v>
      </c>
      <c r="F494">
        <v>0.64355183615072198</v>
      </c>
      <c r="G494">
        <v>0.77540791643217499</v>
      </c>
      <c r="H494">
        <v>1.6325773272495701</v>
      </c>
      <c r="I494">
        <v>82</v>
      </c>
      <c r="J494" t="s">
        <v>12792</v>
      </c>
    </row>
    <row r="495" spans="1:10" x14ac:dyDescent="0.55000000000000004">
      <c r="A495" t="s">
        <v>4940</v>
      </c>
      <c r="B495" t="s">
        <v>5432</v>
      </c>
      <c r="C495" t="s">
        <v>1862</v>
      </c>
      <c r="D495">
        <v>6.8782598275388797E-6</v>
      </c>
      <c r="E495">
        <v>9.6983463568298192E-3</v>
      </c>
      <c r="F495">
        <v>0.610526878385931</v>
      </c>
      <c r="G495">
        <v>0.74512409164244997</v>
      </c>
      <c r="H495">
        <v>1.5734837159791799</v>
      </c>
      <c r="I495">
        <v>90</v>
      </c>
      <c r="J495" t="s">
        <v>12794</v>
      </c>
    </row>
    <row r="496" spans="1:10" x14ac:dyDescent="0.55000000000000004">
      <c r="A496" t="s">
        <v>4940</v>
      </c>
      <c r="B496" t="s">
        <v>5432</v>
      </c>
      <c r="C496" t="s">
        <v>12524</v>
      </c>
      <c r="D496">
        <v>1.4381572370156799E-5</v>
      </c>
      <c r="E496">
        <v>1.3518678027947401E-2</v>
      </c>
      <c r="F496">
        <v>0.59332547639640498</v>
      </c>
      <c r="G496">
        <v>0.77373563120505295</v>
      </c>
      <c r="H496">
        <v>1.6216153118463601</v>
      </c>
      <c r="I496">
        <v>71</v>
      </c>
      <c r="J496" t="s">
        <v>12793</v>
      </c>
    </row>
    <row r="497" spans="1:10" x14ac:dyDescent="0.55000000000000004">
      <c r="A497" t="s">
        <v>4940</v>
      </c>
      <c r="B497" t="s">
        <v>5432</v>
      </c>
      <c r="C497" t="s">
        <v>12399</v>
      </c>
      <c r="D497">
        <v>2.3875963690563599E-5</v>
      </c>
      <c r="E497">
        <v>1.6832554401847302E-2</v>
      </c>
      <c r="F497">
        <v>0.575610261071129</v>
      </c>
      <c r="G497">
        <v>0.72709315589186396</v>
      </c>
      <c r="H497">
        <v>1.5331910923900101</v>
      </c>
      <c r="I497">
        <v>95</v>
      </c>
      <c r="J497" t="s">
        <v>13900</v>
      </c>
    </row>
    <row r="498" spans="1:10" x14ac:dyDescent="0.55000000000000004">
      <c r="A498" t="s">
        <v>4940</v>
      </c>
      <c r="B498" t="s">
        <v>5432</v>
      </c>
      <c r="C498" t="s">
        <v>12799</v>
      </c>
      <c r="D498">
        <v>3.8446434784246303E-5</v>
      </c>
      <c r="E498">
        <v>2.0324079593424402E-2</v>
      </c>
      <c r="F498">
        <v>0.55733223875864601</v>
      </c>
      <c r="G498">
        <v>0.756140684487565</v>
      </c>
      <c r="H498">
        <v>1.5848222589241501</v>
      </c>
      <c r="I498">
        <v>68</v>
      </c>
      <c r="J498" t="s">
        <v>12800</v>
      </c>
    </row>
    <row r="499" spans="1:10" x14ac:dyDescent="0.55000000000000004">
      <c r="A499" t="s">
        <v>4940</v>
      </c>
      <c r="B499" t="s">
        <v>5432</v>
      </c>
      <c r="C499" t="s">
        <v>1820</v>
      </c>
      <c r="D499">
        <v>5.52840359508435E-5</v>
      </c>
      <c r="E499">
        <v>2.0324079593424402E-2</v>
      </c>
      <c r="F499">
        <v>0.55733223875864601</v>
      </c>
      <c r="G499">
        <v>0.71745395974346005</v>
      </c>
      <c r="H499">
        <v>1.5128653204407401</v>
      </c>
      <c r="I499">
        <v>95</v>
      </c>
      <c r="J499" t="s">
        <v>13901</v>
      </c>
    </row>
    <row r="500" spans="1:10" x14ac:dyDescent="0.55000000000000004">
      <c r="A500" t="s">
        <v>4940</v>
      </c>
      <c r="B500" t="s">
        <v>5432</v>
      </c>
      <c r="C500" t="s">
        <v>2093</v>
      </c>
      <c r="D500">
        <v>6.03519176872149E-5</v>
      </c>
      <c r="E500">
        <v>2.0324079593424402E-2</v>
      </c>
      <c r="F500">
        <v>0.55733223875864601</v>
      </c>
      <c r="G500">
        <v>0.73309910327767502</v>
      </c>
      <c r="H500">
        <v>1.54349852416397</v>
      </c>
      <c r="I500">
        <v>82</v>
      </c>
      <c r="J500" t="s">
        <v>12803</v>
      </c>
    </row>
    <row r="501" spans="1:10" x14ac:dyDescent="0.55000000000000004">
      <c r="A501" t="s">
        <v>4940</v>
      </c>
      <c r="B501" t="s">
        <v>5432</v>
      </c>
      <c r="C501" t="s">
        <v>13902</v>
      </c>
      <c r="D501">
        <v>6.1479958376815596E-5</v>
      </c>
      <c r="E501">
        <v>2.0324079593424402E-2</v>
      </c>
      <c r="F501">
        <v>0.53843409630991601</v>
      </c>
      <c r="G501">
        <v>0.80017412905990004</v>
      </c>
      <c r="H501">
        <v>1.6709747554210499</v>
      </c>
      <c r="I501">
        <v>43</v>
      </c>
      <c r="J501" t="s">
        <v>13903</v>
      </c>
    </row>
    <row r="502" spans="1:10" x14ac:dyDescent="0.55000000000000004">
      <c r="A502" t="s">
        <v>4940</v>
      </c>
      <c r="B502" t="s">
        <v>5432</v>
      </c>
      <c r="C502" t="s">
        <v>12377</v>
      </c>
      <c r="D502">
        <v>6.4864083808801202E-5</v>
      </c>
      <c r="E502">
        <v>2.0324079593424402E-2</v>
      </c>
      <c r="F502">
        <v>0.53843409630991601</v>
      </c>
      <c r="G502">
        <v>0.77850153405820399</v>
      </c>
      <c r="H502">
        <v>1.63351438424664</v>
      </c>
      <c r="I502">
        <v>53</v>
      </c>
      <c r="J502" t="s">
        <v>13904</v>
      </c>
    </row>
    <row r="503" spans="1:10" x14ac:dyDescent="0.55000000000000004">
      <c r="A503" t="s">
        <v>4940</v>
      </c>
      <c r="B503" t="s">
        <v>5432</v>
      </c>
      <c r="C503" t="s">
        <v>12801</v>
      </c>
      <c r="D503">
        <v>7.7272577437125704E-5</v>
      </c>
      <c r="E503">
        <v>2.1790866837269399E-2</v>
      </c>
      <c r="F503">
        <v>0.53843409630991601</v>
      </c>
      <c r="G503">
        <v>0.75726145694292801</v>
      </c>
      <c r="H503">
        <v>1.5882304152517499</v>
      </c>
      <c r="I503">
        <v>67</v>
      </c>
      <c r="J503" t="s">
        <v>13905</v>
      </c>
    </row>
    <row r="504" spans="1:10" x14ac:dyDescent="0.55000000000000004">
      <c r="A504" t="s">
        <v>4940</v>
      </c>
      <c r="B504" t="s">
        <v>3143</v>
      </c>
      <c r="C504" t="s">
        <v>1881</v>
      </c>
      <c r="D504">
        <v>1.9432937751433202E-6</v>
      </c>
      <c r="E504">
        <v>5.8590307320571001E-3</v>
      </c>
      <c r="F504">
        <v>0.62725673971852802</v>
      </c>
      <c r="G504">
        <v>0.76670849003552799</v>
      </c>
      <c r="H504">
        <v>1.63385993806928</v>
      </c>
      <c r="I504">
        <v>99</v>
      </c>
      <c r="J504" t="s">
        <v>12947</v>
      </c>
    </row>
    <row r="505" spans="1:10" x14ac:dyDescent="0.55000000000000004">
      <c r="A505" t="s">
        <v>4940</v>
      </c>
      <c r="B505" t="s">
        <v>3143</v>
      </c>
      <c r="C505" t="s">
        <v>1860</v>
      </c>
      <c r="D505">
        <v>2.61099476130399E-5</v>
      </c>
      <c r="E505">
        <v>3.9360746026657602E-2</v>
      </c>
      <c r="F505">
        <v>0.575610261071129</v>
      </c>
      <c r="G505">
        <v>0.84561835308416899</v>
      </c>
      <c r="H505">
        <v>1.7954167144637001</v>
      </c>
      <c r="I505">
        <v>44</v>
      </c>
      <c r="J505" t="s">
        <v>12956</v>
      </c>
    </row>
    <row r="506" spans="1:10" x14ac:dyDescent="0.55000000000000004">
      <c r="A506" t="s">
        <v>4940</v>
      </c>
      <c r="B506" t="s">
        <v>3143</v>
      </c>
      <c r="C506" t="s">
        <v>12584</v>
      </c>
      <c r="D506">
        <v>4.6865226029432197E-5</v>
      </c>
      <c r="E506">
        <v>4.7099552159579401E-2</v>
      </c>
      <c r="F506">
        <v>0.55733223875864601</v>
      </c>
      <c r="G506">
        <v>0.78315077977647896</v>
      </c>
      <c r="H506">
        <v>1.66541814099357</v>
      </c>
      <c r="I506">
        <v>74</v>
      </c>
      <c r="J506" t="s">
        <v>12948</v>
      </c>
    </row>
    <row r="507" spans="1:10" x14ac:dyDescent="0.55000000000000004">
      <c r="A507" t="s">
        <v>4940</v>
      </c>
      <c r="B507" t="s">
        <v>3143</v>
      </c>
      <c r="C507" t="s">
        <v>13976</v>
      </c>
      <c r="D507">
        <v>6.7120169950209797E-5</v>
      </c>
      <c r="E507">
        <v>5.05918280999706E-2</v>
      </c>
      <c r="F507">
        <v>0.53843409630991601</v>
      </c>
      <c r="G507">
        <v>0.88642167990919396</v>
      </c>
      <c r="H507">
        <v>1.86156184866984</v>
      </c>
      <c r="I507">
        <v>27</v>
      </c>
      <c r="J507" t="s">
        <v>13977</v>
      </c>
    </row>
    <row r="508" spans="1:10" x14ac:dyDescent="0.55000000000000004">
      <c r="A508" t="s">
        <v>4940</v>
      </c>
      <c r="B508" t="s">
        <v>3143</v>
      </c>
      <c r="C508" t="s">
        <v>1888</v>
      </c>
      <c r="D508">
        <v>9.9833558527618406E-5</v>
      </c>
      <c r="E508">
        <v>5.1300054353859599E-2</v>
      </c>
      <c r="F508">
        <v>0.53843409630991601</v>
      </c>
      <c r="G508">
        <v>0.89832353143881105</v>
      </c>
      <c r="H508">
        <v>1.8781402738600701</v>
      </c>
      <c r="I508">
        <v>24</v>
      </c>
      <c r="J508" t="s">
        <v>13977</v>
      </c>
    </row>
    <row r="509" spans="1:10" x14ac:dyDescent="0.55000000000000004">
      <c r="A509" t="s">
        <v>4940</v>
      </c>
      <c r="B509" t="s">
        <v>3143</v>
      </c>
      <c r="C509" t="s">
        <v>12791</v>
      </c>
      <c r="D509">
        <v>1.0208966040569099E-4</v>
      </c>
      <c r="E509">
        <v>5.1300054353859599E-2</v>
      </c>
      <c r="F509">
        <v>0.53843409630991601</v>
      </c>
      <c r="G509">
        <v>0.74416363442421796</v>
      </c>
      <c r="H509">
        <v>1.58666869320029</v>
      </c>
      <c r="I509">
        <v>98</v>
      </c>
      <c r="J509" t="s">
        <v>12950</v>
      </c>
    </row>
    <row r="510" spans="1:10" x14ac:dyDescent="0.55000000000000004">
      <c r="A510" t="s">
        <v>4940</v>
      </c>
      <c r="B510" t="s">
        <v>3143</v>
      </c>
      <c r="C510" t="s">
        <v>12377</v>
      </c>
      <c r="D510">
        <v>1.28101558114849E-4</v>
      </c>
      <c r="E510">
        <v>5.1696119401566903E-2</v>
      </c>
      <c r="F510">
        <v>0.51884807774379205</v>
      </c>
      <c r="G510">
        <v>0.77089926739926695</v>
      </c>
      <c r="H510">
        <v>1.6388997984542</v>
      </c>
      <c r="I510">
        <v>64</v>
      </c>
      <c r="J510" t="s">
        <v>13978</v>
      </c>
    </row>
    <row r="511" spans="1:10" x14ac:dyDescent="0.55000000000000004">
      <c r="A511" t="s">
        <v>4940</v>
      </c>
      <c r="B511" t="s">
        <v>3143</v>
      </c>
      <c r="C511" t="s">
        <v>2093</v>
      </c>
      <c r="D511">
        <v>1.3717046607380901E-4</v>
      </c>
      <c r="E511">
        <v>5.1696119401566903E-2</v>
      </c>
      <c r="F511">
        <v>0.51884807774379205</v>
      </c>
      <c r="G511">
        <v>0.75403390079713095</v>
      </c>
      <c r="H511">
        <v>1.6058606323645599</v>
      </c>
      <c r="I511">
        <v>84</v>
      </c>
      <c r="J511" t="s">
        <v>13979</v>
      </c>
    </row>
    <row r="512" spans="1:10" x14ac:dyDescent="0.55000000000000004">
      <c r="A512" t="s">
        <v>4940</v>
      </c>
      <c r="B512" t="s">
        <v>3143</v>
      </c>
      <c r="C512" t="s">
        <v>1824</v>
      </c>
      <c r="D512">
        <v>2.3468410321230001E-4</v>
      </c>
      <c r="E512">
        <v>6.9320727252679501E-2</v>
      </c>
      <c r="F512">
        <v>0.51884807774379205</v>
      </c>
      <c r="G512">
        <v>0.81318424848581905</v>
      </c>
      <c r="H512">
        <v>1.7237160183851099</v>
      </c>
      <c r="I512">
        <v>51</v>
      </c>
      <c r="J512" t="s">
        <v>13980</v>
      </c>
    </row>
    <row r="513" spans="1:10" x14ac:dyDescent="0.55000000000000004">
      <c r="A513" t="s">
        <v>4940</v>
      </c>
      <c r="B513" t="s">
        <v>3143</v>
      </c>
      <c r="C513" t="s">
        <v>13981</v>
      </c>
      <c r="D513">
        <v>2.39240934292754E-4</v>
      </c>
      <c r="E513">
        <v>6.9320727252679501E-2</v>
      </c>
      <c r="F513">
        <v>0.51884807774379205</v>
      </c>
      <c r="G513">
        <v>0.81138680984922495</v>
      </c>
      <c r="H513">
        <v>1.7255566363252499</v>
      </c>
      <c r="I513">
        <v>42</v>
      </c>
      <c r="J513" t="s">
        <v>13982</v>
      </c>
    </row>
    <row r="514" spans="1:10" x14ac:dyDescent="0.55000000000000004">
      <c r="A514" t="s">
        <v>4940</v>
      </c>
      <c r="B514" t="s">
        <v>4948</v>
      </c>
      <c r="C514" t="s">
        <v>1711</v>
      </c>
      <c r="D514">
        <v>3.4223265412954402E-3</v>
      </c>
      <c r="E514">
        <v>0.879529841305427</v>
      </c>
      <c r="F514">
        <v>0.431707695803346</v>
      </c>
      <c r="G514">
        <v>0.84645840439263498</v>
      </c>
      <c r="H514">
        <v>2.1014430197792899</v>
      </c>
      <c r="I514">
        <v>28</v>
      </c>
      <c r="J514" t="s">
        <v>13105</v>
      </c>
    </row>
    <row r="515" spans="1:10" x14ac:dyDescent="0.55000000000000004">
      <c r="A515" t="s">
        <v>4940</v>
      </c>
      <c r="B515" t="s">
        <v>4948</v>
      </c>
      <c r="C515" t="s">
        <v>2140</v>
      </c>
      <c r="D515">
        <v>8.7433407067669701E-3</v>
      </c>
      <c r="E515">
        <v>0.879529841305427</v>
      </c>
      <c r="F515">
        <v>0.38073040072279202</v>
      </c>
      <c r="G515">
        <v>0.88947368421052597</v>
      </c>
      <c r="H515">
        <v>2.1876802604160699</v>
      </c>
      <c r="I515">
        <v>16</v>
      </c>
      <c r="J515">
        <v>7840</v>
      </c>
    </row>
    <row r="516" spans="1:10" x14ac:dyDescent="0.55000000000000004">
      <c r="A516" t="s">
        <v>4940</v>
      </c>
      <c r="B516" t="s">
        <v>4948</v>
      </c>
      <c r="C516" t="s">
        <v>14048</v>
      </c>
      <c r="D516">
        <v>1.20313655275737E-2</v>
      </c>
      <c r="E516">
        <v>0.879529841305427</v>
      </c>
      <c r="F516">
        <v>0.38073040072279202</v>
      </c>
      <c r="G516">
        <v>0.88020833333333304</v>
      </c>
      <c r="H516">
        <v>2.1648919243700702</v>
      </c>
      <c r="I516">
        <v>16</v>
      </c>
      <c r="J516">
        <v>7840</v>
      </c>
    </row>
    <row r="517" spans="1:10" x14ac:dyDescent="0.55000000000000004">
      <c r="A517" t="s">
        <v>4940</v>
      </c>
      <c r="B517" t="s">
        <v>4948</v>
      </c>
      <c r="C517" t="s">
        <v>1708</v>
      </c>
      <c r="D517">
        <v>1.20313655275737E-2</v>
      </c>
      <c r="E517">
        <v>0.879529841305427</v>
      </c>
      <c r="F517">
        <v>0.38073040072279202</v>
      </c>
      <c r="G517">
        <v>0.91351351351351395</v>
      </c>
      <c r="H517">
        <v>2.2699664258113099</v>
      </c>
      <c r="I517">
        <v>12</v>
      </c>
      <c r="J517">
        <v>7840</v>
      </c>
    </row>
    <row r="518" spans="1:10" x14ac:dyDescent="0.55000000000000004">
      <c r="A518" t="s">
        <v>4940</v>
      </c>
      <c r="B518" t="s">
        <v>4948</v>
      </c>
      <c r="C518" t="s">
        <v>1710</v>
      </c>
      <c r="D518">
        <v>1.20313655275737E-2</v>
      </c>
      <c r="E518">
        <v>0.879529841305427</v>
      </c>
      <c r="F518">
        <v>0.38073040072279202</v>
      </c>
      <c r="G518">
        <v>0.91351351351351395</v>
      </c>
      <c r="H518">
        <v>2.2699664258113099</v>
      </c>
      <c r="I518">
        <v>12</v>
      </c>
      <c r="J518">
        <v>7840</v>
      </c>
    </row>
    <row r="519" spans="1:10" x14ac:dyDescent="0.55000000000000004">
      <c r="A519" t="s">
        <v>4940</v>
      </c>
      <c r="B519" t="s">
        <v>4948</v>
      </c>
      <c r="C519" t="s">
        <v>14049</v>
      </c>
      <c r="D519">
        <v>1.4721577318167599E-2</v>
      </c>
      <c r="E519">
        <v>0.879529841305427</v>
      </c>
      <c r="F519">
        <v>0.38073040072279202</v>
      </c>
      <c r="G519">
        <v>0.89893617021276595</v>
      </c>
      <c r="H519">
        <v>2.23498598658762</v>
      </c>
      <c r="I519">
        <v>13</v>
      </c>
      <c r="J519">
        <v>7840</v>
      </c>
    </row>
    <row r="520" spans="1:10" x14ac:dyDescent="0.55000000000000004">
      <c r="A520" t="s">
        <v>4940</v>
      </c>
      <c r="B520" t="s">
        <v>4948</v>
      </c>
      <c r="C520" t="s">
        <v>12645</v>
      </c>
      <c r="D520">
        <v>1.5470331697051001E-2</v>
      </c>
      <c r="E520">
        <v>0.879529841305427</v>
      </c>
      <c r="F520">
        <v>0.38073040072279202</v>
      </c>
      <c r="G520">
        <v>0.83663366336633704</v>
      </c>
      <c r="H520">
        <v>2.07585595237996</v>
      </c>
      <c r="I520">
        <v>25</v>
      </c>
      <c r="J520">
        <v>7840</v>
      </c>
    </row>
    <row r="521" spans="1:10" x14ac:dyDescent="0.55000000000000004">
      <c r="A521" t="s">
        <v>4940</v>
      </c>
      <c r="B521" t="s">
        <v>4948</v>
      </c>
      <c r="C521" t="s">
        <v>14050</v>
      </c>
      <c r="D521">
        <v>1.8474192899157901E-2</v>
      </c>
      <c r="E521">
        <v>0.879529841305427</v>
      </c>
      <c r="F521">
        <v>0.352487857583619</v>
      </c>
      <c r="G521">
        <v>0.88947368421052597</v>
      </c>
      <c r="H521">
        <v>2.2009106775500999</v>
      </c>
      <c r="I521">
        <v>14</v>
      </c>
      <c r="J521">
        <v>7840</v>
      </c>
    </row>
    <row r="522" spans="1:10" x14ac:dyDescent="0.55000000000000004">
      <c r="A522" t="s">
        <v>4940</v>
      </c>
      <c r="B522" t="s">
        <v>4948</v>
      </c>
      <c r="C522" t="s">
        <v>14051</v>
      </c>
      <c r="D522">
        <v>1.8474192899157901E-2</v>
      </c>
      <c r="E522">
        <v>0.879529841305427</v>
      </c>
      <c r="F522">
        <v>0.352487857583619</v>
      </c>
      <c r="G522">
        <v>0.88947368421052597</v>
      </c>
      <c r="H522">
        <v>2.2009106775500999</v>
      </c>
      <c r="I522">
        <v>14</v>
      </c>
      <c r="J522">
        <v>7840</v>
      </c>
    </row>
    <row r="523" spans="1:10" x14ac:dyDescent="0.55000000000000004">
      <c r="A523" t="s">
        <v>4940</v>
      </c>
      <c r="B523" t="s">
        <v>4948</v>
      </c>
      <c r="C523" t="s">
        <v>14052</v>
      </c>
      <c r="D523">
        <v>1.9074966632755999E-2</v>
      </c>
      <c r="E523">
        <v>0.879529841305427</v>
      </c>
      <c r="F523">
        <v>0.352487857583619</v>
      </c>
      <c r="G523">
        <v>0.82439024390243898</v>
      </c>
      <c r="H523">
        <v>2.0511828259926199</v>
      </c>
      <c r="I523">
        <v>27</v>
      </c>
      <c r="J523">
        <v>7840</v>
      </c>
    </row>
    <row r="524" spans="1:10" x14ac:dyDescent="0.55000000000000004">
      <c r="A524" t="s">
        <v>16</v>
      </c>
      <c r="B524" t="s">
        <v>4955</v>
      </c>
      <c r="C524" t="s">
        <v>12658</v>
      </c>
      <c r="D524">
        <v>1.8057191826266799E-6</v>
      </c>
      <c r="E524">
        <v>1.11312096001098E-3</v>
      </c>
      <c r="F524">
        <v>0.64355183615072198</v>
      </c>
      <c r="G524">
        <v>0.79049206484103596</v>
      </c>
      <c r="H524">
        <v>1.60235118219057</v>
      </c>
      <c r="I524">
        <v>59</v>
      </c>
      <c r="J524" t="s">
        <v>12659</v>
      </c>
    </row>
    <row r="525" spans="1:10" x14ac:dyDescent="0.55000000000000004">
      <c r="A525" t="s">
        <v>16</v>
      </c>
      <c r="B525" t="s">
        <v>4955</v>
      </c>
      <c r="C525" t="s">
        <v>12384</v>
      </c>
      <c r="D525">
        <v>1.9776874652712499E-6</v>
      </c>
      <c r="E525">
        <v>1.11312096001098E-3</v>
      </c>
      <c r="F525">
        <v>0.62725673971852802</v>
      </c>
      <c r="G525">
        <v>0.74197038154892303</v>
      </c>
      <c r="H525">
        <v>1.5093550702480301</v>
      </c>
      <c r="I525">
        <v>96</v>
      </c>
      <c r="J525" t="s">
        <v>12654</v>
      </c>
    </row>
    <row r="526" spans="1:10" x14ac:dyDescent="0.55000000000000004">
      <c r="A526" t="s">
        <v>16</v>
      </c>
      <c r="B526" t="s">
        <v>4955</v>
      </c>
      <c r="C526" t="s">
        <v>1717</v>
      </c>
      <c r="D526">
        <v>2.5279881393635699E-6</v>
      </c>
      <c r="E526">
        <v>1.11312096001098E-3</v>
      </c>
      <c r="F526">
        <v>0.62725673971852802</v>
      </c>
      <c r="G526">
        <v>0.76216516337198903</v>
      </c>
      <c r="H526">
        <v>1.5478091924678501</v>
      </c>
      <c r="I526">
        <v>85</v>
      </c>
      <c r="J526" t="s">
        <v>13816</v>
      </c>
    </row>
    <row r="527" spans="1:10" x14ac:dyDescent="0.55000000000000004">
      <c r="A527" t="s">
        <v>16</v>
      </c>
      <c r="B527" t="s">
        <v>4955</v>
      </c>
      <c r="C527" t="s">
        <v>2146</v>
      </c>
      <c r="D527">
        <v>2.9063210444150899E-6</v>
      </c>
      <c r="E527">
        <v>1.11312096001098E-3</v>
      </c>
      <c r="F527">
        <v>0.62725673971852802</v>
      </c>
      <c r="G527">
        <v>0.79193026151930301</v>
      </c>
      <c r="H527">
        <v>1.6041219980667401</v>
      </c>
      <c r="I527">
        <v>60</v>
      </c>
      <c r="J527" t="s">
        <v>12656</v>
      </c>
    </row>
    <row r="528" spans="1:10" x14ac:dyDescent="0.55000000000000004">
      <c r="A528" t="s">
        <v>16</v>
      </c>
      <c r="B528" t="s">
        <v>4955</v>
      </c>
      <c r="C528" t="s">
        <v>2147</v>
      </c>
      <c r="D528">
        <v>5.7030906670366204E-6</v>
      </c>
      <c r="E528">
        <v>1.7474269803800201E-3</v>
      </c>
      <c r="F528">
        <v>0.610526878385931</v>
      </c>
      <c r="G528">
        <v>0.747636445735399</v>
      </c>
      <c r="H528">
        <v>1.5207991120533899</v>
      </c>
      <c r="I528">
        <v>91</v>
      </c>
      <c r="J528" t="s">
        <v>12653</v>
      </c>
    </row>
    <row r="529" spans="1:10" x14ac:dyDescent="0.55000000000000004">
      <c r="A529" t="s">
        <v>16</v>
      </c>
      <c r="B529" t="s">
        <v>4955</v>
      </c>
      <c r="C529" t="s">
        <v>2144</v>
      </c>
      <c r="D529">
        <v>1.0628880428852899E-5</v>
      </c>
      <c r="E529">
        <v>2.16402615537401E-3</v>
      </c>
      <c r="F529">
        <v>0.59332547639640498</v>
      </c>
      <c r="G529">
        <v>0.81862242126483298</v>
      </c>
      <c r="H529">
        <v>1.6442475935009899</v>
      </c>
      <c r="I529">
        <v>42</v>
      </c>
      <c r="J529" t="s">
        <v>12661</v>
      </c>
    </row>
    <row r="530" spans="1:10" x14ac:dyDescent="0.55000000000000004">
      <c r="A530" t="s">
        <v>16</v>
      </c>
      <c r="B530" t="s">
        <v>4955</v>
      </c>
      <c r="C530" t="s">
        <v>1557</v>
      </c>
      <c r="D530">
        <v>1.11846311659623E-5</v>
      </c>
      <c r="E530">
        <v>2.16402615537401E-3</v>
      </c>
      <c r="F530">
        <v>0.59332547639640498</v>
      </c>
      <c r="G530">
        <v>0.77960258919162995</v>
      </c>
      <c r="H530">
        <v>1.5791512508599901</v>
      </c>
      <c r="I530">
        <v>60</v>
      </c>
      <c r="J530" t="s">
        <v>13817</v>
      </c>
    </row>
    <row r="531" spans="1:10" x14ac:dyDescent="0.55000000000000004">
      <c r="A531" t="s">
        <v>16</v>
      </c>
      <c r="B531" t="s">
        <v>4955</v>
      </c>
      <c r="C531" t="s">
        <v>12570</v>
      </c>
      <c r="D531">
        <v>1.27129473879674E-5</v>
      </c>
      <c r="E531">
        <v>2.16402615537401E-3</v>
      </c>
      <c r="F531">
        <v>0.59332547639640498</v>
      </c>
      <c r="G531">
        <v>0.73664211156290205</v>
      </c>
      <c r="H531">
        <v>1.4985910238906299</v>
      </c>
      <c r="I531">
        <v>94</v>
      </c>
      <c r="J531" t="s">
        <v>13818</v>
      </c>
    </row>
    <row r="532" spans="1:10" x14ac:dyDescent="0.55000000000000004">
      <c r="A532" t="s">
        <v>16</v>
      </c>
      <c r="B532" t="s">
        <v>4955</v>
      </c>
      <c r="C532" t="s">
        <v>12546</v>
      </c>
      <c r="D532">
        <v>1.27129473879674E-5</v>
      </c>
      <c r="E532">
        <v>2.16402615537401E-3</v>
      </c>
      <c r="F532">
        <v>0.59332547639640498</v>
      </c>
      <c r="G532">
        <v>0.75252112843976904</v>
      </c>
      <c r="H532">
        <v>1.5290038709423901</v>
      </c>
      <c r="I532">
        <v>81</v>
      </c>
      <c r="J532" t="s">
        <v>12657</v>
      </c>
    </row>
    <row r="533" spans="1:10" x14ac:dyDescent="0.55000000000000004">
      <c r="A533" t="s">
        <v>16</v>
      </c>
      <c r="B533" t="s">
        <v>4955</v>
      </c>
      <c r="C533" t="s">
        <v>12388</v>
      </c>
      <c r="D533">
        <v>1.46608175131601E-5</v>
      </c>
      <c r="E533">
        <v>2.19741718177111E-3</v>
      </c>
      <c r="F533">
        <v>0.59332547639640498</v>
      </c>
      <c r="G533">
        <v>0.79245602165088003</v>
      </c>
      <c r="H533">
        <v>1.60132736579526</v>
      </c>
      <c r="I533">
        <v>51</v>
      </c>
      <c r="J533" t="s">
        <v>13819</v>
      </c>
    </row>
    <row r="534" spans="1:10" x14ac:dyDescent="0.55000000000000004">
      <c r="A534" t="s">
        <v>16</v>
      </c>
      <c r="B534" t="s">
        <v>5432</v>
      </c>
      <c r="C534" t="s">
        <v>2144</v>
      </c>
      <c r="D534">
        <v>1.14625066712327E-5</v>
      </c>
      <c r="E534">
        <v>1.2206031321477E-2</v>
      </c>
      <c r="F534">
        <v>0.59332547639640498</v>
      </c>
      <c r="G534">
        <v>0.852244371903358</v>
      </c>
      <c r="H534">
        <v>1.56710228683578</v>
      </c>
      <c r="I534">
        <v>66</v>
      </c>
      <c r="J534" t="s">
        <v>12815</v>
      </c>
    </row>
    <row r="535" spans="1:10" x14ac:dyDescent="0.55000000000000004">
      <c r="A535" t="s">
        <v>16</v>
      </c>
      <c r="B535" t="s">
        <v>5432</v>
      </c>
      <c r="C535" t="s">
        <v>12818</v>
      </c>
      <c r="D535">
        <v>1.25740094627686E-5</v>
      </c>
      <c r="E535">
        <v>1.2206031321477E-2</v>
      </c>
      <c r="F535">
        <v>0.59332547639640498</v>
      </c>
      <c r="G535">
        <v>0.93606351484704398</v>
      </c>
      <c r="H535">
        <v>1.75425788758348</v>
      </c>
      <c r="I535">
        <v>21</v>
      </c>
      <c r="J535" t="s">
        <v>12819</v>
      </c>
    </row>
    <row r="536" spans="1:10" x14ac:dyDescent="0.55000000000000004">
      <c r="A536" t="s">
        <v>16</v>
      </c>
      <c r="B536" t="s">
        <v>5432</v>
      </c>
      <c r="C536" t="s">
        <v>12816</v>
      </c>
      <c r="D536">
        <v>1.4940062816985299E-5</v>
      </c>
      <c r="E536">
        <v>1.2206031321477E-2</v>
      </c>
      <c r="F536">
        <v>0.59332547639640498</v>
      </c>
      <c r="G536">
        <v>0.81472485812275997</v>
      </c>
      <c r="H536">
        <v>1.4979394906897501</v>
      </c>
      <c r="I536">
        <v>95</v>
      </c>
      <c r="J536" t="s">
        <v>12817</v>
      </c>
    </row>
    <row r="537" spans="1:10" x14ac:dyDescent="0.55000000000000004">
      <c r="A537" t="s">
        <v>16</v>
      </c>
      <c r="B537" t="s">
        <v>5432</v>
      </c>
      <c r="C537" t="s">
        <v>12524</v>
      </c>
      <c r="D537">
        <v>5.8095838185476001E-5</v>
      </c>
      <c r="E537">
        <v>2.9584510050272801E-2</v>
      </c>
      <c r="F537">
        <v>0.55733223875864601</v>
      </c>
      <c r="G537">
        <v>0.84413721032043099</v>
      </c>
      <c r="H537">
        <v>1.56315002177845</v>
      </c>
      <c r="I537">
        <v>56</v>
      </c>
      <c r="J537" t="s">
        <v>12825</v>
      </c>
    </row>
    <row r="538" spans="1:10" x14ac:dyDescent="0.55000000000000004">
      <c r="A538" t="s">
        <v>16</v>
      </c>
      <c r="B538" t="s">
        <v>5432</v>
      </c>
      <c r="C538" t="s">
        <v>12820</v>
      </c>
      <c r="D538">
        <v>6.03519176872149E-5</v>
      </c>
      <c r="E538">
        <v>2.9584510050272801E-2</v>
      </c>
      <c r="F538">
        <v>0.55733223875864601</v>
      </c>
      <c r="G538">
        <v>0.95923050210435501</v>
      </c>
      <c r="H538">
        <v>1.8195889667731799</v>
      </c>
      <c r="I538">
        <v>13</v>
      </c>
      <c r="J538" t="s">
        <v>12821</v>
      </c>
    </row>
    <row r="539" spans="1:10" x14ac:dyDescent="0.55000000000000004">
      <c r="A539" t="s">
        <v>16</v>
      </c>
      <c r="B539" t="s">
        <v>5432</v>
      </c>
      <c r="C539" t="s">
        <v>12826</v>
      </c>
      <c r="D539">
        <v>8.8553058107092005E-5</v>
      </c>
      <c r="E539">
        <v>3.2981113388811101E-2</v>
      </c>
      <c r="F539">
        <v>0.53843409630991601</v>
      </c>
      <c r="G539">
        <v>0.85586837757680001</v>
      </c>
      <c r="H539">
        <v>1.5799173388338701</v>
      </c>
      <c r="I539">
        <v>48</v>
      </c>
      <c r="J539" t="s">
        <v>12827</v>
      </c>
    </row>
    <row r="540" spans="1:10" x14ac:dyDescent="0.55000000000000004">
      <c r="A540" t="s">
        <v>16</v>
      </c>
      <c r="B540" t="s">
        <v>5432</v>
      </c>
      <c r="C540" t="s">
        <v>12412</v>
      </c>
      <c r="D540">
        <v>9.4193306291994207E-5</v>
      </c>
      <c r="E540">
        <v>3.2981113388811101E-2</v>
      </c>
      <c r="F540">
        <v>0.53843409630991601</v>
      </c>
      <c r="G540">
        <v>0.90057480569948201</v>
      </c>
      <c r="H540">
        <v>1.6697773071428501</v>
      </c>
      <c r="I540">
        <v>28</v>
      </c>
      <c r="J540" t="s">
        <v>13912</v>
      </c>
    </row>
    <row r="541" spans="1:10" x14ac:dyDescent="0.55000000000000004">
      <c r="A541" t="s">
        <v>16</v>
      </c>
      <c r="B541" t="s">
        <v>5432</v>
      </c>
      <c r="C541" t="s">
        <v>1693</v>
      </c>
      <c r="D541">
        <v>1.21299887990532E-4</v>
      </c>
      <c r="E541">
        <v>3.4037139128832203E-2</v>
      </c>
      <c r="F541">
        <v>0.53843409630991601</v>
      </c>
      <c r="G541">
        <v>0.84628478096259196</v>
      </c>
      <c r="H541">
        <v>1.5639779148131301</v>
      </c>
      <c r="I541">
        <v>53</v>
      </c>
      <c r="J541" t="s">
        <v>13913</v>
      </c>
    </row>
    <row r="542" spans="1:10" x14ac:dyDescent="0.55000000000000004">
      <c r="A542" t="s">
        <v>16</v>
      </c>
      <c r="B542" t="s">
        <v>5432</v>
      </c>
      <c r="C542" t="s">
        <v>12823</v>
      </c>
      <c r="D542">
        <v>1.41704925358148E-4</v>
      </c>
      <c r="E542">
        <v>3.4037139128832203E-2</v>
      </c>
      <c r="F542">
        <v>0.51884807774379205</v>
      </c>
      <c r="G542">
        <v>0.81030447552028195</v>
      </c>
      <c r="H542">
        <v>1.4847614172294299</v>
      </c>
      <c r="I542">
        <v>78</v>
      </c>
      <c r="J542" t="s">
        <v>12824</v>
      </c>
    </row>
    <row r="543" spans="1:10" x14ac:dyDescent="0.55000000000000004">
      <c r="A543" t="s">
        <v>16</v>
      </c>
      <c r="B543" t="s">
        <v>5432</v>
      </c>
      <c r="C543" t="s">
        <v>12964</v>
      </c>
      <c r="D543">
        <v>1.5757555549514201E-4</v>
      </c>
      <c r="E543">
        <v>3.4037139128832203E-2</v>
      </c>
      <c r="F543">
        <v>0.51884807774379205</v>
      </c>
      <c r="G543">
        <v>0.92018588211651198</v>
      </c>
      <c r="H543">
        <v>1.72923372278228</v>
      </c>
      <c r="I543">
        <v>20</v>
      </c>
      <c r="J543" t="s">
        <v>13914</v>
      </c>
    </row>
    <row r="544" spans="1:10" x14ac:dyDescent="0.55000000000000004">
      <c r="A544" t="s">
        <v>16</v>
      </c>
      <c r="B544" t="s">
        <v>3143</v>
      </c>
      <c r="C544" t="s">
        <v>12804</v>
      </c>
      <c r="D544">
        <v>9.6563176802436092E-6</v>
      </c>
      <c r="E544">
        <v>7.3607140662351397E-3</v>
      </c>
      <c r="F544">
        <v>0.59332547639640498</v>
      </c>
      <c r="G544">
        <v>0.89111142636465401</v>
      </c>
      <c r="H544">
        <v>1.6915475526475501</v>
      </c>
      <c r="I544">
        <v>33</v>
      </c>
      <c r="J544" t="s">
        <v>12963</v>
      </c>
    </row>
    <row r="545" spans="1:10" x14ac:dyDescent="0.55000000000000004">
      <c r="A545" t="s">
        <v>16</v>
      </c>
      <c r="B545" t="s">
        <v>3143</v>
      </c>
      <c r="C545" t="s">
        <v>12971</v>
      </c>
      <c r="D545">
        <v>1.46608175131601E-5</v>
      </c>
      <c r="E545">
        <v>7.3607140662351397E-3</v>
      </c>
      <c r="F545">
        <v>0.59332547639640498</v>
      </c>
      <c r="G545">
        <v>0.85849343935727096</v>
      </c>
      <c r="H545">
        <v>1.6282759009161001</v>
      </c>
      <c r="I545">
        <v>45</v>
      </c>
      <c r="J545" t="s">
        <v>12972</v>
      </c>
    </row>
    <row r="546" spans="1:10" x14ac:dyDescent="0.55000000000000004">
      <c r="A546" t="s">
        <v>16</v>
      </c>
      <c r="B546" t="s">
        <v>3143</v>
      </c>
      <c r="C546" t="s">
        <v>12818</v>
      </c>
      <c r="D546">
        <v>1.6615537563196501E-5</v>
      </c>
      <c r="E546">
        <v>7.3607140662351397E-3</v>
      </c>
      <c r="F546">
        <v>0.575610261071129</v>
      </c>
      <c r="G546">
        <v>0.92032629233762897</v>
      </c>
      <c r="H546">
        <v>1.77108445189938</v>
      </c>
      <c r="I546">
        <v>23</v>
      </c>
      <c r="J546" t="s">
        <v>12969</v>
      </c>
    </row>
    <row r="547" spans="1:10" x14ac:dyDescent="0.55000000000000004">
      <c r="A547" t="s">
        <v>16</v>
      </c>
      <c r="B547" t="s">
        <v>3143</v>
      </c>
      <c r="C547" t="s">
        <v>2144</v>
      </c>
      <c r="D547">
        <v>1.7732523029199201E-5</v>
      </c>
      <c r="E547">
        <v>7.3607140662351397E-3</v>
      </c>
      <c r="F547">
        <v>0.575610261071129</v>
      </c>
      <c r="G547">
        <v>0.818829847858355</v>
      </c>
      <c r="H547">
        <v>1.56524940864465</v>
      </c>
      <c r="I547">
        <v>69</v>
      </c>
      <c r="J547" t="s">
        <v>12970</v>
      </c>
    </row>
    <row r="548" spans="1:10" x14ac:dyDescent="0.55000000000000004">
      <c r="A548" t="s">
        <v>16</v>
      </c>
      <c r="B548" t="s">
        <v>3143</v>
      </c>
      <c r="C548" t="s">
        <v>1884</v>
      </c>
      <c r="D548">
        <v>2.1921229704957199E-5</v>
      </c>
      <c r="E548">
        <v>7.3607140662351397E-3</v>
      </c>
      <c r="F548">
        <v>0.575610261071129</v>
      </c>
      <c r="G548">
        <v>0.82466563451170405</v>
      </c>
      <c r="H548">
        <v>1.5713899657013199</v>
      </c>
      <c r="I548">
        <v>65</v>
      </c>
      <c r="J548" t="s">
        <v>12967</v>
      </c>
    </row>
    <row r="549" spans="1:10" x14ac:dyDescent="0.55000000000000004">
      <c r="A549" t="s">
        <v>16</v>
      </c>
      <c r="B549" t="s">
        <v>3143</v>
      </c>
      <c r="C549" t="s">
        <v>12820</v>
      </c>
      <c r="D549">
        <v>2.2758972586429099E-5</v>
      </c>
      <c r="E549">
        <v>7.3607140662351397E-3</v>
      </c>
      <c r="F549">
        <v>0.575610261071129</v>
      </c>
      <c r="G549">
        <v>0.93820153406697504</v>
      </c>
      <c r="H549">
        <v>1.8043813990726001</v>
      </c>
      <c r="I549">
        <v>16</v>
      </c>
      <c r="J549" t="s">
        <v>12821</v>
      </c>
    </row>
    <row r="550" spans="1:10" x14ac:dyDescent="0.55000000000000004">
      <c r="A550" t="s">
        <v>16</v>
      </c>
      <c r="B550" t="s">
        <v>3143</v>
      </c>
      <c r="C550" t="s">
        <v>12973</v>
      </c>
      <c r="D550">
        <v>2.33174680585178E-5</v>
      </c>
      <c r="E550">
        <v>7.3607140662351397E-3</v>
      </c>
      <c r="F550">
        <v>0.575610261071129</v>
      </c>
      <c r="G550">
        <v>0.95009585154512699</v>
      </c>
      <c r="H550">
        <v>1.8367859762960701</v>
      </c>
      <c r="I550">
        <v>12</v>
      </c>
      <c r="J550" t="s">
        <v>12974</v>
      </c>
    </row>
    <row r="551" spans="1:10" x14ac:dyDescent="0.55000000000000004">
      <c r="A551" t="s">
        <v>16</v>
      </c>
      <c r="B551" t="s">
        <v>3143</v>
      </c>
      <c r="C551" t="s">
        <v>12826</v>
      </c>
      <c r="D551">
        <v>2.4434459471598701E-5</v>
      </c>
      <c r="E551">
        <v>7.3607140662351397E-3</v>
      </c>
      <c r="F551">
        <v>0.575610261071129</v>
      </c>
      <c r="G551">
        <v>0.83601967535661603</v>
      </c>
      <c r="H551">
        <v>1.5930011677907201</v>
      </c>
      <c r="I551">
        <v>52</v>
      </c>
      <c r="J551" t="s">
        <v>12968</v>
      </c>
    </row>
    <row r="552" spans="1:10" x14ac:dyDescent="0.55000000000000004">
      <c r="A552" t="s">
        <v>16</v>
      </c>
      <c r="B552" t="s">
        <v>3143</v>
      </c>
      <c r="C552" t="s">
        <v>12964</v>
      </c>
      <c r="D552">
        <v>2.72269402907387E-5</v>
      </c>
      <c r="E552">
        <v>7.3607140662351397E-3</v>
      </c>
      <c r="F552">
        <v>0.575610261071129</v>
      </c>
      <c r="G552">
        <v>0.91740276862228098</v>
      </c>
      <c r="H552">
        <v>1.7644182946184399</v>
      </c>
      <c r="I552">
        <v>22</v>
      </c>
      <c r="J552" t="s">
        <v>12965</v>
      </c>
    </row>
    <row r="553" spans="1:10" x14ac:dyDescent="0.55000000000000004">
      <c r="A553" t="s">
        <v>16</v>
      </c>
      <c r="B553" t="s">
        <v>3143</v>
      </c>
      <c r="C553" t="s">
        <v>12823</v>
      </c>
      <c r="D553">
        <v>2.9466429408467299E-5</v>
      </c>
      <c r="E553">
        <v>7.3607140662351397E-3</v>
      </c>
      <c r="F553">
        <v>0.575610261071129</v>
      </c>
      <c r="G553">
        <v>0.791985994089214</v>
      </c>
      <c r="H553">
        <v>1.5154376108271701</v>
      </c>
      <c r="I553">
        <v>88</v>
      </c>
      <c r="J553" t="s">
        <v>13987</v>
      </c>
    </row>
    <row r="554" spans="1:10" x14ac:dyDescent="0.55000000000000004">
      <c r="A554" t="s">
        <v>16</v>
      </c>
      <c r="B554" t="s">
        <v>4948</v>
      </c>
      <c r="C554" t="s">
        <v>12557</v>
      </c>
      <c r="D554">
        <v>3.2272674869996203E-5</v>
      </c>
      <c r="E554">
        <v>1.62322560045048E-2</v>
      </c>
      <c r="F554">
        <v>0.55733223875864601</v>
      </c>
      <c r="G554">
        <v>0.73851963746223603</v>
      </c>
      <c r="H554">
        <v>1.6296636150188299</v>
      </c>
      <c r="I554">
        <v>66</v>
      </c>
      <c r="J554" t="s">
        <v>13128</v>
      </c>
    </row>
    <row r="555" spans="1:10" x14ac:dyDescent="0.55000000000000004">
      <c r="A555" t="s">
        <v>16</v>
      </c>
      <c r="B555" t="s">
        <v>4948</v>
      </c>
      <c r="C555" t="s">
        <v>12546</v>
      </c>
      <c r="D555">
        <v>3.28339247566132E-5</v>
      </c>
      <c r="E555">
        <v>1.62322560045048E-2</v>
      </c>
      <c r="F555">
        <v>0.55733223875864601</v>
      </c>
      <c r="G555">
        <v>0.76658779453810499</v>
      </c>
      <c r="H555">
        <v>1.6849388880629901</v>
      </c>
      <c r="I555">
        <v>52</v>
      </c>
      <c r="J555" t="s">
        <v>13125</v>
      </c>
    </row>
    <row r="556" spans="1:10" x14ac:dyDescent="0.55000000000000004">
      <c r="A556" t="s">
        <v>16</v>
      </c>
      <c r="B556" t="s">
        <v>4948</v>
      </c>
      <c r="C556" t="s">
        <v>13126</v>
      </c>
      <c r="D556">
        <v>4.7987733154416198E-5</v>
      </c>
      <c r="E556">
        <v>1.62322560045048E-2</v>
      </c>
      <c r="F556">
        <v>0.55733223875864601</v>
      </c>
      <c r="G556">
        <v>0.72575250836120397</v>
      </c>
      <c r="H556">
        <v>1.6010567532445099</v>
      </c>
      <c r="I556">
        <v>75</v>
      </c>
      <c r="J556" t="s">
        <v>13127</v>
      </c>
    </row>
    <row r="557" spans="1:10" x14ac:dyDescent="0.55000000000000004">
      <c r="A557" t="s">
        <v>16</v>
      </c>
      <c r="B557" t="s">
        <v>4948</v>
      </c>
      <c r="C557" t="s">
        <v>12559</v>
      </c>
      <c r="D557">
        <v>8.0656719071289202E-5</v>
      </c>
      <c r="E557">
        <v>1.62322560045048E-2</v>
      </c>
      <c r="F557">
        <v>0.53843409630991601</v>
      </c>
      <c r="G557">
        <v>0.71749093546047904</v>
      </c>
      <c r="H557">
        <v>1.5806077528285101</v>
      </c>
      <c r="I557">
        <v>72</v>
      </c>
      <c r="J557" t="s">
        <v>13129</v>
      </c>
    </row>
    <row r="558" spans="1:10" x14ac:dyDescent="0.55000000000000004">
      <c r="A558" t="s">
        <v>16</v>
      </c>
      <c r="B558" t="s">
        <v>4948</v>
      </c>
      <c r="C558" t="s">
        <v>13131</v>
      </c>
      <c r="D558">
        <v>8.0656719071289202E-5</v>
      </c>
      <c r="E558">
        <v>1.62322560045048E-2</v>
      </c>
      <c r="F558">
        <v>0.53843409630991601</v>
      </c>
      <c r="G558">
        <v>0.92273491949050701</v>
      </c>
      <c r="H558">
        <v>2.0109561670513001</v>
      </c>
      <c r="I558">
        <v>10</v>
      </c>
      <c r="J558" t="s">
        <v>13132</v>
      </c>
    </row>
    <row r="559" spans="1:10" x14ac:dyDescent="0.55000000000000004">
      <c r="A559" t="s">
        <v>16</v>
      </c>
      <c r="B559" t="s">
        <v>4948</v>
      </c>
      <c r="C559" t="s">
        <v>2147</v>
      </c>
      <c r="D559">
        <v>9.1937206490200898E-5</v>
      </c>
      <c r="E559">
        <v>1.62322560045048E-2</v>
      </c>
      <c r="F559">
        <v>0.53843409630991601</v>
      </c>
      <c r="G559">
        <v>0.73727941634969096</v>
      </c>
      <c r="H559">
        <v>1.6234475445816099</v>
      </c>
      <c r="I559">
        <v>60</v>
      </c>
      <c r="J559" t="s">
        <v>13130</v>
      </c>
    </row>
    <row r="560" spans="1:10" x14ac:dyDescent="0.55000000000000004">
      <c r="A560" t="s">
        <v>16</v>
      </c>
      <c r="B560" t="s">
        <v>4948</v>
      </c>
      <c r="C560" t="s">
        <v>13206</v>
      </c>
      <c r="D560">
        <v>1.0208966040569099E-4</v>
      </c>
      <c r="E560">
        <v>1.62322560045048E-2</v>
      </c>
      <c r="F560">
        <v>0.53843409630991601</v>
      </c>
      <c r="G560">
        <v>0.67905389192820798</v>
      </c>
      <c r="H560">
        <v>1.5088094006452</v>
      </c>
      <c r="I560">
        <v>98</v>
      </c>
      <c r="J560" t="s">
        <v>14054</v>
      </c>
    </row>
    <row r="561" spans="1:10" x14ac:dyDescent="0.55000000000000004">
      <c r="A561" t="s">
        <v>16</v>
      </c>
      <c r="B561" t="s">
        <v>4948</v>
      </c>
      <c r="C561" t="s">
        <v>14055</v>
      </c>
      <c r="D561">
        <v>1.1676544730752E-4</v>
      </c>
      <c r="E561">
        <v>1.6244992856658799E-2</v>
      </c>
      <c r="F561">
        <v>0.53843409630991601</v>
      </c>
      <c r="G561">
        <v>0.89181269413350495</v>
      </c>
      <c r="H561">
        <v>1.93737390456611</v>
      </c>
      <c r="I561">
        <v>14</v>
      </c>
      <c r="J561" t="s">
        <v>13132</v>
      </c>
    </row>
    <row r="562" spans="1:10" x14ac:dyDescent="0.55000000000000004">
      <c r="A562" t="s">
        <v>16</v>
      </c>
      <c r="B562" t="s">
        <v>4948</v>
      </c>
      <c r="C562" t="s">
        <v>12564</v>
      </c>
      <c r="D562">
        <v>1.6664450001876199E-4</v>
      </c>
      <c r="E562">
        <v>2.0073041925696301E-2</v>
      </c>
      <c r="F562">
        <v>0.51884807774379205</v>
      </c>
      <c r="G562">
        <v>0.75916934469749897</v>
      </c>
      <c r="H562">
        <v>1.6747121438908601</v>
      </c>
      <c r="I562">
        <v>45</v>
      </c>
      <c r="J562" t="s">
        <v>13133</v>
      </c>
    </row>
    <row r="563" spans="1:10" x14ac:dyDescent="0.55000000000000004">
      <c r="A563" t="s">
        <v>16</v>
      </c>
      <c r="B563" t="s">
        <v>4948</v>
      </c>
      <c r="C563" t="s">
        <v>1557</v>
      </c>
      <c r="D563">
        <v>1.98385859103917E-4</v>
      </c>
      <c r="E563">
        <v>2.0073041925696301E-2</v>
      </c>
      <c r="F563">
        <v>0.51884807774379205</v>
      </c>
      <c r="G563">
        <v>0.74294597745822</v>
      </c>
      <c r="H563">
        <v>1.6359610839174199</v>
      </c>
      <c r="I563">
        <v>51</v>
      </c>
      <c r="J563" t="s">
        <v>14056</v>
      </c>
    </row>
  </sheetData>
  <mergeCells count="1">
    <mergeCell ref="A1:J1"/>
  </mergeCell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955A0-0A28-4882-8103-0FEA47F19399}">
  <dimension ref="A1:J500"/>
  <sheetViews>
    <sheetView topLeftCell="A2" zoomScale="80" zoomScaleNormal="80" workbookViewId="0">
      <selection activeCell="A2" sqref="A2:J2"/>
    </sheetView>
  </sheetViews>
  <sheetFormatPr defaultRowHeight="14.4" x14ac:dyDescent="0.55000000000000004"/>
  <cols>
    <col min="1" max="1" width="15.734375" bestFit="1" customWidth="1"/>
    <col min="2" max="2" width="8.3671875" bestFit="1" customWidth="1"/>
    <col min="3" max="3" width="80.05078125" bestFit="1" customWidth="1"/>
    <col min="5" max="5" width="16.05078125" customWidth="1"/>
    <col min="10" max="10" width="12.3125" customWidth="1"/>
  </cols>
  <sheetData>
    <row r="1" spans="1:10" x14ac:dyDescent="0.55000000000000004">
      <c r="A1" s="103" t="s">
        <v>14065</v>
      </c>
      <c r="B1" s="103"/>
      <c r="C1" s="103"/>
      <c r="D1" s="103"/>
      <c r="E1" s="103"/>
      <c r="F1" s="103"/>
      <c r="G1" s="103"/>
      <c r="H1" s="103"/>
      <c r="I1" s="103"/>
      <c r="J1" s="103"/>
    </row>
    <row r="2" spans="1:10" x14ac:dyDescent="0.55000000000000004">
      <c r="A2" s="26" t="s">
        <v>18</v>
      </c>
      <c r="B2" s="26" t="s">
        <v>13138</v>
      </c>
      <c r="C2" s="26" t="s">
        <v>2119</v>
      </c>
      <c r="D2" s="26" t="s">
        <v>2162</v>
      </c>
      <c r="E2" s="26" t="s">
        <v>2163</v>
      </c>
      <c r="F2" s="26" t="s">
        <v>1535</v>
      </c>
      <c r="G2" s="26" t="s">
        <v>1536</v>
      </c>
      <c r="H2" s="26" t="s">
        <v>1537</v>
      </c>
      <c r="I2" s="26" t="s">
        <v>1538</v>
      </c>
      <c r="J2" s="26" t="s">
        <v>1539</v>
      </c>
    </row>
    <row r="3" spans="1:10" x14ac:dyDescent="0.55000000000000004">
      <c r="A3" t="s">
        <v>14</v>
      </c>
      <c r="B3" t="s">
        <v>5432</v>
      </c>
      <c r="C3" t="s">
        <v>1724</v>
      </c>
      <c r="D3">
        <v>1.28101558114849E-4</v>
      </c>
      <c r="E3">
        <v>3.5740334714042803E-2</v>
      </c>
      <c r="F3">
        <v>0.51884807774379205</v>
      </c>
      <c r="G3">
        <v>0.80756710275781596</v>
      </c>
      <c r="H3">
        <v>1.43216502098173</v>
      </c>
      <c r="I3">
        <v>39</v>
      </c>
      <c r="J3" t="s">
        <v>13296</v>
      </c>
    </row>
    <row r="4" spans="1:10" x14ac:dyDescent="0.55000000000000004">
      <c r="A4" t="s">
        <v>14</v>
      </c>
      <c r="B4" t="s">
        <v>5432</v>
      </c>
      <c r="C4" t="s">
        <v>1561</v>
      </c>
      <c r="D4">
        <v>9.0214644582279398E-4</v>
      </c>
      <c r="E4">
        <v>6.5719749239820296E-2</v>
      </c>
      <c r="F4">
        <v>0.47727081536286198</v>
      </c>
      <c r="G4">
        <v>0.80689102564102599</v>
      </c>
      <c r="H4">
        <v>1.42029445369021</v>
      </c>
      <c r="I4">
        <v>29</v>
      </c>
      <c r="J4" t="s">
        <v>13297</v>
      </c>
    </row>
    <row r="5" spans="1:10" x14ac:dyDescent="0.55000000000000004">
      <c r="A5" t="s">
        <v>14</v>
      </c>
      <c r="B5" t="s">
        <v>5432</v>
      </c>
      <c r="C5" t="s">
        <v>1562</v>
      </c>
      <c r="D5">
        <v>9.2046398439322096E-4</v>
      </c>
      <c r="E5">
        <v>6.5719749239820296E-2</v>
      </c>
      <c r="F5">
        <v>0.47727081536286198</v>
      </c>
      <c r="G5">
        <v>0.78467350242849399</v>
      </c>
      <c r="H5">
        <v>1.3895803162417999</v>
      </c>
      <c r="I5">
        <v>37</v>
      </c>
      <c r="J5" t="s">
        <v>13298</v>
      </c>
    </row>
    <row r="6" spans="1:10" x14ac:dyDescent="0.55000000000000004">
      <c r="A6" t="s">
        <v>14</v>
      </c>
      <c r="B6" t="s">
        <v>5432</v>
      </c>
      <c r="C6" t="s">
        <v>13220</v>
      </c>
      <c r="D6">
        <v>1.2609640359190499E-3</v>
      </c>
      <c r="E6">
        <v>6.5719749239820296E-2</v>
      </c>
      <c r="F6">
        <v>0.45505986738722998</v>
      </c>
      <c r="G6">
        <v>0.87135804363952596</v>
      </c>
      <c r="H6">
        <v>1.53451140701896</v>
      </c>
      <c r="I6">
        <v>16</v>
      </c>
      <c r="J6" t="s">
        <v>13299</v>
      </c>
    </row>
    <row r="7" spans="1:10" x14ac:dyDescent="0.55000000000000004">
      <c r="A7" t="s">
        <v>14</v>
      </c>
      <c r="B7" t="s">
        <v>5432</v>
      </c>
      <c r="C7" t="s">
        <v>1673</v>
      </c>
      <c r="D7">
        <v>1.31618777808824E-3</v>
      </c>
      <c r="E7">
        <v>6.5719749239820296E-2</v>
      </c>
      <c r="F7">
        <v>0.45505986738722998</v>
      </c>
      <c r="G7">
        <v>0.87586665808057995</v>
      </c>
      <c r="H7">
        <v>1.5514911763336201</v>
      </c>
      <c r="I7">
        <v>14</v>
      </c>
      <c r="J7" t="s">
        <v>13300</v>
      </c>
    </row>
    <row r="8" spans="1:10" x14ac:dyDescent="0.55000000000000004">
      <c r="A8" t="s">
        <v>14</v>
      </c>
      <c r="B8" t="s">
        <v>5432</v>
      </c>
      <c r="C8" t="s">
        <v>1751</v>
      </c>
      <c r="D8">
        <v>1.7027548264113501E-3</v>
      </c>
      <c r="E8">
        <v>6.5719749239820296E-2</v>
      </c>
      <c r="F8">
        <v>0.45505986738722998</v>
      </c>
      <c r="G8">
        <v>0.78539301777682602</v>
      </c>
      <c r="H8">
        <v>1.3872539994134601</v>
      </c>
      <c r="I8">
        <v>35</v>
      </c>
      <c r="J8" t="s">
        <v>13301</v>
      </c>
    </row>
    <row r="9" spans="1:10" x14ac:dyDescent="0.55000000000000004">
      <c r="A9" t="s">
        <v>14</v>
      </c>
      <c r="B9" t="s">
        <v>5432</v>
      </c>
      <c r="C9" t="s">
        <v>1541</v>
      </c>
      <c r="D9">
        <v>2.2014036117249999E-3</v>
      </c>
      <c r="E9">
        <v>6.5719749239820296E-2</v>
      </c>
      <c r="F9">
        <v>0.431707695803346</v>
      </c>
      <c r="G9">
        <v>0.86651485577965703</v>
      </c>
      <c r="H9">
        <v>1.5349255968372</v>
      </c>
      <c r="I9">
        <v>14</v>
      </c>
      <c r="J9" t="s">
        <v>13302</v>
      </c>
    </row>
    <row r="10" spans="1:10" x14ac:dyDescent="0.55000000000000004">
      <c r="A10" t="s">
        <v>14</v>
      </c>
      <c r="B10" t="s">
        <v>5432</v>
      </c>
      <c r="C10" t="s">
        <v>13190</v>
      </c>
      <c r="D10">
        <v>2.3123962020628699E-3</v>
      </c>
      <c r="E10">
        <v>6.5719749239820296E-2</v>
      </c>
      <c r="F10">
        <v>0.431707695803346</v>
      </c>
      <c r="G10">
        <v>0.81986062717770003</v>
      </c>
      <c r="H10">
        <v>1.44255842233256</v>
      </c>
      <c r="I10">
        <v>23</v>
      </c>
      <c r="J10" t="s">
        <v>13303</v>
      </c>
    </row>
    <row r="11" spans="1:10" x14ac:dyDescent="0.55000000000000004">
      <c r="A11" t="s">
        <v>14</v>
      </c>
      <c r="B11" t="s">
        <v>5432</v>
      </c>
      <c r="C11" t="s">
        <v>1664</v>
      </c>
      <c r="D11">
        <v>2.3863913265429102E-3</v>
      </c>
      <c r="E11">
        <v>6.5719749239820296E-2</v>
      </c>
      <c r="F11">
        <v>0.431707695803346</v>
      </c>
      <c r="G11">
        <v>0.83082706766917302</v>
      </c>
      <c r="H11">
        <v>1.45867354830131</v>
      </c>
      <c r="I11">
        <v>21</v>
      </c>
      <c r="J11" t="s">
        <v>13300</v>
      </c>
    </row>
    <row r="12" spans="1:10" x14ac:dyDescent="0.55000000000000004">
      <c r="A12" t="s">
        <v>14</v>
      </c>
      <c r="B12" t="s">
        <v>5432</v>
      </c>
      <c r="C12" t="s">
        <v>1752</v>
      </c>
      <c r="D12">
        <v>2.5713793302807198E-3</v>
      </c>
      <c r="E12">
        <v>6.5719749239820296E-2</v>
      </c>
      <c r="F12">
        <v>0.431707695803346</v>
      </c>
      <c r="G12">
        <v>0.82900296515937699</v>
      </c>
      <c r="H12">
        <v>1.4554709924578999</v>
      </c>
      <c r="I12">
        <v>21</v>
      </c>
      <c r="J12" t="s">
        <v>13304</v>
      </c>
    </row>
    <row r="13" spans="1:10" x14ac:dyDescent="0.55000000000000004">
      <c r="A13" t="s">
        <v>14</v>
      </c>
      <c r="B13" t="s">
        <v>3143</v>
      </c>
      <c r="C13" t="s">
        <v>1753</v>
      </c>
      <c r="D13">
        <v>1.61071494698483E-3</v>
      </c>
      <c r="E13">
        <v>0.12731164942217599</v>
      </c>
      <c r="F13">
        <v>0.45505986738722998</v>
      </c>
      <c r="G13">
        <v>0.87205387205387197</v>
      </c>
      <c r="H13">
        <v>1.5563543245281599</v>
      </c>
      <c r="I13">
        <v>13</v>
      </c>
      <c r="J13" t="s">
        <v>13481</v>
      </c>
    </row>
    <row r="14" spans="1:10" x14ac:dyDescent="0.55000000000000004">
      <c r="A14" t="s">
        <v>14</v>
      </c>
      <c r="B14" t="s">
        <v>3143</v>
      </c>
      <c r="C14" t="s">
        <v>1724</v>
      </c>
      <c r="D14">
        <v>2.0534137003576699E-3</v>
      </c>
      <c r="E14">
        <v>0.12731164942217599</v>
      </c>
      <c r="F14">
        <v>0.431707695803346</v>
      </c>
      <c r="G14">
        <v>0.82779672434844798</v>
      </c>
      <c r="H14">
        <v>1.47592878720189</v>
      </c>
      <c r="I14">
        <v>21</v>
      </c>
      <c r="J14" t="s">
        <v>13482</v>
      </c>
    </row>
    <row r="15" spans="1:10" x14ac:dyDescent="0.55000000000000004">
      <c r="A15" t="s">
        <v>14</v>
      </c>
      <c r="B15" t="s">
        <v>3143</v>
      </c>
      <c r="C15" t="s">
        <v>1561</v>
      </c>
      <c r="D15">
        <v>1.17324535065324E-2</v>
      </c>
      <c r="E15">
        <v>0.44733044733044702</v>
      </c>
      <c r="F15">
        <v>0.38073040072279202</v>
      </c>
      <c r="G15">
        <v>0.81172263681592005</v>
      </c>
      <c r="H15">
        <v>1.4457105202762801</v>
      </c>
      <c r="I15">
        <v>16</v>
      </c>
      <c r="J15" t="s">
        <v>13481</v>
      </c>
    </row>
    <row r="16" spans="1:10" x14ac:dyDescent="0.55000000000000004">
      <c r="A16" t="s">
        <v>14</v>
      </c>
      <c r="B16" t="s">
        <v>3143</v>
      </c>
      <c r="C16" t="s">
        <v>1562</v>
      </c>
      <c r="D16">
        <v>1.45721209706584E-2</v>
      </c>
      <c r="E16">
        <v>0.44733044733044702</v>
      </c>
      <c r="F16">
        <v>0.38073040072279202</v>
      </c>
      <c r="G16">
        <v>0.78189865689865701</v>
      </c>
      <c r="H16">
        <v>1.39409435003448</v>
      </c>
      <c r="I16">
        <v>21</v>
      </c>
      <c r="J16" t="s">
        <v>13483</v>
      </c>
    </row>
    <row r="17" spans="1:10" x14ac:dyDescent="0.55000000000000004">
      <c r="A17" t="s">
        <v>14</v>
      </c>
      <c r="B17" t="s">
        <v>3143</v>
      </c>
      <c r="C17" t="s">
        <v>1752</v>
      </c>
      <c r="D17">
        <v>2.5683497490597298E-2</v>
      </c>
      <c r="E17">
        <v>0.44733044733044702</v>
      </c>
      <c r="F17">
        <v>0.352487857583619</v>
      </c>
      <c r="G17">
        <v>0.84366525824557004</v>
      </c>
      <c r="H17">
        <v>1.51301102035527</v>
      </c>
      <c r="I17">
        <v>11</v>
      </c>
      <c r="J17" t="s">
        <v>13484</v>
      </c>
    </row>
    <row r="18" spans="1:10" x14ac:dyDescent="0.55000000000000004">
      <c r="A18" t="s">
        <v>14</v>
      </c>
      <c r="B18" t="s">
        <v>3143</v>
      </c>
      <c r="C18" t="s">
        <v>1723</v>
      </c>
      <c r="D18">
        <v>2.8687382876793E-2</v>
      </c>
      <c r="E18">
        <v>0.44733044733044702</v>
      </c>
      <c r="F18">
        <v>0.352487857583619</v>
      </c>
      <c r="G18">
        <v>0.82817679558011004</v>
      </c>
      <c r="H18">
        <v>1.4767903678841201</v>
      </c>
      <c r="I18">
        <v>12</v>
      </c>
      <c r="J18" t="s">
        <v>13485</v>
      </c>
    </row>
    <row r="19" spans="1:10" x14ac:dyDescent="0.55000000000000004">
      <c r="A19" t="s">
        <v>14</v>
      </c>
      <c r="B19" t="s">
        <v>3143</v>
      </c>
      <c r="C19" t="s">
        <v>13486</v>
      </c>
      <c r="D19">
        <v>2.9970029970029999E-2</v>
      </c>
      <c r="E19">
        <v>0.44733044733044702</v>
      </c>
      <c r="F19">
        <v>0.26166352171157298</v>
      </c>
      <c r="G19">
        <v>0.76140350877192997</v>
      </c>
      <c r="H19">
        <v>1.3549427816994299</v>
      </c>
      <c r="I19">
        <v>22</v>
      </c>
      <c r="J19" t="s">
        <v>13487</v>
      </c>
    </row>
    <row r="20" spans="1:10" x14ac:dyDescent="0.55000000000000004">
      <c r="A20" t="s">
        <v>14</v>
      </c>
      <c r="B20" t="s">
        <v>3143</v>
      </c>
      <c r="C20" t="s">
        <v>1720</v>
      </c>
      <c r="D20">
        <v>3.4965034965035002E-2</v>
      </c>
      <c r="E20">
        <v>0.44733044733044702</v>
      </c>
      <c r="F20">
        <v>0.24133997681509101</v>
      </c>
      <c r="G20">
        <v>0.795447409733124</v>
      </c>
      <c r="H20">
        <v>1.4169800943511</v>
      </c>
      <c r="I20">
        <v>14</v>
      </c>
      <c r="J20" t="s">
        <v>13488</v>
      </c>
    </row>
    <row r="21" spans="1:10" x14ac:dyDescent="0.55000000000000004">
      <c r="A21" t="s">
        <v>14</v>
      </c>
      <c r="B21" t="s">
        <v>3143</v>
      </c>
      <c r="C21" t="s">
        <v>1751</v>
      </c>
      <c r="D21">
        <v>3.4965034965035002E-2</v>
      </c>
      <c r="E21">
        <v>0.44733044733044702</v>
      </c>
      <c r="F21">
        <v>0.24133997681509101</v>
      </c>
      <c r="G21">
        <v>0.79579001411885497</v>
      </c>
      <c r="H21">
        <v>1.41759039691652</v>
      </c>
      <c r="I21">
        <v>14</v>
      </c>
      <c r="J21" t="s">
        <v>13489</v>
      </c>
    </row>
    <row r="22" spans="1:10" x14ac:dyDescent="0.55000000000000004">
      <c r="A22" t="s">
        <v>14</v>
      </c>
      <c r="B22" t="s">
        <v>3143</v>
      </c>
      <c r="C22" t="s">
        <v>1721</v>
      </c>
      <c r="D22">
        <v>4.2957042957043001E-2</v>
      </c>
      <c r="E22">
        <v>0.44733044733044702</v>
      </c>
      <c r="F22">
        <v>0.21654283673534799</v>
      </c>
      <c r="G22">
        <v>0.75111111111111095</v>
      </c>
      <c r="H22">
        <v>1.33662711890534</v>
      </c>
      <c r="I22">
        <v>22</v>
      </c>
      <c r="J22" t="s">
        <v>13490</v>
      </c>
    </row>
    <row r="23" spans="1:10" x14ac:dyDescent="0.55000000000000004">
      <c r="A23" t="s">
        <v>17</v>
      </c>
      <c r="B23" t="s">
        <v>4955</v>
      </c>
      <c r="C23" t="s">
        <v>12477</v>
      </c>
      <c r="D23">
        <v>1.2609640359190499E-3</v>
      </c>
      <c r="E23">
        <v>0.14374990009477201</v>
      </c>
      <c r="F23">
        <v>0.45505986738722998</v>
      </c>
      <c r="G23">
        <v>0.87687438180019806</v>
      </c>
      <c r="H23">
        <v>1.41691867233526</v>
      </c>
      <c r="I23">
        <v>20</v>
      </c>
      <c r="J23" t="s">
        <v>13154</v>
      </c>
    </row>
    <row r="24" spans="1:10" x14ac:dyDescent="0.55000000000000004">
      <c r="A24" t="s">
        <v>17</v>
      </c>
      <c r="B24" t="s">
        <v>4955</v>
      </c>
      <c r="C24" t="s">
        <v>13155</v>
      </c>
      <c r="D24">
        <v>1.9074966632755999E-2</v>
      </c>
      <c r="E24">
        <v>0.76723276723276701</v>
      </c>
      <c r="F24">
        <v>0.352487857583619</v>
      </c>
      <c r="G24">
        <v>0.84452247191011298</v>
      </c>
      <c r="H24">
        <v>1.35572126332112</v>
      </c>
      <c r="I24">
        <v>15</v>
      </c>
      <c r="J24" t="s">
        <v>13156</v>
      </c>
    </row>
    <row r="25" spans="1:10" x14ac:dyDescent="0.55000000000000004">
      <c r="A25" t="s">
        <v>17</v>
      </c>
      <c r="B25" t="s">
        <v>4955</v>
      </c>
      <c r="C25" t="s">
        <v>13157</v>
      </c>
      <c r="D25">
        <v>2.35807800436801E-2</v>
      </c>
      <c r="E25">
        <v>0.76723276723276701</v>
      </c>
      <c r="F25">
        <v>0.352487857583619</v>
      </c>
      <c r="G25">
        <v>0.83437499999999998</v>
      </c>
      <c r="H25">
        <v>1.3394314144478601</v>
      </c>
      <c r="I25">
        <v>15</v>
      </c>
      <c r="J25" t="s">
        <v>13158</v>
      </c>
    </row>
    <row r="26" spans="1:10" x14ac:dyDescent="0.55000000000000004">
      <c r="A26" t="s">
        <v>17</v>
      </c>
      <c r="B26" t="s">
        <v>4955</v>
      </c>
      <c r="C26" t="s">
        <v>13159</v>
      </c>
      <c r="D26">
        <v>4.5954045954046001E-2</v>
      </c>
      <c r="E26">
        <v>0.76723276723276701</v>
      </c>
      <c r="F26">
        <v>0.20895502754935399</v>
      </c>
      <c r="G26">
        <v>0.76556224899598402</v>
      </c>
      <c r="H26">
        <v>1.2336109814937199</v>
      </c>
      <c r="I26">
        <v>23</v>
      </c>
      <c r="J26" t="s">
        <v>13160</v>
      </c>
    </row>
    <row r="27" spans="1:10" x14ac:dyDescent="0.55000000000000004">
      <c r="A27" t="s">
        <v>17</v>
      </c>
      <c r="B27" t="s">
        <v>4955</v>
      </c>
      <c r="C27" t="s">
        <v>13161</v>
      </c>
      <c r="D27">
        <v>4.995004995005E-2</v>
      </c>
      <c r="E27">
        <v>0.76723276723276701</v>
      </c>
      <c r="F27">
        <v>0.19991523130966199</v>
      </c>
      <c r="G27">
        <v>0.79916317991631802</v>
      </c>
      <c r="H27">
        <v>1.28247616116799</v>
      </c>
      <c r="I27">
        <v>17</v>
      </c>
      <c r="J27" t="s">
        <v>13162</v>
      </c>
    </row>
    <row r="28" spans="1:10" x14ac:dyDescent="0.55000000000000004">
      <c r="A28" t="s">
        <v>17</v>
      </c>
      <c r="B28" t="s">
        <v>4955</v>
      </c>
      <c r="C28" t="s">
        <v>13163</v>
      </c>
      <c r="D28">
        <v>5.6943056943056999E-2</v>
      </c>
      <c r="E28">
        <v>0.76723276723276701</v>
      </c>
      <c r="F28">
        <v>0.186432558434075</v>
      </c>
      <c r="G28">
        <v>0.82496653279785803</v>
      </c>
      <c r="H28">
        <v>1.33516338005388</v>
      </c>
      <c r="I28">
        <v>12</v>
      </c>
      <c r="J28" t="s">
        <v>13164</v>
      </c>
    </row>
    <row r="29" spans="1:10" x14ac:dyDescent="0.55000000000000004">
      <c r="A29" t="s">
        <v>17</v>
      </c>
      <c r="B29" t="s">
        <v>4955</v>
      </c>
      <c r="C29" t="s">
        <v>13165</v>
      </c>
      <c r="D29">
        <v>6.7932067932067894E-2</v>
      </c>
      <c r="E29">
        <v>0.76723276723276701</v>
      </c>
      <c r="F29">
        <v>0.169570644405628</v>
      </c>
      <c r="G29">
        <v>0.75776026743075497</v>
      </c>
      <c r="H29">
        <v>1.22103903172882</v>
      </c>
      <c r="I29">
        <v>23</v>
      </c>
      <c r="J29" t="s">
        <v>13158</v>
      </c>
    </row>
    <row r="30" spans="1:10" x14ac:dyDescent="0.55000000000000004">
      <c r="A30" t="s">
        <v>17</v>
      </c>
      <c r="B30" t="s">
        <v>4955</v>
      </c>
      <c r="C30" t="s">
        <v>12988</v>
      </c>
      <c r="D30">
        <v>7.7922077922077906E-2</v>
      </c>
      <c r="E30">
        <v>0.76723276723276701</v>
      </c>
      <c r="F30">
        <v>0.15740289930528301</v>
      </c>
      <c r="G30">
        <v>0.81955100880932097</v>
      </c>
      <c r="H30">
        <v>1.3299744642137299</v>
      </c>
      <c r="I30">
        <v>10</v>
      </c>
      <c r="J30" t="s">
        <v>13166</v>
      </c>
    </row>
    <row r="31" spans="1:10" x14ac:dyDescent="0.55000000000000004">
      <c r="A31" t="s">
        <v>17</v>
      </c>
      <c r="B31" t="s">
        <v>4955</v>
      </c>
      <c r="C31" t="s">
        <v>13167</v>
      </c>
      <c r="D31">
        <v>7.8921078921078899E-2</v>
      </c>
      <c r="E31">
        <v>0.76723276723276701</v>
      </c>
      <c r="F31">
        <v>0.156312403073186</v>
      </c>
      <c r="G31">
        <v>0.81305124805441897</v>
      </c>
      <c r="H31">
        <v>1.3158791409728099</v>
      </c>
      <c r="I31">
        <v>12</v>
      </c>
      <c r="J31" t="s">
        <v>13168</v>
      </c>
    </row>
    <row r="32" spans="1:10" x14ac:dyDescent="0.55000000000000004">
      <c r="A32" t="s">
        <v>17</v>
      </c>
      <c r="B32" t="s">
        <v>4955</v>
      </c>
      <c r="C32" t="s">
        <v>13169</v>
      </c>
      <c r="D32">
        <v>8.5914085914085905E-2</v>
      </c>
      <c r="E32">
        <v>0.76723276723276701</v>
      </c>
      <c r="F32">
        <v>0.149207542435322</v>
      </c>
      <c r="G32">
        <v>0.77996407235660303</v>
      </c>
      <c r="H32">
        <v>1.2497325052238</v>
      </c>
      <c r="I32">
        <v>16</v>
      </c>
      <c r="J32" t="s">
        <v>13170</v>
      </c>
    </row>
    <row r="33" spans="1:10" x14ac:dyDescent="0.55000000000000004">
      <c r="A33" t="s">
        <v>17</v>
      </c>
      <c r="B33" t="s">
        <v>5432</v>
      </c>
      <c r="C33" t="s">
        <v>12993</v>
      </c>
      <c r="D33">
        <v>6.6401883145734497E-4</v>
      </c>
      <c r="E33">
        <v>0.37896906068594599</v>
      </c>
      <c r="F33">
        <v>0.47727081536286198</v>
      </c>
      <c r="G33">
        <v>0.854272170784524</v>
      </c>
      <c r="H33">
        <v>1.4336292600945799</v>
      </c>
      <c r="I33">
        <v>44</v>
      </c>
      <c r="J33" t="s">
        <v>13305</v>
      </c>
    </row>
    <row r="34" spans="1:10" x14ac:dyDescent="0.55000000000000004">
      <c r="A34" t="s">
        <v>17</v>
      </c>
      <c r="B34" t="s">
        <v>5432</v>
      </c>
      <c r="C34" t="s">
        <v>12988</v>
      </c>
      <c r="D34">
        <v>1.46345126385606E-3</v>
      </c>
      <c r="E34">
        <v>0.37896906068594599</v>
      </c>
      <c r="F34">
        <v>0.45505986738722998</v>
      </c>
      <c r="G34">
        <v>0.79907482481033199</v>
      </c>
      <c r="H34">
        <v>1.3394503100608299</v>
      </c>
      <c r="I34">
        <v>67</v>
      </c>
      <c r="J34" t="s">
        <v>13306</v>
      </c>
    </row>
    <row r="35" spans="1:10" x14ac:dyDescent="0.55000000000000004">
      <c r="A35" t="s">
        <v>17</v>
      </c>
      <c r="B35" t="s">
        <v>5432</v>
      </c>
      <c r="C35" t="s">
        <v>2122</v>
      </c>
      <c r="D35">
        <v>1.5002671684057E-3</v>
      </c>
      <c r="E35">
        <v>0.37896906068594599</v>
      </c>
      <c r="F35">
        <v>0.45505986738722998</v>
      </c>
      <c r="G35">
        <v>0.89013006440081999</v>
      </c>
      <c r="H35">
        <v>1.49263096541392</v>
      </c>
      <c r="I35">
        <v>24</v>
      </c>
      <c r="J35" t="s">
        <v>13307</v>
      </c>
    </row>
    <row r="36" spans="1:10" x14ac:dyDescent="0.55000000000000004">
      <c r="A36" t="s">
        <v>17</v>
      </c>
      <c r="B36" t="s">
        <v>5432</v>
      </c>
      <c r="C36" t="s">
        <v>13157</v>
      </c>
      <c r="D36">
        <v>1.59230697767204E-3</v>
      </c>
      <c r="E36">
        <v>0.37896906068594599</v>
      </c>
      <c r="F36">
        <v>0.45505986738722998</v>
      </c>
      <c r="G36">
        <v>0.77656392710270605</v>
      </c>
      <c r="H36">
        <v>1.29796303566898</v>
      </c>
      <c r="I36">
        <v>86</v>
      </c>
      <c r="J36" t="s">
        <v>13308</v>
      </c>
    </row>
    <row r="37" spans="1:10" x14ac:dyDescent="0.55000000000000004">
      <c r="A37" t="s">
        <v>17</v>
      </c>
      <c r="B37" t="s">
        <v>5432</v>
      </c>
      <c r="C37" t="s">
        <v>13309</v>
      </c>
      <c r="D37">
        <v>3.08934683606038E-3</v>
      </c>
      <c r="E37">
        <v>0.464634602039182</v>
      </c>
      <c r="F37">
        <v>0.431707695803346</v>
      </c>
      <c r="G37">
        <v>0.80483673469387795</v>
      </c>
      <c r="H37">
        <v>1.35008031934241</v>
      </c>
      <c r="I37">
        <v>63</v>
      </c>
      <c r="J37" t="s">
        <v>13310</v>
      </c>
    </row>
    <row r="38" spans="1:10" x14ac:dyDescent="0.55000000000000004">
      <c r="A38" t="s">
        <v>17</v>
      </c>
      <c r="B38" t="s">
        <v>5432</v>
      </c>
      <c r="C38" t="s">
        <v>13258</v>
      </c>
      <c r="D38">
        <v>4.3501885070764898E-3</v>
      </c>
      <c r="E38">
        <v>0.464634602039182</v>
      </c>
      <c r="F38">
        <v>0.407017918923954</v>
      </c>
      <c r="G38">
        <v>0.76996574275926499</v>
      </c>
      <c r="H38">
        <v>1.2863115086441399</v>
      </c>
      <c r="I38">
        <v>88</v>
      </c>
      <c r="J38" t="s">
        <v>13311</v>
      </c>
    </row>
    <row r="39" spans="1:10" x14ac:dyDescent="0.55000000000000004">
      <c r="A39" t="s">
        <v>17</v>
      </c>
      <c r="B39" t="s">
        <v>5432</v>
      </c>
      <c r="C39" t="s">
        <v>13210</v>
      </c>
      <c r="D39">
        <v>7.8466108952825204E-3</v>
      </c>
      <c r="E39">
        <v>0.464634602039182</v>
      </c>
      <c r="F39">
        <v>0.38073040072279202</v>
      </c>
      <c r="G39">
        <v>0.82548263193285298</v>
      </c>
      <c r="H39">
        <v>1.3857512368310601</v>
      </c>
      <c r="I39">
        <v>36</v>
      </c>
      <c r="J39" t="s">
        <v>13312</v>
      </c>
    </row>
    <row r="40" spans="1:10" x14ac:dyDescent="0.55000000000000004">
      <c r="A40" t="s">
        <v>17</v>
      </c>
      <c r="B40" t="s">
        <v>5432</v>
      </c>
      <c r="C40" t="s">
        <v>12592</v>
      </c>
      <c r="D40">
        <v>8.1455205349002992E-3</v>
      </c>
      <c r="E40">
        <v>0.464634602039182</v>
      </c>
      <c r="F40">
        <v>0.38073040072279202</v>
      </c>
      <c r="G40">
        <v>0.82042853340431199</v>
      </c>
      <c r="H40">
        <v>1.3780722338595399</v>
      </c>
      <c r="I40">
        <v>43</v>
      </c>
      <c r="J40" t="s">
        <v>13313</v>
      </c>
    </row>
    <row r="41" spans="1:10" x14ac:dyDescent="0.55000000000000004">
      <c r="A41" t="s">
        <v>17</v>
      </c>
      <c r="B41" t="s">
        <v>5432</v>
      </c>
      <c r="C41" t="s">
        <v>12508</v>
      </c>
      <c r="D41">
        <v>8.4444304825922294E-3</v>
      </c>
      <c r="E41">
        <v>0.464634602039182</v>
      </c>
      <c r="F41">
        <v>0.38073040072279202</v>
      </c>
      <c r="G41">
        <v>0.84180453692648805</v>
      </c>
      <c r="H41">
        <v>1.41290619856746</v>
      </c>
      <c r="I41">
        <v>30</v>
      </c>
      <c r="J41" t="s">
        <v>13314</v>
      </c>
    </row>
    <row r="42" spans="1:10" x14ac:dyDescent="0.55000000000000004">
      <c r="A42" t="s">
        <v>17</v>
      </c>
      <c r="B42" t="s">
        <v>5432</v>
      </c>
      <c r="C42" t="s">
        <v>13212</v>
      </c>
      <c r="D42">
        <v>8.4444304825922294E-3</v>
      </c>
      <c r="E42">
        <v>0.464634602039182</v>
      </c>
      <c r="F42">
        <v>0.38073040072279202</v>
      </c>
      <c r="G42">
        <v>0.78920545133325803</v>
      </c>
      <c r="H42">
        <v>1.3246722440025001</v>
      </c>
      <c r="I42">
        <v>57</v>
      </c>
      <c r="J42" t="s">
        <v>13315</v>
      </c>
    </row>
    <row r="43" spans="1:10" x14ac:dyDescent="0.55000000000000004">
      <c r="A43" t="s">
        <v>17</v>
      </c>
      <c r="B43" t="s">
        <v>3143</v>
      </c>
      <c r="C43" t="s">
        <v>12988</v>
      </c>
      <c r="D43">
        <v>7.0271748217660699E-3</v>
      </c>
      <c r="E43">
        <v>0.71320460361556304</v>
      </c>
      <c r="F43">
        <v>0.407017918923954</v>
      </c>
      <c r="G43">
        <v>0.78961109812173602</v>
      </c>
      <c r="H43">
        <v>1.3442399353679599</v>
      </c>
      <c r="I43">
        <v>40</v>
      </c>
      <c r="J43" t="s">
        <v>13491</v>
      </c>
    </row>
    <row r="44" spans="1:10" x14ac:dyDescent="0.55000000000000004">
      <c r="A44" t="s">
        <v>17</v>
      </c>
      <c r="B44" t="s">
        <v>3143</v>
      </c>
      <c r="C44" t="s">
        <v>13492</v>
      </c>
      <c r="D44">
        <v>7.8466108952825204E-3</v>
      </c>
      <c r="E44">
        <v>0.71320460361556304</v>
      </c>
      <c r="F44">
        <v>0.38073040072279202</v>
      </c>
      <c r="G44">
        <v>0.77657204636311095</v>
      </c>
      <c r="H44">
        <v>1.32341086451971</v>
      </c>
      <c r="I44">
        <v>42</v>
      </c>
      <c r="J44" t="s">
        <v>13493</v>
      </c>
    </row>
    <row r="45" spans="1:10" x14ac:dyDescent="0.55000000000000004">
      <c r="A45" t="s">
        <v>17</v>
      </c>
      <c r="B45" t="s">
        <v>3143</v>
      </c>
      <c r="C45" t="s">
        <v>12508</v>
      </c>
      <c r="D45">
        <v>8.7433407067669701E-3</v>
      </c>
      <c r="E45">
        <v>0.71320460361556304</v>
      </c>
      <c r="F45">
        <v>0.38073040072279202</v>
      </c>
      <c r="G45">
        <v>0.84402161378537799</v>
      </c>
      <c r="H45">
        <v>1.4320916923860201</v>
      </c>
      <c r="I45">
        <v>17</v>
      </c>
      <c r="J45" t="s">
        <v>13494</v>
      </c>
    </row>
    <row r="46" spans="1:10" x14ac:dyDescent="0.55000000000000004">
      <c r="A46" t="s">
        <v>17</v>
      </c>
      <c r="B46" t="s">
        <v>3143</v>
      </c>
      <c r="C46" t="s">
        <v>13495</v>
      </c>
      <c r="D46">
        <v>1.06862623010595E-2</v>
      </c>
      <c r="E46">
        <v>0.71320460361556304</v>
      </c>
      <c r="F46">
        <v>0.38073040072279202</v>
      </c>
      <c r="G46">
        <v>0.779857015005051</v>
      </c>
      <c r="H46">
        <v>1.3315217217433799</v>
      </c>
      <c r="I46">
        <v>38</v>
      </c>
      <c r="J46" t="s">
        <v>13496</v>
      </c>
    </row>
    <row r="47" spans="1:10" x14ac:dyDescent="0.55000000000000004">
      <c r="A47" t="s">
        <v>17</v>
      </c>
      <c r="B47" t="s">
        <v>3143</v>
      </c>
      <c r="C47" t="s">
        <v>13159</v>
      </c>
      <c r="D47">
        <v>1.1284085670727801E-2</v>
      </c>
      <c r="E47">
        <v>0.71320460361556304</v>
      </c>
      <c r="F47">
        <v>0.38073040072279202</v>
      </c>
      <c r="G47">
        <v>0.71821106522512501</v>
      </c>
      <c r="H47">
        <v>1.23686343637167</v>
      </c>
      <c r="I47">
        <v>76</v>
      </c>
      <c r="J47" t="s">
        <v>13497</v>
      </c>
    </row>
    <row r="48" spans="1:10" x14ac:dyDescent="0.55000000000000004">
      <c r="A48" t="s">
        <v>17</v>
      </c>
      <c r="B48" t="s">
        <v>3143</v>
      </c>
      <c r="C48" t="s">
        <v>12184</v>
      </c>
      <c r="D48">
        <v>1.20313655275737E-2</v>
      </c>
      <c r="E48">
        <v>0.71320460361556304</v>
      </c>
      <c r="F48">
        <v>0.38073040072279202</v>
      </c>
      <c r="G48">
        <v>0.80268375749375998</v>
      </c>
      <c r="H48">
        <v>1.3716824289815299</v>
      </c>
      <c r="I48">
        <v>26</v>
      </c>
      <c r="J48" t="s">
        <v>13498</v>
      </c>
    </row>
    <row r="49" spans="1:10" x14ac:dyDescent="0.55000000000000004">
      <c r="A49" t="s">
        <v>17</v>
      </c>
      <c r="B49" t="s">
        <v>3143</v>
      </c>
      <c r="C49" t="s">
        <v>13499</v>
      </c>
      <c r="D49">
        <v>1.20313655275737E-2</v>
      </c>
      <c r="E49">
        <v>0.71320460361556304</v>
      </c>
      <c r="F49">
        <v>0.38073040072279202</v>
      </c>
      <c r="G49">
        <v>0.72070288159297702</v>
      </c>
      <c r="H49">
        <v>1.23800329483662</v>
      </c>
      <c r="I49">
        <v>71</v>
      </c>
      <c r="J49" t="s">
        <v>13500</v>
      </c>
    </row>
    <row r="50" spans="1:10" x14ac:dyDescent="0.55000000000000004">
      <c r="A50" t="s">
        <v>17</v>
      </c>
      <c r="B50" t="s">
        <v>3143</v>
      </c>
      <c r="C50" t="s">
        <v>13501</v>
      </c>
      <c r="D50">
        <v>1.2330277644161201E-2</v>
      </c>
      <c r="E50">
        <v>0.71320460361556304</v>
      </c>
      <c r="F50">
        <v>0.38073040072279202</v>
      </c>
      <c r="G50">
        <v>0.87195897420551804</v>
      </c>
      <c r="H50">
        <v>1.4852285152618701</v>
      </c>
      <c r="I50">
        <v>11</v>
      </c>
      <c r="J50" t="s">
        <v>13502</v>
      </c>
    </row>
    <row r="51" spans="1:10" x14ac:dyDescent="0.55000000000000004">
      <c r="A51" t="s">
        <v>17</v>
      </c>
      <c r="B51" t="s">
        <v>3143</v>
      </c>
      <c r="C51" t="s">
        <v>13191</v>
      </c>
      <c r="D51">
        <v>1.6972260550044801E-2</v>
      </c>
      <c r="E51">
        <v>0.71320460361556304</v>
      </c>
      <c r="F51">
        <v>0.352487857583619</v>
      </c>
      <c r="G51">
        <v>0.72666237008578605</v>
      </c>
      <c r="H51">
        <v>1.2435959449034499</v>
      </c>
      <c r="I51">
        <v>63</v>
      </c>
      <c r="J51" t="s">
        <v>13503</v>
      </c>
    </row>
    <row r="52" spans="1:10" x14ac:dyDescent="0.55000000000000004">
      <c r="A52" t="s">
        <v>17</v>
      </c>
      <c r="B52" t="s">
        <v>3143</v>
      </c>
      <c r="C52" t="s">
        <v>13165</v>
      </c>
      <c r="D52">
        <v>1.7272646769357299E-2</v>
      </c>
      <c r="E52">
        <v>0.71320460361556304</v>
      </c>
      <c r="F52">
        <v>0.352487857583619</v>
      </c>
      <c r="G52">
        <v>0.71690716952321498</v>
      </c>
      <c r="H52">
        <v>1.2342350177918699</v>
      </c>
      <c r="I52">
        <v>75</v>
      </c>
      <c r="J52" t="s">
        <v>13504</v>
      </c>
    </row>
    <row r="53" spans="1:10" x14ac:dyDescent="0.55000000000000004">
      <c r="A53" t="s">
        <v>17</v>
      </c>
      <c r="B53" t="s">
        <v>4948</v>
      </c>
      <c r="C53" t="s">
        <v>13155</v>
      </c>
      <c r="D53">
        <v>1.11370095120655E-3</v>
      </c>
      <c r="E53">
        <v>8.46412722916976E-2</v>
      </c>
      <c r="F53">
        <v>0.45505986738722998</v>
      </c>
      <c r="G53">
        <v>0.906804966210907</v>
      </c>
      <c r="H53">
        <v>1.5552471800007901</v>
      </c>
      <c r="I53">
        <v>11</v>
      </c>
      <c r="J53" t="s">
        <v>13672</v>
      </c>
    </row>
    <row r="54" spans="1:10" x14ac:dyDescent="0.55000000000000004">
      <c r="A54" t="s">
        <v>17</v>
      </c>
      <c r="B54" t="s">
        <v>4948</v>
      </c>
      <c r="C54" t="s">
        <v>1674</v>
      </c>
      <c r="D54">
        <v>5.5399577955521197E-3</v>
      </c>
      <c r="E54">
        <v>0.10506968931603</v>
      </c>
      <c r="F54">
        <v>0.407017918923954</v>
      </c>
      <c r="G54">
        <v>0.86562499999999998</v>
      </c>
      <c r="H54">
        <v>1.48984035826853</v>
      </c>
      <c r="I54">
        <v>14</v>
      </c>
      <c r="J54" t="s">
        <v>13673</v>
      </c>
    </row>
    <row r="55" spans="1:10" x14ac:dyDescent="0.55000000000000004">
      <c r="A55" t="s">
        <v>17</v>
      </c>
      <c r="B55" t="s">
        <v>4948</v>
      </c>
      <c r="C55" t="s">
        <v>13123</v>
      </c>
      <c r="D55">
        <v>5.8374008420402799E-3</v>
      </c>
      <c r="E55">
        <v>0.10506968931603</v>
      </c>
      <c r="F55">
        <v>0.407017918923954</v>
      </c>
      <c r="G55">
        <v>0.87543718052192598</v>
      </c>
      <c r="H55">
        <v>1.50144877565426</v>
      </c>
      <c r="I55">
        <v>11</v>
      </c>
      <c r="J55" t="s">
        <v>13674</v>
      </c>
    </row>
    <row r="56" spans="1:10" x14ac:dyDescent="0.55000000000000004">
      <c r="A56" t="s">
        <v>17</v>
      </c>
      <c r="B56" t="s">
        <v>4948</v>
      </c>
      <c r="C56" t="s">
        <v>13157</v>
      </c>
      <c r="D56">
        <v>5.8374008420402799E-3</v>
      </c>
      <c r="E56">
        <v>0.10506968931603</v>
      </c>
      <c r="F56">
        <v>0.407017918923954</v>
      </c>
      <c r="G56">
        <v>0.87543718052192598</v>
      </c>
      <c r="H56">
        <v>1.50144877565426</v>
      </c>
      <c r="I56">
        <v>11</v>
      </c>
      <c r="J56" t="s">
        <v>13674</v>
      </c>
    </row>
    <row r="57" spans="1:10" x14ac:dyDescent="0.55000000000000004">
      <c r="A57" t="s">
        <v>17</v>
      </c>
      <c r="B57" t="s">
        <v>4948</v>
      </c>
      <c r="C57" t="s">
        <v>1733</v>
      </c>
      <c r="D57">
        <v>7.8466108952825204E-3</v>
      </c>
      <c r="E57">
        <v>0.10506968931603</v>
      </c>
      <c r="F57">
        <v>0.38073040072279202</v>
      </c>
      <c r="G57">
        <v>0.87935483870967701</v>
      </c>
      <c r="H57">
        <v>1.5121913078556799</v>
      </c>
      <c r="I57">
        <v>12</v>
      </c>
      <c r="J57" t="s">
        <v>13675</v>
      </c>
    </row>
    <row r="58" spans="1:10" x14ac:dyDescent="0.55000000000000004">
      <c r="A58" t="s">
        <v>17</v>
      </c>
      <c r="B58" t="s">
        <v>4948</v>
      </c>
      <c r="C58" t="s">
        <v>13165</v>
      </c>
      <c r="D58">
        <v>8.2949754723181598E-3</v>
      </c>
      <c r="E58">
        <v>0.10506968931603</v>
      </c>
      <c r="F58">
        <v>0.38073040072279202</v>
      </c>
      <c r="G58">
        <v>0.85555555555555596</v>
      </c>
      <c r="H58">
        <v>1.4725096842253</v>
      </c>
      <c r="I58">
        <v>14</v>
      </c>
      <c r="J58" t="s">
        <v>13674</v>
      </c>
    </row>
    <row r="59" spans="1:10" x14ac:dyDescent="0.55000000000000004">
      <c r="A59" t="s">
        <v>17</v>
      </c>
      <c r="B59" t="s">
        <v>4948</v>
      </c>
      <c r="C59" t="s">
        <v>13191</v>
      </c>
      <c r="D59">
        <v>1.0088439478179599E-2</v>
      </c>
      <c r="E59">
        <v>0.10953162862023499</v>
      </c>
      <c r="F59">
        <v>0.38073040072279202</v>
      </c>
      <c r="G59">
        <v>0.85191256830601103</v>
      </c>
      <c r="H59">
        <v>1.46623968344086</v>
      </c>
      <c r="I59">
        <v>14</v>
      </c>
      <c r="J59" t="s">
        <v>13676</v>
      </c>
    </row>
    <row r="60" spans="1:10" x14ac:dyDescent="0.55000000000000004">
      <c r="A60" t="s">
        <v>17</v>
      </c>
      <c r="B60" t="s">
        <v>4948</v>
      </c>
      <c r="C60" t="s">
        <v>13250</v>
      </c>
      <c r="D60">
        <v>1.2629189849511099E-2</v>
      </c>
      <c r="E60">
        <v>0.11997730357035601</v>
      </c>
      <c r="F60">
        <v>0.38073040072279202</v>
      </c>
      <c r="G60">
        <v>0.86821705426356599</v>
      </c>
      <c r="H60">
        <v>1.4945062790475601</v>
      </c>
      <c r="I60">
        <v>10</v>
      </c>
      <c r="J60" t="s">
        <v>13677</v>
      </c>
    </row>
    <row r="61" spans="1:10" x14ac:dyDescent="0.55000000000000004">
      <c r="A61" t="s">
        <v>17</v>
      </c>
      <c r="B61" t="s">
        <v>4948</v>
      </c>
      <c r="C61" t="s">
        <v>1676</v>
      </c>
      <c r="D61">
        <v>1.6071102755993098E-2</v>
      </c>
      <c r="E61">
        <v>0.13571153438394201</v>
      </c>
      <c r="F61">
        <v>0.352487857583619</v>
      </c>
      <c r="G61">
        <v>0.85476665716186695</v>
      </c>
      <c r="H61">
        <v>1.4659970805679301</v>
      </c>
      <c r="I61">
        <v>11</v>
      </c>
      <c r="J61" t="s">
        <v>13678</v>
      </c>
    </row>
    <row r="62" spans="1:10" x14ac:dyDescent="0.55000000000000004">
      <c r="A62" t="s">
        <v>17</v>
      </c>
      <c r="B62" t="s">
        <v>4948</v>
      </c>
      <c r="C62" t="s">
        <v>1664</v>
      </c>
      <c r="D62">
        <v>2.0276515239244501E-2</v>
      </c>
      <c r="E62">
        <v>0.15410151581825801</v>
      </c>
      <c r="F62">
        <v>0.352487857583619</v>
      </c>
      <c r="G62">
        <v>0.803321678321678</v>
      </c>
      <c r="H62">
        <v>1.36382915163703</v>
      </c>
      <c r="I62">
        <v>19</v>
      </c>
      <c r="J62" t="s">
        <v>13679</v>
      </c>
    </row>
    <row r="63" spans="1:10" x14ac:dyDescent="0.55000000000000004">
      <c r="A63" t="s">
        <v>4937</v>
      </c>
      <c r="B63" t="s">
        <v>4955</v>
      </c>
      <c r="C63" t="s">
        <v>13171</v>
      </c>
      <c r="D63">
        <v>6.6933066933066901E-2</v>
      </c>
      <c r="E63">
        <v>0.59878266063833097</v>
      </c>
      <c r="F63">
        <v>0.170932335370056</v>
      </c>
      <c r="G63">
        <v>0.84392813093769803</v>
      </c>
      <c r="H63">
        <v>1.22676840603049</v>
      </c>
      <c r="I63">
        <v>20</v>
      </c>
      <c r="J63" t="s">
        <v>13172</v>
      </c>
    </row>
    <row r="64" spans="1:10" x14ac:dyDescent="0.55000000000000004">
      <c r="A64" t="s">
        <v>4937</v>
      </c>
      <c r="B64" t="s">
        <v>4955</v>
      </c>
      <c r="C64" t="s">
        <v>13121</v>
      </c>
      <c r="D64">
        <v>7.1928071928071893E-2</v>
      </c>
      <c r="E64">
        <v>0.59878266063833097</v>
      </c>
      <c r="F64">
        <v>0.16440575583820999</v>
      </c>
      <c r="G64">
        <v>0.82294251960687004</v>
      </c>
      <c r="H64">
        <v>1.1897306855377401</v>
      </c>
      <c r="I64">
        <v>25</v>
      </c>
      <c r="J64" t="s">
        <v>13173</v>
      </c>
    </row>
    <row r="65" spans="1:10" x14ac:dyDescent="0.55000000000000004">
      <c r="A65" t="s">
        <v>4937</v>
      </c>
      <c r="B65" t="s">
        <v>4955</v>
      </c>
      <c r="C65" t="s">
        <v>1679</v>
      </c>
      <c r="D65">
        <v>9.7902097902097904E-2</v>
      </c>
      <c r="E65">
        <v>0.59878266063833097</v>
      </c>
      <c r="F65">
        <v>0.13880510939113999</v>
      </c>
      <c r="G65">
        <v>0.86131814927205197</v>
      </c>
      <c r="H65">
        <v>1.2692020165926601</v>
      </c>
      <c r="I65">
        <v>12</v>
      </c>
      <c r="J65" t="s">
        <v>13174</v>
      </c>
    </row>
    <row r="66" spans="1:10" x14ac:dyDescent="0.55000000000000004">
      <c r="A66" t="s">
        <v>4937</v>
      </c>
      <c r="B66" t="s">
        <v>4955</v>
      </c>
      <c r="C66" t="s">
        <v>12167</v>
      </c>
      <c r="D66">
        <v>0.103896103896104</v>
      </c>
      <c r="E66">
        <v>0.59878266063833097</v>
      </c>
      <c r="F66">
        <v>0.134273452883202</v>
      </c>
      <c r="G66">
        <v>0.85210497883086</v>
      </c>
      <c r="H66">
        <v>1.2491671777225499</v>
      </c>
      <c r="I66">
        <v>14</v>
      </c>
      <c r="J66" t="s">
        <v>13175</v>
      </c>
    </row>
    <row r="67" spans="1:10" x14ac:dyDescent="0.55000000000000004">
      <c r="A67" t="s">
        <v>4937</v>
      </c>
      <c r="B67" t="s">
        <v>4955</v>
      </c>
      <c r="C67" t="s">
        <v>12186</v>
      </c>
      <c r="D67">
        <v>0.12687312687312699</v>
      </c>
      <c r="E67">
        <v>0.59878266063833097</v>
      </c>
      <c r="F67">
        <v>0.119887845115423</v>
      </c>
      <c r="G67">
        <v>0.77805577359148803</v>
      </c>
      <c r="H67">
        <v>1.1309765484133001</v>
      </c>
      <c r="I67">
        <v>34</v>
      </c>
      <c r="J67" t="s">
        <v>13176</v>
      </c>
    </row>
    <row r="68" spans="1:10" x14ac:dyDescent="0.55000000000000004">
      <c r="A68" t="s">
        <v>4937</v>
      </c>
      <c r="B68" t="s">
        <v>4955</v>
      </c>
      <c r="C68" t="s">
        <v>13177</v>
      </c>
      <c r="D68">
        <v>0.12787212787212801</v>
      </c>
      <c r="E68">
        <v>0.59878266063833097</v>
      </c>
      <c r="F68">
        <v>0.119348440591015</v>
      </c>
      <c r="G68">
        <v>0.82641244041572304</v>
      </c>
      <c r="H68">
        <v>1.20302196545369</v>
      </c>
      <c r="I68">
        <v>17</v>
      </c>
      <c r="J68" t="s">
        <v>13178</v>
      </c>
    </row>
    <row r="69" spans="1:10" x14ac:dyDescent="0.55000000000000004">
      <c r="A69" t="s">
        <v>4937</v>
      </c>
      <c r="B69" t="s">
        <v>4955</v>
      </c>
      <c r="C69" t="s">
        <v>13179</v>
      </c>
      <c r="D69">
        <v>0.12987012987013</v>
      </c>
      <c r="E69">
        <v>0.59878266063833097</v>
      </c>
      <c r="F69">
        <v>0.118287526124085</v>
      </c>
      <c r="G69">
        <v>0.83475755166931598</v>
      </c>
      <c r="H69">
        <v>1.2206006019325</v>
      </c>
      <c r="I69">
        <v>15</v>
      </c>
      <c r="J69" t="s">
        <v>13175</v>
      </c>
    </row>
    <row r="70" spans="1:10" x14ac:dyDescent="0.55000000000000004">
      <c r="A70" t="s">
        <v>4937</v>
      </c>
      <c r="B70" t="s">
        <v>4955</v>
      </c>
      <c r="C70" t="s">
        <v>13180</v>
      </c>
      <c r="D70">
        <v>0.13986013986014001</v>
      </c>
      <c r="E70">
        <v>0.59878266063833097</v>
      </c>
      <c r="F70">
        <v>0.11331290842208</v>
      </c>
      <c r="G70">
        <v>0.842074406772924</v>
      </c>
      <c r="H70">
        <v>1.2408452510846699</v>
      </c>
      <c r="I70">
        <v>12</v>
      </c>
      <c r="J70" t="s">
        <v>13181</v>
      </c>
    </row>
    <row r="71" spans="1:10" x14ac:dyDescent="0.55000000000000004">
      <c r="A71" t="s">
        <v>4937</v>
      </c>
      <c r="B71" t="s">
        <v>4955</v>
      </c>
      <c r="C71" t="s">
        <v>13182</v>
      </c>
      <c r="D71">
        <v>0.15784215784215799</v>
      </c>
      <c r="E71">
        <v>0.59878266063833097</v>
      </c>
      <c r="F71">
        <v>0.10552093684319799</v>
      </c>
      <c r="G71">
        <v>0.80702696253877304</v>
      </c>
      <c r="H71">
        <v>1.17456966013608</v>
      </c>
      <c r="I71">
        <v>19</v>
      </c>
      <c r="J71" t="s">
        <v>13183</v>
      </c>
    </row>
    <row r="72" spans="1:10" x14ac:dyDescent="0.55000000000000004">
      <c r="A72" t="s">
        <v>4937</v>
      </c>
      <c r="B72" t="s">
        <v>4955</v>
      </c>
      <c r="C72" t="s">
        <v>12755</v>
      </c>
      <c r="D72">
        <v>0.15884115884115901</v>
      </c>
      <c r="E72">
        <v>0.59878266063833097</v>
      </c>
      <c r="F72">
        <v>0.105125131597001</v>
      </c>
      <c r="G72">
        <v>0.84879990558041196</v>
      </c>
      <c r="H72">
        <v>1.2573593212012999</v>
      </c>
      <c r="I72">
        <v>10</v>
      </c>
      <c r="J72" t="s">
        <v>13184</v>
      </c>
    </row>
    <row r="73" spans="1:10" x14ac:dyDescent="0.55000000000000004">
      <c r="A73" t="s">
        <v>4937</v>
      </c>
      <c r="B73" t="s">
        <v>5432</v>
      </c>
      <c r="C73" t="s">
        <v>13316</v>
      </c>
      <c r="D73">
        <v>1.4082274302396E-3</v>
      </c>
      <c r="E73">
        <v>0.36625656741710899</v>
      </c>
      <c r="F73">
        <v>0.45505986738722998</v>
      </c>
      <c r="G73">
        <v>0.93965517241379304</v>
      </c>
      <c r="H73">
        <v>1.3812638550124401</v>
      </c>
      <c r="I73">
        <v>21</v>
      </c>
      <c r="J73">
        <v>26503</v>
      </c>
    </row>
    <row r="74" spans="1:10" x14ac:dyDescent="0.55000000000000004">
      <c r="A74" t="s">
        <v>4937</v>
      </c>
      <c r="B74" t="s">
        <v>5432</v>
      </c>
      <c r="C74" t="s">
        <v>13179</v>
      </c>
      <c r="D74">
        <v>1.57389901072944E-3</v>
      </c>
      <c r="E74">
        <v>0.36625656741710899</v>
      </c>
      <c r="F74">
        <v>0.45505986738722998</v>
      </c>
      <c r="G74">
        <v>0.87304983311047002</v>
      </c>
      <c r="H74">
        <v>1.26583622828753</v>
      </c>
      <c r="I74">
        <v>53</v>
      </c>
      <c r="J74" t="s">
        <v>13317</v>
      </c>
    </row>
    <row r="75" spans="1:10" x14ac:dyDescent="0.55000000000000004">
      <c r="A75" t="s">
        <v>4937</v>
      </c>
      <c r="B75" t="s">
        <v>5432</v>
      </c>
      <c r="C75" t="s">
        <v>12167</v>
      </c>
      <c r="D75">
        <v>1.7947947544299399E-3</v>
      </c>
      <c r="E75">
        <v>0.36625656741710899</v>
      </c>
      <c r="F75">
        <v>0.45505986738722998</v>
      </c>
      <c r="G75">
        <v>0.88095260477869197</v>
      </c>
      <c r="H75">
        <v>1.2759484446323299</v>
      </c>
      <c r="I75">
        <v>44</v>
      </c>
      <c r="J75" t="s">
        <v>13318</v>
      </c>
    </row>
    <row r="76" spans="1:10" x14ac:dyDescent="0.55000000000000004">
      <c r="A76" t="s">
        <v>4937</v>
      </c>
      <c r="B76" t="s">
        <v>5432</v>
      </c>
      <c r="C76" t="s">
        <v>13319</v>
      </c>
      <c r="D76">
        <v>3.6073154097051099E-3</v>
      </c>
      <c r="E76">
        <v>0.36625656741710899</v>
      </c>
      <c r="F76">
        <v>0.431707695803346</v>
      </c>
      <c r="G76">
        <v>0.81639169730368699</v>
      </c>
      <c r="H76">
        <v>1.1868468898200599</v>
      </c>
      <c r="I76">
        <v>98</v>
      </c>
      <c r="J76" t="s">
        <v>13320</v>
      </c>
    </row>
    <row r="77" spans="1:10" x14ac:dyDescent="0.55000000000000004">
      <c r="A77" t="s">
        <v>4937</v>
      </c>
      <c r="B77" t="s">
        <v>5432</v>
      </c>
      <c r="C77" t="s">
        <v>13169</v>
      </c>
      <c r="D77">
        <v>3.7553065650525498E-3</v>
      </c>
      <c r="E77">
        <v>0.36625656741710899</v>
      </c>
      <c r="F77">
        <v>0.431707695803346</v>
      </c>
      <c r="G77">
        <v>0.82468382818875596</v>
      </c>
      <c r="H77">
        <v>1.19937463230035</v>
      </c>
      <c r="I77">
        <v>99</v>
      </c>
      <c r="J77" t="s">
        <v>13321</v>
      </c>
    </row>
    <row r="78" spans="1:10" x14ac:dyDescent="0.55000000000000004">
      <c r="A78" t="s">
        <v>4937</v>
      </c>
      <c r="B78" t="s">
        <v>5432</v>
      </c>
      <c r="C78" t="s">
        <v>13171</v>
      </c>
      <c r="D78">
        <v>3.9783869993517502E-3</v>
      </c>
      <c r="E78">
        <v>0.36625656741710899</v>
      </c>
      <c r="F78">
        <v>0.407017918923954</v>
      </c>
      <c r="G78">
        <v>0.83405031952776298</v>
      </c>
      <c r="H78">
        <v>1.21025594684286</v>
      </c>
      <c r="I78">
        <v>78</v>
      </c>
      <c r="J78" t="s">
        <v>13322</v>
      </c>
    </row>
    <row r="79" spans="1:10" x14ac:dyDescent="0.55000000000000004">
      <c r="A79" t="s">
        <v>4937</v>
      </c>
      <c r="B79" t="s">
        <v>5432</v>
      </c>
      <c r="C79" t="s">
        <v>13323</v>
      </c>
      <c r="D79">
        <v>5.0937936897966401E-3</v>
      </c>
      <c r="E79">
        <v>0.36625656741710899</v>
      </c>
      <c r="F79">
        <v>0.407017918923954</v>
      </c>
      <c r="G79">
        <v>0.836896015761176</v>
      </c>
      <c r="H79">
        <v>1.2138823033014099</v>
      </c>
      <c r="I79">
        <v>66</v>
      </c>
      <c r="J79" t="s">
        <v>13324</v>
      </c>
    </row>
    <row r="80" spans="1:10" x14ac:dyDescent="0.55000000000000004">
      <c r="A80" t="s">
        <v>4937</v>
      </c>
      <c r="B80" t="s">
        <v>5432</v>
      </c>
      <c r="C80" t="s">
        <v>1679</v>
      </c>
      <c r="D80">
        <v>5.6143185361259701E-3</v>
      </c>
      <c r="E80">
        <v>0.36625656741710899</v>
      </c>
      <c r="F80">
        <v>0.407017918923954</v>
      </c>
      <c r="G80">
        <v>0.88837934947921404</v>
      </c>
      <c r="H80">
        <v>1.2936750692675101</v>
      </c>
      <c r="I80">
        <v>34</v>
      </c>
      <c r="J80" t="s">
        <v>13325</v>
      </c>
    </row>
    <row r="81" spans="1:10" x14ac:dyDescent="0.55000000000000004">
      <c r="A81" t="s">
        <v>4937</v>
      </c>
      <c r="B81" t="s">
        <v>5432</v>
      </c>
      <c r="C81" t="s">
        <v>12543</v>
      </c>
      <c r="D81">
        <v>7.1758967250286302E-3</v>
      </c>
      <c r="E81">
        <v>0.36625656741710899</v>
      </c>
      <c r="F81">
        <v>0.407017918923954</v>
      </c>
      <c r="G81">
        <v>0.82876561808437299</v>
      </c>
      <c r="H81">
        <v>1.2029089977106699</v>
      </c>
      <c r="I81">
        <v>76</v>
      </c>
      <c r="J81" t="s">
        <v>13326</v>
      </c>
    </row>
    <row r="82" spans="1:10" x14ac:dyDescent="0.55000000000000004">
      <c r="A82" t="s">
        <v>4937</v>
      </c>
      <c r="B82" t="s">
        <v>5432</v>
      </c>
      <c r="C82" t="s">
        <v>13182</v>
      </c>
      <c r="D82">
        <v>7.8466108952825204E-3</v>
      </c>
      <c r="E82">
        <v>0.36625656741710899</v>
      </c>
      <c r="F82">
        <v>0.38073040072279202</v>
      </c>
      <c r="G82">
        <v>0.82895783207956497</v>
      </c>
      <c r="H82">
        <v>1.2027996210887999</v>
      </c>
      <c r="I82">
        <v>73</v>
      </c>
      <c r="J82" t="s">
        <v>13327</v>
      </c>
    </row>
    <row r="83" spans="1:10" x14ac:dyDescent="0.55000000000000004">
      <c r="A83" t="s">
        <v>4937</v>
      </c>
      <c r="B83" t="s">
        <v>3143</v>
      </c>
      <c r="C83" t="s">
        <v>12186</v>
      </c>
      <c r="D83">
        <v>2.7113881792930402E-4</v>
      </c>
      <c r="E83">
        <v>0.23263710578334301</v>
      </c>
      <c r="F83">
        <v>0.49849310876658998</v>
      </c>
      <c r="G83">
        <v>0.84671600551123405</v>
      </c>
      <c r="H83">
        <v>1.2315033969574101</v>
      </c>
      <c r="I83">
        <v>95</v>
      </c>
      <c r="J83" t="s">
        <v>13505</v>
      </c>
    </row>
    <row r="84" spans="1:10" x14ac:dyDescent="0.55000000000000004">
      <c r="A84" t="s">
        <v>4937</v>
      </c>
      <c r="B84" t="s">
        <v>3143</v>
      </c>
      <c r="C84" t="s">
        <v>13288</v>
      </c>
      <c r="D84">
        <v>3.3483310203710798E-3</v>
      </c>
      <c r="E84">
        <v>0.25586353944562901</v>
      </c>
      <c r="F84">
        <v>0.431707695803346</v>
      </c>
      <c r="G84">
        <v>0.83007740918026296</v>
      </c>
      <c r="H84">
        <v>1.20834291307958</v>
      </c>
      <c r="I84">
        <v>77</v>
      </c>
      <c r="J84" t="s">
        <v>13506</v>
      </c>
    </row>
    <row r="85" spans="1:10" x14ac:dyDescent="0.55000000000000004">
      <c r="A85" t="s">
        <v>4937</v>
      </c>
      <c r="B85" t="s">
        <v>3143</v>
      </c>
      <c r="C85" t="s">
        <v>13248</v>
      </c>
      <c r="D85">
        <v>3.3853287788208901E-3</v>
      </c>
      <c r="E85">
        <v>0.25586353944562901</v>
      </c>
      <c r="F85">
        <v>0.431707695803346</v>
      </c>
      <c r="G85">
        <v>0.82902884555242196</v>
      </c>
      <c r="H85">
        <v>1.2052862330305101</v>
      </c>
      <c r="I85">
        <v>85</v>
      </c>
      <c r="J85" t="s">
        <v>13507</v>
      </c>
    </row>
    <row r="86" spans="1:10" x14ac:dyDescent="0.55000000000000004">
      <c r="A86" t="s">
        <v>4937</v>
      </c>
      <c r="B86" t="s">
        <v>3143</v>
      </c>
      <c r="C86" t="s">
        <v>13155</v>
      </c>
      <c r="D86">
        <v>4.7219907940993996E-3</v>
      </c>
      <c r="E86">
        <v>0.25586353944562901</v>
      </c>
      <c r="F86">
        <v>0.407017918923954</v>
      </c>
      <c r="G86">
        <v>0.82356759308432204</v>
      </c>
      <c r="H86">
        <v>1.19651691815076</v>
      </c>
      <c r="I86">
        <v>87</v>
      </c>
      <c r="J86" t="s">
        <v>13508</v>
      </c>
    </row>
    <row r="87" spans="1:10" x14ac:dyDescent="0.55000000000000004">
      <c r="A87" t="s">
        <v>4937</v>
      </c>
      <c r="B87" t="s">
        <v>3143</v>
      </c>
      <c r="C87" t="s">
        <v>12487</v>
      </c>
      <c r="D87">
        <v>4.9450724672624301E-3</v>
      </c>
      <c r="E87">
        <v>0.25586353944562901</v>
      </c>
      <c r="F87">
        <v>0.407017918923954</v>
      </c>
      <c r="G87">
        <v>0.83826025539089999</v>
      </c>
      <c r="H87">
        <v>1.2227035418290999</v>
      </c>
      <c r="I87">
        <v>66</v>
      </c>
      <c r="J87" t="s">
        <v>13509</v>
      </c>
    </row>
    <row r="88" spans="1:10" x14ac:dyDescent="0.55000000000000004">
      <c r="A88" t="s">
        <v>4937</v>
      </c>
      <c r="B88" t="s">
        <v>3143</v>
      </c>
      <c r="C88" t="s">
        <v>13169</v>
      </c>
      <c r="D88">
        <v>5.4655970699648499E-3</v>
      </c>
      <c r="E88">
        <v>0.25586353944562901</v>
      </c>
      <c r="F88">
        <v>0.407017918923954</v>
      </c>
      <c r="G88">
        <v>0.84233183554751101</v>
      </c>
      <c r="H88">
        <v>1.2266086139135699</v>
      </c>
      <c r="I88">
        <v>68</v>
      </c>
      <c r="J88" t="s">
        <v>13510</v>
      </c>
    </row>
    <row r="89" spans="1:10" x14ac:dyDescent="0.55000000000000004">
      <c r="A89" t="s">
        <v>4937</v>
      </c>
      <c r="B89" t="s">
        <v>3143</v>
      </c>
      <c r="C89" t="s">
        <v>13234</v>
      </c>
      <c r="D89">
        <v>5.6143185361259701E-3</v>
      </c>
      <c r="E89">
        <v>0.25586353944562901</v>
      </c>
      <c r="F89">
        <v>0.407017918923954</v>
      </c>
      <c r="G89">
        <v>0.81744950935719496</v>
      </c>
      <c r="H89">
        <v>1.1885054382379401</v>
      </c>
      <c r="I89">
        <v>100</v>
      </c>
      <c r="J89" t="s">
        <v>13511</v>
      </c>
    </row>
    <row r="90" spans="1:10" x14ac:dyDescent="0.55000000000000004">
      <c r="A90" t="s">
        <v>4937</v>
      </c>
      <c r="B90" t="s">
        <v>3143</v>
      </c>
      <c r="C90" t="s">
        <v>13512</v>
      </c>
      <c r="D90">
        <v>6.3579266504516403E-3</v>
      </c>
      <c r="E90">
        <v>0.25586353944562901</v>
      </c>
      <c r="F90">
        <v>0.407017918923954</v>
      </c>
      <c r="G90">
        <v>0.96118048385073396</v>
      </c>
      <c r="H90">
        <v>1.4537685725256999</v>
      </c>
      <c r="I90">
        <v>10</v>
      </c>
      <c r="J90" t="s">
        <v>13513</v>
      </c>
    </row>
    <row r="91" spans="1:10" x14ac:dyDescent="0.55000000000000004">
      <c r="A91" t="s">
        <v>4937</v>
      </c>
      <c r="B91" t="s">
        <v>3143</v>
      </c>
      <c r="C91" t="s">
        <v>13161</v>
      </c>
      <c r="D91">
        <v>6.8784529478853997E-3</v>
      </c>
      <c r="E91">
        <v>0.25586353944562901</v>
      </c>
      <c r="F91">
        <v>0.407017918923954</v>
      </c>
      <c r="G91">
        <v>0.81360557334158101</v>
      </c>
      <c r="H91">
        <v>1.1829534191204201</v>
      </c>
      <c r="I91">
        <v>90</v>
      </c>
      <c r="J91" t="s">
        <v>13514</v>
      </c>
    </row>
    <row r="92" spans="1:10" x14ac:dyDescent="0.55000000000000004">
      <c r="A92" t="s">
        <v>4937</v>
      </c>
      <c r="B92" t="s">
        <v>3143</v>
      </c>
      <c r="C92" t="s">
        <v>13121</v>
      </c>
      <c r="D92">
        <v>7.4733406126833201E-3</v>
      </c>
      <c r="E92">
        <v>0.25586353944562901</v>
      </c>
      <c r="F92">
        <v>0.407017918923954</v>
      </c>
      <c r="G92">
        <v>0.80994960650250902</v>
      </c>
      <c r="H92">
        <v>1.17772767020489</v>
      </c>
      <c r="I92">
        <v>94</v>
      </c>
      <c r="J92" t="s">
        <v>13515</v>
      </c>
    </row>
    <row r="93" spans="1:10" x14ac:dyDescent="0.55000000000000004">
      <c r="A93" t="s">
        <v>4937</v>
      </c>
      <c r="B93" t="s">
        <v>4948</v>
      </c>
      <c r="C93" t="s">
        <v>13680</v>
      </c>
      <c r="D93">
        <v>7.3989796311380298E-3</v>
      </c>
      <c r="E93">
        <v>0.18406593406593399</v>
      </c>
      <c r="F93">
        <v>0.407017918923954</v>
      </c>
      <c r="G93">
        <v>0.94465737514518</v>
      </c>
      <c r="H93">
        <v>1.4029241608648899</v>
      </c>
      <c r="I93">
        <v>10</v>
      </c>
      <c r="J93" t="s">
        <v>13681</v>
      </c>
    </row>
    <row r="94" spans="1:10" x14ac:dyDescent="0.55000000000000004">
      <c r="A94" t="s">
        <v>4937</v>
      </c>
      <c r="B94" t="s">
        <v>4948</v>
      </c>
      <c r="C94" t="s">
        <v>13262</v>
      </c>
      <c r="D94">
        <v>1.6071102755993098E-2</v>
      </c>
      <c r="E94">
        <v>0.18406593406593399</v>
      </c>
      <c r="F94">
        <v>0.352487857583619</v>
      </c>
      <c r="G94">
        <v>0.90071266601878797</v>
      </c>
      <c r="H94">
        <v>1.30964945531475</v>
      </c>
      <c r="I94">
        <v>15</v>
      </c>
      <c r="J94" t="s">
        <v>13682</v>
      </c>
    </row>
    <row r="95" spans="1:10" x14ac:dyDescent="0.55000000000000004">
      <c r="A95" t="s">
        <v>4937</v>
      </c>
      <c r="B95" t="s">
        <v>4948</v>
      </c>
      <c r="C95" t="s">
        <v>1722</v>
      </c>
      <c r="D95">
        <v>2.7972027972028E-2</v>
      </c>
      <c r="E95">
        <v>0.18406593406593399</v>
      </c>
      <c r="F95">
        <v>0.27128855468895302</v>
      </c>
      <c r="G95">
        <v>0.90570908877544998</v>
      </c>
      <c r="H95">
        <v>1.3332659762652399</v>
      </c>
      <c r="I95">
        <v>12</v>
      </c>
      <c r="J95" t="s">
        <v>13681</v>
      </c>
    </row>
    <row r="96" spans="1:10" x14ac:dyDescent="0.55000000000000004">
      <c r="A96" t="s">
        <v>4937</v>
      </c>
      <c r="B96" t="s">
        <v>4948</v>
      </c>
      <c r="C96" t="s">
        <v>13473</v>
      </c>
      <c r="D96">
        <v>3.0969030969030999E-2</v>
      </c>
      <c r="E96">
        <v>0.18406593406593399</v>
      </c>
      <c r="F96">
        <v>0.25720646646883799</v>
      </c>
      <c r="G96">
        <v>0.90931372549019596</v>
      </c>
      <c r="H96">
        <v>1.34253729516756</v>
      </c>
      <c r="I96">
        <v>11</v>
      </c>
      <c r="J96" t="s">
        <v>13683</v>
      </c>
    </row>
    <row r="97" spans="1:10" x14ac:dyDescent="0.55000000000000004">
      <c r="A97" t="s">
        <v>4937</v>
      </c>
      <c r="B97" t="s">
        <v>4948</v>
      </c>
      <c r="C97" t="s">
        <v>12169</v>
      </c>
      <c r="D97">
        <v>3.5964035964036002E-2</v>
      </c>
      <c r="E97">
        <v>0.18406593406593399</v>
      </c>
      <c r="F97">
        <v>0.23779383442368801</v>
      </c>
      <c r="G97">
        <v>0.913397774530741</v>
      </c>
      <c r="H97">
        <v>1.35650008149511</v>
      </c>
      <c r="I97">
        <v>10</v>
      </c>
      <c r="J97" t="s">
        <v>13681</v>
      </c>
    </row>
    <row r="98" spans="1:10" x14ac:dyDescent="0.55000000000000004">
      <c r="A98" t="s">
        <v>4937</v>
      </c>
      <c r="B98" t="s">
        <v>4948</v>
      </c>
      <c r="C98" t="s">
        <v>1576</v>
      </c>
      <c r="D98">
        <v>3.5964035964036002E-2</v>
      </c>
      <c r="E98">
        <v>0.18406593406593399</v>
      </c>
      <c r="F98">
        <v>0.23779383442368801</v>
      </c>
      <c r="G98">
        <v>0.89711471548632304</v>
      </c>
      <c r="H98">
        <v>1.3206144685838801</v>
      </c>
      <c r="I98">
        <v>12</v>
      </c>
      <c r="J98" t="s">
        <v>13684</v>
      </c>
    </row>
    <row r="99" spans="1:10" x14ac:dyDescent="0.55000000000000004">
      <c r="A99" t="s">
        <v>4937</v>
      </c>
      <c r="B99" t="s">
        <v>4948</v>
      </c>
      <c r="C99" t="s">
        <v>13446</v>
      </c>
      <c r="D99">
        <v>4.1958041958042001E-2</v>
      </c>
      <c r="E99">
        <v>0.18406593406593399</v>
      </c>
      <c r="F99">
        <v>0.21925034670375501</v>
      </c>
      <c r="G99">
        <v>0.88094298678240301</v>
      </c>
      <c r="H99">
        <v>1.2844243685996399</v>
      </c>
      <c r="I99">
        <v>14</v>
      </c>
      <c r="J99" t="s">
        <v>13685</v>
      </c>
    </row>
    <row r="100" spans="1:10" x14ac:dyDescent="0.55000000000000004">
      <c r="A100" t="s">
        <v>4937</v>
      </c>
      <c r="B100" t="s">
        <v>4948</v>
      </c>
      <c r="C100" t="s">
        <v>12548</v>
      </c>
      <c r="D100">
        <v>4.6953046953047001E-2</v>
      </c>
      <c r="E100">
        <v>0.18406593406593399</v>
      </c>
      <c r="F100">
        <v>0.206587922696891</v>
      </c>
      <c r="G100">
        <v>0.89786821705426401</v>
      </c>
      <c r="H100">
        <v>1.3256388128213199</v>
      </c>
      <c r="I100">
        <v>11</v>
      </c>
      <c r="J100" t="s">
        <v>13683</v>
      </c>
    </row>
    <row r="101" spans="1:10" x14ac:dyDescent="0.55000000000000004">
      <c r="A101" t="s">
        <v>4937</v>
      </c>
      <c r="B101" t="s">
        <v>4948</v>
      </c>
      <c r="C101" t="s">
        <v>13248</v>
      </c>
      <c r="D101">
        <v>4.6953046953047001E-2</v>
      </c>
      <c r="E101">
        <v>0.18406593406593399</v>
      </c>
      <c r="F101">
        <v>0.206587922696891</v>
      </c>
      <c r="G101">
        <v>0.89948979591836697</v>
      </c>
      <c r="H101">
        <v>1.3280329591330799</v>
      </c>
      <c r="I101">
        <v>11</v>
      </c>
      <c r="J101" t="s">
        <v>13686</v>
      </c>
    </row>
    <row r="102" spans="1:10" x14ac:dyDescent="0.55000000000000004">
      <c r="A102" t="s">
        <v>4937</v>
      </c>
      <c r="B102" t="s">
        <v>4948</v>
      </c>
      <c r="C102" t="s">
        <v>12172</v>
      </c>
      <c r="D102">
        <v>5.0949050949051E-2</v>
      </c>
      <c r="E102">
        <v>0.18406593406593399</v>
      </c>
      <c r="F102">
        <v>0.19782202131510301</v>
      </c>
      <c r="G102">
        <v>0.88249545729860701</v>
      </c>
      <c r="H102">
        <v>1.29909391658603</v>
      </c>
      <c r="I102">
        <v>12</v>
      </c>
      <c r="J102" t="s">
        <v>13003</v>
      </c>
    </row>
    <row r="103" spans="1:10" x14ac:dyDescent="0.55000000000000004">
      <c r="A103" t="s">
        <v>4944</v>
      </c>
      <c r="B103" t="s">
        <v>4955</v>
      </c>
      <c r="C103" t="s">
        <v>13161</v>
      </c>
      <c r="D103" t="s">
        <v>13185</v>
      </c>
      <c r="E103">
        <v>5.2034903208674002E-3</v>
      </c>
      <c r="F103">
        <v>0.53843409630991601</v>
      </c>
      <c r="G103">
        <v>0.89974937343358397</v>
      </c>
      <c r="H103">
        <v>1.6412002679308799</v>
      </c>
      <c r="I103">
        <v>14</v>
      </c>
      <c r="J103" t="s">
        <v>13186</v>
      </c>
    </row>
    <row r="104" spans="1:10" x14ac:dyDescent="0.55000000000000004">
      <c r="A104" t="s">
        <v>4944</v>
      </c>
      <c r="B104" t="s">
        <v>4955</v>
      </c>
      <c r="C104" t="s">
        <v>13187</v>
      </c>
      <c r="D104">
        <v>1.8931689232962301E-4</v>
      </c>
      <c r="E104">
        <v>5.2034903208674002E-3</v>
      </c>
      <c r="F104">
        <v>0.51884807774379205</v>
      </c>
      <c r="G104">
        <v>0.88333333333333297</v>
      </c>
      <c r="H104">
        <v>1.6211078592927299</v>
      </c>
      <c r="I104">
        <v>16</v>
      </c>
      <c r="J104" t="s">
        <v>13188</v>
      </c>
    </row>
    <row r="105" spans="1:10" x14ac:dyDescent="0.55000000000000004">
      <c r="A105" t="s">
        <v>4944</v>
      </c>
      <c r="B105" t="s">
        <v>4955</v>
      </c>
      <c r="C105" t="s">
        <v>13189</v>
      </c>
      <c r="D105">
        <v>2.23325539389907E-4</v>
      </c>
      <c r="E105">
        <v>5.2034903208674002E-3</v>
      </c>
      <c r="F105">
        <v>0.51884807774379205</v>
      </c>
      <c r="G105">
        <v>0.86403508771929804</v>
      </c>
      <c r="H105">
        <v>1.5746761276118699</v>
      </c>
      <c r="I105">
        <v>18</v>
      </c>
      <c r="J105" t="s">
        <v>13188</v>
      </c>
    </row>
    <row r="106" spans="1:10" x14ac:dyDescent="0.55000000000000004">
      <c r="A106" t="s">
        <v>4944</v>
      </c>
      <c r="B106" t="s">
        <v>4955</v>
      </c>
      <c r="C106" t="s">
        <v>13190</v>
      </c>
      <c r="D106">
        <v>2.39240934292754E-4</v>
      </c>
      <c r="E106">
        <v>5.2034903208674002E-3</v>
      </c>
      <c r="F106">
        <v>0.51884807774379205</v>
      </c>
      <c r="G106">
        <v>0.89024390243902396</v>
      </c>
      <c r="H106">
        <v>1.62672783024877</v>
      </c>
      <c r="I106">
        <v>15</v>
      </c>
      <c r="J106" t="s">
        <v>13188</v>
      </c>
    </row>
    <row r="107" spans="1:10" x14ac:dyDescent="0.55000000000000004">
      <c r="A107" t="s">
        <v>4944</v>
      </c>
      <c r="B107" t="s">
        <v>4955</v>
      </c>
      <c r="C107" t="s">
        <v>13191</v>
      </c>
      <c r="D107">
        <v>3.16707371763528E-4</v>
      </c>
      <c r="E107">
        <v>5.5107082686853799E-3</v>
      </c>
      <c r="F107">
        <v>0.49849310876658998</v>
      </c>
      <c r="G107">
        <v>0.89177101967799599</v>
      </c>
      <c r="H107">
        <v>1.6274391116418301</v>
      </c>
      <c r="I107">
        <v>13</v>
      </c>
      <c r="J107" t="s">
        <v>13192</v>
      </c>
    </row>
    <row r="108" spans="1:10" x14ac:dyDescent="0.55000000000000004">
      <c r="A108" t="s">
        <v>4944</v>
      </c>
      <c r="B108" t="s">
        <v>4955</v>
      </c>
      <c r="C108" t="s">
        <v>1664</v>
      </c>
      <c r="D108">
        <v>6.6401883145734497E-4</v>
      </c>
      <c r="E108">
        <v>9.6282730561315002E-3</v>
      </c>
      <c r="F108">
        <v>0.47727081536286198</v>
      </c>
      <c r="G108">
        <v>0.88197674418604599</v>
      </c>
      <c r="H108">
        <v>1.60956503112781</v>
      </c>
      <c r="I108">
        <v>13</v>
      </c>
      <c r="J108" t="s">
        <v>13193</v>
      </c>
    </row>
    <row r="109" spans="1:10" s="29" customFormat="1" x14ac:dyDescent="0.55000000000000004">
      <c r="A109" t="s">
        <v>4944</v>
      </c>
      <c r="B109" t="s">
        <v>4955</v>
      </c>
      <c r="C109" t="s">
        <v>1563</v>
      </c>
      <c r="D109">
        <v>1.31618777808824E-3</v>
      </c>
      <c r="E109">
        <v>1.4333518763907999E-2</v>
      </c>
      <c r="F109">
        <v>0.45505986738722998</v>
      </c>
      <c r="G109">
        <v>0.86563307493540098</v>
      </c>
      <c r="H109">
        <v>1.57973862280178</v>
      </c>
      <c r="I109">
        <v>13</v>
      </c>
      <c r="J109" t="s">
        <v>13194</v>
      </c>
    </row>
    <row r="110" spans="1:10" x14ac:dyDescent="0.55000000000000004">
      <c r="A110" t="s">
        <v>4944</v>
      </c>
      <c r="B110" t="s">
        <v>4955</v>
      </c>
      <c r="C110" t="s">
        <v>13195</v>
      </c>
      <c r="D110">
        <v>1.35300362750369E-3</v>
      </c>
      <c r="E110">
        <v>1.4333518763907999E-2</v>
      </c>
      <c r="F110">
        <v>0.45505986738722998</v>
      </c>
      <c r="G110">
        <v>0.85584415584415596</v>
      </c>
      <c r="H110">
        <v>1.56111434956414</v>
      </c>
      <c r="I110">
        <v>14</v>
      </c>
      <c r="J110" t="s">
        <v>13196</v>
      </c>
    </row>
    <row r="111" spans="1:10" x14ac:dyDescent="0.55000000000000004">
      <c r="A111" t="s">
        <v>4944</v>
      </c>
      <c r="B111" t="s">
        <v>4955</v>
      </c>
      <c r="C111" t="s">
        <v>12477</v>
      </c>
      <c r="D111">
        <v>1.5370830842954099E-3</v>
      </c>
      <c r="E111">
        <v>1.4333518763907999E-2</v>
      </c>
      <c r="F111">
        <v>0.45505986738722998</v>
      </c>
      <c r="G111">
        <v>0.85071428571428598</v>
      </c>
      <c r="H111">
        <v>1.5612448466989</v>
      </c>
      <c r="I111">
        <v>16</v>
      </c>
      <c r="J111" t="s">
        <v>13197</v>
      </c>
    </row>
    <row r="112" spans="1:10" x14ac:dyDescent="0.55000000000000004">
      <c r="A112" t="s">
        <v>4944</v>
      </c>
      <c r="B112" t="s">
        <v>4955</v>
      </c>
      <c r="C112" t="s">
        <v>13198</v>
      </c>
      <c r="D112">
        <v>1.64753089240322E-3</v>
      </c>
      <c r="E112">
        <v>1.4333518763907999E-2</v>
      </c>
      <c r="F112">
        <v>0.45505986738722998</v>
      </c>
      <c r="G112">
        <v>0.84332232184992895</v>
      </c>
      <c r="H112">
        <v>1.54715188789909</v>
      </c>
      <c r="I112">
        <v>17</v>
      </c>
      <c r="J112" t="s">
        <v>13192</v>
      </c>
    </row>
    <row r="113" spans="1:10" x14ac:dyDescent="0.55000000000000004">
      <c r="A113" t="s">
        <v>4944</v>
      </c>
      <c r="B113" t="s">
        <v>5432</v>
      </c>
      <c r="C113" t="s">
        <v>1722</v>
      </c>
      <c r="D113" t="s">
        <v>13328</v>
      </c>
      <c r="E113">
        <v>6.07442306156767E-3</v>
      </c>
      <c r="F113">
        <v>0.59332547639640498</v>
      </c>
      <c r="G113">
        <v>0.76911283123017105</v>
      </c>
      <c r="H113">
        <v>1.3184411770559601</v>
      </c>
      <c r="I113">
        <v>91</v>
      </c>
      <c r="J113" t="s">
        <v>13329</v>
      </c>
    </row>
    <row r="114" spans="1:10" x14ac:dyDescent="0.55000000000000004">
      <c r="A114" t="s">
        <v>4944</v>
      </c>
      <c r="B114" t="s">
        <v>5432</v>
      </c>
      <c r="C114" t="s">
        <v>13159</v>
      </c>
      <c r="D114" t="s">
        <v>13330</v>
      </c>
      <c r="E114">
        <v>6.07442306156767E-3</v>
      </c>
      <c r="F114">
        <v>0.575610261071129</v>
      </c>
      <c r="G114">
        <v>0.77506188325249004</v>
      </c>
      <c r="H114">
        <v>1.3249737917656501</v>
      </c>
      <c r="I114">
        <v>86</v>
      </c>
      <c r="J114" t="s">
        <v>13331</v>
      </c>
    </row>
    <row r="115" spans="1:10" x14ac:dyDescent="0.55000000000000004">
      <c r="A115" t="s">
        <v>4944</v>
      </c>
      <c r="B115" t="s">
        <v>5432</v>
      </c>
      <c r="C115" t="s">
        <v>13240</v>
      </c>
      <c r="D115" t="s">
        <v>13332</v>
      </c>
      <c r="E115">
        <v>6.07442306156767E-3</v>
      </c>
      <c r="F115">
        <v>0.575610261071129</v>
      </c>
      <c r="G115">
        <v>0.80376729061715502</v>
      </c>
      <c r="H115">
        <v>1.3687858893079801</v>
      </c>
      <c r="I115">
        <v>61</v>
      </c>
      <c r="J115" t="s">
        <v>13333</v>
      </c>
    </row>
    <row r="116" spans="1:10" x14ac:dyDescent="0.55000000000000004">
      <c r="A116" t="s">
        <v>4944</v>
      </c>
      <c r="B116" t="s">
        <v>5432</v>
      </c>
      <c r="C116" t="s">
        <v>13191</v>
      </c>
      <c r="D116" t="s">
        <v>13334</v>
      </c>
      <c r="E116">
        <v>6.07442306156767E-3</v>
      </c>
      <c r="F116">
        <v>0.55733223875864601</v>
      </c>
      <c r="G116">
        <v>0.77937251207595604</v>
      </c>
      <c r="H116">
        <v>1.3306271298899901</v>
      </c>
      <c r="I116">
        <v>80</v>
      </c>
      <c r="J116" t="s">
        <v>13335</v>
      </c>
    </row>
    <row r="117" spans="1:10" x14ac:dyDescent="0.55000000000000004">
      <c r="A117" t="s">
        <v>4944</v>
      </c>
      <c r="B117" t="s">
        <v>5432</v>
      </c>
      <c r="C117" t="s">
        <v>13260</v>
      </c>
      <c r="D117" t="s">
        <v>13336</v>
      </c>
      <c r="E117">
        <v>6.07442306156767E-3</v>
      </c>
      <c r="F117">
        <v>0.55733223875864601</v>
      </c>
      <c r="G117">
        <v>0.77743667896894597</v>
      </c>
      <c r="H117">
        <v>1.32463265913692</v>
      </c>
      <c r="I117">
        <v>76</v>
      </c>
      <c r="J117" t="s">
        <v>13337</v>
      </c>
    </row>
    <row r="118" spans="1:10" x14ac:dyDescent="0.55000000000000004">
      <c r="A118" t="s">
        <v>4944</v>
      </c>
      <c r="B118" t="s">
        <v>5432</v>
      </c>
      <c r="C118" t="s">
        <v>12166</v>
      </c>
      <c r="D118" t="s">
        <v>13338</v>
      </c>
      <c r="E118">
        <v>6.07442306156767E-3</v>
      </c>
      <c r="F118">
        <v>0.55733223875864601</v>
      </c>
      <c r="G118">
        <v>0.76590909090909098</v>
      </c>
      <c r="H118">
        <v>1.3103336878570599</v>
      </c>
      <c r="I118">
        <v>88</v>
      </c>
      <c r="J118" t="s">
        <v>13339</v>
      </c>
    </row>
    <row r="119" spans="1:10" x14ac:dyDescent="0.55000000000000004">
      <c r="A119" t="s">
        <v>4944</v>
      </c>
      <c r="B119" t="s">
        <v>5432</v>
      </c>
      <c r="C119" t="s">
        <v>13198</v>
      </c>
      <c r="D119" t="s">
        <v>13340</v>
      </c>
      <c r="E119">
        <v>6.07442306156767E-3</v>
      </c>
      <c r="F119">
        <v>0.55733223875864601</v>
      </c>
      <c r="G119">
        <v>0.75915732113117596</v>
      </c>
      <c r="H119">
        <v>1.2994439872182</v>
      </c>
      <c r="I119">
        <v>89</v>
      </c>
      <c r="J119" t="s">
        <v>13341</v>
      </c>
    </row>
    <row r="120" spans="1:10" x14ac:dyDescent="0.55000000000000004">
      <c r="A120" t="s">
        <v>4944</v>
      </c>
      <c r="B120" t="s">
        <v>5432</v>
      </c>
      <c r="C120" t="s">
        <v>13342</v>
      </c>
      <c r="D120" t="s">
        <v>13343</v>
      </c>
      <c r="E120">
        <v>6.07442306156767E-3</v>
      </c>
      <c r="F120">
        <v>0.55733223875864601</v>
      </c>
      <c r="G120">
        <v>0.79673563090965405</v>
      </c>
      <c r="H120">
        <v>1.35681123358561</v>
      </c>
      <c r="I120">
        <v>61</v>
      </c>
      <c r="J120" t="s">
        <v>13344</v>
      </c>
    </row>
    <row r="121" spans="1:10" x14ac:dyDescent="0.55000000000000004">
      <c r="A121" t="s">
        <v>4944</v>
      </c>
      <c r="B121" t="s">
        <v>5432</v>
      </c>
      <c r="C121" t="s">
        <v>13155</v>
      </c>
      <c r="D121" t="s">
        <v>13345</v>
      </c>
      <c r="E121">
        <v>6.07442306156767E-3</v>
      </c>
      <c r="F121">
        <v>0.53843409630991601</v>
      </c>
      <c r="G121">
        <v>0.78969445085815404</v>
      </c>
      <c r="H121">
        <v>1.3457566889177299</v>
      </c>
      <c r="I121">
        <v>62</v>
      </c>
      <c r="J121" t="s">
        <v>13346</v>
      </c>
    </row>
    <row r="122" spans="1:10" x14ac:dyDescent="0.55000000000000004">
      <c r="A122" t="s">
        <v>4944</v>
      </c>
      <c r="B122" t="s">
        <v>5432</v>
      </c>
      <c r="C122" t="s">
        <v>13258</v>
      </c>
      <c r="D122" t="s">
        <v>13347</v>
      </c>
      <c r="E122">
        <v>6.07442306156767E-3</v>
      </c>
      <c r="F122">
        <v>0.53843409630991601</v>
      </c>
      <c r="G122">
        <v>0.76794302530080605</v>
      </c>
      <c r="H122">
        <v>1.3118087384733499</v>
      </c>
      <c r="I122">
        <v>83</v>
      </c>
      <c r="J122" t="s">
        <v>13348</v>
      </c>
    </row>
    <row r="123" spans="1:10" x14ac:dyDescent="0.55000000000000004">
      <c r="A123" t="s">
        <v>4944</v>
      </c>
      <c r="B123" t="s">
        <v>3143</v>
      </c>
      <c r="C123" t="s">
        <v>13516</v>
      </c>
      <c r="D123" t="s">
        <v>13517</v>
      </c>
      <c r="E123">
        <v>1.7872052217752499E-2</v>
      </c>
      <c r="F123">
        <v>0.53843409630991601</v>
      </c>
      <c r="G123">
        <v>0.86189896530736498</v>
      </c>
      <c r="H123">
        <v>1.46254296179072</v>
      </c>
      <c r="I123">
        <v>28</v>
      </c>
      <c r="J123" t="s">
        <v>13518</v>
      </c>
    </row>
    <row r="124" spans="1:10" x14ac:dyDescent="0.55000000000000004">
      <c r="A124" t="s">
        <v>4944</v>
      </c>
      <c r="B124" t="s">
        <v>3143</v>
      </c>
      <c r="C124" t="s">
        <v>13248</v>
      </c>
      <c r="D124">
        <v>1.23567110218771E-4</v>
      </c>
      <c r="E124">
        <v>1.7872052217752499E-2</v>
      </c>
      <c r="F124">
        <v>0.51884807774379205</v>
      </c>
      <c r="G124">
        <v>0.80214056776556797</v>
      </c>
      <c r="H124">
        <v>1.38372764542122</v>
      </c>
      <c r="I124">
        <v>47</v>
      </c>
      <c r="J124" t="s">
        <v>13519</v>
      </c>
    </row>
    <row r="125" spans="1:10" x14ac:dyDescent="0.55000000000000004">
      <c r="A125" t="s">
        <v>4944</v>
      </c>
      <c r="B125" t="s">
        <v>3143</v>
      </c>
      <c r="C125" t="s">
        <v>13520</v>
      </c>
      <c r="D125">
        <v>1.30368783663072E-4</v>
      </c>
      <c r="E125">
        <v>1.7872052217752499E-2</v>
      </c>
      <c r="F125">
        <v>0.51884807774379205</v>
      </c>
      <c r="G125">
        <v>0.93212067435669899</v>
      </c>
      <c r="H125">
        <v>1.56627496417805</v>
      </c>
      <c r="I125">
        <v>13</v>
      </c>
      <c r="J125" t="s">
        <v>13521</v>
      </c>
    </row>
    <row r="126" spans="1:10" x14ac:dyDescent="0.55000000000000004">
      <c r="A126" t="s">
        <v>4944</v>
      </c>
      <c r="B126" t="s">
        <v>3143</v>
      </c>
      <c r="C126" t="s">
        <v>13522</v>
      </c>
      <c r="D126">
        <v>1.8478241084601401E-4</v>
      </c>
      <c r="E126">
        <v>1.7872052217752499E-2</v>
      </c>
      <c r="F126">
        <v>0.51884807774379205</v>
      </c>
      <c r="G126">
        <v>0.81461667064724197</v>
      </c>
      <c r="H126">
        <v>1.3995018881785299</v>
      </c>
      <c r="I126">
        <v>42</v>
      </c>
      <c r="J126" t="s">
        <v>13523</v>
      </c>
    </row>
    <row r="127" spans="1:10" x14ac:dyDescent="0.55000000000000004">
      <c r="A127" t="s">
        <v>4944</v>
      </c>
      <c r="B127" t="s">
        <v>3143</v>
      </c>
      <c r="C127" t="s">
        <v>12477</v>
      </c>
      <c r="D127">
        <v>1.8931689232962301E-4</v>
      </c>
      <c r="E127">
        <v>1.7872052217752499E-2</v>
      </c>
      <c r="F127">
        <v>0.51884807774379205</v>
      </c>
      <c r="G127">
        <v>0.780879821808242</v>
      </c>
      <c r="H127">
        <v>1.35410610418196</v>
      </c>
      <c r="I127">
        <v>55</v>
      </c>
      <c r="J127" t="s">
        <v>13524</v>
      </c>
    </row>
    <row r="128" spans="1:10" x14ac:dyDescent="0.55000000000000004">
      <c r="A128" t="s">
        <v>4944</v>
      </c>
      <c r="B128" t="s">
        <v>3143</v>
      </c>
      <c r="C128" t="s">
        <v>13309</v>
      </c>
      <c r="D128">
        <v>2.4835460418229301E-4</v>
      </c>
      <c r="E128">
        <v>1.7872052217752499E-2</v>
      </c>
      <c r="F128">
        <v>0.49849310876658998</v>
      </c>
      <c r="G128">
        <v>0.81668949146352599</v>
      </c>
      <c r="H128">
        <v>1.3961847749673</v>
      </c>
      <c r="I128">
        <v>37</v>
      </c>
      <c r="J128" t="s">
        <v>13525</v>
      </c>
    </row>
    <row r="129" spans="1:10" x14ac:dyDescent="0.55000000000000004">
      <c r="A129" t="s">
        <v>4944</v>
      </c>
      <c r="B129" t="s">
        <v>3143</v>
      </c>
      <c r="C129" t="s">
        <v>13191</v>
      </c>
      <c r="D129">
        <v>3.16707371763528E-4</v>
      </c>
      <c r="E129">
        <v>1.7872052217752499E-2</v>
      </c>
      <c r="F129">
        <v>0.49849310876658998</v>
      </c>
      <c r="G129">
        <v>0.78134441087613304</v>
      </c>
      <c r="H129">
        <v>1.35089504915341</v>
      </c>
      <c r="I129">
        <v>51</v>
      </c>
      <c r="J129" t="s">
        <v>13526</v>
      </c>
    </row>
    <row r="130" spans="1:10" x14ac:dyDescent="0.55000000000000004">
      <c r="A130" t="s">
        <v>4944</v>
      </c>
      <c r="B130" t="s">
        <v>3143</v>
      </c>
      <c r="C130" t="s">
        <v>13212</v>
      </c>
      <c r="D130">
        <v>3.6227604108490102E-4</v>
      </c>
      <c r="E130">
        <v>1.7872052217752499E-2</v>
      </c>
      <c r="F130">
        <v>0.49849310876658998</v>
      </c>
      <c r="G130">
        <v>0.83692443919716597</v>
      </c>
      <c r="H130">
        <v>1.4193980332138301</v>
      </c>
      <c r="I130">
        <v>27</v>
      </c>
      <c r="J130" t="s">
        <v>13527</v>
      </c>
    </row>
    <row r="131" spans="1:10" x14ac:dyDescent="0.55000000000000004">
      <c r="A131" t="s">
        <v>4944</v>
      </c>
      <c r="B131" t="s">
        <v>3143</v>
      </c>
      <c r="C131" t="s">
        <v>13258</v>
      </c>
      <c r="D131">
        <v>4.2607230160742002E-4</v>
      </c>
      <c r="E131">
        <v>1.7872052217752499E-2</v>
      </c>
      <c r="F131">
        <v>0.49849310876658998</v>
      </c>
      <c r="G131">
        <v>0.79435169293181496</v>
      </c>
      <c r="H131">
        <v>1.37086131429213</v>
      </c>
      <c r="I131">
        <v>46</v>
      </c>
      <c r="J131" t="s">
        <v>13528</v>
      </c>
    </row>
    <row r="132" spans="1:10" x14ac:dyDescent="0.55000000000000004">
      <c r="A132" t="s">
        <v>4944</v>
      </c>
      <c r="B132" t="s">
        <v>3143</v>
      </c>
      <c r="C132" t="s">
        <v>13155</v>
      </c>
      <c r="D132">
        <v>4.4429982347452901E-4</v>
      </c>
      <c r="E132">
        <v>1.7872052217752499E-2</v>
      </c>
      <c r="F132">
        <v>0.49849310876658998</v>
      </c>
      <c r="G132">
        <v>0.80485237567620405</v>
      </c>
      <c r="H132">
        <v>1.3794331944699101</v>
      </c>
      <c r="I132">
        <v>39</v>
      </c>
      <c r="J132" t="s">
        <v>13529</v>
      </c>
    </row>
    <row r="133" spans="1:10" x14ac:dyDescent="0.55000000000000004">
      <c r="A133" t="s">
        <v>4944</v>
      </c>
      <c r="B133" t="s">
        <v>4948</v>
      </c>
      <c r="C133" t="s">
        <v>13687</v>
      </c>
      <c r="D133">
        <v>9.4803053059884003E-4</v>
      </c>
      <c r="E133">
        <v>3.4498442802994599E-2</v>
      </c>
      <c r="F133">
        <v>0.47727081536286198</v>
      </c>
      <c r="G133">
        <v>0.87111277632072004</v>
      </c>
      <c r="H133">
        <v>1.54167253925714</v>
      </c>
      <c r="I133">
        <v>12</v>
      </c>
      <c r="J133" t="s">
        <v>13688</v>
      </c>
    </row>
    <row r="134" spans="1:10" s="1" customFormat="1" x14ac:dyDescent="0.55000000000000004">
      <c r="A134" t="s">
        <v>4944</v>
      </c>
      <c r="B134" t="s">
        <v>4948</v>
      </c>
      <c r="C134" t="s">
        <v>1754</v>
      </c>
      <c r="D134">
        <v>9.8484611522433891E-4</v>
      </c>
      <c r="E134">
        <v>3.4498442802994599E-2</v>
      </c>
      <c r="F134">
        <v>0.45505986738722998</v>
      </c>
      <c r="G134">
        <v>0.853217776138669</v>
      </c>
      <c r="H134">
        <v>1.51785333776174</v>
      </c>
      <c r="I134">
        <v>17</v>
      </c>
      <c r="J134" t="s">
        <v>13689</v>
      </c>
    </row>
    <row r="135" spans="1:10" x14ac:dyDescent="0.55000000000000004">
      <c r="A135" t="s">
        <v>4944</v>
      </c>
      <c r="B135" t="s">
        <v>4948</v>
      </c>
      <c r="C135" t="s">
        <v>13198</v>
      </c>
      <c r="D135">
        <v>1.24255613114105E-3</v>
      </c>
      <c r="E135">
        <v>3.4498442802994599E-2</v>
      </c>
      <c r="F135">
        <v>0.45505986738722998</v>
      </c>
      <c r="G135">
        <v>0.84856025595449702</v>
      </c>
      <c r="H135">
        <v>1.5095677244576799</v>
      </c>
      <c r="I135">
        <v>17</v>
      </c>
      <c r="J135" t="s">
        <v>13690</v>
      </c>
    </row>
    <row r="136" spans="1:10" x14ac:dyDescent="0.55000000000000004">
      <c r="A136" t="s">
        <v>4944</v>
      </c>
      <c r="B136" t="s">
        <v>4948</v>
      </c>
      <c r="C136" t="s">
        <v>13691</v>
      </c>
      <c r="D136">
        <v>1.35300362750369E-3</v>
      </c>
      <c r="E136">
        <v>3.4498442802994599E-2</v>
      </c>
      <c r="F136">
        <v>0.45505986738722998</v>
      </c>
      <c r="G136">
        <v>0.86298421807747505</v>
      </c>
      <c r="H136">
        <v>1.5272868301182101</v>
      </c>
      <c r="I136">
        <v>12</v>
      </c>
      <c r="J136" t="s">
        <v>13692</v>
      </c>
    </row>
    <row r="137" spans="1:10" x14ac:dyDescent="0.55000000000000004">
      <c r="A137" t="s">
        <v>4944</v>
      </c>
      <c r="B137" t="s">
        <v>4948</v>
      </c>
      <c r="C137" t="s">
        <v>13155</v>
      </c>
      <c r="D137">
        <v>1.44504331610459E-3</v>
      </c>
      <c r="E137">
        <v>3.4498442802994599E-2</v>
      </c>
      <c r="F137">
        <v>0.45505986738722998</v>
      </c>
      <c r="G137">
        <v>0.87631103074141004</v>
      </c>
      <c r="H137">
        <v>1.55369817179419</v>
      </c>
      <c r="I137">
        <v>11</v>
      </c>
      <c r="J137" t="s">
        <v>13693</v>
      </c>
    </row>
    <row r="138" spans="1:10" x14ac:dyDescent="0.55000000000000004">
      <c r="A138" t="s">
        <v>4944</v>
      </c>
      <c r="B138" t="s">
        <v>4948</v>
      </c>
      <c r="C138" t="s">
        <v>12166</v>
      </c>
      <c r="D138">
        <v>1.72116280837714E-3</v>
      </c>
      <c r="E138">
        <v>3.4498442802994599E-2</v>
      </c>
      <c r="F138">
        <v>0.45505986738722998</v>
      </c>
      <c r="G138">
        <v>0.842592592592593</v>
      </c>
      <c r="H138">
        <v>1.4950566347194201</v>
      </c>
      <c r="I138">
        <v>22</v>
      </c>
      <c r="J138" t="s">
        <v>13694</v>
      </c>
    </row>
    <row r="139" spans="1:10" x14ac:dyDescent="0.55000000000000004">
      <c r="A139" t="s">
        <v>4944</v>
      </c>
      <c r="B139" t="s">
        <v>4948</v>
      </c>
      <c r="C139" t="s">
        <v>13248</v>
      </c>
      <c r="D139">
        <v>1.97941884935215E-3</v>
      </c>
      <c r="E139">
        <v>3.4498442802994599E-2</v>
      </c>
      <c r="F139">
        <v>0.431707695803346</v>
      </c>
      <c r="G139">
        <v>0.83930728956906997</v>
      </c>
      <c r="H139">
        <v>1.4954203023092001</v>
      </c>
      <c r="I139">
        <v>20</v>
      </c>
      <c r="J139" t="s">
        <v>13695</v>
      </c>
    </row>
    <row r="140" spans="1:10" x14ac:dyDescent="0.55000000000000004">
      <c r="A140" t="s">
        <v>4944</v>
      </c>
      <c r="B140" t="s">
        <v>4948</v>
      </c>
      <c r="C140" t="s">
        <v>13187</v>
      </c>
      <c r="D140">
        <v>3.05234911522392E-3</v>
      </c>
      <c r="E140">
        <v>3.7139178139458703E-2</v>
      </c>
      <c r="F140">
        <v>0.431707695803346</v>
      </c>
      <c r="G140">
        <v>0.83909774436090201</v>
      </c>
      <c r="H140">
        <v>1.49477716213704</v>
      </c>
      <c r="I140">
        <v>18</v>
      </c>
      <c r="J140" t="s">
        <v>13696</v>
      </c>
    </row>
    <row r="141" spans="1:10" x14ac:dyDescent="0.55000000000000004">
      <c r="A141" t="s">
        <v>4944</v>
      </c>
      <c r="B141" t="s">
        <v>4948</v>
      </c>
      <c r="C141" t="s">
        <v>13294</v>
      </c>
      <c r="D141">
        <v>3.16334229343525E-3</v>
      </c>
      <c r="E141">
        <v>3.7139178139458703E-2</v>
      </c>
      <c r="F141">
        <v>0.431707695803346</v>
      </c>
      <c r="G141">
        <v>0.84313725490196101</v>
      </c>
      <c r="H141">
        <v>1.49216219534408</v>
      </c>
      <c r="I141">
        <v>12</v>
      </c>
      <c r="J141" t="s">
        <v>13697</v>
      </c>
    </row>
    <row r="142" spans="1:10" x14ac:dyDescent="0.55000000000000004">
      <c r="A142" t="s">
        <v>4944</v>
      </c>
      <c r="B142" t="s">
        <v>4948</v>
      </c>
      <c r="C142" t="s">
        <v>13516</v>
      </c>
      <c r="D142">
        <v>3.2003400296106502E-3</v>
      </c>
      <c r="E142">
        <v>3.7139178139458703E-2</v>
      </c>
      <c r="F142">
        <v>0.431707695803346</v>
      </c>
      <c r="G142">
        <v>0.84375</v>
      </c>
      <c r="H142">
        <v>1.4973405819074499</v>
      </c>
      <c r="I142">
        <v>14</v>
      </c>
      <c r="J142" t="s">
        <v>13698</v>
      </c>
    </row>
    <row r="143" spans="1:10" x14ac:dyDescent="0.55000000000000004">
      <c r="A143" t="s">
        <v>4943</v>
      </c>
      <c r="B143" t="s">
        <v>5432</v>
      </c>
      <c r="C143" t="s">
        <v>2128</v>
      </c>
      <c r="D143">
        <v>2.8025251675349399E-4</v>
      </c>
      <c r="E143">
        <v>4.1462948189377298E-2</v>
      </c>
      <c r="F143">
        <v>0.49849310876658998</v>
      </c>
      <c r="G143">
        <v>0.79567673129546002</v>
      </c>
      <c r="H143">
        <v>1.4129192638944399</v>
      </c>
      <c r="I143">
        <v>41</v>
      </c>
      <c r="J143" t="s">
        <v>13349</v>
      </c>
    </row>
    <row r="144" spans="1:10" x14ac:dyDescent="0.55000000000000004">
      <c r="A144" t="s">
        <v>4943</v>
      </c>
      <c r="B144" t="s">
        <v>5432</v>
      </c>
      <c r="C144" t="s">
        <v>13026</v>
      </c>
      <c r="D144">
        <v>3.6683291271201999E-4</v>
      </c>
      <c r="E144">
        <v>4.1462948189377298E-2</v>
      </c>
      <c r="F144">
        <v>0.49849310876658998</v>
      </c>
      <c r="G144">
        <v>0.77604753557864903</v>
      </c>
      <c r="H144">
        <v>1.37852151431836</v>
      </c>
      <c r="I144">
        <v>47</v>
      </c>
      <c r="J144" t="s">
        <v>13350</v>
      </c>
    </row>
    <row r="145" spans="1:10" x14ac:dyDescent="0.55000000000000004">
      <c r="A145" t="s">
        <v>4943</v>
      </c>
      <c r="B145" t="s">
        <v>5432</v>
      </c>
      <c r="C145" t="s">
        <v>12976</v>
      </c>
      <c r="D145">
        <v>4.8084467974758002E-4</v>
      </c>
      <c r="E145">
        <v>4.1462948189377298E-2</v>
      </c>
      <c r="F145">
        <v>0.49849310876658998</v>
      </c>
      <c r="G145">
        <v>0.81904761904761902</v>
      </c>
      <c r="H145">
        <v>1.44496101109304</v>
      </c>
      <c r="I145">
        <v>30</v>
      </c>
      <c r="J145" t="s">
        <v>13351</v>
      </c>
    </row>
    <row r="146" spans="1:10" x14ac:dyDescent="0.55000000000000004">
      <c r="A146" t="s">
        <v>4943</v>
      </c>
      <c r="B146" t="s">
        <v>5432</v>
      </c>
      <c r="C146" t="s">
        <v>12166</v>
      </c>
      <c r="D146">
        <v>6.2738390746300905E-4</v>
      </c>
      <c r="E146">
        <v>4.1462948189377298E-2</v>
      </c>
      <c r="F146">
        <v>0.47727081536286198</v>
      </c>
      <c r="G146">
        <v>0.76717707340324104</v>
      </c>
      <c r="H146">
        <v>1.36530798028876</v>
      </c>
      <c r="I146">
        <v>50</v>
      </c>
      <c r="J146" t="s">
        <v>13352</v>
      </c>
    </row>
    <row r="147" spans="1:10" x14ac:dyDescent="0.55000000000000004">
      <c r="A147" t="s">
        <v>4943</v>
      </c>
      <c r="B147" t="s">
        <v>5432</v>
      </c>
      <c r="C147" t="s">
        <v>13159</v>
      </c>
      <c r="D147">
        <v>6.6401883145734497E-4</v>
      </c>
      <c r="E147">
        <v>4.1462948189377298E-2</v>
      </c>
      <c r="F147">
        <v>0.47727081536286198</v>
      </c>
      <c r="G147">
        <v>0.763770009572454</v>
      </c>
      <c r="H147">
        <v>1.3547082202390599</v>
      </c>
      <c r="I147">
        <v>43</v>
      </c>
      <c r="J147" t="s">
        <v>13353</v>
      </c>
    </row>
    <row r="148" spans="1:10" x14ac:dyDescent="0.55000000000000004">
      <c r="A148" t="s">
        <v>4943</v>
      </c>
      <c r="B148" t="s">
        <v>5432</v>
      </c>
      <c r="C148" t="s">
        <v>12230</v>
      </c>
      <c r="D148">
        <v>8.83828910447924E-4</v>
      </c>
      <c r="E148">
        <v>4.1462948189377298E-2</v>
      </c>
      <c r="F148">
        <v>0.47727081536286198</v>
      </c>
      <c r="G148">
        <v>0.90249349729678197</v>
      </c>
      <c r="H148">
        <v>1.5450442267064</v>
      </c>
      <c r="I148">
        <v>11</v>
      </c>
      <c r="J148" t="s">
        <v>13354</v>
      </c>
    </row>
    <row r="149" spans="1:10" x14ac:dyDescent="0.55000000000000004">
      <c r="A149" t="s">
        <v>4943</v>
      </c>
      <c r="B149" t="s">
        <v>5432</v>
      </c>
      <c r="C149" t="s">
        <v>13198</v>
      </c>
      <c r="D149">
        <v>1.0032539228556701E-3</v>
      </c>
      <c r="E149">
        <v>4.1462948189377298E-2</v>
      </c>
      <c r="F149">
        <v>0.45505986738722998</v>
      </c>
      <c r="G149">
        <v>0.75738766369699595</v>
      </c>
      <c r="H149">
        <v>1.3458055945317999</v>
      </c>
      <c r="I149">
        <v>46</v>
      </c>
      <c r="J149" t="s">
        <v>13355</v>
      </c>
    </row>
    <row r="150" spans="1:10" x14ac:dyDescent="0.55000000000000004">
      <c r="A150" t="s">
        <v>4943</v>
      </c>
      <c r="B150" t="s">
        <v>5432</v>
      </c>
      <c r="C150" t="s">
        <v>13191</v>
      </c>
      <c r="D150">
        <v>1.224148231351E-3</v>
      </c>
      <c r="E150">
        <v>4.1462948189377298E-2</v>
      </c>
      <c r="F150">
        <v>0.45505986738722998</v>
      </c>
      <c r="G150">
        <v>0.76656578528193697</v>
      </c>
      <c r="H150">
        <v>1.3586347954642899</v>
      </c>
      <c r="I150">
        <v>38</v>
      </c>
      <c r="J150" t="s">
        <v>13356</v>
      </c>
    </row>
    <row r="151" spans="1:10" x14ac:dyDescent="0.55000000000000004">
      <c r="A151" t="s">
        <v>4943</v>
      </c>
      <c r="B151" t="s">
        <v>5432</v>
      </c>
      <c r="C151" t="s">
        <v>12170</v>
      </c>
      <c r="D151">
        <v>1.2609640359190499E-3</v>
      </c>
      <c r="E151">
        <v>4.1462948189377298E-2</v>
      </c>
      <c r="F151">
        <v>0.45505986738722998</v>
      </c>
      <c r="G151">
        <v>0.79106224029042504</v>
      </c>
      <c r="H151">
        <v>1.3965198670529699</v>
      </c>
      <c r="I151">
        <v>32</v>
      </c>
      <c r="J151" t="s">
        <v>13357</v>
      </c>
    </row>
    <row r="152" spans="1:10" x14ac:dyDescent="0.55000000000000004">
      <c r="A152" t="s">
        <v>4943</v>
      </c>
      <c r="B152" t="s">
        <v>5432</v>
      </c>
      <c r="C152" t="s">
        <v>13161</v>
      </c>
      <c r="D152">
        <v>1.2609640359190499E-3</v>
      </c>
      <c r="E152">
        <v>4.1462948189377298E-2</v>
      </c>
      <c r="F152">
        <v>0.45505986738722998</v>
      </c>
      <c r="G152">
        <v>0.76511929207001095</v>
      </c>
      <c r="H152">
        <v>1.3567983874326199</v>
      </c>
      <c r="I152">
        <v>42</v>
      </c>
      <c r="J152" t="s">
        <v>13358</v>
      </c>
    </row>
    <row r="153" spans="1:10" x14ac:dyDescent="0.55000000000000004">
      <c r="A153" t="s">
        <v>4943</v>
      </c>
      <c r="B153" t="s">
        <v>3143</v>
      </c>
      <c r="C153" t="s">
        <v>12166</v>
      </c>
      <c r="D153">
        <v>1.1505166868581199E-3</v>
      </c>
      <c r="E153">
        <v>9.1444654506511E-2</v>
      </c>
      <c r="F153">
        <v>0.45505986738722998</v>
      </c>
      <c r="G153">
        <v>0.81384274640088605</v>
      </c>
      <c r="H153">
        <v>1.4248273998401799</v>
      </c>
      <c r="I153">
        <v>26</v>
      </c>
      <c r="J153" t="s">
        <v>13530</v>
      </c>
    </row>
    <row r="154" spans="1:10" x14ac:dyDescent="0.55000000000000004">
      <c r="A154" t="s">
        <v>4943</v>
      </c>
      <c r="B154" t="s">
        <v>3143</v>
      </c>
      <c r="C154" t="s">
        <v>13531</v>
      </c>
      <c r="D154">
        <v>2.6453745990979798E-3</v>
      </c>
      <c r="E154">
        <v>9.1444654506511E-2</v>
      </c>
      <c r="F154">
        <v>0.431707695803346</v>
      </c>
      <c r="G154">
        <v>0.91521986785144704</v>
      </c>
      <c r="H154">
        <v>1.5690790487367801</v>
      </c>
      <c r="I154">
        <v>10</v>
      </c>
      <c r="J154" t="s">
        <v>13532</v>
      </c>
    </row>
    <row r="155" spans="1:10" x14ac:dyDescent="0.55000000000000004">
      <c r="A155" t="s">
        <v>4943</v>
      </c>
      <c r="B155" t="s">
        <v>3143</v>
      </c>
      <c r="C155" t="s">
        <v>13026</v>
      </c>
      <c r="D155">
        <v>3.4223265412954402E-3</v>
      </c>
      <c r="E155">
        <v>9.1444654506511E-2</v>
      </c>
      <c r="F155">
        <v>0.431707695803346</v>
      </c>
      <c r="G155">
        <v>0.79392123287671201</v>
      </c>
      <c r="H155">
        <v>1.3961964353519301</v>
      </c>
      <c r="I155">
        <v>28</v>
      </c>
      <c r="J155" t="s">
        <v>13533</v>
      </c>
    </row>
    <row r="156" spans="1:10" x14ac:dyDescent="0.55000000000000004">
      <c r="A156" t="s">
        <v>4943</v>
      </c>
      <c r="B156" t="s">
        <v>3143</v>
      </c>
      <c r="C156" t="s">
        <v>13534</v>
      </c>
      <c r="D156">
        <v>4.0527472282595603E-3</v>
      </c>
      <c r="E156">
        <v>9.1444654506511E-2</v>
      </c>
      <c r="F156">
        <v>0.407017918923954</v>
      </c>
      <c r="G156">
        <v>0.83302115217689299</v>
      </c>
      <c r="H156">
        <v>1.4456255065827499</v>
      </c>
      <c r="I156">
        <v>18</v>
      </c>
      <c r="J156" t="s">
        <v>13535</v>
      </c>
    </row>
    <row r="157" spans="1:10" x14ac:dyDescent="0.55000000000000004">
      <c r="A157" t="s">
        <v>4943</v>
      </c>
      <c r="B157" t="s">
        <v>3143</v>
      </c>
      <c r="C157" t="s">
        <v>1721</v>
      </c>
      <c r="D157">
        <v>4.0527472282595603E-3</v>
      </c>
      <c r="E157">
        <v>9.1444654506511E-2</v>
      </c>
      <c r="F157">
        <v>0.407017918923954</v>
      </c>
      <c r="G157">
        <v>0.89479609988966202</v>
      </c>
      <c r="H157">
        <v>1.5415317275865099</v>
      </c>
      <c r="I157">
        <v>11</v>
      </c>
      <c r="J157" t="s">
        <v>13532</v>
      </c>
    </row>
    <row r="158" spans="1:10" x14ac:dyDescent="0.55000000000000004">
      <c r="A158" t="s">
        <v>4943</v>
      </c>
      <c r="B158" t="s">
        <v>3143</v>
      </c>
      <c r="C158" t="s">
        <v>13492</v>
      </c>
      <c r="D158">
        <v>4.20146779888697E-3</v>
      </c>
      <c r="E158">
        <v>9.1444654506511E-2</v>
      </c>
      <c r="F158">
        <v>0.407017918923954</v>
      </c>
      <c r="G158">
        <v>0.86019955654101998</v>
      </c>
      <c r="H158">
        <v>1.48562118726807</v>
      </c>
      <c r="I158">
        <v>14</v>
      </c>
      <c r="J158" t="s">
        <v>13536</v>
      </c>
    </row>
    <row r="159" spans="1:10" x14ac:dyDescent="0.55000000000000004">
      <c r="A159" t="s">
        <v>4943</v>
      </c>
      <c r="B159" t="s">
        <v>3143</v>
      </c>
      <c r="C159" t="s">
        <v>12170</v>
      </c>
      <c r="D159">
        <v>4.6476302833269797E-3</v>
      </c>
      <c r="E159">
        <v>9.1444654506511E-2</v>
      </c>
      <c r="F159">
        <v>0.407017918923954</v>
      </c>
      <c r="G159">
        <v>0.82816881326933101</v>
      </c>
      <c r="H159">
        <v>1.4372047541528501</v>
      </c>
      <c r="I159">
        <v>18</v>
      </c>
      <c r="J159" t="s">
        <v>13537</v>
      </c>
    </row>
    <row r="160" spans="1:10" x14ac:dyDescent="0.55000000000000004">
      <c r="A160" t="s">
        <v>4943</v>
      </c>
      <c r="B160" t="s">
        <v>3143</v>
      </c>
      <c r="C160" t="s">
        <v>12172</v>
      </c>
      <c r="D160">
        <v>5.0194330684548497E-3</v>
      </c>
      <c r="E160">
        <v>9.1444654506511E-2</v>
      </c>
      <c r="F160">
        <v>0.407017918923954</v>
      </c>
      <c r="G160">
        <v>0.85623632385120396</v>
      </c>
      <c r="H160">
        <v>1.4787764238532399</v>
      </c>
      <c r="I160">
        <v>14</v>
      </c>
      <c r="J160" t="s">
        <v>13538</v>
      </c>
    </row>
    <row r="161" spans="1:10" x14ac:dyDescent="0.55000000000000004">
      <c r="A161" t="s">
        <v>4943</v>
      </c>
      <c r="B161" t="s">
        <v>3143</v>
      </c>
      <c r="C161" t="s">
        <v>2128</v>
      </c>
      <c r="D161">
        <v>5.4655970699648499E-3</v>
      </c>
      <c r="E161">
        <v>9.1444654506511E-2</v>
      </c>
      <c r="F161">
        <v>0.407017918923954</v>
      </c>
      <c r="G161">
        <v>0.78123677483791198</v>
      </c>
      <c r="H161">
        <v>1.3687025525618099</v>
      </c>
      <c r="I161">
        <v>27</v>
      </c>
      <c r="J161" t="s">
        <v>13539</v>
      </c>
    </row>
    <row r="162" spans="1:10" x14ac:dyDescent="0.55000000000000004">
      <c r="A162" t="s">
        <v>4943</v>
      </c>
      <c r="B162" t="s">
        <v>3143</v>
      </c>
      <c r="C162" t="s">
        <v>12976</v>
      </c>
      <c r="D162">
        <v>5.8374008420402799E-3</v>
      </c>
      <c r="E162">
        <v>9.1444654506511E-2</v>
      </c>
      <c r="F162">
        <v>0.407017918923954</v>
      </c>
      <c r="G162">
        <v>0.85367623797383596</v>
      </c>
      <c r="H162">
        <v>1.4728060783015999</v>
      </c>
      <c r="I162">
        <v>15</v>
      </c>
      <c r="J162" t="s">
        <v>13540</v>
      </c>
    </row>
    <row r="163" spans="1:10" x14ac:dyDescent="0.55000000000000004">
      <c r="A163" t="s">
        <v>15</v>
      </c>
      <c r="B163" t="s">
        <v>4955</v>
      </c>
      <c r="C163" t="s">
        <v>13199</v>
      </c>
      <c r="D163">
        <v>1.45721209706584E-2</v>
      </c>
      <c r="E163">
        <v>0.76534818892897505</v>
      </c>
      <c r="F163">
        <v>0.38073040072279202</v>
      </c>
      <c r="G163">
        <v>0.86609686609686598</v>
      </c>
      <c r="H163">
        <v>1.39109084429093</v>
      </c>
      <c r="I163">
        <v>19</v>
      </c>
      <c r="J163" t="s">
        <v>13200</v>
      </c>
    </row>
    <row r="164" spans="1:10" x14ac:dyDescent="0.55000000000000004">
      <c r="A164" t="s">
        <v>15</v>
      </c>
      <c r="B164" t="s">
        <v>4955</v>
      </c>
      <c r="C164" t="s">
        <v>13201</v>
      </c>
      <c r="D164">
        <v>1.50204900518947E-2</v>
      </c>
      <c r="E164">
        <v>0.76534818892897505</v>
      </c>
      <c r="F164">
        <v>0.38073040072279202</v>
      </c>
      <c r="G164">
        <v>0.88080284788145402</v>
      </c>
      <c r="H164">
        <v>1.4296148411770599</v>
      </c>
      <c r="I164">
        <v>15</v>
      </c>
      <c r="J164" t="s">
        <v>13202</v>
      </c>
    </row>
    <row r="165" spans="1:10" x14ac:dyDescent="0.55000000000000004">
      <c r="A165" t="s">
        <v>15</v>
      </c>
      <c r="B165" t="s">
        <v>4955</v>
      </c>
      <c r="C165" t="s">
        <v>12567</v>
      </c>
      <c r="D165">
        <v>1.5169946437349899E-2</v>
      </c>
      <c r="E165">
        <v>0.76534818892897505</v>
      </c>
      <c r="F165">
        <v>0.38073040072279202</v>
      </c>
      <c r="G165">
        <v>0.91290567951318502</v>
      </c>
      <c r="H165">
        <v>1.50656109238211</v>
      </c>
      <c r="I165">
        <v>11</v>
      </c>
      <c r="J165" t="s">
        <v>13200</v>
      </c>
    </row>
    <row r="166" spans="1:10" x14ac:dyDescent="0.55000000000000004">
      <c r="A166" t="s">
        <v>15</v>
      </c>
      <c r="B166" t="s">
        <v>4955</v>
      </c>
      <c r="C166" t="s">
        <v>13203</v>
      </c>
      <c r="D166">
        <v>2.9970029970029999E-2</v>
      </c>
      <c r="E166">
        <v>0.76534818892897505</v>
      </c>
      <c r="F166">
        <v>0.26166352171157298</v>
      </c>
      <c r="G166">
        <v>0.88828142846265101</v>
      </c>
      <c r="H166">
        <v>1.4477668640638199</v>
      </c>
      <c r="I166">
        <v>12</v>
      </c>
      <c r="J166" t="s">
        <v>13204</v>
      </c>
    </row>
    <row r="167" spans="1:10" x14ac:dyDescent="0.55000000000000004">
      <c r="A167" t="s">
        <v>15</v>
      </c>
      <c r="B167" t="s">
        <v>4955</v>
      </c>
      <c r="C167" t="s">
        <v>13205</v>
      </c>
      <c r="D167">
        <v>3.5964035964036002E-2</v>
      </c>
      <c r="E167">
        <v>0.76534818892897505</v>
      </c>
      <c r="F167">
        <v>0.23779383442368801</v>
      </c>
      <c r="G167">
        <v>0.89846153846153898</v>
      </c>
      <c r="H167">
        <v>1.49162628060862</v>
      </c>
      <c r="I167">
        <v>10</v>
      </c>
      <c r="J167">
        <v>5443</v>
      </c>
    </row>
    <row r="168" spans="1:10" x14ac:dyDescent="0.55000000000000004">
      <c r="A168" t="s">
        <v>15</v>
      </c>
      <c r="B168" t="s">
        <v>4955</v>
      </c>
      <c r="C168" t="s">
        <v>13206</v>
      </c>
      <c r="D168">
        <v>3.6963036963037002E-2</v>
      </c>
      <c r="E168">
        <v>0.76534818892897505</v>
      </c>
      <c r="F168">
        <v>0.23439264729468601</v>
      </c>
      <c r="G168">
        <v>0.85987975592247001</v>
      </c>
      <c r="H168">
        <v>1.3956549568966801</v>
      </c>
      <c r="I168">
        <v>15</v>
      </c>
      <c r="J168" t="s">
        <v>13207</v>
      </c>
    </row>
    <row r="169" spans="1:10" x14ac:dyDescent="0.55000000000000004">
      <c r="A169" t="s">
        <v>15</v>
      </c>
      <c r="B169" t="s">
        <v>4955</v>
      </c>
      <c r="C169" t="s">
        <v>13208</v>
      </c>
      <c r="D169">
        <v>3.7962037962038002E-2</v>
      </c>
      <c r="E169">
        <v>0.76534818892897505</v>
      </c>
      <c r="F169">
        <v>0.231126709673834</v>
      </c>
      <c r="G169">
        <v>0.85051776532772605</v>
      </c>
      <c r="H169">
        <v>1.3690239229118499</v>
      </c>
      <c r="I169">
        <v>18</v>
      </c>
      <c r="J169" t="s">
        <v>13202</v>
      </c>
    </row>
    <row r="170" spans="1:10" x14ac:dyDescent="0.55000000000000004">
      <c r="A170" t="s">
        <v>15</v>
      </c>
      <c r="B170" t="s">
        <v>4955</v>
      </c>
      <c r="C170" t="s">
        <v>12186</v>
      </c>
      <c r="D170">
        <v>3.8961038961039002E-2</v>
      </c>
      <c r="E170">
        <v>0.76534818892897505</v>
      </c>
      <c r="F170">
        <v>0.22798720285044199</v>
      </c>
      <c r="G170">
        <v>0.83104395604395598</v>
      </c>
      <c r="H170">
        <v>1.3194438007123099</v>
      </c>
      <c r="I170">
        <v>23</v>
      </c>
      <c r="J170" t="s">
        <v>13209</v>
      </c>
    </row>
    <row r="171" spans="1:10" x14ac:dyDescent="0.55000000000000004">
      <c r="A171" t="s">
        <v>15</v>
      </c>
      <c r="B171" t="s">
        <v>4955</v>
      </c>
      <c r="C171" t="s">
        <v>13210</v>
      </c>
      <c r="D171">
        <v>4.1958041958042001E-2</v>
      </c>
      <c r="E171">
        <v>0.76534818892897505</v>
      </c>
      <c r="F171">
        <v>0.21925034670375501</v>
      </c>
      <c r="G171">
        <v>0.84191854468164895</v>
      </c>
      <c r="H171">
        <v>1.35147618715785</v>
      </c>
      <c r="I171">
        <v>20</v>
      </c>
      <c r="J171" t="s">
        <v>13204</v>
      </c>
    </row>
    <row r="172" spans="1:10" x14ac:dyDescent="0.55000000000000004">
      <c r="A172" t="s">
        <v>15</v>
      </c>
      <c r="B172" t="s">
        <v>4955</v>
      </c>
      <c r="C172" t="s">
        <v>12487</v>
      </c>
      <c r="D172">
        <v>4.1958041958042001E-2</v>
      </c>
      <c r="E172">
        <v>0.76534818892897505</v>
      </c>
      <c r="F172">
        <v>0.21925034670375501</v>
      </c>
      <c r="G172">
        <v>0.84191854468164895</v>
      </c>
      <c r="H172">
        <v>1.35147618715785</v>
      </c>
      <c r="I172">
        <v>20</v>
      </c>
      <c r="J172" t="s">
        <v>13204</v>
      </c>
    </row>
    <row r="173" spans="1:10" x14ac:dyDescent="0.55000000000000004">
      <c r="A173" t="s">
        <v>15</v>
      </c>
      <c r="B173" t="s">
        <v>5432</v>
      </c>
      <c r="C173" t="s">
        <v>13206</v>
      </c>
      <c r="D173">
        <v>3.05234911522392E-3</v>
      </c>
      <c r="E173">
        <v>0.42960780715882801</v>
      </c>
      <c r="F173">
        <v>0.431707695803346</v>
      </c>
      <c r="G173">
        <v>0.82670481414924801</v>
      </c>
      <c r="H173">
        <v>1.41700965486716</v>
      </c>
      <c r="I173">
        <v>41</v>
      </c>
      <c r="J173" t="s">
        <v>13359</v>
      </c>
    </row>
    <row r="174" spans="1:10" x14ac:dyDescent="0.55000000000000004">
      <c r="A174" t="s">
        <v>15</v>
      </c>
      <c r="B174" t="s">
        <v>5432</v>
      </c>
      <c r="C174" t="s">
        <v>12567</v>
      </c>
      <c r="D174">
        <v>4.3501885070764898E-3</v>
      </c>
      <c r="E174">
        <v>0.42960780715882801</v>
      </c>
      <c r="F174">
        <v>0.407017918923954</v>
      </c>
      <c r="G174">
        <v>0.85988734047405302</v>
      </c>
      <c r="H174">
        <v>1.48218970726369</v>
      </c>
      <c r="I174">
        <v>24</v>
      </c>
      <c r="J174" t="s">
        <v>13360</v>
      </c>
    </row>
    <row r="175" spans="1:10" x14ac:dyDescent="0.55000000000000004">
      <c r="A175" t="s">
        <v>15</v>
      </c>
      <c r="B175" t="s">
        <v>5432</v>
      </c>
      <c r="C175" t="s">
        <v>13201</v>
      </c>
      <c r="D175">
        <v>4.5732697979370398E-3</v>
      </c>
      <c r="E175">
        <v>0.42960780715882801</v>
      </c>
      <c r="F175">
        <v>0.407017918923954</v>
      </c>
      <c r="G175">
        <v>0.80384551217884603</v>
      </c>
      <c r="H175">
        <v>1.37987276547336</v>
      </c>
      <c r="I175">
        <v>47</v>
      </c>
      <c r="J175" t="s">
        <v>13361</v>
      </c>
    </row>
    <row r="176" spans="1:10" x14ac:dyDescent="0.55000000000000004">
      <c r="A176" t="s">
        <v>15</v>
      </c>
      <c r="B176" t="s">
        <v>5432</v>
      </c>
      <c r="C176" t="s">
        <v>12570</v>
      </c>
      <c r="D176">
        <v>4.6476302833269797E-3</v>
      </c>
      <c r="E176">
        <v>0.42960780715882801</v>
      </c>
      <c r="F176">
        <v>0.407017918923954</v>
      </c>
      <c r="G176">
        <v>0.84350064350064302</v>
      </c>
      <c r="H176">
        <v>1.4535753544405401</v>
      </c>
      <c r="I176">
        <v>29</v>
      </c>
      <c r="J176" t="s">
        <v>13362</v>
      </c>
    </row>
    <row r="177" spans="1:10" x14ac:dyDescent="0.55000000000000004">
      <c r="A177" t="s">
        <v>15</v>
      </c>
      <c r="B177" t="s">
        <v>5432</v>
      </c>
      <c r="C177" t="s">
        <v>12562</v>
      </c>
      <c r="D177">
        <v>5.3912363599842401E-3</v>
      </c>
      <c r="E177">
        <v>0.42960780715882801</v>
      </c>
      <c r="F177">
        <v>0.407017918923954</v>
      </c>
      <c r="G177">
        <v>0.88376505241271797</v>
      </c>
      <c r="H177">
        <v>1.54340433673289</v>
      </c>
      <c r="I177">
        <v>16</v>
      </c>
      <c r="J177" t="s">
        <v>13363</v>
      </c>
    </row>
    <row r="178" spans="1:10" x14ac:dyDescent="0.55000000000000004">
      <c r="A178" t="s">
        <v>15</v>
      </c>
      <c r="B178" t="s">
        <v>5432</v>
      </c>
      <c r="C178" t="s">
        <v>13364</v>
      </c>
      <c r="D178">
        <v>5.5399577955521197E-3</v>
      </c>
      <c r="E178">
        <v>0.42960780715882801</v>
      </c>
      <c r="F178">
        <v>0.407017918923954</v>
      </c>
      <c r="G178">
        <v>0.917673310389168</v>
      </c>
      <c r="H178">
        <v>1.6181115365719501</v>
      </c>
      <c r="I178">
        <v>10</v>
      </c>
      <c r="J178" t="s">
        <v>12561</v>
      </c>
    </row>
    <row r="179" spans="1:10" x14ac:dyDescent="0.55000000000000004">
      <c r="A179" t="s">
        <v>15</v>
      </c>
      <c r="B179" t="s">
        <v>5432</v>
      </c>
      <c r="C179" t="s">
        <v>12574</v>
      </c>
      <c r="D179">
        <v>6.7297311053344496E-3</v>
      </c>
      <c r="E179">
        <v>0.42960780715882801</v>
      </c>
      <c r="F179">
        <v>0.407017918923954</v>
      </c>
      <c r="G179">
        <v>0.91346220037723902</v>
      </c>
      <c r="H179">
        <v>1.61433369638131</v>
      </c>
      <c r="I179">
        <v>13</v>
      </c>
      <c r="J179" t="s">
        <v>13365</v>
      </c>
    </row>
    <row r="180" spans="1:10" x14ac:dyDescent="0.55000000000000004">
      <c r="A180" t="s">
        <v>15</v>
      </c>
      <c r="B180" t="s">
        <v>5432</v>
      </c>
      <c r="C180" t="s">
        <v>12564</v>
      </c>
      <c r="D180">
        <v>6.8784529478853997E-3</v>
      </c>
      <c r="E180">
        <v>0.42960780715882801</v>
      </c>
      <c r="F180">
        <v>0.407017918923954</v>
      </c>
      <c r="G180">
        <v>0.87503658330837097</v>
      </c>
      <c r="H180">
        <v>1.5257011500411799</v>
      </c>
      <c r="I180">
        <v>18</v>
      </c>
      <c r="J180" t="s">
        <v>13363</v>
      </c>
    </row>
    <row r="181" spans="1:10" x14ac:dyDescent="0.55000000000000004">
      <c r="A181" t="s">
        <v>15</v>
      </c>
      <c r="B181" t="s">
        <v>5432</v>
      </c>
      <c r="C181" t="s">
        <v>12550</v>
      </c>
      <c r="D181">
        <v>8.4444304825922294E-3</v>
      </c>
      <c r="E181">
        <v>0.42960780715882801</v>
      </c>
      <c r="F181">
        <v>0.38073040072279202</v>
      </c>
      <c r="G181">
        <v>0.74286351337507495</v>
      </c>
      <c r="H181">
        <v>1.2701694867317499</v>
      </c>
      <c r="I181">
        <v>89</v>
      </c>
      <c r="J181" t="s">
        <v>13366</v>
      </c>
    </row>
    <row r="182" spans="1:10" x14ac:dyDescent="0.55000000000000004">
      <c r="A182" t="s">
        <v>15</v>
      </c>
      <c r="B182" t="s">
        <v>5432</v>
      </c>
      <c r="C182" t="s">
        <v>13237</v>
      </c>
      <c r="D182">
        <v>1.11346297818653E-2</v>
      </c>
      <c r="E182">
        <v>0.42960780715882801</v>
      </c>
      <c r="F182">
        <v>0.38073040072279202</v>
      </c>
      <c r="G182">
        <v>0.75549421700844599</v>
      </c>
      <c r="H182">
        <v>1.2871731923546501</v>
      </c>
      <c r="I182">
        <v>72</v>
      </c>
      <c r="J182" t="s">
        <v>13367</v>
      </c>
    </row>
    <row r="183" spans="1:10" x14ac:dyDescent="0.55000000000000004">
      <c r="A183" t="s">
        <v>15</v>
      </c>
      <c r="B183" t="s">
        <v>3143</v>
      </c>
      <c r="C183" t="s">
        <v>13541</v>
      </c>
      <c r="D183">
        <v>3.23733777054983E-3</v>
      </c>
      <c r="E183">
        <v>0.42907551164431901</v>
      </c>
      <c r="F183">
        <v>0.431707695803346</v>
      </c>
      <c r="G183">
        <v>0.861379165352675</v>
      </c>
      <c r="H183">
        <v>1.4825059463708601</v>
      </c>
      <c r="I183">
        <v>22</v>
      </c>
      <c r="J183" t="s">
        <v>13542</v>
      </c>
    </row>
    <row r="184" spans="1:10" x14ac:dyDescent="0.55000000000000004">
      <c r="A184" t="s">
        <v>15</v>
      </c>
      <c r="B184" t="s">
        <v>3143</v>
      </c>
      <c r="C184" t="s">
        <v>13499</v>
      </c>
      <c r="D184">
        <v>3.3483310203710798E-3</v>
      </c>
      <c r="E184">
        <v>0.42907551164431901</v>
      </c>
      <c r="F184">
        <v>0.431707695803346</v>
      </c>
      <c r="G184">
        <v>0.74328839795065604</v>
      </c>
      <c r="H184">
        <v>1.29553348110094</v>
      </c>
      <c r="I184">
        <v>98</v>
      </c>
      <c r="J184" t="s">
        <v>13543</v>
      </c>
    </row>
    <row r="185" spans="1:10" x14ac:dyDescent="0.55000000000000004">
      <c r="A185" t="s">
        <v>15</v>
      </c>
      <c r="B185" t="s">
        <v>3143</v>
      </c>
      <c r="C185" t="s">
        <v>1716</v>
      </c>
      <c r="D185">
        <v>5.4655970699648499E-3</v>
      </c>
      <c r="E185">
        <v>0.42907551164431901</v>
      </c>
      <c r="F185">
        <v>0.407017918923954</v>
      </c>
      <c r="G185">
        <v>0.81406034312758802</v>
      </c>
      <c r="H185">
        <v>1.4058115489980301</v>
      </c>
      <c r="I185">
        <v>35</v>
      </c>
      <c r="J185" t="s">
        <v>13544</v>
      </c>
    </row>
    <row r="186" spans="1:10" x14ac:dyDescent="0.55000000000000004">
      <c r="A186" t="s">
        <v>15</v>
      </c>
      <c r="B186" t="s">
        <v>3143</v>
      </c>
      <c r="C186" t="s">
        <v>1673</v>
      </c>
      <c r="D186">
        <v>6.9528138810351602E-3</v>
      </c>
      <c r="E186">
        <v>0.42907551164431901</v>
      </c>
      <c r="F186">
        <v>0.407017918923954</v>
      </c>
      <c r="G186">
        <v>0.807050092764379</v>
      </c>
      <c r="H186">
        <v>1.39144869362015</v>
      </c>
      <c r="I186">
        <v>34</v>
      </c>
      <c r="J186" t="s">
        <v>13545</v>
      </c>
    </row>
    <row r="187" spans="1:10" x14ac:dyDescent="0.55000000000000004">
      <c r="A187" t="s">
        <v>15</v>
      </c>
      <c r="B187" t="s">
        <v>3143</v>
      </c>
      <c r="C187" t="s">
        <v>1766</v>
      </c>
      <c r="D187">
        <v>7.6971562022152403E-3</v>
      </c>
      <c r="E187">
        <v>0.42907551164431901</v>
      </c>
      <c r="F187">
        <v>0.407017918923954</v>
      </c>
      <c r="G187">
        <v>0.78636363636363604</v>
      </c>
      <c r="H187">
        <v>1.3538604238293701</v>
      </c>
      <c r="I187">
        <v>45</v>
      </c>
      <c r="J187" t="s">
        <v>13546</v>
      </c>
    </row>
    <row r="188" spans="1:10" x14ac:dyDescent="0.55000000000000004">
      <c r="A188" t="s">
        <v>15</v>
      </c>
      <c r="B188" t="s">
        <v>3143</v>
      </c>
      <c r="C188" t="s">
        <v>13394</v>
      </c>
      <c r="D188">
        <v>7.9960656744232101E-3</v>
      </c>
      <c r="E188">
        <v>0.42907551164431901</v>
      </c>
      <c r="F188">
        <v>0.38073040072279202</v>
      </c>
      <c r="G188">
        <v>0.80317878468563397</v>
      </c>
      <c r="H188">
        <v>1.38434201898751</v>
      </c>
      <c r="I188">
        <v>37</v>
      </c>
      <c r="J188" t="s">
        <v>13547</v>
      </c>
    </row>
    <row r="189" spans="1:10" x14ac:dyDescent="0.55000000000000004">
      <c r="A189" t="s">
        <v>15</v>
      </c>
      <c r="B189" t="s">
        <v>3143</v>
      </c>
      <c r="C189" t="s">
        <v>1664</v>
      </c>
      <c r="D189">
        <v>8.2949754723181598E-3</v>
      </c>
      <c r="E189">
        <v>0.42907551164431901</v>
      </c>
      <c r="F189">
        <v>0.38073040072279202</v>
      </c>
      <c r="G189">
        <v>0.76934523809523803</v>
      </c>
      <c r="H189">
        <v>1.33119085868014</v>
      </c>
      <c r="I189">
        <v>55</v>
      </c>
      <c r="J189" t="s">
        <v>13548</v>
      </c>
    </row>
    <row r="190" spans="1:10" x14ac:dyDescent="0.55000000000000004">
      <c r="A190" t="s">
        <v>15</v>
      </c>
      <c r="B190" t="s">
        <v>3143</v>
      </c>
      <c r="C190" t="s">
        <v>13161</v>
      </c>
      <c r="D190">
        <v>8.4444304825922294E-3</v>
      </c>
      <c r="E190">
        <v>0.42907551164431901</v>
      </c>
      <c r="F190">
        <v>0.38073040072279202</v>
      </c>
      <c r="G190">
        <v>0.75056535504296695</v>
      </c>
      <c r="H190">
        <v>1.3056251350950401</v>
      </c>
      <c r="I190">
        <v>79</v>
      </c>
      <c r="J190" t="s">
        <v>13549</v>
      </c>
    </row>
    <row r="191" spans="1:10" x14ac:dyDescent="0.55000000000000004">
      <c r="A191" t="s">
        <v>15</v>
      </c>
      <c r="B191" t="s">
        <v>3143</v>
      </c>
      <c r="C191" t="s">
        <v>13550</v>
      </c>
      <c r="D191">
        <v>1.0835718095749999E-2</v>
      </c>
      <c r="E191">
        <v>0.42907551164431901</v>
      </c>
      <c r="F191">
        <v>0.38073040072279202</v>
      </c>
      <c r="G191">
        <v>0.79633573247066503</v>
      </c>
      <c r="H191">
        <v>1.37607125709777</v>
      </c>
      <c r="I191">
        <v>36</v>
      </c>
      <c r="J191" t="s">
        <v>13551</v>
      </c>
    </row>
    <row r="192" spans="1:10" x14ac:dyDescent="0.55000000000000004">
      <c r="A192" t="s">
        <v>15</v>
      </c>
      <c r="B192" t="s">
        <v>3143</v>
      </c>
      <c r="C192" t="s">
        <v>1756</v>
      </c>
      <c r="D192">
        <v>1.2928102137467101E-2</v>
      </c>
      <c r="E192">
        <v>0.42907551164431901</v>
      </c>
      <c r="F192">
        <v>0.38073040072279202</v>
      </c>
      <c r="G192">
        <v>0.75360872235872201</v>
      </c>
      <c r="H192">
        <v>1.3072142704616601</v>
      </c>
      <c r="I192">
        <v>68</v>
      </c>
      <c r="J192" t="s">
        <v>13552</v>
      </c>
    </row>
    <row r="193" spans="1:10" x14ac:dyDescent="0.55000000000000004">
      <c r="A193" t="s">
        <v>15</v>
      </c>
      <c r="B193" t="s">
        <v>4948</v>
      </c>
      <c r="C193" t="s">
        <v>12166</v>
      </c>
      <c r="D193">
        <v>1.3345957007832199E-3</v>
      </c>
      <c r="E193">
        <v>0.22994522687611499</v>
      </c>
      <c r="F193">
        <v>0.45505986738722998</v>
      </c>
      <c r="G193">
        <v>0.81993244946312505</v>
      </c>
      <c r="H193">
        <v>1.35958139662182</v>
      </c>
      <c r="I193">
        <v>34</v>
      </c>
      <c r="J193" t="s">
        <v>13699</v>
      </c>
    </row>
    <row r="194" spans="1:10" x14ac:dyDescent="0.55000000000000004">
      <c r="A194" t="s">
        <v>15</v>
      </c>
      <c r="B194" t="s">
        <v>4948</v>
      </c>
      <c r="C194" t="s">
        <v>13165</v>
      </c>
      <c r="D194">
        <v>2.0904111534192299E-3</v>
      </c>
      <c r="E194">
        <v>0.22994522687611499</v>
      </c>
      <c r="F194">
        <v>0.431707695803346</v>
      </c>
      <c r="G194">
        <v>0.830439223697651</v>
      </c>
      <c r="H194">
        <v>1.3680510863069499</v>
      </c>
      <c r="I194">
        <v>28</v>
      </c>
      <c r="J194" t="s">
        <v>13700</v>
      </c>
    </row>
    <row r="195" spans="1:10" x14ac:dyDescent="0.55000000000000004">
      <c r="A195" t="s">
        <v>15</v>
      </c>
      <c r="B195" t="s">
        <v>4948</v>
      </c>
      <c r="C195" t="s">
        <v>12550</v>
      </c>
      <c r="D195">
        <v>9.1917065024391207E-3</v>
      </c>
      <c r="E195">
        <v>0.33858033858033898</v>
      </c>
      <c r="F195">
        <v>0.38073040072279202</v>
      </c>
      <c r="G195">
        <v>0.84197806283695897</v>
      </c>
      <c r="H195">
        <v>1.39004180570041</v>
      </c>
      <c r="I195">
        <v>18</v>
      </c>
      <c r="J195" t="s">
        <v>13701</v>
      </c>
    </row>
    <row r="196" spans="1:10" x14ac:dyDescent="0.55000000000000004">
      <c r="A196" t="s">
        <v>15</v>
      </c>
      <c r="B196" t="s">
        <v>4948</v>
      </c>
      <c r="C196" t="s">
        <v>13702</v>
      </c>
      <c r="D196">
        <v>1.0088439478179599E-2</v>
      </c>
      <c r="E196">
        <v>0.33858033858033898</v>
      </c>
      <c r="F196">
        <v>0.38073040072279202</v>
      </c>
      <c r="G196">
        <v>0.87970505015862099</v>
      </c>
      <c r="H196">
        <v>1.4813461349620101</v>
      </c>
      <c r="I196">
        <v>10</v>
      </c>
      <c r="J196" t="s">
        <v>13703</v>
      </c>
    </row>
    <row r="197" spans="1:10" x14ac:dyDescent="0.55000000000000004">
      <c r="A197" t="s">
        <v>15</v>
      </c>
      <c r="B197" t="s">
        <v>4948</v>
      </c>
      <c r="C197" t="s">
        <v>13220</v>
      </c>
      <c r="D197">
        <v>1.2778645983525599E-2</v>
      </c>
      <c r="E197">
        <v>0.33858033858033898</v>
      </c>
      <c r="F197">
        <v>0.38073040072279202</v>
      </c>
      <c r="G197">
        <v>0.83199999999999996</v>
      </c>
      <c r="H197">
        <v>1.3730593399578399</v>
      </c>
      <c r="I197">
        <v>17</v>
      </c>
      <c r="J197" t="s">
        <v>13704</v>
      </c>
    </row>
    <row r="198" spans="1:10" x14ac:dyDescent="0.55000000000000004">
      <c r="A198" t="s">
        <v>15</v>
      </c>
      <c r="B198" t="s">
        <v>4948</v>
      </c>
      <c r="C198" t="s">
        <v>13705</v>
      </c>
      <c r="D198">
        <v>1.7873419596376099E-2</v>
      </c>
      <c r="E198">
        <v>0.33858033858033898</v>
      </c>
      <c r="F198">
        <v>0.352487857583619</v>
      </c>
      <c r="G198">
        <v>0.84551201011377997</v>
      </c>
      <c r="H198">
        <v>1.4097288999517299</v>
      </c>
      <c r="I198">
        <v>12</v>
      </c>
      <c r="J198" t="s">
        <v>13703</v>
      </c>
    </row>
    <row r="199" spans="1:10" x14ac:dyDescent="0.55000000000000004">
      <c r="A199" t="s">
        <v>15</v>
      </c>
      <c r="B199" t="s">
        <v>4948</v>
      </c>
      <c r="C199" t="s">
        <v>13123</v>
      </c>
      <c r="D199">
        <v>1.9074966632755999E-2</v>
      </c>
      <c r="E199">
        <v>0.33858033858033898</v>
      </c>
      <c r="F199">
        <v>0.352487857583619</v>
      </c>
      <c r="G199">
        <v>0.81151315789473699</v>
      </c>
      <c r="H199">
        <v>1.3400773278689699</v>
      </c>
      <c r="I199">
        <v>22</v>
      </c>
      <c r="J199" t="s">
        <v>13706</v>
      </c>
    </row>
    <row r="200" spans="1:10" x14ac:dyDescent="0.55000000000000004">
      <c r="A200" t="s">
        <v>15</v>
      </c>
      <c r="B200" t="s">
        <v>4948</v>
      </c>
      <c r="C200" t="s">
        <v>1753</v>
      </c>
      <c r="D200">
        <v>2.0877290046572801E-2</v>
      </c>
      <c r="E200">
        <v>0.33858033858033898</v>
      </c>
      <c r="F200">
        <v>0.352487857583619</v>
      </c>
      <c r="G200">
        <v>0.78739627719219596</v>
      </c>
      <c r="H200">
        <v>1.30083644580352</v>
      </c>
      <c r="I200">
        <v>26</v>
      </c>
      <c r="J200" t="s">
        <v>13707</v>
      </c>
    </row>
    <row r="201" spans="1:10" x14ac:dyDescent="0.55000000000000004">
      <c r="A201" t="s">
        <v>15</v>
      </c>
      <c r="B201" t="s">
        <v>4948</v>
      </c>
      <c r="C201" t="s">
        <v>13246</v>
      </c>
      <c r="D201">
        <v>2.2379228318082301E-2</v>
      </c>
      <c r="E201">
        <v>0.33858033858033898</v>
      </c>
      <c r="F201">
        <v>0.352487857583619</v>
      </c>
      <c r="G201">
        <v>0.78719251730740902</v>
      </c>
      <c r="H201">
        <v>1.2981231039574801</v>
      </c>
      <c r="I201">
        <v>24</v>
      </c>
      <c r="J201" t="s">
        <v>13708</v>
      </c>
    </row>
    <row r="202" spans="1:10" x14ac:dyDescent="0.55000000000000004">
      <c r="A202" t="s">
        <v>15</v>
      </c>
      <c r="B202" t="s">
        <v>4948</v>
      </c>
      <c r="C202" t="s">
        <v>1560</v>
      </c>
      <c r="D202">
        <v>2.2679616164455501E-2</v>
      </c>
      <c r="E202">
        <v>0.33858033858033898</v>
      </c>
      <c r="F202">
        <v>0.352487857583619</v>
      </c>
      <c r="G202">
        <v>0.84057230454777698</v>
      </c>
      <c r="H202">
        <v>1.3991462563706201</v>
      </c>
      <c r="I202">
        <v>14</v>
      </c>
      <c r="J202" t="s">
        <v>13709</v>
      </c>
    </row>
    <row r="203" spans="1:10" x14ac:dyDescent="0.55000000000000004">
      <c r="A203" t="s">
        <v>4939</v>
      </c>
      <c r="B203" t="s">
        <v>4955</v>
      </c>
      <c r="C203" t="s">
        <v>13201</v>
      </c>
      <c r="D203">
        <v>2.5746828346492602E-4</v>
      </c>
      <c r="E203">
        <v>0.13600908557541899</v>
      </c>
      <c r="F203">
        <v>0.49849310876658998</v>
      </c>
      <c r="G203">
        <v>0.75363010804960895</v>
      </c>
      <c r="H203">
        <v>1.30935472768497</v>
      </c>
      <c r="I203">
        <v>94</v>
      </c>
      <c r="J203" t="s">
        <v>13211</v>
      </c>
    </row>
    <row r="204" spans="1:10" x14ac:dyDescent="0.55000000000000004">
      <c r="A204" t="s">
        <v>4939</v>
      </c>
      <c r="B204" t="s">
        <v>4955</v>
      </c>
      <c r="C204" t="s">
        <v>13212</v>
      </c>
      <c r="D204">
        <v>6.2738390746300905E-4</v>
      </c>
      <c r="E204">
        <v>0.13600908557541899</v>
      </c>
      <c r="F204">
        <v>0.47727081536286198</v>
      </c>
      <c r="G204">
        <v>0.74202527252013695</v>
      </c>
      <c r="H204">
        <v>1.29077400097023</v>
      </c>
      <c r="I204">
        <v>100</v>
      </c>
      <c r="J204" t="s">
        <v>13213</v>
      </c>
    </row>
    <row r="205" spans="1:10" x14ac:dyDescent="0.55000000000000004">
      <c r="A205" t="s">
        <v>4939</v>
      </c>
      <c r="B205" t="s">
        <v>4955</v>
      </c>
      <c r="C205" t="s">
        <v>12642</v>
      </c>
      <c r="D205">
        <v>7.9224128926435895E-4</v>
      </c>
      <c r="E205">
        <v>0.13600908557541899</v>
      </c>
      <c r="F205">
        <v>0.47727081536286198</v>
      </c>
      <c r="G205">
        <v>0.76447551532370395</v>
      </c>
      <c r="H205">
        <v>1.3201249015356</v>
      </c>
      <c r="I205">
        <v>71</v>
      </c>
      <c r="J205" t="s">
        <v>13214</v>
      </c>
    </row>
    <row r="206" spans="1:10" x14ac:dyDescent="0.55000000000000004">
      <c r="A206" t="s">
        <v>4939</v>
      </c>
      <c r="B206" t="s">
        <v>4955</v>
      </c>
      <c r="C206" t="s">
        <v>1692</v>
      </c>
      <c r="D206">
        <v>9.6643831761091805E-4</v>
      </c>
      <c r="E206">
        <v>0.13600908557541899</v>
      </c>
      <c r="F206">
        <v>0.47727081536286198</v>
      </c>
      <c r="G206">
        <v>0.85434879096092797</v>
      </c>
      <c r="H206">
        <v>1.4593340957604199</v>
      </c>
      <c r="I206">
        <v>27</v>
      </c>
      <c r="J206" t="s">
        <v>13215</v>
      </c>
    </row>
    <row r="207" spans="1:10" x14ac:dyDescent="0.55000000000000004">
      <c r="A207" t="s">
        <v>4939</v>
      </c>
      <c r="B207" t="s">
        <v>4955</v>
      </c>
      <c r="C207" t="s">
        <v>13216</v>
      </c>
      <c r="D207">
        <v>1.0032539228556701E-3</v>
      </c>
      <c r="E207">
        <v>0.13600908557541899</v>
      </c>
      <c r="F207">
        <v>0.45505986738722998</v>
      </c>
      <c r="G207">
        <v>0.76413964617851804</v>
      </c>
      <c r="H207">
        <v>1.31779957045653</v>
      </c>
      <c r="I207">
        <v>68</v>
      </c>
      <c r="J207" t="s">
        <v>13217</v>
      </c>
    </row>
    <row r="208" spans="1:10" x14ac:dyDescent="0.55000000000000004">
      <c r="A208" t="s">
        <v>4939</v>
      </c>
      <c r="B208" t="s">
        <v>4955</v>
      </c>
      <c r="C208" t="s">
        <v>1547</v>
      </c>
      <c r="D208">
        <v>1.0032539228556701E-3</v>
      </c>
      <c r="E208">
        <v>0.13600908557541899</v>
      </c>
      <c r="F208">
        <v>0.45505986738722998</v>
      </c>
      <c r="G208">
        <v>0.84723134321085902</v>
      </c>
      <c r="H208">
        <v>1.44958244150392</v>
      </c>
      <c r="I208">
        <v>29</v>
      </c>
      <c r="J208" t="s">
        <v>13215</v>
      </c>
    </row>
    <row r="209" spans="1:10" x14ac:dyDescent="0.55000000000000004">
      <c r="A209" t="s">
        <v>4939</v>
      </c>
      <c r="B209" t="s">
        <v>4955</v>
      </c>
      <c r="C209" t="s">
        <v>1541</v>
      </c>
      <c r="D209">
        <v>1.1505166868581199E-3</v>
      </c>
      <c r="E209">
        <v>0.13600908557541899</v>
      </c>
      <c r="F209">
        <v>0.45505986738722998</v>
      </c>
      <c r="G209">
        <v>0.77934284463728898</v>
      </c>
      <c r="H209">
        <v>1.34001779619573</v>
      </c>
      <c r="I209">
        <v>59</v>
      </c>
      <c r="J209" t="s">
        <v>13218</v>
      </c>
    </row>
    <row r="210" spans="1:10" x14ac:dyDescent="0.55000000000000004">
      <c r="A210" t="s">
        <v>4939</v>
      </c>
      <c r="B210" t="s">
        <v>4955</v>
      </c>
      <c r="C210" t="s">
        <v>12290</v>
      </c>
      <c r="D210">
        <v>1.18733244766264E-3</v>
      </c>
      <c r="E210">
        <v>0.13600908557541899</v>
      </c>
      <c r="F210">
        <v>0.45505986738722998</v>
      </c>
      <c r="G210">
        <v>0.85473793018328403</v>
      </c>
      <c r="H210">
        <v>1.4594036916219</v>
      </c>
      <c r="I210">
        <v>24</v>
      </c>
      <c r="J210" t="s">
        <v>13219</v>
      </c>
    </row>
    <row r="211" spans="1:10" x14ac:dyDescent="0.55000000000000004">
      <c r="A211" t="s">
        <v>4939</v>
      </c>
      <c r="B211" t="s">
        <v>4955</v>
      </c>
      <c r="C211" t="s">
        <v>13220</v>
      </c>
      <c r="D211">
        <v>1.224148231351E-3</v>
      </c>
      <c r="E211">
        <v>0.13600908557541899</v>
      </c>
      <c r="F211">
        <v>0.45505986738722998</v>
      </c>
      <c r="G211">
        <v>0.74383453488972495</v>
      </c>
      <c r="H211">
        <v>1.2936194232209499</v>
      </c>
      <c r="I211">
        <v>97</v>
      </c>
      <c r="J211" t="s">
        <v>13221</v>
      </c>
    </row>
    <row r="212" spans="1:10" x14ac:dyDescent="0.55000000000000004">
      <c r="A212" t="s">
        <v>4939</v>
      </c>
      <c r="B212" t="s">
        <v>4955</v>
      </c>
      <c r="C212" t="s">
        <v>13222</v>
      </c>
      <c r="D212">
        <v>1.24255613114105E-3</v>
      </c>
      <c r="E212">
        <v>0.13600908557541899</v>
      </c>
      <c r="F212">
        <v>0.45505986738722998</v>
      </c>
      <c r="G212">
        <v>0.75148928934894199</v>
      </c>
      <c r="H212">
        <v>1.29891333845533</v>
      </c>
      <c r="I212">
        <v>81</v>
      </c>
      <c r="J212" t="s">
        <v>13223</v>
      </c>
    </row>
    <row r="213" spans="1:10" x14ac:dyDescent="0.55000000000000004">
      <c r="A213" t="s">
        <v>4939</v>
      </c>
      <c r="B213" t="s">
        <v>5432</v>
      </c>
      <c r="C213" t="s">
        <v>1692</v>
      </c>
      <c r="D213" t="s">
        <v>13368</v>
      </c>
      <c r="E213">
        <v>8.4156267190450698E-4</v>
      </c>
      <c r="F213">
        <v>0.65944439803793498</v>
      </c>
      <c r="G213">
        <v>0.88102084811334402</v>
      </c>
      <c r="H213">
        <v>1.5102156821121799</v>
      </c>
      <c r="I213">
        <v>53</v>
      </c>
      <c r="J213" t="s">
        <v>13369</v>
      </c>
    </row>
    <row r="214" spans="1:10" x14ac:dyDescent="0.55000000000000004">
      <c r="A214" t="s">
        <v>4939</v>
      </c>
      <c r="B214" t="s">
        <v>5432</v>
      </c>
      <c r="C214" t="s">
        <v>13370</v>
      </c>
      <c r="D214" t="s">
        <v>13371</v>
      </c>
      <c r="E214">
        <v>8.4156267190450698E-4</v>
      </c>
      <c r="F214">
        <v>0.65944439803793498</v>
      </c>
      <c r="G214">
        <v>0.82498799554225999</v>
      </c>
      <c r="H214">
        <v>1.4276491982317401</v>
      </c>
      <c r="I214">
        <v>91</v>
      </c>
      <c r="J214" t="s">
        <v>13372</v>
      </c>
    </row>
    <row r="215" spans="1:10" x14ac:dyDescent="0.55000000000000004">
      <c r="A215" t="s">
        <v>4939</v>
      </c>
      <c r="B215" t="s">
        <v>5432</v>
      </c>
      <c r="C215" t="s">
        <v>12199</v>
      </c>
      <c r="D215" t="s">
        <v>13373</v>
      </c>
      <c r="E215">
        <v>2.1128286048665099E-3</v>
      </c>
      <c r="F215">
        <v>0.62725673971852802</v>
      </c>
      <c r="G215">
        <v>0.81817906892224901</v>
      </c>
      <c r="H215">
        <v>1.40825529054369</v>
      </c>
      <c r="I215">
        <v>81</v>
      </c>
      <c r="J215" t="s">
        <v>13374</v>
      </c>
    </row>
    <row r="216" spans="1:10" x14ac:dyDescent="0.55000000000000004">
      <c r="A216" t="s">
        <v>4939</v>
      </c>
      <c r="B216" t="s">
        <v>5432</v>
      </c>
      <c r="C216" t="s">
        <v>1547</v>
      </c>
      <c r="D216" t="s">
        <v>13375</v>
      </c>
      <c r="E216">
        <v>2.1128286048665099E-3</v>
      </c>
      <c r="F216">
        <v>0.62725673971852802</v>
      </c>
      <c r="G216">
        <v>0.86236809544333703</v>
      </c>
      <c r="H216">
        <v>1.4754396188097401</v>
      </c>
      <c r="I216">
        <v>60</v>
      </c>
      <c r="J216" t="s">
        <v>13369</v>
      </c>
    </row>
    <row r="217" spans="1:10" x14ac:dyDescent="0.55000000000000004">
      <c r="A217" t="s">
        <v>4939</v>
      </c>
      <c r="B217" t="s">
        <v>5432</v>
      </c>
      <c r="C217" t="s">
        <v>1847</v>
      </c>
      <c r="D217" t="s">
        <v>13376</v>
      </c>
      <c r="E217">
        <v>2.1128286048665099E-3</v>
      </c>
      <c r="F217">
        <v>0.62725673971852802</v>
      </c>
      <c r="G217">
        <v>0.80551163313874796</v>
      </c>
      <c r="H217">
        <v>1.3970289756682699</v>
      </c>
      <c r="I217">
        <v>98</v>
      </c>
      <c r="J217" t="s">
        <v>13377</v>
      </c>
    </row>
    <row r="218" spans="1:10" x14ac:dyDescent="0.55000000000000004">
      <c r="A218" t="s">
        <v>4939</v>
      </c>
      <c r="B218" t="s">
        <v>5432</v>
      </c>
      <c r="C218" t="s">
        <v>13038</v>
      </c>
      <c r="D218" t="s">
        <v>13378</v>
      </c>
      <c r="E218">
        <v>3.1897491784530201E-3</v>
      </c>
      <c r="F218">
        <v>0.610526878385931</v>
      </c>
      <c r="G218">
        <v>0.80941579585771894</v>
      </c>
      <c r="H218">
        <v>1.39868450524538</v>
      </c>
      <c r="I218">
        <v>88</v>
      </c>
      <c r="J218" t="s">
        <v>13379</v>
      </c>
    </row>
    <row r="219" spans="1:10" x14ac:dyDescent="0.55000000000000004">
      <c r="A219" t="s">
        <v>4939</v>
      </c>
      <c r="B219" t="s">
        <v>5432</v>
      </c>
      <c r="C219" t="s">
        <v>12581</v>
      </c>
      <c r="D219" t="s">
        <v>13380</v>
      </c>
      <c r="E219">
        <v>3.1897491784530201E-3</v>
      </c>
      <c r="F219">
        <v>0.59332547639640498</v>
      </c>
      <c r="G219">
        <v>0.88180520110148897</v>
      </c>
      <c r="H219">
        <v>1.5007947845991201</v>
      </c>
      <c r="I219">
        <v>40</v>
      </c>
      <c r="J219" t="s">
        <v>13381</v>
      </c>
    </row>
    <row r="220" spans="1:10" x14ac:dyDescent="0.55000000000000004">
      <c r="A220" t="s">
        <v>4939</v>
      </c>
      <c r="B220" t="s">
        <v>5432</v>
      </c>
      <c r="C220" t="s">
        <v>12290</v>
      </c>
      <c r="D220" t="s">
        <v>13382</v>
      </c>
      <c r="E220">
        <v>3.1897491784530201E-3</v>
      </c>
      <c r="F220">
        <v>0.59332547639640498</v>
      </c>
      <c r="G220">
        <v>0.88169164948297596</v>
      </c>
      <c r="H220">
        <v>1.50360154698492</v>
      </c>
      <c r="I220">
        <v>45</v>
      </c>
      <c r="J220" t="s">
        <v>13383</v>
      </c>
    </row>
    <row r="221" spans="1:10" x14ac:dyDescent="0.55000000000000004">
      <c r="A221" t="s">
        <v>4939</v>
      </c>
      <c r="B221" t="s">
        <v>5432</v>
      </c>
      <c r="C221" t="s">
        <v>1744</v>
      </c>
      <c r="D221" t="s">
        <v>13384</v>
      </c>
      <c r="E221">
        <v>3.2760624054998201E-3</v>
      </c>
      <c r="F221">
        <v>0.59332547639640498</v>
      </c>
      <c r="G221">
        <v>0.81151236056946596</v>
      </c>
      <c r="H221">
        <v>1.40284180960686</v>
      </c>
      <c r="I221">
        <v>89</v>
      </c>
      <c r="J221" t="s">
        <v>13385</v>
      </c>
    </row>
    <row r="222" spans="1:10" x14ac:dyDescent="0.55000000000000004">
      <c r="A222" t="s">
        <v>4939</v>
      </c>
      <c r="B222" t="s">
        <v>5432</v>
      </c>
      <c r="C222" t="s">
        <v>1552</v>
      </c>
      <c r="D222" t="s">
        <v>13386</v>
      </c>
      <c r="E222">
        <v>3.2760624054998201E-3</v>
      </c>
      <c r="F222">
        <v>0.59332547639640498</v>
      </c>
      <c r="G222">
        <v>0.81017602979909797</v>
      </c>
      <c r="H222">
        <v>1.39631400594378</v>
      </c>
      <c r="I222">
        <v>84</v>
      </c>
      <c r="J222" t="s">
        <v>13387</v>
      </c>
    </row>
    <row r="223" spans="1:10" x14ac:dyDescent="0.55000000000000004">
      <c r="A223" t="s">
        <v>4939</v>
      </c>
      <c r="B223" t="s">
        <v>3143</v>
      </c>
      <c r="C223" t="s">
        <v>12635</v>
      </c>
      <c r="D223" t="s">
        <v>13553</v>
      </c>
      <c r="E223">
        <v>8.2848303464288099E-4</v>
      </c>
      <c r="F223">
        <v>0.65944439803793498</v>
      </c>
      <c r="G223">
        <v>0.82224833602700798</v>
      </c>
      <c r="H223">
        <v>1.4131685701928201</v>
      </c>
      <c r="I223">
        <v>91</v>
      </c>
      <c r="J223" t="s">
        <v>13554</v>
      </c>
    </row>
    <row r="224" spans="1:10" x14ac:dyDescent="0.55000000000000004">
      <c r="A224" t="s">
        <v>4939</v>
      </c>
      <c r="B224" t="s">
        <v>3143</v>
      </c>
      <c r="C224" t="s">
        <v>1547</v>
      </c>
      <c r="D224" t="s">
        <v>13555</v>
      </c>
      <c r="E224">
        <v>8.2848303464288099E-4</v>
      </c>
      <c r="F224">
        <v>0.65944439803793498</v>
      </c>
      <c r="G224">
        <v>0.88045475504707005</v>
      </c>
      <c r="H224">
        <v>1.49445663703039</v>
      </c>
      <c r="I224">
        <v>49</v>
      </c>
      <c r="J224" t="s">
        <v>13556</v>
      </c>
    </row>
    <row r="225" spans="1:10" x14ac:dyDescent="0.55000000000000004">
      <c r="A225" t="s">
        <v>4939</v>
      </c>
      <c r="B225" t="s">
        <v>3143</v>
      </c>
      <c r="C225" t="s">
        <v>1692</v>
      </c>
      <c r="D225" t="s">
        <v>13557</v>
      </c>
      <c r="E225">
        <v>8.2848303464288099E-4</v>
      </c>
      <c r="F225">
        <v>0.64355183615072198</v>
      </c>
      <c r="G225">
        <v>0.89340680427818298</v>
      </c>
      <c r="H225">
        <v>1.5132425837557699</v>
      </c>
      <c r="I225">
        <v>44</v>
      </c>
      <c r="J225" t="s">
        <v>13556</v>
      </c>
    </row>
    <row r="226" spans="1:10" x14ac:dyDescent="0.55000000000000004">
      <c r="A226" t="s">
        <v>4939</v>
      </c>
      <c r="B226" t="s">
        <v>3143</v>
      </c>
      <c r="C226" t="s">
        <v>1663</v>
      </c>
      <c r="D226" t="s">
        <v>13558</v>
      </c>
      <c r="E226">
        <v>1.56369362090399E-3</v>
      </c>
      <c r="F226">
        <v>0.62725673971852802</v>
      </c>
      <c r="G226">
        <v>0.81635692607308796</v>
      </c>
      <c r="H226">
        <v>1.4032740821262599</v>
      </c>
      <c r="I226">
        <v>93</v>
      </c>
      <c r="J226" t="s">
        <v>13559</v>
      </c>
    </row>
    <row r="227" spans="1:10" x14ac:dyDescent="0.55000000000000004">
      <c r="A227" t="s">
        <v>4939</v>
      </c>
      <c r="B227" t="s">
        <v>3143</v>
      </c>
      <c r="C227" t="s">
        <v>13560</v>
      </c>
      <c r="D227" t="s">
        <v>13561</v>
      </c>
      <c r="E227">
        <v>4.72899625029657E-3</v>
      </c>
      <c r="F227">
        <v>0.59332547639640498</v>
      </c>
      <c r="G227">
        <v>0.81441190271922503</v>
      </c>
      <c r="H227">
        <v>1.3990916531015301</v>
      </c>
      <c r="I227">
        <v>86</v>
      </c>
      <c r="J227" t="s">
        <v>13562</v>
      </c>
    </row>
    <row r="228" spans="1:10" x14ac:dyDescent="0.55000000000000004">
      <c r="A228" t="s">
        <v>4939</v>
      </c>
      <c r="B228" t="s">
        <v>3143</v>
      </c>
      <c r="C228" t="s">
        <v>12290</v>
      </c>
      <c r="D228" t="s">
        <v>13563</v>
      </c>
      <c r="E228">
        <v>4.72899625029657E-3</v>
      </c>
      <c r="F228">
        <v>0.59332547639640498</v>
      </c>
      <c r="G228">
        <v>0.89730895166404701</v>
      </c>
      <c r="H228">
        <v>1.50942005505259</v>
      </c>
      <c r="I228">
        <v>36</v>
      </c>
      <c r="J228" t="s">
        <v>13564</v>
      </c>
    </row>
    <row r="229" spans="1:10" x14ac:dyDescent="0.55000000000000004">
      <c r="A229" t="s">
        <v>4939</v>
      </c>
      <c r="B229" t="s">
        <v>3143</v>
      </c>
      <c r="C229" t="s">
        <v>13565</v>
      </c>
      <c r="D229" t="s">
        <v>13566</v>
      </c>
      <c r="E229">
        <v>4.72899625029657E-3</v>
      </c>
      <c r="F229">
        <v>0.59332547639640498</v>
      </c>
      <c r="G229">
        <v>0.81688142270544795</v>
      </c>
      <c r="H229">
        <v>1.39609808427853</v>
      </c>
      <c r="I229">
        <v>69</v>
      </c>
      <c r="J229" t="s">
        <v>13567</v>
      </c>
    </row>
    <row r="230" spans="1:10" x14ac:dyDescent="0.55000000000000004">
      <c r="A230" t="s">
        <v>4939</v>
      </c>
      <c r="B230" t="s">
        <v>3143</v>
      </c>
      <c r="C230" t="s">
        <v>1540</v>
      </c>
      <c r="D230" t="s">
        <v>13568</v>
      </c>
      <c r="E230">
        <v>4.72899625029657E-3</v>
      </c>
      <c r="F230">
        <v>0.575610261071129</v>
      </c>
      <c r="G230">
        <v>0.79022549914111595</v>
      </c>
      <c r="H230">
        <v>1.35962296848427</v>
      </c>
      <c r="I230">
        <v>98</v>
      </c>
      <c r="J230" t="s">
        <v>13569</v>
      </c>
    </row>
    <row r="231" spans="1:10" x14ac:dyDescent="0.55000000000000004">
      <c r="A231" t="s">
        <v>4939</v>
      </c>
      <c r="B231" t="s">
        <v>3143</v>
      </c>
      <c r="C231" t="s">
        <v>12388</v>
      </c>
      <c r="D231" t="s">
        <v>13570</v>
      </c>
      <c r="E231">
        <v>4.7337164414341304E-3</v>
      </c>
      <c r="F231">
        <v>0.575610261071129</v>
      </c>
      <c r="G231">
        <v>0.79646104434797205</v>
      </c>
      <c r="H231">
        <v>1.3691433287516299</v>
      </c>
      <c r="I231">
        <v>95</v>
      </c>
      <c r="J231" t="s">
        <v>13571</v>
      </c>
    </row>
    <row r="232" spans="1:10" x14ac:dyDescent="0.55000000000000004">
      <c r="A232" t="s">
        <v>4939</v>
      </c>
      <c r="B232" t="s">
        <v>3143</v>
      </c>
      <c r="C232" t="s">
        <v>13572</v>
      </c>
      <c r="D232" t="s">
        <v>13573</v>
      </c>
      <c r="E232">
        <v>4.7431616275701704E-3</v>
      </c>
      <c r="F232">
        <v>0.575610261071129</v>
      </c>
      <c r="G232">
        <v>0.79608862467390795</v>
      </c>
      <c r="H232">
        <v>1.36773855210152</v>
      </c>
      <c r="I232">
        <v>88</v>
      </c>
      <c r="J232" t="s">
        <v>13574</v>
      </c>
    </row>
    <row r="233" spans="1:10" x14ac:dyDescent="0.55000000000000004">
      <c r="A233" t="s">
        <v>4939</v>
      </c>
      <c r="B233" t="s">
        <v>4948</v>
      </c>
      <c r="C233" t="s">
        <v>13208</v>
      </c>
      <c r="D233" t="s">
        <v>13710</v>
      </c>
      <c r="E233">
        <v>8.6687855973094298E-4</v>
      </c>
      <c r="F233">
        <v>0.65944439803793498</v>
      </c>
      <c r="G233">
        <v>0.82530282024653201</v>
      </c>
      <c r="H233">
        <v>1.3506623708121801</v>
      </c>
      <c r="I233">
        <v>98</v>
      </c>
      <c r="J233" t="s">
        <v>13711</v>
      </c>
    </row>
    <row r="234" spans="1:10" x14ac:dyDescent="0.55000000000000004">
      <c r="A234" t="s">
        <v>4939</v>
      </c>
      <c r="B234" t="s">
        <v>4948</v>
      </c>
      <c r="C234" t="s">
        <v>13446</v>
      </c>
      <c r="D234" t="s">
        <v>13712</v>
      </c>
      <c r="E234">
        <v>2.57710902060315E-3</v>
      </c>
      <c r="F234">
        <v>0.610526878385931</v>
      </c>
      <c r="G234">
        <v>0.80484974445372603</v>
      </c>
      <c r="H234">
        <v>1.31631496074976</v>
      </c>
      <c r="I234">
        <v>96</v>
      </c>
      <c r="J234" t="s">
        <v>13713</v>
      </c>
    </row>
    <row r="235" spans="1:10" x14ac:dyDescent="0.55000000000000004">
      <c r="A235" t="s">
        <v>4939</v>
      </c>
      <c r="B235" t="s">
        <v>4948</v>
      </c>
      <c r="C235" t="s">
        <v>13600</v>
      </c>
      <c r="D235" t="s">
        <v>13714</v>
      </c>
      <c r="E235">
        <v>2.57710902060315E-3</v>
      </c>
      <c r="F235">
        <v>0.59332547639640498</v>
      </c>
      <c r="G235">
        <v>0.839541245791246</v>
      </c>
      <c r="H235">
        <v>1.3672948897338399</v>
      </c>
      <c r="I235">
        <v>67</v>
      </c>
      <c r="J235" t="s">
        <v>13715</v>
      </c>
    </row>
    <row r="236" spans="1:10" x14ac:dyDescent="0.55000000000000004">
      <c r="A236" t="s">
        <v>4939</v>
      </c>
      <c r="B236" t="s">
        <v>4948</v>
      </c>
      <c r="C236" t="s">
        <v>13716</v>
      </c>
      <c r="D236" t="s">
        <v>13413</v>
      </c>
      <c r="E236">
        <v>2.57710902060315E-3</v>
      </c>
      <c r="F236">
        <v>0.59332547639640498</v>
      </c>
      <c r="G236">
        <v>0.93818366208610104</v>
      </c>
      <c r="H236">
        <v>1.49431162180648</v>
      </c>
      <c r="I236">
        <v>22</v>
      </c>
      <c r="J236" t="s">
        <v>13717</v>
      </c>
    </row>
    <row r="237" spans="1:10" x14ac:dyDescent="0.55000000000000004">
      <c r="A237" t="s">
        <v>4939</v>
      </c>
      <c r="B237" t="s">
        <v>4948</v>
      </c>
      <c r="C237" t="s">
        <v>13201</v>
      </c>
      <c r="D237" t="s">
        <v>13254</v>
      </c>
      <c r="E237">
        <v>2.57710902060315E-3</v>
      </c>
      <c r="F237">
        <v>0.59332547639640498</v>
      </c>
      <c r="G237">
        <v>0.81277366578888199</v>
      </c>
      <c r="H237">
        <v>1.3269295812727</v>
      </c>
      <c r="I237">
        <v>84</v>
      </c>
      <c r="J237" t="s">
        <v>13718</v>
      </c>
    </row>
    <row r="238" spans="1:10" x14ac:dyDescent="0.55000000000000004">
      <c r="A238" t="s">
        <v>4939</v>
      </c>
      <c r="B238" t="s">
        <v>4948</v>
      </c>
      <c r="C238" t="s">
        <v>13719</v>
      </c>
      <c r="D238" t="s">
        <v>13720</v>
      </c>
      <c r="E238">
        <v>2.57710902060315E-3</v>
      </c>
      <c r="F238">
        <v>0.59332547639640498</v>
      </c>
      <c r="G238">
        <v>0.84231345344527198</v>
      </c>
      <c r="H238">
        <v>1.37011766086929</v>
      </c>
      <c r="I238">
        <v>60</v>
      </c>
      <c r="J238" t="s">
        <v>13721</v>
      </c>
    </row>
    <row r="239" spans="1:10" x14ac:dyDescent="0.55000000000000004">
      <c r="A239" t="s">
        <v>4939</v>
      </c>
      <c r="B239" t="s">
        <v>4948</v>
      </c>
      <c r="C239" t="s">
        <v>13492</v>
      </c>
      <c r="D239" t="s">
        <v>13722</v>
      </c>
      <c r="E239">
        <v>2.57710902060315E-3</v>
      </c>
      <c r="F239">
        <v>0.575610261071129</v>
      </c>
      <c r="G239">
        <v>0.79501034439458795</v>
      </c>
      <c r="H239">
        <v>1.3002228272901999</v>
      </c>
      <c r="I239">
        <v>96</v>
      </c>
      <c r="J239" t="s">
        <v>13723</v>
      </c>
    </row>
    <row r="240" spans="1:10" x14ac:dyDescent="0.55000000000000004">
      <c r="A240" t="s">
        <v>4939</v>
      </c>
      <c r="B240" t="s">
        <v>4948</v>
      </c>
      <c r="C240" t="s">
        <v>13026</v>
      </c>
      <c r="D240" t="s">
        <v>13666</v>
      </c>
      <c r="E240">
        <v>2.57710902060315E-3</v>
      </c>
      <c r="F240">
        <v>0.575610261071129</v>
      </c>
      <c r="G240">
        <v>0.80348641553750699</v>
      </c>
      <c r="H240">
        <v>1.3134379378149701</v>
      </c>
      <c r="I240">
        <v>91</v>
      </c>
      <c r="J240" t="s">
        <v>13724</v>
      </c>
    </row>
    <row r="241" spans="1:10" x14ac:dyDescent="0.55000000000000004">
      <c r="A241" t="s">
        <v>4939</v>
      </c>
      <c r="B241" t="s">
        <v>4948</v>
      </c>
      <c r="C241" t="s">
        <v>13212</v>
      </c>
      <c r="D241" t="s">
        <v>13725</v>
      </c>
      <c r="E241">
        <v>2.57710902060315E-3</v>
      </c>
      <c r="F241">
        <v>0.575610261071129</v>
      </c>
      <c r="G241">
        <v>0.805152596286005</v>
      </c>
      <c r="H241">
        <v>1.31517521218161</v>
      </c>
      <c r="I241">
        <v>89</v>
      </c>
      <c r="J241" t="s">
        <v>13726</v>
      </c>
    </row>
    <row r="242" spans="1:10" x14ac:dyDescent="0.55000000000000004">
      <c r="A242" t="s">
        <v>4939</v>
      </c>
      <c r="B242" t="s">
        <v>4948</v>
      </c>
      <c r="C242" t="s">
        <v>13342</v>
      </c>
      <c r="D242" t="s">
        <v>13727</v>
      </c>
      <c r="E242">
        <v>2.57710902060315E-3</v>
      </c>
      <c r="F242">
        <v>0.575610261071129</v>
      </c>
      <c r="G242">
        <v>0.80084927126970595</v>
      </c>
      <c r="H242">
        <v>1.31000324656717</v>
      </c>
      <c r="I242">
        <v>97</v>
      </c>
      <c r="J242" t="s">
        <v>13728</v>
      </c>
    </row>
    <row r="243" spans="1:10" x14ac:dyDescent="0.55000000000000004">
      <c r="A243" t="s">
        <v>487</v>
      </c>
      <c r="B243" t="s">
        <v>4955</v>
      </c>
      <c r="C243" t="s">
        <v>13231</v>
      </c>
      <c r="D243">
        <v>4.20146779888697E-3</v>
      </c>
      <c r="E243">
        <v>0.43695265108424503</v>
      </c>
      <c r="F243">
        <v>0.407017918923954</v>
      </c>
      <c r="G243">
        <v>0.99059455828014797</v>
      </c>
      <c r="H243">
        <v>1.3558371596583101</v>
      </c>
      <c r="I243">
        <v>14</v>
      </c>
      <c r="J243" t="s">
        <v>13232</v>
      </c>
    </row>
    <row r="244" spans="1:10" x14ac:dyDescent="0.55000000000000004">
      <c r="A244" t="s">
        <v>487</v>
      </c>
      <c r="B244" t="s">
        <v>4955</v>
      </c>
      <c r="C244" t="s">
        <v>13135</v>
      </c>
      <c r="D244">
        <v>3.0969030969030999E-2</v>
      </c>
      <c r="E244">
        <v>0.58949745906267603</v>
      </c>
      <c r="F244">
        <v>0.25720646646883799</v>
      </c>
      <c r="G244">
        <v>0.98458590960550396</v>
      </c>
      <c r="H244">
        <v>1.3592230105629901</v>
      </c>
      <c r="I244">
        <v>13</v>
      </c>
      <c r="J244" t="s">
        <v>12602</v>
      </c>
    </row>
    <row r="245" spans="1:10" x14ac:dyDescent="0.55000000000000004">
      <c r="A245" t="s">
        <v>487</v>
      </c>
      <c r="B245" t="s">
        <v>4955</v>
      </c>
      <c r="C245" t="s">
        <v>12166</v>
      </c>
      <c r="D245">
        <v>3.4965034965035002E-2</v>
      </c>
      <c r="E245">
        <v>0.58949745906267603</v>
      </c>
      <c r="F245">
        <v>0.24133997681509101</v>
      </c>
      <c r="G245">
        <v>0.96981680251795699</v>
      </c>
      <c r="H245">
        <v>1.27803093066713</v>
      </c>
      <c r="I245">
        <v>24</v>
      </c>
      <c r="J245" t="s">
        <v>13233</v>
      </c>
    </row>
    <row r="246" spans="1:10" x14ac:dyDescent="0.55000000000000004">
      <c r="A246" t="s">
        <v>487</v>
      </c>
      <c r="B246" t="s">
        <v>4955</v>
      </c>
      <c r="C246" t="s">
        <v>13234</v>
      </c>
      <c r="D246">
        <v>3.8961038961039002E-2</v>
      </c>
      <c r="E246">
        <v>0.58949745906267603</v>
      </c>
      <c r="F246">
        <v>0.22798720285044199</v>
      </c>
      <c r="G246">
        <v>0.97232785824095802</v>
      </c>
      <c r="H246">
        <v>1.29653376730464</v>
      </c>
      <c r="I246">
        <v>21</v>
      </c>
      <c r="J246" t="s">
        <v>13233</v>
      </c>
    </row>
    <row r="247" spans="1:10" x14ac:dyDescent="0.55000000000000004">
      <c r="A247" t="s">
        <v>487</v>
      </c>
      <c r="B247" t="s">
        <v>4955</v>
      </c>
      <c r="C247" t="s">
        <v>1755</v>
      </c>
      <c r="D247">
        <v>5.2947052947052903E-2</v>
      </c>
      <c r="E247">
        <v>0.58949745906267603</v>
      </c>
      <c r="F247">
        <v>0.193813302725311</v>
      </c>
      <c r="G247">
        <v>0.97948624852500699</v>
      </c>
      <c r="H247">
        <v>1.3521829172414599</v>
      </c>
      <c r="I247">
        <v>13</v>
      </c>
      <c r="J247">
        <v>5741</v>
      </c>
    </row>
    <row r="248" spans="1:10" x14ac:dyDescent="0.55000000000000004">
      <c r="A248" t="s">
        <v>487</v>
      </c>
      <c r="B248" t="s">
        <v>4955</v>
      </c>
      <c r="C248" t="s">
        <v>13235</v>
      </c>
      <c r="D248">
        <v>5.7942057942057902E-2</v>
      </c>
      <c r="E248">
        <v>0.58949745906267603</v>
      </c>
      <c r="F248">
        <v>0.184706471207739</v>
      </c>
      <c r="G248">
        <v>0.97448715738665803</v>
      </c>
      <c r="H248">
        <v>1.31684725403924</v>
      </c>
      <c r="I248">
        <v>17</v>
      </c>
      <c r="J248" t="s">
        <v>12602</v>
      </c>
    </row>
    <row r="249" spans="1:10" x14ac:dyDescent="0.55000000000000004">
      <c r="A249" t="s">
        <v>487</v>
      </c>
      <c r="B249" t="s">
        <v>4955</v>
      </c>
      <c r="C249" t="s">
        <v>13236</v>
      </c>
      <c r="D249">
        <v>6.6933066933066901E-2</v>
      </c>
      <c r="E249">
        <v>0.58949745906267603</v>
      </c>
      <c r="F249">
        <v>0.170932335370056</v>
      </c>
      <c r="G249">
        <v>0.97938322938322897</v>
      </c>
      <c r="H249">
        <v>1.36273850888876</v>
      </c>
      <c r="I249">
        <v>11</v>
      </c>
      <c r="J249" t="s">
        <v>12602</v>
      </c>
    </row>
    <row r="250" spans="1:10" x14ac:dyDescent="0.55000000000000004">
      <c r="A250" t="s">
        <v>487</v>
      </c>
      <c r="B250" t="s">
        <v>4955</v>
      </c>
      <c r="C250" t="s">
        <v>12482</v>
      </c>
      <c r="D250">
        <v>8.2917082917082899E-2</v>
      </c>
      <c r="E250">
        <v>0.58949745906267603</v>
      </c>
      <c r="F250">
        <v>0.15214492236756499</v>
      </c>
      <c r="G250">
        <v>0.97374938088162399</v>
      </c>
      <c r="H250">
        <v>1.3327809887082001</v>
      </c>
      <c r="I250">
        <v>14</v>
      </c>
      <c r="J250" t="s">
        <v>13232</v>
      </c>
    </row>
    <row r="251" spans="1:10" x14ac:dyDescent="0.55000000000000004">
      <c r="A251" t="s">
        <v>487</v>
      </c>
      <c r="B251" t="s">
        <v>4955</v>
      </c>
      <c r="C251" t="s">
        <v>1714</v>
      </c>
      <c r="D251">
        <v>8.8911088911088898E-2</v>
      </c>
      <c r="E251">
        <v>0.58949745906267603</v>
      </c>
      <c r="F251">
        <v>0.14641623786055</v>
      </c>
      <c r="G251">
        <v>0.975601687205359</v>
      </c>
      <c r="H251">
        <v>1.35747677579576</v>
      </c>
      <c r="I251">
        <v>11</v>
      </c>
      <c r="J251" t="s">
        <v>13232</v>
      </c>
    </row>
    <row r="252" spans="1:10" x14ac:dyDescent="0.55000000000000004">
      <c r="A252" t="s">
        <v>487</v>
      </c>
      <c r="B252" t="s">
        <v>4955</v>
      </c>
      <c r="C252" t="s">
        <v>2161</v>
      </c>
      <c r="D252">
        <v>8.8911088911088898E-2</v>
      </c>
      <c r="E252">
        <v>0.58949745906267603</v>
      </c>
      <c r="F252">
        <v>0.14641623786055</v>
      </c>
      <c r="G252">
        <v>0.97198417930125203</v>
      </c>
      <c r="H252">
        <v>1.31832627463742</v>
      </c>
      <c r="I252">
        <v>16</v>
      </c>
      <c r="J252" t="s">
        <v>13232</v>
      </c>
    </row>
    <row r="253" spans="1:10" x14ac:dyDescent="0.55000000000000004">
      <c r="A253" t="s">
        <v>487</v>
      </c>
      <c r="B253" t="s">
        <v>5432</v>
      </c>
      <c r="C253" t="s">
        <v>13400</v>
      </c>
      <c r="D253">
        <v>2.9970029970029999E-2</v>
      </c>
      <c r="E253">
        <v>0.64757075283391097</v>
      </c>
      <c r="F253">
        <v>0.26166352171157298</v>
      </c>
      <c r="G253">
        <v>0.95803331151356497</v>
      </c>
      <c r="H253">
        <v>1.40729600918388</v>
      </c>
      <c r="I253">
        <v>10</v>
      </c>
      <c r="J253" t="s">
        <v>12602</v>
      </c>
    </row>
    <row r="254" spans="1:10" x14ac:dyDescent="0.55000000000000004">
      <c r="A254" t="s">
        <v>487</v>
      </c>
      <c r="B254" t="s">
        <v>5432</v>
      </c>
      <c r="C254" t="s">
        <v>1677</v>
      </c>
      <c r="D254">
        <v>3.2967032967033003E-2</v>
      </c>
      <c r="E254">
        <v>0.64757075283391097</v>
      </c>
      <c r="F254">
        <v>0.24891111443470201</v>
      </c>
      <c r="G254">
        <v>0.95298708292997203</v>
      </c>
      <c r="H254">
        <v>1.39988338870213</v>
      </c>
      <c r="I254">
        <v>10</v>
      </c>
      <c r="J254" t="s">
        <v>12649</v>
      </c>
    </row>
    <row r="255" spans="1:10" x14ac:dyDescent="0.55000000000000004">
      <c r="A255" t="s">
        <v>487</v>
      </c>
      <c r="B255" t="s">
        <v>5432</v>
      </c>
      <c r="C255" t="s">
        <v>13401</v>
      </c>
      <c r="D255">
        <v>3.2967032967033003E-2</v>
      </c>
      <c r="E255">
        <v>0.64757075283391097</v>
      </c>
      <c r="F255">
        <v>0.24891111443470201</v>
      </c>
      <c r="G255">
        <v>0.96566860009405897</v>
      </c>
      <c r="H255">
        <v>1.38608005396477</v>
      </c>
      <c r="I255">
        <v>19</v>
      </c>
      <c r="J255">
        <v>5741</v>
      </c>
    </row>
    <row r="256" spans="1:10" x14ac:dyDescent="0.55000000000000004">
      <c r="A256" t="s">
        <v>487</v>
      </c>
      <c r="B256" t="s">
        <v>5432</v>
      </c>
      <c r="C256" t="s">
        <v>12650</v>
      </c>
      <c r="D256">
        <v>3.4965034965035002E-2</v>
      </c>
      <c r="E256">
        <v>0.64757075283391097</v>
      </c>
      <c r="F256">
        <v>0.24133997681509101</v>
      </c>
      <c r="G256">
        <v>0.94769230769230794</v>
      </c>
      <c r="H256">
        <v>1.3921056674351</v>
      </c>
      <c r="I256">
        <v>10</v>
      </c>
      <c r="J256">
        <v>5741</v>
      </c>
    </row>
    <row r="257" spans="1:10" x14ac:dyDescent="0.55000000000000004">
      <c r="A257" t="s">
        <v>487</v>
      </c>
      <c r="B257" t="s">
        <v>5432</v>
      </c>
      <c r="C257" t="s">
        <v>1672</v>
      </c>
      <c r="D257">
        <v>3.6963036963037002E-2</v>
      </c>
      <c r="E257">
        <v>0.64757075283391097</v>
      </c>
      <c r="F257">
        <v>0.23439264729468601</v>
      </c>
      <c r="G257">
        <v>0.94422502889016802</v>
      </c>
      <c r="H257">
        <v>1.3870124336588401</v>
      </c>
      <c r="I257">
        <v>10</v>
      </c>
      <c r="J257" t="s">
        <v>13402</v>
      </c>
    </row>
    <row r="258" spans="1:10" x14ac:dyDescent="0.55000000000000004">
      <c r="A258" t="s">
        <v>487</v>
      </c>
      <c r="B258" t="s">
        <v>5432</v>
      </c>
      <c r="C258" t="s">
        <v>12680</v>
      </c>
      <c r="D258">
        <v>3.6963036963037002E-2</v>
      </c>
      <c r="E258">
        <v>0.64757075283391097</v>
      </c>
      <c r="F258">
        <v>0.23439264729468601</v>
      </c>
      <c r="G258">
        <v>0.94422502889016802</v>
      </c>
      <c r="H258">
        <v>1.3870124336588401</v>
      </c>
      <c r="I258">
        <v>10</v>
      </c>
      <c r="J258" t="s">
        <v>13402</v>
      </c>
    </row>
    <row r="259" spans="1:10" x14ac:dyDescent="0.55000000000000004">
      <c r="A259" t="s">
        <v>487</v>
      </c>
      <c r="B259" t="s">
        <v>5432</v>
      </c>
      <c r="C259" t="s">
        <v>12515</v>
      </c>
      <c r="D259">
        <v>3.6963036963037002E-2</v>
      </c>
      <c r="E259">
        <v>0.64757075283391097</v>
      </c>
      <c r="F259">
        <v>0.23439264729468601</v>
      </c>
      <c r="G259">
        <v>0.94422502889016802</v>
      </c>
      <c r="H259">
        <v>1.3870124336588401</v>
      </c>
      <c r="I259">
        <v>10</v>
      </c>
      <c r="J259" t="s">
        <v>13402</v>
      </c>
    </row>
    <row r="260" spans="1:10" x14ac:dyDescent="0.55000000000000004">
      <c r="A260" t="s">
        <v>487</v>
      </c>
      <c r="B260" t="s">
        <v>5432</v>
      </c>
      <c r="C260" t="s">
        <v>1920</v>
      </c>
      <c r="D260">
        <v>3.8961038961039002E-2</v>
      </c>
      <c r="E260">
        <v>0.64757075283391097</v>
      </c>
      <c r="F260">
        <v>0.22798720285044199</v>
      </c>
      <c r="G260">
        <v>0.94050276533810495</v>
      </c>
      <c r="H260">
        <v>1.3815446419035899</v>
      </c>
      <c r="I260">
        <v>10</v>
      </c>
      <c r="J260" t="s">
        <v>12606</v>
      </c>
    </row>
    <row r="261" spans="1:10" x14ac:dyDescent="0.55000000000000004">
      <c r="A261" t="s">
        <v>487</v>
      </c>
      <c r="B261" t="s">
        <v>5432</v>
      </c>
      <c r="C261" t="s">
        <v>13403</v>
      </c>
      <c r="D261">
        <v>4.1958041958042001E-2</v>
      </c>
      <c r="E261">
        <v>0.64757075283391097</v>
      </c>
      <c r="F261">
        <v>0.21925034670375501</v>
      </c>
      <c r="G261">
        <v>0.94705304433005</v>
      </c>
      <c r="H261">
        <v>1.3817720860046201</v>
      </c>
      <c r="I261">
        <v>11</v>
      </c>
      <c r="J261" t="s">
        <v>13404</v>
      </c>
    </row>
    <row r="262" spans="1:10" x14ac:dyDescent="0.55000000000000004">
      <c r="A262" t="s">
        <v>487</v>
      </c>
      <c r="B262" t="s">
        <v>5432</v>
      </c>
      <c r="C262" t="s">
        <v>13405</v>
      </c>
      <c r="D262">
        <v>4.2957042957043001E-2</v>
      </c>
      <c r="E262">
        <v>0.64757075283391097</v>
      </c>
      <c r="F262">
        <v>0.21654283673534799</v>
      </c>
      <c r="G262">
        <v>0.94431836943669401</v>
      </c>
      <c r="H262">
        <v>1.3777821326914901</v>
      </c>
      <c r="I262">
        <v>11</v>
      </c>
      <c r="J262" t="s">
        <v>12649</v>
      </c>
    </row>
    <row r="263" spans="1:10" x14ac:dyDescent="0.55000000000000004">
      <c r="A263" t="s">
        <v>487</v>
      </c>
      <c r="B263" t="s">
        <v>3143</v>
      </c>
      <c r="C263" t="s">
        <v>12517</v>
      </c>
      <c r="D263">
        <v>2.9970029970029999E-2</v>
      </c>
      <c r="E263">
        <v>0.67879041779335003</v>
      </c>
      <c r="F263">
        <v>0.26166352171157298</v>
      </c>
      <c r="G263">
        <v>0.95198798033195697</v>
      </c>
      <c r="H263">
        <v>1.3742167744481999</v>
      </c>
      <c r="I263">
        <v>10</v>
      </c>
      <c r="J263" t="s">
        <v>13463</v>
      </c>
    </row>
    <row r="264" spans="1:10" x14ac:dyDescent="0.55000000000000004">
      <c r="A264" t="s">
        <v>487</v>
      </c>
      <c r="B264" t="s">
        <v>3143</v>
      </c>
      <c r="C264" t="s">
        <v>12711</v>
      </c>
      <c r="D264">
        <v>3.0969030969030999E-2</v>
      </c>
      <c r="E264">
        <v>0.67879041779335003</v>
      </c>
      <c r="F264">
        <v>0.25720646646883799</v>
      </c>
      <c r="G264">
        <v>0.95975609756097602</v>
      </c>
      <c r="H264">
        <v>1.3812792927192299</v>
      </c>
      <c r="I264">
        <v>12</v>
      </c>
      <c r="J264">
        <v>5741</v>
      </c>
    </row>
    <row r="265" spans="1:10" x14ac:dyDescent="0.55000000000000004">
      <c r="A265" t="s">
        <v>487</v>
      </c>
      <c r="B265" t="s">
        <v>3143</v>
      </c>
      <c r="C265" t="s">
        <v>13584</v>
      </c>
      <c r="D265">
        <v>3.2967032967033003E-2</v>
      </c>
      <c r="E265">
        <v>0.67879041779335003</v>
      </c>
      <c r="F265">
        <v>0.24891111443470201</v>
      </c>
      <c r="G265">
        <v>0.95270287700517897</v>
      </c>
      <c r="H265">
        <v>1.37159545958853</v>
      </c>
      <c r="I265">
        <v>11</v>
      </c>
      <c r="J265" t="s">
        <v>13585</v>
      </c>
    </row>
    <row r="266" spans="1:10" x14ac:dyDescent="0.55000000000000004">
      <c r="A266" t="s">
        <v>487</v>
      </c>
      <c r="B266" t="s">
        <v>3143</v>
      </c>
      <c r="C266" t="s">
        <v>13401</v>
      </c>
      <c r="D266">
        <v>3.7734582491047698E-2</v>
      </c>
      <c r="E266">
        <v>0.67879041779335003</v>
      </c>
      <c r="F266">
        <v>0.32177591807536099</v>
      </c>
      <c r="G266">
        <v>0.96722654649733697</v>
      </c>
      <c r="H266">
        <v>1.39621399886242</v>
      </c>
      <c r="I266">
        <v>10</v>
      </c>
      <c r="J266">
        <v>5741</v>
      </c>
    </row>
    <row r="267" spans="1:10" x14ac:dyDescent="0.55000000000000004">
      <c r="A267" t="s">
        <v>487</v>
      </c>
      <c r="B267" t="s">
        <v>3143</v>
      </c>
      <c r="C267" t="s">
        <v>13586</v>
      </c>
      <c r="D267">
        <v>3.7962037962038002E-2</v>
      </c>
      <c r="E267">
        <v>0.67879041779335003</v>
      </c>
      <c r="F267">
        <v>0.231126709673834</v>
      </c>
      <c r="G267">
        <v>0.94595217407729204</v>
      </c>
      <c r="H267">
        <v>1.36187654962362</v>
      </c>
      <c r="I267">
        <v>11</v>
      </c>
      <c r="J267" t="s">
        <v>13587</v>
      </c>
    </row>
    <row r="268" spans="1:10" x14ac:dyDescent="0.55000000000000004">
      <c r="A268" t="s">
        <v>487</v>
      </c>
      <c r="B268" t="s">
        <v>3143</v>
      </c>
      <c r="C268" t="s">
        <v>13588</v>
      </c>
      <c r="D268">
        <v>3.7962037962038002E-2</v>
      </c>
      <c r="E268">
        <v>0.67879041779335003</v>
      </c>
      <c r="F268">
        <v>0.231126709673834</v>
      </c>
      <c r="G268">
        <v>0.94595217407729204</v>
      </c>
      <c r="H268">
        <v>1.36187654962362</v>
      </c>
      <c r="I268">
        <v>11</v>
      </c>
      <c r="J268" t="s">
        <v>13587</v>
      </c>
    </row>
    <row r="269" spans="1:10" x14ac:dyDescent="0.55000000000000004">
      <c r="A269" t="s">
        <v>487</v>
      </c>
      <c r="B269" t="s">
        <v>3143</v>
      </c>
      <c r="C269" t="s">
        <v>12485</v>
      </c>
      <c r="D269">
        <v>3.9960039960040002E-2</v>
      </c>
      <c r="E269">
        <v>0.67879041779335003</v>
      </c>
      <c r="F269">
        <v>0.22496609354031399</v>
      </c>
      <c r="G269">
        <v>0.95544011232911596</v>
      </c>
      <c r="H269">
        <v>1.3665628354146</v>
      </c>
      <c r="I269">
        <v>13</v>
      </c>
      <c r="J269" t="s">
        <v>13589</v>
      </c>
    </row>
    <row r="270" spans="1:10" x14ac:dyDescent="0.55000000000000004">
      <c r="A270" t="s">
        <v>487</v>
      </c>
      <c r="B270" t="s">
        <v>3143</v>
      </c>
      <c r="C270" t="s">
        <v>13590</v>
      </c>
      <c r="D270">
        <v>4.1958041958042001E-2</v>
      </c>
      <c r="E270">
        <v>0.67879041779335003</v>
      </c>
      <c r="F270">
        <v>0.21925034670375501</v>
      </c>
      <c r="G270">
        <v>0.95689934008736899</v>
      </c>
      <c r="H270">
        <v>1.36625415830705</v>
      </c>
      <c r="I270">
        <v>14</v>
      </c>
      <c r="J270" t="s">
        <v>13591</v>
      </c>
    </row>
    <row r="271" spans="1:10" x14ac:dyDescent="0.55000000000000004">
      <c r="A271" t="s">
        <v>487</v>
      </c>
      <c r="B271" t="s">
        <v>3143</v>
      </c>
      <c r="C271" t="s">
        <v>13119</v>
      </c>
      <c r="D271">
        <v>4.2564511863494497E-2</v>
      </c>
      <c r="E271">
        <v>0.67879041779335003</v>
      </c>
      <c r="F271">
        <v>0.32177591807536099</v>
      </c>
      <c r="G271">
        <v>0.96812937393607001</v>
      </c>
      <c r="H271">
        <v>1.3805489695575901</v>
      </c>
      <c r="I271">
        <v>15</v>
      </c>
      <c r="J271" t="s">
        <v>12602</v>
      </c>
    </row>
    <row r="272" spans="1:10" x14ac:dyDescent="0.55000000000000004">
      <c r="A272" t="s">
        <v>487</v>
      </c>
      <c r="B272" t="s">
        <v>3143</v>
      </c>
      <c r="C272" t="s">
        <v>12230</v>
      </c>
      <c r="D272">
        <v>4.2564511863494497E-2</v>
      </c>
      <c r="E272">
        <v>0.67879041779335003</v>
      </c>
      <c r="F272">
        <v>0.32177591807536099</v>
      </c>
      <c r="G272">
        <v>0.96801968019680196</v>
      </c>
      <c r="H272">
        <v>1.3931722263588799</v>
      </c>
      <c r="I272">
        <v>12</v>
      </c>
      <c r="J272">
        <v>5741</v>
      </c>
    </row>
    <row r="273" spans="1:10" x14ac:dyDescent="0.55000000000000004">
      <c r="A273" t="s">
        <v>487</v>
      </c>
      <c r="B273" t="s">
        <v>4948</v>
      </c>
      <c r="C273" t="s">
        <v>13248</v>
      </c>
      <c r="D273">
        <v>6.0604832633978601E-3</v>
      </c>
      <c r="E273">
        <v>0.157572564848344</v>
      </c>
      <c r="F273">
        <v>0.407017918923954</v>
      </c>
      <c r="G273">
        <v>0.99369266055045902</v>
      </c>
      <c r="H273">
        <v>1.2978237546548099</v>
      </c>
      <c r="I273">
        <v>10</v>
      </c>
      <c r="J273" t="s">
        <v>13730</v>
      </c>
    </row>
    <row r="274" spans="1:10" x14ac:dyDescent="0.55000000000000004">
      <c r="A274" t="s">
        <v>487</v>
      </c>
      <c r="B274" t="s">
        <v>4948</v>
      </c>
      <c r="C274" t="s">
        <v>13522</v>
      </c>
      <c r="D274">
        <v>2.9970029970029999E-2</v>
      </c>
      <c r="E274">
        <v>0.246753246753247</v>
      </c>
      <c r="F274">
        <v>0.26166352171157298</v>
      </c>
      <c r="G274">
        <v>0.98840497737556599</v>
      </c>
      <c r="H274">
        <v>1.2190043426024999</v>
      </c>
      <c r="I274">
        <v>14</v>
      </c>
      <c r="J274" t="s">
        <v>13731</v>
      </c>
    </row>
    <row r="275" spans="1:10" x14ac:dyDescent="0.55000000000000004">
      <c r="A275" t="s">
        <v>487</v>
      </c>
      <c r="B275" t="s">
        <v>4948</v>
      </c>
      <c r="C275" t="s">
        <v>13234</v>
      </c>
      <c r="D275">
        <v>3.5964035964036002E-2</v>
      </c>
      <c r="E275">
        <v>0.246753246753247</v>
      </c>
      <c r="F275">
        <v>0.23779383442368801</v>
      </c>
      <c r="G275">
        <v>0.98868458274398896</v>
      </c>
      <c r="H275">
        <v>1.2333204013999799</v>
      </c>
      <c r="I275">
        <v>13</v>
      </c>
      <c r="J275" t="s">
        <v>13731</v>
      </c>
    </row>
    <row r="276" spans="1:10" x14ac:dyDescent="0.55000000000000004">
      <c r="A276" t="s">
        <v>487</v>
      </c>
      <c r="B276" t="s">
        <v>4948</v>
      </c>
      <c r="C276" t="s">
        <v>12166</v>
      </c>
      <c r="D276">
        <v>3.9960039960040002E-2</v>
      </c>
      <c r="E276">
        <v>0.246753246753247</v>
      </c>
      <c r="F276">
        <v>0.22496609354031399</v>
      </c>
      <c r="G276">
        <v>0.990851915380217</v>
      </c>
      <c r="H276">
        <v>1.2695880777125099</v>
      </c>
      <c r="I276">
        <v>11</v>
      </c>
      <c r="J276" t="s">
        <v>13730</v>
      </c>
    </row>
    <row r="277" spans="1:10" x14ac:dyDescent="0.55000000000000004">
      <c r="A277" t="s">
        <v>487</v>
      </c>
      <c r="B277" t="s">
        <v>4948</v>
      </c>
      <c r="C277" t="s">
        <v>13231</v>
      </c>
      <c r="D277">
        <v>5.4945054945055E-2</v>
      </c>
      <c r="E277">
        <v>0.246753246753247</v>
      </c>
      <c r="F277">
        <v>0.19002330527910799</v>
      </c>
      <c r="G277">
        <v>0.98887303851640496</v>
      </c>
      <c r="H277">
        <v>1.2670525237770001</v>
      </c>
      <c r="I277">
        <v>11</v>
      </c>
      <c r="J277" t="s">
        <v>13730</v>
      </c>
    </row>
    <row r="278" spans="1:10" x14ac:dyDescent="0.55000000000000004">
      <c r="A278" t="s">
        <v>487</v>
      </c>
      <c r="B278" t="s">
        <v>4948</v>
      </c>
      <c r="C278" t="s">
        <v>13499</v>
      </c>
      <c r="D278">
        <v>5.6943056943056999E-2</v>
      </c>
      <c r="E278">
        <v>0.246753246753247</v>
      </c>
      <c r="F278">
        <v>0.186432558434075</v>
      </c>
      <c r="G278">
        <v>0.98859098687963498</v>
      </c>
      <c r="H278">
        <v>1.2666911283053</v>
      </c>
      <c r="I278">
        <v>11</v>
      </c>
      <c r="J278" t="s">
        <v>13730</v>
      </c>
    </row>
    <row r="279" spans="1:10" x14ac:dyDescent="0.55000000000000004">
      <c r="A279" t="s">
        <v>487</v>
      </c>
      <c r="B279" t="s">
        <v>4948</v>
      </c>
      <c r="C279" t="s">
        <v>13074</v>
      </c>
      <c r="D279">
        <v>0.111888111888112</v>
      </c>
      <c r="E279">
        <v>0.29313543599257902</v>
      </c>
      <c r="F279">
        <v>0.12878871306171399</v>
      </c>
      <c r="G279">
        <v>0.98048090523338105</v>
      </c>
      <c r="H279">
        <v>1.1720976960873699</v>
      </c>
      <c r="I279">
        <v>16</v>
      </c>
      <c r="J279" t="s">
        <v>13730</v>
      </c>
    </row>
    <row r="280" spans="1:10" x14ac:dyDescent="0.55000000000000004">
      <c r="A280" t="s">
        <v>487</v>
      </c>
      <c r="B280" t="s">
        <v>4948</v>
      </c>
      <c r="C280" t="s">
        <v>1754</v>
      </c>
      <c r="D280">
        <v>0.11488511488511501</v>
      </c>
      <c r="E280">
        <v>0.29313543599257902</v>
      </c>
      <c r="F280">
        <v>0.12687572992985699</v>
      </c>
      <c r="G280">
        <v>0.980203619909502</v>
      </c>
      <c r="H280">
        <v>1.1582378821886901</v>
      </c>
      <c r="I280">
        <v>17</v>
      </c>
      <c r="J280" t="s">
        <v>13730</v>
      </c>
    </row>
    <row r="281" spans="1:10" x14ac:dyDescent="0.55000000000000004">
      <c r="A281" t="s">
        <v>487</v>
      </c>
      <c r="B281" t="s">
        <v>4948</v>
      </c>
      <c r="C281" t="s">
        <v>1576</v>
      </c>
      <c r="D281">
        <v>0.115884115884116</v>
      </c>
      <c r="E281">
        <v>0.29313543599257902</v>
      </c>
      <c r="F281">
        <v>0.12625398784911501</v>
      </c>
      <c r="G281">
        <v>0.97998787143723498</v>
      </c>
      <c r="H281">
        <v>1.1906428181422599</v>
      </c>
      <c r="I281">
        <v>15</v>
      </c>
      <c r="J281" t="s">
        <v>12602</v>
      </c>
    </row>
    <row r="282" spans="1:10" x14ac:dyDescent="0.55000000000000004">
      <c r="A282" t="s">
        <v>487</v>
      </c>
      <c r="B282" t="s">
        <v>4948</v>
      </c>
      <c r="C282" t="s">
        <v>12988</v>
      </c>
      <c r="D282">
        <v>0.12987012987013</v>
      </c>
      <c r="E282">
        <v>0.29313543599257902</v>
      </c>
      <c r="F282">
        <v>0.118287526124085</v>
      </c>
      <c r="G282">
        <v>0.98251146788990795</v>
      </c>
      <c r="H282">
        <v>1.2832204290831</v>
      </c>
      <c r="I282">
        <v>10</v>
      </c>
      <c r="J282" t="s">
        <v>13232</v>
      </c>
    </row>
    <row r="283" spans="1:10" x14ac:dyDescent="0.55000000000000004">
      <c r="A283" t="s">
        <v>198</v>
      </c>
      <c r="B283" t="s">
        <v>4955</v>
      </c>
      <c r="C283" t="s">
        <v>13198</v>
      </c>
      <c r="D283">
        <v>3.4965034965035002E-2</v>
      </c>
      <c r="E283">
        <v>0.47919647919647901</v>
      </c>
      <c r="F283">
        <v>0.24133997681509101</v>
      </c>
      <c r="G283">
        <v>0.95962938451356705</v>
      </c>
      <c r="H283">
        <v>1.3514154578083899</v>
      </c>
      <c r="I283">
        <v>13</v>
      </c>
      <c r="J283">
        <v>5741</v>
      </c>
    </row>
    <row r="284" spans="1:10" x14ac:dyDescent="0.55000000000000004">
      <c r="A284" t="s">
        <v>198</v>
      </c>
      <c r="B284" t="s">
        <v>4955</v>
      </c>
      <c r="C284" t="s">
        <v>1731</v>
      </c>
      <c r="D284">
        <v>5.9940059940059902E-2</v>
      </c>
      <c r="E284">
        <v>0.47919647919647901</v>
      </c>
      <c r="F284">
        <v>0.18138312849840799</v>
      </c>
      <c r="G284">
        <v>0.95329221165279399</v>
      </c>
      <c r="H284">
        <v>1.3617774308344699</v>
      </c>
      <c r="I284">
        <v>11</v>
      </c>
      <c r="J284" t="s">
        <v>13285</v>
      </c>
    </row>
    <row r="285" spans="1:10" x14ac:dyDescent="0.55000000000000004">
      <c r="A285" t="s">
        <v>198</v>
      </c>
      <c r="B285" t="s">
        <v>4955</v>
      </c>
      <c r="C285" t="s">
        <v>13248</v>
      </c>
      <c r="D285">
        <v>6.1938061938061902E-2</v>
      </c>
      <c r="E285">
        <v>0.47919647919647901</v>
      </c>
      <c r="F285">
        <v>0.178219874951973</v>
      </c>
      <c r="G285">
        <v>0.93548387096774199</v>
      </c>
      <c r="H285">
        <v>1.30862304586343</v>
      </c>
      <c r="I285">
        <v>16</v>
      </c>
      <c r="J285">
        <v>5741</v>
      </c>
    </row>
    <row r="286" spans="1:10" x14ac:dyDescent="0.55000000000000004">
      <c r="A286" t="s">
        <v>198</v>
      </c>
      <c r="B286" t="s">
        <v>4955</v>
      </c>
      <c r="C286" t="s">
        <v>13169</v>
      </c>
      <c r="D286">
        <v>6.5934065934065894E-2</v>
      </c>
      <c r="E286">
        <v>0.47919647919647901</v>
      </c>
      <c r="F286">
        <v>0.172324344900946</v>
      </c>
      <c r="G286">
        <v>0.93608779857972901</v>
      </c>
      <c r="H286">
        <v>1.31727878293287</v>
      </c>
      <c r="I286">
        <v>15</v>
      </c>
      <c r="J286">
        <v>5741</v>
      </c>
    </row>
    <row r="287" spans="1:10" x14ac:dyDescent="0.55000000000000004">
      <c r="A287" t="s">
        <v>198</v>
      </c>
      <c r="B287" t="s">
        <v>4955</v>
      </c>
      <c r="C287" t="s">
        <v>13157</v>
      </c>
      <c r="D287">
        <v>8.0919080919080899E-2</v>
      </c>
      <c r="E287">
        <v>0.47919647919647901</v>
      </c>
      <c r="F287">
        <v>0.154190966581424</v>
      </c>
      <c r="G287">
        <v>0.92422427163727205</v>
      </c>
      <c r="H287">
        <v>1.2778923223435501</v>
      </c>
      <c r="I287">
        <v>18</v>
      </c>
      <c r="J287" t="s">
        <v>13286</v>
      </c>
    </row>
    <row r="288" spans="1:10" x14ac:dyDescent="0.55000000000000004">
      <c r="A288" t="s">
        <v>198</v>
      </c>
      <c r="B288" t="s">
        <v>4955</v>
      </c>
      <c r="C288" t="s">
        <v>13155</v>
      </c>
      <c r="D288">
        <v>8.7912087912087905E-2</v>
      </c>
      <c r="E288">
        <v>0.47919647919647901</v>
      </c>
      <c r="F288">
        <v>0.14733121369937699</v>
      </c>
      <c r="G288">
        <v>0.92651757188498396</v>
      </c>
      <c r="H288">
        <v>1.30381139601471</v>
      </c>
      <c r="I288">
        <v>15</v>
      </c>
      <c r="J288">
        <v>5741</v>
      </c>
    </row>
    <row r="289" spans="1:10" x14ac:dyDescent="0.55000000000000004">
      <c r="A289" t="s">
        <v>198</v>
      </c>
      <c r="B289" t="s">
        <v>4955</v>
      </c>
      <c r="C289" t="s">
        <v>12485</v>
      </c>
      <c r="D289">
        <v>0.10689310689310701</v>
      </c>
      <c r="E289">
        <v>0.47919647919647901</v>
      </c>
      <c r="F289">
        <v>0.13214726060877399</v>
      </c>
      <c r="G289">
        <v>0.93068035943517302</v>
      </c>
      <c r="H289">
        <v>1.3294764116475699</v>
      </c>
      <c r="I289">
        <v>11</v>
      </c>
      <c r="J289">
        <v>5741</v>
      </c>
    </row>
    <row r="290" spans="1:10" x14ac:dyDescent="0.55000000000000004">
      <c r="A290" t="s">
        <v>198</v>
      </c>
      <c r="B290" t="s">
        <v>4955</v>
      </c>
      <c r="C290" t="s">
        <v>12592</v>
      </c>
      <c r="D290">
        <v>0.10989010989011</v>
      </c>
      <c r="E290">
        <v>0.47919647919647901</v>
      </c>
      <c r="F290">
        <v>0.13010563075112899</v>
      </c>
      <c r="G290">
        <v>0.92090898098084295</v>
      </c>
      <c r="H290">
        <v>1.2961417526827601</v>
      </c>
      <c r="I290">
        <v>14</v>
      </c>
      <c r="J290" t="s">
        <v>13286</v>
      </c>
    </row>
    <row r="291" spans="1:10" x14ac:dyDescent="0.55000000000000004">
      <c r="A291" t="s">
        <v>198</v>
      </c>
      <c r="B291" t="s">
        <v>4955</v>
      </c>
      <c r="C291" t="s">
        <v>13191</v>
      </c>
      <c r="D291">
        <v>0.11088911088911101</v>
      </c>
      <c r="E291">
        <v>0.47919647919647901</v>
      </c>
      <c r="F291">
        <v>0.129442887745046</v>
      </c>
      <c r="G291">
        <v>0.92773826187143504</v>
      </c>
      <c r="H291">
        <v>1.31427837344014</v>
      </c>
      <c r="I291">
        <v>12</v>
      </c>
      <c r="J291" t="s">
        <v>13287</v>
      </c>
    </row>
    <row r="292" spans="1:10" x14ac:dyDescent="0.55000000000000004">
      <c r="A292" t="s">
        <v>198</v>
      </c>
      <c r="B292" t="s">
        <v>4955</v>
      </c>
      <c r="C292" t="s">
        <v>13288</v>
      </c>
      <c r="D292">
        <v>0.11688311688311701</v>
      </c>
      <c r="E292">
        <v>0.47919647919647901</v>
      </c>
      <c r="F292">
        <v>0.12563992130984</v>
      </c>
      <c r="G292">
        <v>0.92714312688821698</v>
      </c>
      <c r="H292">
        <v>1.3244234767854399</v>
      </c>
      <c r="I292">
        <v>11</v>
      </c>
      <c r="J292" t="s">
        <v>13289</v>
      </c>
    </row>
    <row r="293" spans="1:10" x14ac:dyDescent="0.55000000000000004">
      <c r="A293" t="s">
        <v>198</v>
      </c>
      <c r="B293" t="s">
        <v>5432</v>
      </c>
      <c r="C293" t="s">
        <v>12517</v>
      </c>
      <c r="D293">
        <v>7.2502576871131298E-3</v>
      </c>
      <c r="E293">
        <v>0.72237598467106701</v>
      </c>
      <c r="F293">
        <v>0.407017918923954</v>
      </c>
      <c r="G293">
        <v>0.96419427986248296</v>
      </c>
      <c r="H293">
        <v>1.4672943006124299</v>
      </c>
      <c r="I293">
        <v>10</v>
      </c>
      <c r="J293" t="s">
        <v>13463</v>
      </c>
    </row>
    <row r="294" spans="1:10" x14ac:dyDescent="0.55000000000000004">
      <c r="A294" t="s">
        <v>198</v>
      </c>
      <c r="B294" t="s">
        <v>5432</v>
      </c>
      <c r="C294" t="s">
        <v>12592</v>
      </c>
      <c r="D294">
        <v>7.2502576871131298E-3</v>
      </c>
      <c r="E294">
        <v>0.72237598467106701</v>
      </c>
      <c r="F294">
        <v>0.407017918923954</v>
      </c>
      <c r="G294">
        <v>0.88747030103652602</v>
      </c>
      <c r="H294">
        <v>1.3366344268285999</v>
      </c>
      <c r="I294">
        <v>43</v>
      </c>
      <c r="J294" t="s">
        <v>13464</v>
      </c>
    </row>
    <row r="295" spans="1:10" x14ac:dyDescent="0.55000000000000004">
      <c r="A295" t="s">
        <v>198</v>
      </c>
      <c r="B295" t="s">
        <v>5432</v>
      </c>
      <c r="C295" t="s">
        <v>1731</v>
      </c>
      <c r="D295">
        <v>9.3411618784135699E-3</v>
      </c>
      <c r="E295">
        <v>0.72237598467106701</v>
      </c>
      <c r="F295">
        <v>0.38073040072279202</v>
      </c>
      <c r="G295">
        <v>0.89488301389304603</v>
      </c>
      <c r="H295">
        <v>1.3484834227973601</v>
      </c>
      <c r="I295">
        <v>42</v>
      </c>
      <c r="J295" t="s">
        <v>13465</v>
      </c>
    </row>
    <row r="296" spans="1:10" x14ac:dyDescent="0.55000000000000004">
      <c r="A296" t="s">
        <v>198</v>
      </c>
      <c r="B296" t="s">
        <v>5432</v>
      </c>
      <c r="C296" t="s">
        <v>12711</v>
      </c>
      <c r="D296">
        <v>1.3077558310652399E-2</v>
      </c>
      <c r="E296">
        <v>0.72237598467106701</v>
      </c>
      <c r="F296">
        <v>0.38073040072279202</v>
      </c>
      <c r="G296">
        <v>0.94016064257028098</v>
      </c>
      <c r="H296">
        <v>1.43286027123338</v>
      </c>
      <c r="I296">
        <v>15</v>
      </c>
      <c r="J296">
        <v>5741</v>
      </c>
    </row>
    <row r="297" spans="1:10" x14ac:dyDescent="0.55000000000000004">
      <c r="A297" t="s">
        <v>198</v>
      </c>
      <c r="B297" t="s">
        <v>5432</v>
      </c>
      <c r="C297" t="s">
        <v>13044</v>
      </c>
      <c r="D297">
        <v>1.45721209706584E-2</v>
      </c>
      <c r="E297">
        <v>0.72237598467106701</v>
      </c>
      <c r="F297">
        <v>0.38073040072279202</v>
      </c>
      <c r="G297">
        <v>0.92608887515996696</v>
      </c>
      <c r="H297">
        <v>1.4071889795667201</v>
      </c>
      <c r="I297">
        <v>21</v>
      </c>
      <c r="J297" t="s">
        <v>13463</v>
      </c>
    </row>
    <row r="298" spans="1:10" x14ac:dyDescent="0.55000000000000004">
      <c r="A298" t="s">
        <v>198</v>
      </c>
      <c r="B298" t="s">
        <v>5432</v>
      </c>
      <c r="C298" t="s">
        <v>13212</v>
      </c>
      <c r="D298">
        <v>1.6371488535438801E-2</v>
      </c>
      <c r="E298">
        <v>0.72237598467106701</v>
      </c>
      <c r="F298">
        <v>0.352487857583619</v>
      </c>
      <c r="G298">
        <v>0.85963967086844995</v>
      </c>
      <c r="H298">
        <v>1.2933990653099701</v>
      </c>
      <c r="I298">
        <v>56</v>
      </c>
      <c r="J298" t="s">
        <v>13466</v>
      </c>
    </row>
    <row r="299" spans="1:10" x14ac:dyDescent="0.55000000000000004">
      <c r="A299" t="s">
        <v>198</v>
      </c>
      <c r="B299" t="s">
        <v>5432</v>
      </c>
      <c r="C299" t="s">
        <v>12508</v>
      </c>
      <c r="D299">
        <v>2.4975024975025E-2</v>
      </c>
      <c r="E299">
        <v>0.72237598467106701</v>
      </c>
      <c r="F299">
        <v>0.28785711725514901</v>
      </c>
      <c r="G299">
        <v>0.93624345832740596</v>
      </c>
      <c r="H299">
        <v>1.4243899925291399</v>
      </c>
      <c r="I299">
        <v>14</v>
      </c>
      <c r="J299" t="s">
        <v>12651</v>
      </c>
    </row>
    <row r="300" spans="1:10" x14ac:dyDescent="0.55000000000000004">
      <c r="A300" t="s">
        <v>198</v>
      </c>
      <c r="B300" t="s">
        <v>5432</v>
      </c>
      <c r="C300" t="s">
        <v>1549</v>
      </c>
      <c r="D300">
        <v>2.6973026973027E-2</v>
      </c>
      <c r="E300">
        <v>0.72237598467106701</v>
      </c>
      <c r="F300">
        <v>0.27650059925447201</v>
      </c>
      <c r="G300">
        <v>0.94072044556234302</v>
      </c>
      <c r="H300">
        <v>1.4388295309225601</v>
      </c>
      <c r="I300">
        <v>11</v>
      </c>
      <c r="J300" t="s">
        <v>13287</v>
      </c>
    </row>
    <row r="301" spans="1:10" x14ac:dyDescent="0.55000000000000004">
      <c r="A301" t="s">
        <v>198</v>
      </c>
      <c r="B301" t="s">
        <v>5432</v>
      </c>
      <c r="C301" t="s">
        <v>1548</v>
      </c>
      <c r="D301">
        <v>2.6973026973027E-2</v>
      </c>
      <c r="E301">
        <v>0.72237598467106701</v>
      </c>
      <c r="F301">
        <v>0.27650059925447201</v>
      </c>
      <c r="G301">
        <v>0.94072044556234302</v>
      </c>
      <c r="H301">
        <v>1.4388295309225601</v>
      </c>
      <c r="I301">
        <v>11</v>
      </c>
      <c r="J301" t="s">
        <v>13287</v>
      </c>
    </row>
    <row r="302" spans="1:10" x14ac:dyDescent="0.55000000000000004">
      <c r="A302" t="s">
        <v>198</v>
      </c>
      <c r="B302" t="s">
        <v>5432</v>
      </c>
      <c r="C302" t="s">
        <v>13159</v>
      </c>
      <c r="D302">
        <v>2.7972027972028E-2</v>
      </c>
      <c r="E302">
        <v>0.72237598467106701</v>
      </c>
      <c r="F302">
        <v>0.27128855468895302</v>
      </c>
      <c r="G302">
        <v>0.80721305924318099</v>
      </c>
      <c r="H302">
        <v>1.20200608235619</v>
      </c>
      <c r="I302">
        <v>99</v>
      </c>
      <c r="J302" t="s">
        <v>13467</v>
      </c>
    </row>
    <row r="303" spans="1:10" x14ac:dyDescent="0.55000000000000004">
      <c r="A303" t="s">
        <v>198</v>
      </c>
      <c r="B303" t="s">
        <v>3143</v>
      </c>
      <c r="C303" t="s">
        <v>13159</v>
      </c>
      <c r="D303">
        <v>1.4123752010463101E-2</v>
      </c>
      <c r="E303">
        <v>0.70980790326839405</v>
      </c>
      <c r="F303">
        <v>0.38073040072279202</v>
      </c>
      <c r="G303">
        <v>0.82900796345453398</v>
      </c>
      <c r="H303">
        <v>1.2471136439014701</v>
      </c>
      <c r="I303">
        <v>61</v>
      </c>
      <c r="J303" t="s">
        <v>13644</v>
      </c>
    </row>
    <row r="304" spans="1:10" x14ac:dyDescent="0.55000000000000004">
      <c r="A304" t="s">
        <v>198</v>
      </c>
      <c r="B304" t="s">
        <v>3143</v>
      </c>
      <c r="C304" t="s">
        <v>1731</v>
      </c>
      <c r="D304">
        <v>2.5974025974026E-2</v>
      </c>
      <c r="E304">
        <v>0.70980790326839405</v>
      </c>
      <c r="F304">
        <v>0.28201335001172501</v>
      </c>
      <c r="G304">
        <v>0.90122306936983798</v>
      </c>
      <c r="H304">
        <v>1.3609886180149899</v>
      </c>
      <c r="I304">
        <v>23</v>
      </c>
      <c r="J304" t="s">
        <v>13645</v>
      </c>
    </row>
    <row r="305" spans="1:10" x14ac:dyDescent="0.55000000000000004">
      <c r="A305" t="s">
        <v>198</v>
      </c>
      <c r="B305" t="s">
        <v>3143</v>
      </c>
      <c r="C305" t="s">
        <v>2007</v>
      </c>
      <c r="D305">
        <v>3.0969030969030999E-2</v>
      </c>
      <c r="E305">
        <v>0.70980790326839405</v>
      </c>
      <c r="F305">
        <v>0.25720646646883799</v>
      </c>
      <c r="G305">
        <v>0.92698306453326496</v>
      </c>
      <c r="H305">
        <v>1.4041783873562701</v>
      </c>
      <c r="I305">
        <v>12</v>
      </c>
      <c r="J305" t="s">
        <v>13645</v>
      </c>
    </row>
    <row r="306" spans="1:10" x14ac:dyDescent="0.55000000000000004">
      <c r="A306" t="s">
        <v>198</v>
      </c>
      <c r="B306" t="s">
        <v>3143</v>
      </c>
      <c r="C306" t="s">
        <v>13165</v>
      </c>
      <c r="D306">
        <v>3.9960039960040002E-2</v>
      </c>
      <c r="E306">
        <v>0.70980790326839405</v>
      </c>
      <c r="F306">
        <v>0.22496609354031399</v>
      </c>
      <c r="G306">
        <v>0.79976999744441601</v>
      </c>
      <c r="H306">
        <v>1.2029718374107401</v>
      </c>
      <c r="I306">
        <v>73</v>
      </c>
      <c r="J306" t="s">
        <v>13646</v>
      </c>
    </row>
    <row r="307" spans="1:10" x14ac:dyDescent="0.55000000000000004">
      <c r="A307" t="s">
        <v>198</v>
      </c>
      <c r="B307" t="s">
        <v>3143</v>
      </c>
      <c r="C307" t="s">
        <v>13647</v>
      </c>
      <c r="D307">
        <v>4.1958041958042001E-2</v>
      </c>
      <c r="E307">
        <v>0.70980790326839405</v>
      </c>
      <c r="F307">
        <v>0.21925034670375501</v>
      </c>
      <c r="G307">
        <v>0.91776469983882702</v>
      </c>
      <c r="H307">
        <v>1.38449049593989</v>
      </c>
      <c r="I307">
        <v>11</v>
      </c>
      <c r="J307" t="s">
        <v>13648</v>
      </c>
    </row>
    <row r="308" spans="1:10" x14ac:dyDescent="0.55000000000000004">
      <c r="A308" t="s">
        <v>198</v>
      </c>
      <c r="B308" t="s">
        <v>3143</v>
      </c>
      <c r="C308" t="s">
        <v>13401</v>
      </c>
      <c r="D308">
        <v>4.2957042957043001E-2</v>
      </c>
      <c r="E308">
        <v>0.70980790326839405</v>
      </c>
      <c r="F308">
        <v>0.21654283673534799</v>
      </c>
      <c r="G308">
        <v>0.90890790135883204</v>
      </c>
      <c r="H308">
        <v>1.38159928503897</v>
      </c>
      <c r="I308">
        <v>13</v>
      </c>
      <c r="J308">
        <v>5741</v>
      </c>
    </row>
    <row r="309" spans="1:10" x14ac:dyDescent="0.55000000000000004">
      <c r="A309" t="s">
        <v>198</v>
      </c>
      <c r="B309" t="s">
        <v>3143</v>
      </c>
      <c r="C309" t="s">
        <v>1548</v>
      </c>
      <c r="D309">
        <v>4.2957042957043001E-2</v>
      </c>
      <c r="E309">
        <v>0.70980790326839405</v>
      </c>
      <c r="F309">
        <v>0.21654283673534799</v>
      </c>
      <c r="G309">
        <v>0.92236976506639401</v>
      </c>
      <c r="H309">
        <v>1.3993580018395699</v>
      </c>
      <c r="I309">
        <v>10</v>
      </c>
      <c r="J309">
        <v>5741</v>
      </c>
    </row>
    <row r="310" spans="1:10" x14ac:dyDescent="0.55000000000000004">
      <c r="A310" t="s">
        <v>198</v>
      </c>
      <c r="B310" t="s">
        <v>3143</v>
      </c>
      <c r="C310" t="s">
        <v>13400</v>
      </c>
      <c r="D310">
        <v>4.2957042957043001E-2</v>
      </c>
      <c r="E310">
        <v>0.70980790326839405</v>
      </c>
      <c r="F310">
        <v>0.21654283673534799</v>
      </c>
      <c r="G310">
        <v>0.90800256327207196</v>
      </c>
      <c r="H310">
        <v>1.38022311210493</v>
      </c>
      <c r="I310">
        <v>13</v>
      </c>
      <c r="J310" t="s">
        <v>13649</v>
      </c>
    </row>
    <row r="311" spans="1:10" x14ac:dyDescent="0.55000000000000004">
      <c r="A311" t="s">
        <v>198</v>
      </c>
      <c r="B311" t="s">
        <v>3143</v>
      </c>
      <c r="C311" t="s">
        <v>13650</v>
      </c>
      <c r="D311">
        <v>4.4955044955045001E-2</v>
      </c>
      <c r="E311">
        <v>0.70980790326839405</v>
      </c>
      <c r="F311">
        <v>0.211400189384923</v>
      </c>
      <c r="G311">
        <v>0.84011610845295104</v>
      </c>
      <c r="H311">
        <v>1.26756906506856</v>
      </c>
      <c r="I311">
        <v>46</v>
      </c>
      <c r="J311" t="s">
        <v>13651</v>
      </c>
    </row>
    <row r="312" spans="1:10" x14ac:dyDescent="0.55000000000000004">
      <c r="A312" t="s">
        <v>198</v>
      </c>
      <c r="B312" t="s">
        <v>3143</v>
      </c>
      <c r="C312" t="s">
        <v>13123</v>
      </c>
      <c r="D312">
        <v>5.3946053946053903E-2</v>
      </c>
      <c r="E312">
        <v>0.70980790326839405</v>
      </c>
      <c r="F312">
        <v>0.19189224038483799</v>
      </c>
      <c r="G312">
        <v>0.81156930126002302</v>
      </c>
      <c r="H312">
        <v>1.2208798867931101</v>
      </c>
      <c r="I312">
        <v>61</v>
      </c>
      <c r="J312" t="s">
        <v>13652</v>
      </c>
    </row>
    <row r="313" spans="1:10" x14ac:dyDescent="0.55000000000000004">
      <c r="A313" t="s">
        <v>4938</v>
      </c>
      <c r="B313" t="s">
        <v>4955</v>
      </c>
      <c r="C313" t="s">
        <v>1741</v>
      </c>
      <c r="D313">
        <v>2.3863913265429102E-3</v>
      </c>
      <c r="E313">
        <v>3.1023087245057802E-2</v>
      </c>
      <c r="F313">
        <v>0.431707695803346</v>
      </c>
      <c r="G313">
        <v>0.91868390129259703</v>
      </c>
      <c r="H313">
        <v>1.5438206351766299</v>
      </c>
      <c r="I313">
        <v>10</v>
      </c>
      <c r="J313" t="s">
        <v>13224</v>
      </c>
    </row>
    <row r="314" spans="1:10" x14ac:dyDescent="0.55000000000000004">
      <c r="A314" t="s">
        <v>4938</v>
      </c>
      <c r="B314" t="s">
        <v>4955</v>
      </c>
      <c r="C314" t="s">
        <v>1754</v>
      </c>
      <c r="D314">
        <v>7.1015357698399799E-3</v>
      </c>
      <c r="E314">
        <v>4.6159982503959897E-2</v>
      </c>
      <c r="F314">
        <v>0.407017918923954</v>
      </c>
      <c r="G314">
        <v>0.85256480367494303</v>
      </c>
      <c r="H314">
        <v>1.4256778419179299</v>
      </c>
      <c r="I314">
        <v>15</v>
      </c>
      <c r="J314" t="s">
        <v>13225</v>
      </c>
    </row>
    <row r="315" spans="1:10" x14ac:dyDescent="0.55000000000000004">
      <c r="A315" t="s">
        <v>4938</v>
      </c>
      <c r="B315" t="s">
        <v>4955</v>
      </c>
      <c r="C315" t="s">
        <v>13074</v>
      </c>
      <c r="D315">
        <v>1.1582997534153001E-2</v>
      </c>
      <c r="E315">
        <v>5.01929893146629E-2</v>
      </c>
      <c r="F315">
        <v>0.38073040072279202</v>
      </c>
      <c r="G315">
        <v>0.86901709401709404</v>
      </c>
      <c r="H315">
        <v>1.45943372415326</v>
      </c>
      <c r="I315">
        <v>11</v>
      </c>
      <c r="J315" t="s">
        <v>13226</v>
      </c>
    </row>
    <row r="316" spans="1:10" x14ac:dyDescent="0.55000000000000004">
      <c r="A316" t="s">
        <v>4938</v>
      </c>
      <c r="B316" t="s">
        <v>4955</v>
      </c>
      <c r="C316" t="s">
        <v>13165</v>
      </c>
      <c r="D316">
        <v>3.1968031968032003E-2</v>
      </c>
      <c r="E316">
        <v>9.8330241187383996E-2</v>
      </c>
      <c r="F316">
        <v>0.25296112306961099</v>
      </c>
      <c r="G316">
        <v>0.83227471218737603</v>
      </c>
      <c r="H316">
        <v>1.3971154351716899</v>
      </c>
      <c r="I316">
        <v>12</v>
      </c>
      <c r="J316" t="s">
        <v>13225</v>
      </c>
    </row>
    <row r="317" spans="1:10" x14ac:dyDescent="0.55000000000000004">
      <c r="A317" t="s">
        <v>4938</v>
      </c>
      <c r="B317" t="s">
        <v>4955</v>
      </c>
      <c r="C317" t="s">
        <v>12484</v>
      </c>
      <c r="D317">
        <v>4.6953046953047001E-2</v>
      </c>
      <c r="E317">
        <v>9.8330241187383996E-2</v>
      </c>
      <c r="F317">
        <v>0.206587922696891</v>
      </c>
      <c r="G317">
        <v>0.83170169881946499</v>
      </c>
      <c r="H317">
        <v>1.3976496628953099</v>
      </c>
      <c r="I317">
        <v>10</v>
      </c>
      <c r="J317" t="s">
        <v>13227</v>
      </c>
    </row>
    <row r="318" spans="1:10" x14ac:dyDescent="0.55000000000000004">
      <c r="A318" t="s">
        <v>4938</v>
      </c>
      <c r="B318" t="s">
        <v>4955</v>
      </c>
      <c r="C318" t="s">
        <v>1725</v>
      </c>
      <c r="D318">
        <v>4.6953046953047001E-2</v>
      </c>
      <c r="E318">
        <v>9.8330241187383996E-2</v>
      </c>
      <c r="F318">
        <v>0.206587922696891</v>
      </c>
      <c r="G318">
        <v>0.81205533596837998</v>
      </c>
      <c r="H318">
        <v>1.36317375438836</v>
      </c>
      <c r="I318">
        <v>12</v>
      </c>
      <c r="J318" t="s">
        <v>13228</v>
      </c>
    </row>
    <row r="319" spans="1:10" x14ac:dyDescent="0.55000000000000004">
      <c r="A319" t="s">
        <v>4938</v>
      </c>
      <c r="B319" t="s">
        <v>4955</v>
      </c>
      <c r="C319" t="s">
        <v>12548</v>
      </c>
      <c r="D319">
        <v>5.2947052947052903E-2</v>
      </c>
      <c r="E319">
        <v>9.8330241187383996E-2</v>
      </c>
      <c r="F319">
        <v>0.193813302725311</v>
      </c>
      <c r="G319">
        <v>0.82781839168911098</v>
      </c>
      <c r="H319">
        <v>1.39112388218648</v>
      </c>
      <c r="I319">
        <v>10</v>
      </c>
      <c r="J319" t="s">
        <v>13228</v>
      </c>
    </row>
    <row r="320" spans="1:10" x14ac:dyDescent="0.55000000000000004">
      <c r="A320" t="s">
        <v>4938</v>
      </c>
      <c r="B320" t="s">
        <v>4955</v>
      </c>
      <c r="C320" t="s">
        <v>12477</v>
      </c>
      <c r="D320">
        <v>7.7922077922077906E-2</v>
      </c>
      <c r="E320">
        <v>0.126623376623377</v>
      </c>
      <c r="F320">
        <v>0.15740289930528301</v>
      </c>
      <c r="G320">
        <v>0.80501792114695403</v>
      </c>
      <c r="H320">
        <v>1.3519530406918601</v>
      </c>
      <c r="I320">
        <v>11</v>
      </c>
      <c r="J320" t="s">
        <v>13227</v>
      </c>
    </row>
    <row r="321" spans="1:10" x14ac:dyDescent="0.55000000000000004">
      <c r="A321" t="s">
        <v>4938</v>
      </c>
      <c r="B321" t="s">
        <v>4955</v>
      </c>
      <c r="C321" t="s">
        <v>13123</v>
      </c>
      <c r="D321">
        <v>0.107892107892108</v>
      </c>
      <c r="E321">
        <v>0.15584415584415601</v>
      </c>
      <c r="F321">
        <v>0.13145761164276301</v>
      </c>
      <c r="G321">
        <v>0.80213237330379406</v>
      </c>
      <c r="H321">
        <v>1.3479593016784499</v>
      </c>
      <c r="I321">
        <v>10</v>
      </c>
      <c r="J321" t="s">
        <v>13229</v>
      </c>
    </row>
    <row r="322" spans="1:10" x14ac:dyDescent="0.55000000000000004">
      <c r="A322" t="s">
        <v>4938</v>
      </c>
      <c r="B322" t="s">
        <v>4955</v>
      </c>
      <c r="C322" t="s">
        <v>13159</v>
      </c>
      <c r="D322">
        <v>0.140859140859141</v>
      </c>
      <c r="E322">
        <v>0.18311688311688301</v>
      </c>
      <c r="F322">
        <v>0.112843355675562</v>
      </c>
      <c r="G322">
        <v>0.78165661694700095</v>
      </c>
      <c r="H322">
        <v>1.3135504096319099</v>
      </c>
      <c r="I322">
        <v>10</v>
      </c>
      <c r="J322" t="s">
        <v>13230</v>
      </c>
    </row>
    <row r="323" spans="1:10" x14ac:dyDescent="0.55000000000000004">
      <c r="A323" t="s">
        <v>4938</v>
      </c>
      <c r="B323" t="s">
        <v>5432</v>
      </c>
      <c r="C323" t="s">
        <v>13388</v>
      </c>
      <c r="D323">
        <v>6.2738390746300905E-4</v>
      </c>
      <c r="E323">
        <v>0.179238655215051</v>
      </c>
      <c r="F323">
        <v>0.47727081536286198</v>
      </c>
      <c r="G323">
        <v>0.85888418826017998</v>
      </c>
      <c r="H323">
        <v>1.4012208196595199</v>
      </c>
      <c r="I323">
        <v>23</v>
      </c>
      <c r="J323" t="s">
        <v>13389</v>
      </c>
    </row>
    <row r="324" spans="1:10" x14ac:dyDescent="0.55000000000000004">
      <c r="A324" t="s">
        <v>4938</v>
      </c>
      <c r="B324" t="s">
        <v>5432</v>
      </c>
      <c r="C324" t="s">
        <v>13390</v>
      </c>
      <c r="D324">
        <v>8.5635261382583305E-4</v>
      </c>
      <c r="E324">
        <v>0.179238655215051</v>
      </c>
      <c r="F324">
        <v>0.47727081536286198</v>
      </c>
      <c r="G324">
        <v>0.82725213075844195</v>
      </c>
      <c r="H324">
        <v>1.3587086503503201</v>
      </c>
      <c r="I324">
        <v>29</v>
      </c>
      <c r="J324" t="s">
        <v>13391</v>
      </c>
    </row>
    <row r="325" spans="1:10" x14ac:dyDescent="0.55000000000000004">
      <c r="A325" t="s">
        <v>4938</v>
      </c>
      <c r="B325" t="s">
        <v>5432</v>
      </c>
      <c r="C325" t="s">
        <v>13392</v>
      </c>
      <c r="D325">
        <v>1.0400695660447901E-3</v>
      </c>
      <c r="E325">
        <v>0.179238655215051</v>
      </c>
      <c r="F325">
        <v>0.45505986738722998</v>
      </c>
      <c r="G325">
        <v>0.90246417407542701</v>
      </c>
      <c r="H325">
        <v>1.46539057980216</v>
      </c>
      <c r="I325">
        <v>13</v>
      </c>
      <c r="J325" t="s">
        <v>13393</v>
      </c>
    </row>
    <row r="326" spans="1:10" x14ac:dyDescent="0.55000000000000004">
      <c r="A326" t="s">
        <v>4938</v>
      </c>
      <c r="B326" t="s">
        <v>5432</v>
      </c>
      <c r="C326" t="s">
        <v>13394</v>
      </c>
      <c r="D326">
        <v>2.2384011281371598E-3</v>
      </c>
      <c r="E326">
        <v>0.25822951575633202</v>
      </c>
      <c r="F326">
        <v>0.431707695803346</v>
      </c>
      <c r="G326">
        <v>0.86945358788676796</v>
      </c>
      <c r="H326">
        <v>1.41301874045649</v>
      </c>
      <c r="I326">
        <v>18</v>
      </c>
      <c r="J326" t="s">
        <v>13395</v>
      </c>
    </row>
    <row r="327" spans="1:10" x14ac:dyDescent="0.55000000000000004">
      <c r="A327" t="s">
        <v>4938</v>
      </c>
      <c r="B327" t="s">
        <v>5432</v>
      </c>
      <c r="C327" t="s">
        <v>13044</v>
      </c>
      <c r="D327">
        <v>2.49738409822372E-3</v>
      </c>
      <c r="E327">
        <v>0.25822951575633202</v>
      </c>
      <c r="F327">
        <v>0.431707695803346</v>
      </c>
      <c r="G327">
        <v>0.89380051852981501</v>
      </c>
      <c r="H327">
        <v>1.45666199708741</v>
      </c>
      <c r="I327">
        <v>12</v>
      </c>
      <c r="J327" t="s">
        <v>12591</v>
      </c>
    </row>
    <row r="328" spans="1:10" x14ac:dyDescent="0.55000000000000004">
      <c r="A328" t="s">
        <v>4938</v>
      </c>
      <c r="B328" t="s">
        <v>5432</v>
      </c>
      <c r="C328" t="s">
        <v>13309</v>
      </c>
      <c r="D328">
        <v>4.20146779888697E-3</v>
      </c>
      <c r="E328">
        <v>0.26334913376248598</v>
      </c>
      <c r="F328">
        <v>0.407017918923954</v>
      </c>
      <c r="G328">
        <v>0.792124226124023</v>
      </c>
      <c r="H328">
        <v>1.30181537472623</v>
      </c>
      <c r="I328">
        <v>33</v>
      </c>
      <c r="J328" t="s">
        <v>13396</v>
      </c>
    </row>
    <row r="329" spans="1:10" x14ac:dyDescent="0.55000000000000004">
      <c r="A329" t="s">
        <v>4938</v>
      </c>
      <c r="B329" t="s">
        <v>5432</v>
      </c>
      <c r="C329" t="s">
        <v>13011</v>
      </c>
      <c r="D329">
        <v>5.0194330684548497E-3</v>
      </c>
      <c r="E329">
        <v>0.26334913376248598</v>
      </c>
      <c r="F329">
        <v>0.407017918923954</v>
      </c>
      <c r="G329">
        <v>0.86926457573984905</v>
      </c>
      <c r="H329">
        <v>1.41234334302144</v>
      </c>
      <c r="I329">
        <v>15</v>
      </c>
      <c r="J329" t="s">
        <v>12591</v>
      </c>
    </row>
    <row r="330" spans="1:10" x14ac:dyDescent="0.55000000000000004">
      <c r="A330" t="s">
        <v>4938</v>
      </c>
      <c r="B330" t="s">
        <v>5432</v>
      </c>
      <c r="C330" t="s">
        <v>12543</v>
      </c>
      <c r="D330">
        <v>5.0194330684548497E-3</v>
      </c>
      <c r="E330">
        <v>0.26334913376248598</v>
      </c>
      <c r="F330">
        <v>0.407017918923954</v>
      </c>
      <c r="G330">
        <v>0.89048988680645802</v>
      </c>
      <c r="H330">
        <v>1.4579362250176799</v>
      </c>
      <c r="I330">
        <v>11</v>
      </c>
      <c r="J330" t="s">
        <v>13397</v>
      </c>
    </row>
    <row r="331" spans="1:10" x14ac:dyDescent="0.55000000000000004">
      <c r="A331" t="s">
        <v>4938</v>
      </c>
      <c r="B331" t="s">
        <v>5432</v>
      </c>
      <c r="C331" t="s">
        <v>13163</v>
      </c>
      <c r="D331">
        <v>5.0194330684548497E-3</v>
      </c>
      <c r="E331">
        <v>0.26334913376248598</v>
      </c>
      <c r="F331">
        <v>0.407017918923954</v>
      </c>
      <c r="G331">
        <v>0.76865690567568901</v>
      </c>
      <c r="H331">
        <v>1.27911558552976</v>
      </c>
      <c r="I331">
        <v>45</v>
      </c>
      <c r="J331" t="s">
        <v>13398</v>
      </c>
    </row>
    <row r="332" spans="1:10" x14ac:dyDescent="0.55000000000000004">
      <c r="A332" t="s">
        <v>4938</v>
      </c>
      <c r="B332" t="s">
        <v>5432</v>
      </c>
      <c r="C332" t="s">
        <v>13074</v>
      </c>
      <c r="D332">
        <v>5.0937936897966401E-3</v>
      </c>
      <c r="E332">
        <v>0.26334913376248598</v>
      </c>
      <c r="F332">
        <v>0.407017918923954</v>
      </c>
      <c r="G332">
        <v>0.76863581523612601</v>
      </c>
      <c r="H332">
        <v>1.2753117073390501</v>
      </c>
      <c r="I332">
        <v>40</v>
      </c>
      <c r="J332" t="s">
        <v>13399</v>
      </c>
    </row>
    <row r="333" spans="1:10" x14ac:dyDescent="0.55000000000000004">
      <c r="A333" t="s">
        <v>4938</v>
      </c>
      <c r="B333" t="s">
        <v>3143</v>
      </c>
      <c r="C333" t="s">
        <v>13388</v>
      </c>
      <c r="D333">
        <v>1.39742957193097E-2</v>
      </c>
      <c r="E333">
        <v>0.71048951048951003</v>
      </c>
      <c r="F333">
        <v>0.38073040072279202</v>
      </c>
      <c r="G333">
        <v>0.84524999999999995</v>
      </c>
      <c r="H333">
        <v>1.3864178550519699</v>
      </c>
      <c r="I333">
        <v>10</v>
      </c>
      <c r="J333" t="s">
        <v>13575</v>
      </c>
    </row>
    <row r="334" spans="1:10" x14ac:dyDescent="0.55000000000000004">
      <c r="A334" t="s">
        <v>4938</v>
      </c>
      <c r="B334" t="s">
        <v>3143</v>
      </c>
      <c r="C334" t="s">
        <v>2161</v>
      </c>
      <c r="D334">
        <v>1.6371488535438801E-2</v>
      </c>
      <c r="E334">
        <v>0.71048951048951003</v>
      </c>
      <c r="F334">
        <v>0.352487857583619</v>
      </c>
      <c r="G334">
        <v>0.79683328730553304</v>
      </c>
      <c r="H334">
        <v>1.3178409356284</v>
      </c>
      <c r="I334">
        <v>17</v>
      </c>
      <c r="J334" t="s">
        <v>13576</v>
      </c>
    </row>
    <row r="335" spans="1:10" x14ac:dyDescent="0.55000000000000004">
      <c r="A335" t="s">
        <v>4938</v>
      </c>
      <c r="B335" t="s">
        <v>3143</v>
      </c>
      <c r="C335" t="s">
        <v>13390</v>
      </c>
      <c r="D335">
        <v>2.35807800436801E-2</v>
      </c>
      <c r="E335">
        <v>0.71048951048951003</v>
      </c>
      <c r="F335">
        <v>0.352487857583619</v>
      </c>
      <c r="G335">
        <v>0.81153846153846199</v>
      </c>
      <c r="H335">
        <v>1.3389165102373899</v>
      </c>
      <c r="I335">
        <v>14</v>
      </c>
      <c r="J335" t="s">
        <v>13575</v>
      </c>
    </row>
    <row r="336" spans="1:10" x14ac:dyDescent="0.55000000000000004">
      <c r="A336" t="s">
        <v>4938</v>
      </c>
      <c r="B336" t="s">
        <v>3143</v>
      </c>
      <c r="C336" t="s">
        <v>13071</v>
      </c>
      <c r="D336">
        <v>3.1968031968032003E-2</v>
      </c>
      <c r="E336">
        <v>0.71048951048951003</v>
      </c>
      <c r="F336">
        <v>0.25296112306961099</v>
      </c>
      <c r="G336">
        <v>0.70752225093310395</v>
      </c>
      <c r="H336">
        <v>1.2062938133851899</v>
      </c>
      <c r="I336">
        <v>41</v>
      </c>
      <c r="J336" t="s">
        <v>13577</v>
      </c>
    </row>
    <row r="337" spans="1:10" x14ac:dyDescent="0.55000000000000004">
      <c r="A337" t="s">
        <v>4938</v>
      </c>
      <c r="B337" t="s">
        <v>3143</v>
      </c>
      <c r="C337" t="s">
        <v>13309</v>
      </c>
      <c r="D337">
        <v>4.0959040959041002E-2</v>
      </c>
      <c r="E337">
        <v>0.71048951048951003</v>
      </c>
      <c r="F337">
        <v>0.22205604614524799</v>
      </c>
      <c r="G337">
        <v>0.74733252805878503</v>
      </c>
      <c r="H337">
        <v>1.2537689855060401</v>
      </c>
      <c r="I337">
        <v>22</v>
      </c>
      <c r="J337" t="s">
        <v>13578</v>
      </c>
    </row>
    <row r="338" spans="1:10" x14ac:dyDescent="0.55000000000000004">
      <c r="A338" t="s">
        <v>4938</v>
      </c>
      <c r="B338" t="s">
        <v>3143</v>
      </c>
      <c r="C338" t="s">
        <v>13069</v>
      </c>
      <c r="D338">
        <v>4.5954045954046001E-2</v>
      </c>
      <c r="E338">
        <v>0.71048951048951003</v>
      </c>
      <c r="F338">
        <v>0.20895502754935399</v>
      </c>
      <c r="G338">
        <v>0.76067090803932902</v>
      </c>
      <c r="H338">
        <v>1.2611276651668399</v>
      </c>
      <c r="I338">
        <v>18</v>
      </c>
      <c r="J338" t="s">
        <v>13579</v>
      </c>
    </row>
    <row r="339" spans="1:10" x14ac:dyDescent="0.55000000000000004">
      <c r="A339" t="s">
        <v>4938</v>
      </c>
      <c r="B339" t="s">
        <v>3143</v>
      </c>
      <c r="C339" t="s">
        <v>13074</v>
      </c>
      <c r="D339">
        <v>5.4945054945055E-2</v>
      </c>
      <c r="E339">
        <v>0.71048951048951003</v>
      </c>
      <c r="F339">
        <v>0.19002330527910799</v>
      </c>
      <c r="G339">
        <v>0.71512167004987104</v>
      </c>
      <c r="H339">
        <v>1.2093967175697999</v>
      </c>
      <c r="I339">
        <v>29</v>
      </c>
      <c r="J339" t="s">
        <v>13580</v>
      </c>
    </row>
    <row r="340" spans="1:10" x14ac:dyDescent="0.55000000000000004">
      <c r="A340" t="s">
        <v>4938</v>
      </c>
      <c r="B340" t="s">
        <v>3143</v>
      </c>
      <c r="C340" t="s">
        <v>13581</v>
      </c>
      <c r="D340">
        <v>5.7942057942057902E-2</v>
      </c>
      <c r="E340">
        <v>0.71048951048951003</v>
      </c>
      <c r="F340">
        <v>0.184706471207739</v>
      </c>
      <c r="G340">
        <v>0.73517044360274797</v>
      </c>
      <c r="H340">
        <v>1.23336515760135</v>
      </c>
      <c r="I340">
        <v>22</v>
      </c>
      <c r="J340" t="s">
        <v>13582</v>
      </c>
    </row>
    <row r="341" spans="1:10" x14ac:dyDescent="0.55000000000000004">
      <c r="A341" t="s">
        <v>4938</v>
      </c>
      <c r="B341" t="s">
        <v>3143</v>
      </c>
      <c r="C341" t="s">
        <v>12482</v>
      </c>
      <c r="D341">
        <v>6.1938061938061902E-2</v>
      </c>
      <c r="E341">
        <v>0.71048951048951003</v>
      </c>
      <c r="F341">
        <v>0.178219874951973</v>
      </c>
      <c r="G341">
        <v>0.743597257223232</v>
      </c>
      <c r="H341">
        <v>1.2360419464638499</v>
      </c>
      <c r="I341">
        <v>19</v>
      </c>
      <c r="J341" t="s">
        <v>13576</v>
      </c>
    </row>
    <row r="342" spans="1:10" x14ac:dyDescent="0.55000000000000004">
      <c r="A342" t="s">
        <v>4938</v>
      </c>
      <c r="B342" t="s">
        <v>3143</v>
      </c>
      <c r="C342" t="s">
        <v>1714</v>
      </c>
      <c r="D342">
        <v>6.5934065934065894E-2</v>
      </c>
      <c r="E342">
        <v>0.71048951048951003</v>
      </c>
      <c r="F342">
        <v>0.172324344900946</v>
      </c>
      <c r="G342">
        <v>0.791519261006289</v>
      </c>
      <c r="H342">
        <v>1.2983640677643</v>
      </c>
      <c r="I342">
        <v>11</v>
      </c>
      <c r="J342" t="s">
        <v>13583</v>
      </c>
    </row>
    <row r="343" spans="1:10" x14ac:dyDescent="0.55000000000000004">
      <c r="A343" t="s">
        <v>4938</v>
      </c>
      <c r="B343" t="s">
        <v>4948</v>
      </c>
      <c r="C343" t="s">
        <v>12477</v>
      </c>
      <c r="D343">
        <v>0.87512487512487502</v>
      </c>
      <c r="E343">
        <v>0.87512487512487502</v>
      </c>
      <c r="F343">
        <v>1.7234268765806599E-2</v>
      </c>
      <c r="G343">
        <v>0.35416666666666702</v>
      </c>
      <c r="H343">
        <v>0.58553249580126099</v>
      </c>
      <c r="I343">
        <v>10</v>
      </c>
      <c r="J343" t="s">
        <v>13729</v>
      </c>
    </row>
    <row r="344" spans="1:10" x14ac:dyDescent="0.55000000000000004">
      <c r="A344" t="s">
        <v>4941</v>
      </c>
      <c r="B344" t="s">
        <v>4955</v>
      </c>
      <c r="C344" t="s">
        <v>13237</v>
      </c>
      <c r="D344" t="s">
        <v>13238</v>
      </c>
      <c r="E344">
        <v>4.7506807532989297E-2</v>
      </c>
      <c r="F344">
        <v>0.53843409630991601</v>
      </c>
      <c r="G344">
        <v>0.85562598199130502</v>
      </c>
      <c r="H344">
        <v>1.4552048561064601</v>
      </c>
      <c r="I344">
        <v>43</v>
      </c>
      <c r="J344" t="s">
        <v>13239</v>
      </c>
    </row>
    <row r="345" spans="1:10" x14ac:dyDescent="0.55000000000000004">
      <c r="A345" t="s">
        <v>4941</v>
      </c>
      <c r="B345" t="s">
        <v>4955</v>
      </c>
      <c r="C345" t="s">
        <v>13240</v>
      </c>
      <c r="D345">
        <v>5.5411418138025898E-4</v>
      </c>
      <c r="E345">
        <v>0.119868747160866</v>
      </c>
      <c r="F345">
        <v>0.47727081536286198</v>
      </c>
      <c r="G345">
        <v>0.78885788758183994</v>
      </c>
      <c r="H345">
        <v>1.3434255414318701</v>
      </c>
      <c r="I345">
        <v>63</v>
      </c>
      <c r="J345" t="s">
        <v>13241</v>
      </c>
    </row>
    <row r="346" spans="1:10" x14ac:dyDescent="0.55000000000000004">
      <c r="A346" t="s">
        <v>4941</v>
      </c>
      <c r="B346" t="s">
        <v>4955</v>
      </c>
      <c r="C346" t="s">
        <v>13208</v>
      </c>
      <c r="D346">
        <v>8.4719385011391805E-4</v>
      </c>
      <c r="E346">
        <v>0.119868747160866</v>
      </c>
      <c r="F346">
        <v>0.47727081536286198</v>
      </c>
      <c r="G346">
        <v>0.87137340454876</v>
      </c>
      <c r="H346">
        <v>1.4787764050701599</v>
      </c>
      <c r="I346">
        <v>26</v>
      </c>
      <c r="J346" t="s">
        <v>13242</v>
      </c>
    </row>
    <row r="347" spans="1:10" x14ac:dyDescent="0.55000000000000004">
      <c r="A347" t="s">
        <v>4941</v>
      </c>
      <c r="B347" t="s">
        <v>4955</v>
      </c>
      <c r="C347" t="s">
        <v>13243</v>
      </c>
      <c r="D347">
        <v>1.4266353715243301E-3</v>
      </c>
      <c r="E347">
        <v>0.119868747160866</v>
      </c>
      <c r="F347">
        <v>0.45505986738722998</v>
      </c>
      <c r="G347">
        <v>0.83089621108728196</v>
      </c>
      <c r="H347">
        <v>1.4107373974176201</v>
      </c>
      <c r="I347">
        <v>36</v>
      </c>
      <c r="J347" t="s">
        <v>13244</v>
      </c>
    </row>
    <row r="348" spans="1:10" x14ac:dyDescent="0.55000000000000004">
      <c r="A348" t="s">
        <v>4941</v>
      </c>
      <c r="B348" t="s">
        <v>4955</v>
      </c>
      <c r="C348" t="s">
        <v>13206</v>
      </c>
      <c r="D348">
        <v>1.4818592146605501E-3</v>
      </c>
      <c r="E348">
        <v>0.119868747160866</v>
      </c>
      <c r="F348">
        <v>0.45505986738722998</v>
      </c>
      <c r="G348">
        <v>0.88505300634363304</v>
      </c>
      <c r="H348">
        <v>1.4898756503939701</v>
      </c>
      <c r="I348">
        <v>18</v>
      </c>
      <c r="J348" t="s">
        <v>13245</v>
      </c>
    </row>
    <row r="349" spans="1:10" x14ac:dyDescent="0.55000000000000004">
      <c r="A349" t="s">
        <v>4941</v>
      </c>
      <c r="B349" t="s">
        <v>4955</v>
      </c>
      <c r="C349" t="s">
        <v>13246</v>
      </c>
      <c r="D349">
        <v>1.5002671684057E-3</v>
      </c>
      <c r="E349">
        <v>0.119868747160866</v>
      </c>
      <c r="F349">
        <v>0.45505986738722998</v>
      </c>
      <c r="G349">
        <v>0.79993282713783598</v>
      </c>
      <c r="H349">
        <v>1.36252784230778</v>
      </c>
      <c r="I349">
        <v>50</v>
      </c>
      <c r="J349" t="s">
        <v>13247</v>
      </c>
    </row>
    <row r="350" spans="1:10" x14ac:dyDescent="0.55000000000000004">
      <c r="A350" t="s">
        <v>4941</v>
      </c>
      <c r="B350" t="s">
        <v>4955</v>
      </c>
      <c r="C350" t="s">
        <v>13248</v>
      </c>
      <c r="D350">
        <v>1.7947947544299399E-3</v>
      </c>
      <c r="E350">
        <v>0.119868747160866</v>
      </c>
      <c r="F350">
        <v>0.45505986738722998</v>
      </c>
      <c r="G350">
        <v>0.78976956576888901</v>
      </c>
      <c r="H350">
        <v>1.34527898436158</v>
      </c>
      <c r="I350">
        <v>51</v>
      </c>
      <c r="J350" t="s">
        <v>13249</v>
      </c>
    </row>
    <row r="351" spans="1:10" x14ac:dyDescent="0.55000000000000004">
      <c r="A351" t="s">
        <v>4941</v>
      </c>
      <c r="B351" t="s">
        <v>4955</v>
      </c>
      <c r="C351" t="s">
        <v>13250</v>
      </c>
      <c r="D351">
        <v>1.81320274521356E-3</v>
      </c>
      <c r="E351">
        <v>0.119868747160866</v>
      </c>
      <c r="F351">
        <v>0.45505986738722998</v>
      </c>
      <c r="G351">
        <v>0.82677800916908895</v>
      </c>
      <c r="H351">
        <v>1.4037453069752901</v>
      </c>
      <c r="I351">
        <v>36</v>
      </c>
      <c r="J351" t="s">
        <v>13251</v>
      </c>
    </row>
    <row r="352" spans="1:10" x14ac:dyDescent="0.55000000000000004">
      <c r="A352" t="s">
        <v>4941</v>
      </c>
      <c r="B352" t="s">
        <v>4955</v>
      </c>
      <c r="C352" t="s">
        <v>13031</v>
      </c>
      <c r="D352">
        <v>1.8316107376023601E-3</v>
      </c>
      <c r="E352">
        <v>0.119868747160866</v>
      </c>
      <c r="F352">
        <v>0.45505986738722998</v>
      </c>
      <c r="G352">
        <v>0.814789585225553</v>
      </c>
      <c r="H352">
        <v>1.3820197648950201</v>
      </c>
      <c r="I352">
        <v>37</v>
      </c>
      <c r="J352" t="s">
        <v>13252</v>
      </c>
    </row>
    <row r="353" spans="1:10" x14ac:dyDescent="0.55000000000000004">
      <c r="A353" t="s">
        <v>4941</v>
      </c>
      <c r="B353" t="s">
        <v>4955</v>
      </c>
      <c r="C353" t="s">
        <v>13222</v>
      </c>
      <c r="D353">
        <v>2.2014036117249999E-3</v>
      </c>
      <c r="E353">
        <v>0.124358128720711</v>
      </c>
      <c r="F353">
        <v>0.431707695803346</v>
      </c>
      <c r="G353">
        <v>0.84123297491039395</v>
      </c>
      <c r="H353">
        <v>1.4259813463502899</v>
      </c>
      <c r="I353">
        <v>29</v>
      </c>
      <c r="J353" t="s">
        <v>13253</v>
      </c>
    </row>
    <row r="354" spans="1:10" x14ac:dyDescent="0.55000000000000004">
      <c r="A354" t="s">
        <v>4941</v>
      </c>
      <c r="B354" t="s">
        <v>5432</v>
      </c>
      <c r="C354" t="s">
        <v>13011</v>
      </c>
      <c r="D354" t="s">
        <v>13406</v>
      </c>
      <c r="E354">
        <v>2.8286865802584901E-3</v>
      </c>
      <c r="F354">
        <v>0.62725673971852802</v>
      </c>
      <c r="G354">
        <v>0.81389898793403204</v>
      </c>
      <c r="H354">
        <v>1.43721590526358</v>
      </c>
      <c r="I354">
        <v>98</v>
      </c>
      <c r="J354" t="s">
        <v>13407</v>
      </c>
    </row>
    <row r="355" spans="1:10" x14ac:dyDescent="0.55000000000000004">
      <c r="A355" t="s">
        <v>4941</v>
      </c>
      <c r="B355" t="s">
        <v>5432</v>
      </c>
      <c r="C355" t="s">
        <v>12640</v>
      </c>
      <c r="D355" t="s">
        <v>13408</v>
      </c>
      <c r="E355">
        <v>2.8286865802584901E-3</v>
      </c>
      <c r="F355">
        <v>0.62725673971852802</v>
      </c>
      <c r="G355">
        <v>0.83194051207392705</v>
      </c>
      <c r="H355">
        <v>1.46152284774999</v>
      </c>
      <c r="I355">
        <v>83</v>
      </c>
      <c r="J355" t="s">
        <v>13409</v>
      </c>
    </row>
    <row r="356" spans="1:10" x14ac:dyDescent="0.55000000000000004">
      <c r="A356" t="s">
        <v>4941</v>
      </c>
      <c r="B356" t="s">
        <v>5432</v>
      </c>
      <c r="C356" t="s">
        <v>13410</v>
      </c>
      <c r="D356" t="s">
        <v>13411</v>
      </c>
      <c r="E356">
        <v>3.5753487162700302E-3</v>
      </c>
      <c r="F356">
        <v>0.610526878385931</v>
      </c>
      <c r="G356">
        <v>0.82160017608414204</v>
      </c>
      <c r="H356">
        <v>1.44284751240027</v>
      </c>
      <c r="I356">
        <v>78</v>
      </c>
      <c r="J356" t="s">
        <v>13412</v>
      </c>
    </row>
    <row r="357" spans="1:10" x14ac:dyDescent="0.55000000000000004">
      <c r="A357" t="s">
        <v>4941</v>
      </c>
      <c r="B357" t="s">
        <v>5432</v>
      </c>
      <c r="C357" t="s">
        <v>13085</v>
      </c>
      <c r="D357" t="s">
        <v>13413</v>
      </c>
      <c r="E357">
        <v>3.5753487162700302E-3</v>
      </c>
      <c r="F357">
        <v>0.59332547639640498</v>
      </c>
      <c r="G357">
        <v>0.82362742563314995</v>
      </c>
      <c r="H357">
        <v>1.4457370041836399</v>
      </c>
      <c r="I357">
        <v>76</v>
      </c>
      <c r="J357" t="s">
        <v>13414</v>
      </c>
    </row>
    <row r="358" spans="1:10" x14ac:dyDescent="0.55000000000000004">
      <c r="A358" t="s">
        <v>4941</v>
      </c>
      <c r="B358" t="s">
        <v>5432</v>
      </c>
      <c r="C358" t="s">
        <v>1692</v>
      </c>
      <c r="D358" t="s">
        <v>13415</v>
      </c>
      <c r="E358">
        <v>3.5753487162700302E-3</v>
      </c>
      <c r="F358">
        <v>0.59332547639640498</v>
      </c>
      <c r="G358">
        <v>0.89814605982868101</v>
      </c>
      <c r="H358">
        <v>1.55099682763959</v>
      </c>
      <c r="I358">
        <v>35</v>
      </c>
      <c r="J358" t="s">
        <v>13416</v>
      </c>
    </row>
    <row r="359" spans="1:10" x14ac:dyDescent="0.55000000000000004">
      <c r="A359" t="s">
        <v>4941</v>
      </c>
      <c r="B359" t="s">
        <v>5432</v>
      </c>
      <c r="C359" t="s">
        <v>13016</v>
      </c>
      <c r="D359" t="s">
        <v>13417</v>
      </c>
      <c r="E359">
        <v>3.5753487162700302E-3</v>
      </c>
      <c r="F359">
        <v>0.59332547639640498</v>
      </c>
      <c r="G359">
        <v>0.80941994417317797</v>
      </c>
      <c r="H359">
        <v>1.4266686768203001</v>
      </c>
      <c r="I359">
        <v>90</v>
      </c>
      <c r="J359" t="s">
        <v>13418</v>
      </c>
    </row>
    <row r="360" spans="1:10" x14ac:dyDescent="0.55000000000000004">
      <c r="A360" t="s">
        <v>4941</v>
      </c>
      <c r="B360" t="s">
        <v>5432</v>
      </c>
      <c r="C360" t="s">
        <v>13001</v>
      </c>
      <c r="D360" t="s">
        <v>13419</v>
      </c>
      <c r="E360">
        <v>3.5753487162700302E-3</v>
      </c>
      <c r="F360">
        <v>0.59332547639640498</v>
      </c>
      <c r="G360">
        <v>0.81272922408822701</v>
      </c>
      <c r="H360">
        <v>1.43068454964112</v>
      </c>
      <c r="I360">
        <v>87</v>
      </c>
      <c r="J360" t="s">
        <v>13420</v>
      </c>
    </row>
    <row r="361" spans="1:10" x14ac:dyDescent="0.55000000000000004">
      <c r="A361" t="s">
        <v>4941</v>
      </c>
      <c r="B361" t="s">
        <v>5432</v>
      </c>
      <c r="C361" t="s">
        <v>13421</v>
      </c>
      <c r="D361" t="s">
        <v>13422</v>
      </c>
      <c r="E361">
        <v>3.5753487162700302E-3</v>
      </c>
      <c r="F361">
        <v>0.59332547639640498</v>
      </c>
      <c r="G361">
        <v>0.84512488294767096</v>
      </c>
      <c r="H361">
        <v>1.4807125348593899</v>
      </c>
      <c r="I361">
        <v>60</v>
      </c>
      <c r="J361" t="s">
        <v>13423</v>
      </c>
    </row>
    <row r="362" spans="1:10" x14ac:dyDescent="0.55000000000000004">
      <c r="A362" t="s">
        <v>4941</v>
      </c>
      <c r="B362" t="s">
        <v>5432</v>
      </c>
      <c r="C362" t="s">
        <v>1541</v>
      </c>
      <c r="D362" t="s">
        <v>13424</v>
      </c>
      <c r="E362">
        <v>4.6542718909165798E-3</v>
      </c>
      <c r="F362">
        <v>0.575610261071129</v>
      </c>
      <c r="G362">
        <v>0.79833520540413205</v>
      </c>
      <c r="H362">
        <v>1.40994388676226</v>
      </c>
      <c r="I362">
        <v>99</v>
      </c>
      <c r="J362" t="s">
        <v>13425</v>
      </c>
    </row>
    <row r="363" spans="1:10" x14ac:dyDescent="0.55000000000000004">
      <c r="A363" t="s">
        <v>4941</v>
      </c>
      <c r="B363" t="s">
        <v>5432</v>
      </c>
      <c r="C363" t="s">
        <v>12184</v>
      </c>
      <c r="D363" t="s">
        <v>13426</v>
      </c>
      <c r="E363">
        <v>4.85851975377886E-3</v>
      </c>
      <c r="F363">
        <v>0.575610261071129</v>
      </c>
      <c r="G363">
        <v>0.802771296352362</v>
      </c>
      <c r="H363">
        <v>1.4156328084145799</v>
      </c>
      <c r="I363">
        <v>94</v>
      </c>
      <c r="J363" t="s">
        <v>13427</v>
      </c>
    </row>
    <row r="364" spans="1:10" x14ac:dyDescent="0.55000000000000004">
      <c r="A364" t="s">
        <v>4941</v>
      </c>
      <c r="B364" t="s">
        <v>3143</v>
      </c>
      <c r="C364" t="s">
        <v>13592</v>
      </c>
      <c r="D364" t="s">
        <v>13593</v>
      </c>
      <c r="E364">
        <v>3.3263093087571799E-3</v>
      </c>
      <c r="F364">
        <v>0.610526878385931</v>
      </c>
      <c r="G364">
        <v>0.87704926089166102</v>
      </c>
      <c r="H364">
        <v>1.47831021943247</v>
      </c>
      <c r="I364">
        <v>54</v>
      </c>
      <c r="J364" t="s">
        <v>13594</v>
      </c>
    </row>
    <row r="365" spans="1:10" x14ac:dyDescent="0.55000000000000004">
      <c r="A365" t="s">
        <v>4941</v>
      </c>
      <c r="B365" t="s">
        <v>3143</v>
      </c>
      <c r="C365" t="s">
        <v>1716</v>
      </c>
      <c r="D365" t="s">
        <v>13378</v>
      </c>
      <c r="E365">
        <v>3.3263093087571799E-3</v>
      </c>
      <c r="F365">
        <v>0.610526878385931</v>
      </c>
      <c r="G365">
        <v>0.83905814059003303</v>
      </c>
      <c r="H365">
        <v>1.41749154138642</v>
      </c>
      <c r="I365">
        <v>77</v>
      </c>
      <c r="J365" t="s">
        <v>13595</v>
      </c>
    </row>
    <row r="366" spans="1:10" x14ac:dyDescent="0.55000000000000004">
      <c r="A366" t="s">
        <v>4941</v>
      </c>
      <c r="B366" t="s">
        <v>3143</v>
      </c>
      <c r="C366" t="s">
        <v>13011</v>
      </c>
      <c r="D366" t="s">
        <v>13596</v>
      </c>
      <c r="E366">
        <v>3.3263093087571799E-3</v>
      </c>
      <c r="F366">
        <v>0.59332547639640498</v>
      </c>
      <c r="G366">
        <v>0.84851255486904298</v>
      </c>
      <c r="H366">
        <v>1.4296235941753099</v>
      </c>
      <c r="I366">
        <v>62</v>
      </c>
      <c r="J366" t="s">
        <v>13597</v>
      </c>
    </row>
    <row r="367" spans="1:10" x14ac:dyDescent="0.55000000000000004">
      <c r="A367" t="s">
        <v>4941</v>
      </c>
      <c r="B367" t="s">
        <v>3143</v>
      </c>
      <c r="C367" t="s">
        <v>13220</v>
      </c>
      <c r="D367" t="s">
        <v>13598</v>
      </c>
      <c r="E367">
        <v>3.3263093087571799E-3</v>
      </c>
      <c r="F367">
        <v>0.59332547639640498</v>
      </c>
      <c r="G367">
        <v>0.81104699917321998</v>
      </c>
      <c r="H367">
        <v>1.3733915147731901</v>
      </c>
      <c r="I367">
        <v>99</v>
      </c>
      <c r="J367" t="s">
        <v>13599</v>
      </c>
    </row>
    <row r="368" spans="1:10" x14ac:dyDescent="0.55000000000000004">
      <c r="A368" t="s">
        <v>4941</v>
      </c>
      <c r="B368" t="s">
        <v>3143</v>
      </c>
      <c r="C368" t="s">
        <v>13600</v>
      </c>
      <c r="D368" t="s">
        <v>13428</v>
      </c>
      <c r="E368">
        <v>3.3263093087571799E-3</v>
      </c>
      <c r="F368">
        <v>0.59332547639640498</v>
      </c>
      <c r="G368">
        <v>0.81961476224887198</v>
      </c>
      <c r="H368">
        <v>1.38750231238097</v>
      </c>
      <c r="I368">
        <v>93</v>
      </c>
      <c r="J368" t="s">
        <v>13601</v>
      </c>
    </row>
    <row r="369" spans="1:10" x14ac:dyDescent="0.55000000000000004">
      <c r="A369" t="s">
        <v>4941</v>
      </c>
      <c r="B369" t="s">
        <v>3143</v>
      </c>
      <c r="C369" t="s">
        <v>13602</v>
      </c>
      <c r="D369" t="s">
        <v>13603</v>
      </c>
      <c r="E369">
        <v>6.2632944095232504E-3</v>
      </c>
      <c r="F369">
        <v>0.575610261071129</v>
      </c>
      <c r="G369">
        <v>0.84055029325387998</v>
      </c>
      <c r="H369">
        <v>1.4202468271498401</v>
      </c>
      <c r="I369">
        <v>71</v>
      </c>
      <c r="J369" t="s">
        <v>13604</v>
      </c>
    </row>
    <row r="370" spans="1:10" x14ac:dyDescent="0.55000000000000004">
      <c r="A370" t="s">
        <v>4941</v>
      </c>
      <c r="B370" t="s">
        <v>3143</v>
      </c>
      <c r="C370" t="s">
        <v>1748</v>
      </c>
      <c r="D370" t="s">
        <v>13338</v>
      </c>
      <c r="E370">
        <v>9.1283659675938603E-3</v>
      </c>
      <c r="F370">
        <v>0.55733223875864601</v>
      </c>
      <c r="G370">
        <v>0.82093648409396902</v>
      </c>
      <c r="H370">
        <v>1.38682905775056</v>
      </c>
      <c r="I370">
        <v>83</v>
      </c>
      <c r="J370" t="s">
        <v>13605</v>
      </c>
    </row>
    <row r="371" spans="1:10" x14ac:dyDescent="0.55000000000000004">
      <c r="A371" t="s">
        <v>4941</v>
      </c>
      <c r="B371" t="s">
        <v>3143</v>
      </c>
      <c r="C371" t="s">
        <v>13394</v>
      </c>
      <c r="D371" t="s">
        <v>13338</v>
      </c>
      <c r="E371">
        <v>9.1283659675938603E-3</v>
      </c>
      <c r="F371">
        <v>0.55733223875864601</v>
      </c>
      <c r="G371">
        <v>0.82361773193441401</v>
      </c>
      <c r="H371">
        <v>1.3913171348637701</v>
      </c>
      <c r="I371">
        <v>75</v>
      </c>
      <c r="J371" t="s">
        <v>13606</v>
      </c>
    </row>
    <row r="372" spans="1:10" x14ac:dyDescent="0.55000000000000004">
      <c r="A372" t="s">
        <v>4941</v>
      </c>
      <c r="B372" t="s">
        <v>3143</v>
      </c>
      <c r="C372" t="s">
        <v>13607</v>
      </c>
      <c r="D372" t="s">
        <v>13608</v>
      </c>
      <c r="E372">
        <v>9.2259176158942698E-3</v>
      </c>
      <c r="F372">
        <v>0.53843409630991601</v>
      </c>
      <c r="G372">
        <v>0.80939479884897603</v>
      </c>
      <c r="H372">
        <v>1.3700348983033399</v>
      </c>
      <c r="I372">
        <v>89</v>
      </c>
      <c r="J372" t="s">
        <v>13609</v>
      </c>
    </row>
    <row r="373" spans="1:10" x14ac:dyDescent="0.55000000000000004">
      <c r="A373" t="s">
        <v>4941</v>
      </c>
      <c r="B373" t="s">
        <v>3143</v>
      </c>
      <c r="C373" t="s">
        <v>13610</v>
      </c>
      <c r="D373" t="s">
        <v>13345</v>
      </c>
      <c r="E373">
        <v>9.2259176158942698E-3</v>
      </c>
      <c r="F373">
        <v>0.53843409630991601</v>
      </c>
      <c r="G373">
        <v>0.80118100264473902</v>
      </c>
      <c r="H373">
        <v>1.35629632969902</v>
      </c>
      <c r="I373">
        <v>93</v>
      </c>
      <c r="J373" t="s">
        <v>13611</v>
      </c>
    </row>
    <row r="374" spans="1:10" x14ac:dyDescent="0.55000000000000004">
      <c r="A374" t="s">
        <v>4941</v>
      </c>
      <c r="B374" t="s">
        <v>4948</v>
      </c>
      <c r="C374" t="s">
        <v>13237</v>
      </c>
      <c r="D374">
        <v>3.7138978506709702E-4</v>
      </c>
      <c r="E374">
        <v>4.5480064818768998E-2</v>
      </c>
      <c r="F374">
        <v>0.49849310876658998</v>
      </c>
      <c r="G374">
        <v>0.94877210769404097</v>
      </c>
      <c r="H374">
        <v>1.5397988785035599</v>
      </c>
      <c r="I374">
        <v>17</v>
      </c>
      <c r="J374" t="s">
        <v>13732</v>
      </c>
    </row>
    <row r="375" spans="1:10" x14ac:dyDescent="0.55000000000000004">
      <c r="A375" t="s">
        <v>4941</v>
      </c>
      <c r="B375" t="s">
        <v>4948</v>
      </c>
      <c r="C375" t="s">
        <v>12176</v>
      </c>
      <c r="D375">
        <v>9.4803053059884003E-4</v>
      </c>
      <c r="E375">
        <v>4.5480064818768998E-2</v>
      </c>
      <c r="F375">
        <v>0.47727081536286198</v>
      </c>
      <c r="G375">
        <v>0.95131935260406797</v>
      </c>
      <c r="H375">
        <v>1.55424424763584</v>
      </c>
      <c r="I375">
        <v>15</v>
      </c>
      <c r="J375" t="s">
        <v>13733</v>
      </c>
    </row>
    <row r="376" spans="1:10" x14ac:dyDescent="0.55000000000000004">
      <c r="A376" t="s">
        <v>4941</v>
      </c>
      <c r="B376" t="s">
        <v>4948</v>
      </c>
      <c r="C376" t="s">
        <v>12175</v>
      </c>
      <c r="D376">
        <v>1.1505166868581199E-3</v>
      </c>
      <c r="E376">
        <v>4.5480064818768998E-2</v>
      </c>
      <c r="F376">
        <v>0.45505986738722998</v>
      </c>
      <c r="G376">
        <v>0.92149617041389598</v>
      </c>
      <c r="H376">
        <v>1.4833373932715499</v>
      </c>
      <c r="I376">
        <v>22</v>
      </c>
      <c r="J376" t="s">
        <v>13733</v>
      </c>
    </row>
    <row r="377" spans="1:10" x14ac:dyDescent="0.55000000000000004">
      <c r="A377" t="s">
        <v>4941</v>
      </c>
      <c r="B377" t="s">
        <v>4948</v>
      </c>
      <c r="C377" t="s">
        <v>13208</v>
      </c>
      <c r="D377">
        <v>1.37141155808757E-3</v>
      </c>
      <c r="E377">
        <v>4.5480064818768998E-2</v>
      </c>
      <c r="F377">
        <v>0.45505986738722998</v>
      </c>
      <c r="G377">
        <v>0.93185608544926501</v>
      </c>
      <c r="H377">
        <v>1.50334673504476</v>
      </c>
      <c r="I377">
        <v>19</v>
      </c>
      <c r="J377" t="s">
        <v>13732</v>
      </c>
    </row>
    <row r="378" spans="1:10" x14ac:dyDescent="0.55000000000000004">
      <c r="A378" t="s">
        <v>4941</v>
      </c>
      <c r="B378" t="s">
        <v>4948</v>
      </c>
      <c r="C378" t="s">
        <v>13288</v>
      </c>
      <c r="D378">
        <v>1.46345126385606E-3</v>
      </c>
      <c r="E378">
        <v>4.5480064818768998E-2</v>
      </c>
      <c r="F378">
        <v>0.45505986738722998</v>
      </c>
      <c r="G378">
        <v>0.93923591745677604</v>
      </c>
      <c r="H378">
        <v>1.5243222272472099</v>
      </c>
      <c r="I378">
        <v>17</v>
      </c>
      <c r="J378" t="s">
        <v>13732</v>
      </c>
    </row>
    <row r="379" spans="1:10" x14ac:dyDescent="0.55000000000000004">
      <c r="A379" t="s">
        <v>4941</v>
      </c>
      <c r="B379" t="s">
        <v>4948</v>
      </c>
      <c r="C379" t="s">
        <v>13734</v>
      </c>
      <c r="D379">
        <v>1.4818592146605501E-3</v>
      </c>
      <c r="E379">
        <v>4.5480064818768998E-2</v>
      </c>
      <c r="F379">
        <v>0.45505986738722998</v>
      </c>
      <c r="G379">
        <v>0.91511263187909897</v>
      </c>
      <c r="H379">
        <v>1.46699861907934</v>
      </c>
      <c r="I379">
        <v>23</v>
      </c>
      <c r="J379" t="s">
        <v>13732</v>
      </c>
    </row>
    <row r="380" spans="1:10" x14ac:dyDescent="0.55000000000000004">
      <c r="A380" t="s">
        <v>4941</v>
      </c>
      <c r="B380" t="s">
        <v>4948</v>
      </c>
      <c r="C380" t="s">
        <v>1753</v>
      </c>
      <c r="D380">
        <v>1.61071494698483E-3</v>
      </c>
      <c r="E380">
        <v>4.5480064818768998E-2</v>
      </c>
      <c r="F380">
        <v>0.45505986738722998</v>
      </c>
      <c r="G380">
        <v>0.89411039496704803</v>
      </c>
      <c r="H380">
        <v>1.4160639266356401</v>
      </c>
      <c r="I380">
        <v>30</v>
      </c>
      <c r="J380" t="s">
        <v>13735</v>
      </c>
    </row>
    <row r="381" spans="1:10" x14ac:dyDescent="0.55000000000000004">
      <c r="A381" t="s">
        <v>4941</v>
      </c>
      <c r="B381" t="s">
        <v>4948</v>
      </c>
      <c r="C381" t="s">
        <v>13680</v>
      </c>
      <c r="D381">
        <v>2.2014036117249999E-3</v>
      </c>
      <c r="E381">
        <v>4.5480064818768998E-2</v>
      </c>
      <c r="F381">
        <v>0.431707695803346</v>
      </c>
      <c r="G381">
        <v>0.93505595372815298</v>
      </c>
      <c r="H381">
        <v>1.5175384027551899</v>
      </c>
      <c r="I381">
        <v>17</v>
      </c>
      <c r="J381" t="s">
        <v>13733</v>
      </c>
    </row>
    <row r="382" spans="1:10" x14ac:dyDescent="0.55000000000000004">
      <c r="A382" t="s">
        <v>4941</v>
      </c>
      <c r="B382" t="s">
        <v>4948</v>
      </c>
      <c r="C382" t="s">
        <v>13155</v>
      </c>
      <c r="D382">
        <v>2.6083769602898302E-3</v>
      </c>
      <c r="E382">
        <v>4.5480064818768998E-2</v>
      </c>
      <c r="F382">
        <v>0.431707695803346</v>
      </c>
      <c r="G382">
        <v>0.928284731759771</v>
      </c>
      <c r="H382">
        <v>1.5042258493715901</v>
      </c>
      <c r="I382">
        <v>18</v>
      </c>
      <c r="J382" t="s">
        <v>13736</v>
      </c>
    </row>
    <row r="383" spans="1:10" x14ac:dyDescent="0.55000000000000004">
      <c r="A383" t="s">
        <v>4941</v>
      </c>
      <c r="B383" t="s">
        <v>4948</v>
      </c>
      <c r="C383" t="s">
        <v>13248</v>
      </c>
      <c r="D383">
        <v>2.68237224634112E-3</v>
      </c>
      <c r="E383">
        <v>4.5480064818768998E-2</v>
      </c>
      <c r="F383">
        <v>0.431707695803346</v>
      </c>
      <c r="G383">
        <v>0.91548465568862303</v>
      </c>
      <c r="H383">
        <v>1.47424807547787</v>
      </c>
      <c r="I383">
        <v>21</v>
      </c>
      <c r="J383" t="s">
        <v>13732</v>
      </c>
    </row>
    <row r="384" spans="1:10" x14ac:dyDescent="0.55000000000000004">
      <c r="A384" t="s">
        <v>4942</v>
      </c>
      <c r="B384" t="s">
        <v>4955</v>
      </c>
      <c r="C384" t="s">
        <v>1722</v>
      </c>
      <c r="D384" t="s">
        <v>13254</v>
      </c>
      <c r="E384">
        <v>8.8437073170725602E-3</v>
      </c>
      <c r="F384">
        <v>0.59332547639640498</v>
      </c>
      <c r="G384">
        <v>0.88941747168554297</v>
      </c>
      <c r="H384">
        <v>1.2328165066032399</v>
      </c>
      <c r="I384">
        <v>89</v>
      </c>
      <c r="J384" t="s">
        <v>13255</v>
      </c>
    </row>
    <row r="385" spans="1:10" x14ac:dyDescent="0.55000000000000004">
      <c r="A385" t="s">
        <v>4942</v>
      </c>
      <c r="B385" t="s">
        <v>4955</v>
      </c>
      <c r="C385" t="s">
        <v>13161</v>
      </c>
      <c r="D385" t="s">
        <v>13256</v>
      </c>
      <c r="E385">
        <v>1.47941639628836E-2</v>
      </c>
      <c r="F385">
        <v>0.55733223875864601</v>
      </c>
      <c r="G385">
        <v>0.87729083820359399</v>
      </c>
      <c r="H385">
        <v>1.21558353941289</v>
      </c>
      <c r="I385">
        <v>91</v>
      </c>
      <c r="J385" t="s">
        <v>13257</v>
      </c>
    </row>
    <row r="386" spans="1:10" x14ac:dyDescent="0.55000000000000004">
      <c r="A386" t="s">
        <v>4942</v>
      </c>
      <c r="B386" t="s">
        <v>4955</v>
      </c>
      <c r="C386" t="s">
        <v>13258</v>
      </c>
      <c r="D386">
        <v>1.0998602077049E-4</v>
      </c>
      <c r="E386">
        <v>1.89470425041211E-2</v>
      </c>
      <c r="F386">
        <v>0.53843409630991601</v>
      </c>
      <c r="G386">
        <v>0.86878340363989903</v>
      </c>
      <c r="H386">
        <v>1.20262822093375</v>
      </c>
      <c r="I386">
        <v>95</v>
      </c>
      <c r="J386" t="s">
        <v>13259</v>
      </c>
    </row>
    <row r="387" spans="1:10" x14ac:dyDescent="0.55000000000000004">
      <c r="A387" t="s">
        <v>4942</v>
      </c>
      <c r="B387" t="s">
        <v>4955</v>
      </c>
      <c r="C387" t="s">
        <v>13260</v>
      </c>
      <c r="D387">
        <v>1.21299887990532E-4</v>
      </c>
      <c r="E387">
        <v>1.89470425041211E-2</v>
      </c>
      <c r="F387">
        <v>0.53843409630991601</v>
      </c>
      <c r="G387">
        <v>0.87924565399418397</v>
      </c>
      <c r="H387">
        <v>1.2178578408612299</v>
      </c>
      <c r="I387">
        <v>81</v>
      </c>
      <c r="J387" t="s">
        <v>13261</v>
      </c>
    </row>
    <row r="388" spans="1:10" x14ac:dyDescent="0.55000000000000004">
      <c r="A388" t="s">
        <v>4942</v>
      </c>
      <c r="B388" t="s">
        <v>4955</v>
      </c>
      <c r="C388" t="s">
        <v>13262</v>
      </c>
      <c r="D388">
        <v>1.21299887990532E-4</v>
      </c>
      <c r="E388">
        <v>1.89470425041211E-2</v>
      </c>
      <c r="F388">
        <v>0.53843409630991601</v>
      </c>
      <c r="G388">
        <v>0.89083272268956804</v>
      </c>
      <c r="H388">
        <v>1.23387289565894</v>
      </c>
      <c r="I388">
        <v>66</v>
      </c>
      <c r="J388" t="s">
        <v>13263</v>
      </c>
    </row>
    <row r="389" spans="1:10" x14ac:dyDescent="0.55000000000000004">
      <c r="A389" t="s">
        <v>4942</v>
      </c>
      <c r="B389" t="s">
        <v>4955</v>
      </c>
      <c r="C389" t="s">
        <v>12166</v>
      </c>
      <c r="D389">
        <v>2.18791050020883E-4</v>
      </c>
      <c r="E389">
        <v>2.5135341173263399E-2</v>
      </c>
      <c r="F389">
        <v>0.51884807774379205</v>
      </c>
      <c r="G389">
        <v>0.88648377859028105</v>
      </c>
      <c r="H389">
        <v>1.22784926842548</v>
      </c>
      <c r="I389">
        <v>66</v>
      </c>
      <c r="J389" t="s">
        <v>13264</v>
      </c>
    </row>
    <row r="390" spans="1:10" x14ac:dyDescent="0.55000000000000004">
      <c r="A390" t="s">
        <v>4942</v>
      </c>
      <c r="B390" t="s">
        <v>4955</v>
      </c>
      <c r="C390" t="s">
        <v>12172</v>
      </c>
      <c r="D390">
        <v>2.39240934292754E-4</v>
      </c>
      <c r="E390">
        <v>2.5135341173263399E-2</v>
      </c>
      <c r="F390">
        <v>0.51884807774379205</v>
      </c>
      <c r="G390">
        <v>0.88579199964956401</v>
      </c>
      <c r="H390">
        <v>1.2268911005641101</v>
      </c>
      <c r="I390">
        <v>66</v>
      </c>
      <c r="J390" t="s">
        <v>13265</v>
      </c>
    </row>
    <row r="391" spans="1:10" x14ac:dyDescent="0.55000000000000004">
      <c r="A391" t="s">
        <v>4942</v>
      </c>
      <c r="B391" t="s">
        <v>4955</v>
      </c>
      <c r="C391" t="s">
        <v>13159</v>
      </c>
      <c r="D391">
        <v>2.5746828346492602E-4</v>
      </c>
      <c r="E391">
        <v>2.5135341173263399E-2</v>
      </c>
      <c r="F391">
        <v>0.49849310876658998</v>
      </c>
      <c r="G391">
        <v>0.86632343500093001</v>
      </c>
      <c r="H391">
        <v>1.19922255347898</v>
      </c>
      <c r="I391">
        <v>82</v>
      </c>
      <c r="J391" t="s">
        <v>13266</v>
      </c>
    </row>
    <row r="392" spans="1:10" x14ac:dyDescent="0.55000000000000004">
      <c r="A392" t="s">
        <v>4942</v>
      </c>
      <c r="B392" t="s">
        <v>4955</v>
      </c>
      <c r="C392" t="s">
        <v>13267</v>
      </c>
      <c r="D392">
        <v>4.1240166503953501E-4</v>
      </c>
      <c r="E392">
        <v>2.9509667615358701E-2</v>
      </c>
      <c r="F392">
        <v>0.49849310876658998</v>
      </c>
      <c r="G392">
        <v>0.88146209042486001</v>
      </c>
      <c r="H392">
        <v>1.2208938381185901</v>
      </c>
      <c r="I392">
        <v>66</v>
      </c>
      <c r="J392" t="s">
        <v>13268</v>
      </c>
    </row>
    <row r="393" spans="1:10" x14ac:dyDescent="0.55000000000000004">
      <c r="A393" t="s">
        <v>4942</v>
      </c>
      <c r="B393" t="s">
        <v>4955</v>
      </c>
      <c r="C393" t="s">
        <v>2128</v>
      </c>
      <c r="D393">
        <v>4.30629181413067E-4</v>
      </c>
      <c r="E393">
        <v>2.9509667615358701E-2</v>
      </c>
      <c r="F393">
        <v>0.49849310876658998</v>
      </c>
      <c r="G393">
        <v>0.89852946010354195</v>
      </c>
      <c r="H393">
        <v>1.24567280290935</v>
      </c>
      <c r="I393">
        <v>49</v>
      </c>
      <c r="J393" t="s">
        <v>13269</v>
      </c>
    </row>
    <row r="394" spans="1:10" x14ac:dyDescent="0.55000000000000004">
      <c r="A394" t="s">
        <v>4942</v>
      </c>
      <c r="B394" t="s">
        <v>5432</v>
      </c>
      <c r="C394" t="s">
        <v>2124</v>
      </c>
      <c r="D394" t="s">
        <v>13428</v>
      </c>
      <c r="E394">
        <v>1.46703039130535E-2</v>
      </c>
      <c r="F394">
        <v>0.59332547639640498</v>
      </c>
      <c r="G394">
        <v>0.89274990721914904</v>
      </c>
      <c r="H394">
        <v>1.3170521574634899</v>
      </c>
      <c r="I394">
        <v>73</v>
      </c>
      <c r="J394" t="s">
        <v>13429</v>
      </c>
    </row>
    <row r="395" spans="1:10" x14ac:dyDescent="0.55000000000000004">
      <c r="A395" t="s">
        <v>4942</v>
      </c>
      <c r="B395" t="s">
        <v>5432</v>
      </c>
      <c r="C395" t="s">
        <v>1570</v>
      </c>
      <c r="D395" t="s">
        <v>13430</v>
      </c>
      <c r="E395">
        <v>1.46703039130535E-2</v>
      </c>
      <c r="F395">
        <v>0.59332547639640498</v>
      </c>
      <c r="G395">
        <v>0.87231585412898005</v>
      </c>
      <c r="H395">
        <v>1.2898639748379499</v>
      </c>
      <c r="I395">
        <v>92</v>
      </c>
      <c r="J395" t="s">
        <v>13431</v>
      </c>
    </row>
    <row r="396" spans="1:10" x14ac:dyDescent="0.55000000000000004">
      <c r="A396" t="s">
        <v>4942</v>
      </c>
      <c r="B396" t="s">
        <v>5432</v>
      </c>
      <c r="C396" t="s">
        <v>1552</v>
      </c>
      <c r="D396" t="s">
        <v>13432</v>
      </c>
      <c r="E396">
        <v>1.46703039130535E-2</v>
      </c>
      <c r="F396">
        <v>0.575610261071129</v>
      </c>
      <c r="G396">
        <v>0.88655413128218896</v>
      </c>
      <c r="H396">
        <v>1.30833530488211</v>
      </c>
      <c r="I396">
        <v>77</v>
      </c>
      <c r="J396" t="s">
        <v>13433</v>
      </c>
    </row>
    <row r="397" spans="1:10" x14ac:dyDescent="0.55000000000000004">
      <c r="A397" t="s">
        <v>4942</v>
      </c>
      <c r="B397" t="s">
        <v>5432</v>
      </c>
      <c r="C397" t="s">
        <v>13044</v>
      </c>
      <c r="D397" t="s">
        <v>13434</v>
      </c>
      <c r="E397">
        <v>2.2114121923967601E-2</v>
      </c>
      <c r="F397">
        <v>0.55733223875864601</v>
      </c>
      <c r="G397">
        <v>0.86777821657801801</v>
      </c>
      <c r="H397">
        <v>1.2836668399084099</v>
      </c>
      <c r="I397">
        <v>90</v>
      </c>
      <c r="J397" t="s">
        <v>13435</v>
      </c>
    </row>
    <row r="398" spans="1:10" x14ac:dyDescent="0.55000000000000004">
      <c r="A398" t="s">
        <v>4942</v>
      </c>
      <c r="B398" t="s">
        <v>5432</v>
      </c>
      <c r="C398" t="s">
        <v>13038</v>
      </c>
      <c r="D398" t="s">
        <v>13436</v>
      </c>
      <c r="E398">
        <v>2.6998485319088199E-2</v>
      </c>
      <c r="F398">
        <v>0.53843409630991601</v>
      </c>
      <c r="G398">
        <v>0.87993534116698802</v>
      </c>
      <c r="H398">
        <v>1.29850888907004</v>
      </c>
      <c r="I398">
        <v>76</v>
      </c>
      <c r="J398" t="s">
        <v>13437</v>
      </c>
    </row>
    <row r="399" spans="1:10" x14ac:dyDescent="0.55000000000000004">
      <c r="A399" t="s">
        <v>4942</v>
      </c>
      <c r="B399" t="s">
        <v>5432</v>
      </c>
      <c r="C399" t="s">
        <v>1704</v>
      </c>
      <c r="D399" t="s">
        <v>13438</v>
      </c>
      <c r="E399">
        <v>2.6998485319088199E-2</v>
      </c>
      <c r="F399">
        <v>0.53843409630991601</v>
      </c>
      <c r="G399">
        <v>0.89140272928351105</v>
      </c>
      <c r="H399">
        <v>1.3161228382968799</v>
      </c>
      <c r="I399">
        <v>63</v>
      </c>
      <c r="J399" t="s">
        <v>13439</v>
      </c>
    </row>
    <row r="400" spans="1:10" x14ac:dyDescent="0.55000000000000004">
      <c r="A400" t="s">
        <v>4942</v>
      </c>
      <c r="B400" t="s">
        <v>5432</v>
      </c>
      <c r="C400" t="s">
        <v>13440</v>
      </c>
      <c r="D400" t="s">
        <v>13238</v>
      </c>
      <c r="E400">
        <v>2.6998485319088199E-2</v>
      </c>
      <c r="F400">
        <v>0.53843409630991601</v>
      </c>
      <c r="G400">
        <v>0.86016480465456802</v>
      </c>
      <c r="H400">
        <v>1.27429630238592</v>
      </c>
      <c r="I400">
        <v>98</v>
      </c>
      <c r="J400" t="s">
        <v>13441</v>
      </c>
    </row>
    <row r="401" spans="1:10" x14ac:dyDescent="0.55000000000000004">
      <c r="A401" t="s">
        <v>4942</v>
      </c>
      <c r="B401" t="s">
        <v>5432</v>
      </c>
      <c r="C401" t="s">
        <v>1703</v>
      </c>
      <c r="D401" t="s">
        <v>13442</v>
      </c>
      <c r="E401">
        <v>2.6998485319088199E-2</v>
      </c>
      <c r="F401">
        <v>0.53843409630991601</v>
      </c>
      <c r="G401">
        <v>0.92004609996783804</v>
      </c>
      <c r="H401">
        <v>1.36482872565753</v>
      </c>
      <c r="I401">
        <v>43</v>
      </c>
      <c r="J401" t="s">
        <v>13443</v>
      </c>
    </row>
    <row r="402" spans="1:10" x14ac:dyDescent="0.55000000000000004">
      <c r="A402" t="s">
        <v>4942</v>
      </c>
      <c r="B402" t="s">
        <v>5432</v>
      </c>
      <c r="C402" t="s">
        <v>1820</v>
      </c>
      <c r="D402">
        <v>1.1111407268376501E-4</v>
      </c>
      <c r="E402">
        <v>3.1598620821533502E-2</v>
      </c>
      <c r="F402">
        <v>0.53843409630991601</v>
      </c>
      <c r="G402">
        <v>0.87187318348223497</v>
      </c>
      <c r="H402">
        <v>1.28764182364113</v>
      </c>
      <c r="I402">
        <v>79</v>
      </c>
      <c r="J402" t="s">
        <v>13444</v>
      </c>
    </row>
    <row r="403" spans="1:10" x14ac:dyDescent="0.55000000000000004">
      <c r="A403" t="s">
        <v>4942</v>
      </c>
      <c r="B403" t="s">
        <v>5432</v>
      </c>
      <c r="C403" t="s">
        <v>1694</v>
      </c>
      <c r="D403">
        <v>1.21299887990532E-4</v>
      </c>
      <c r="E403">
        <v>3.1598620821533502E-2</v>
      </c>
      <c r="F403">
        <v>0.53843409630991601</v>
      </c>
      <c r="G403">
        <v>0.86618051544201002</v>
      </c>
      <c r="H403">
        <v>1.2784886983181101</v>
      </c>
      <c r="I403">
        <v>82</v>
      </c>
      <c r="J403" t="s">
        <v>13445</v>
      </c>
    </row>
    <row r="404" spans="1:10" x14ac:dyDescent="0.55000000000000004">
      <c r="A404" t="s">
        <v>4942</v>
      </c>
      <c r="B404" t="s">
        <v>3143</v>
      </c>
      <c r="C404" t="s">
        <v>12640</v>
      </c>
      <c r="D404" t="s">
        <v>13612</v>
      </c>
      <c r="E404">
        <v>1.75691548193692E-3</v>
      </c>
      <c r="F404">
        <v>0.65944439803793498</v>
      </c>
      <c r="G404">
        <v>0.89121435595278797</v>
      </c>
      <c r="H404">
        <v>1.2670870139717301</v>
      </c>
      <c r="I404">
        <v>97</v>
      </c>
      <c r="J404" t="s">
        <v>13613</v>
      </c>
    </row>
    <row r="405" spans="1:10" x14ac:dyDescent="0.55000000000000004">
      <c r="A405" t="s">
        <v>4942</v>
      </c>
      <c r="B405" t="s">
        <v>3143</v>
      </c>
      <c r="C405" t="s">
        <v>12486</v>
      </c>
      <c r="D405" t="s">
        <v>13614</v>
      </c>
      <c r="E405">
        <v>2.4648158839223099E-3</v>
      </c>
      <c r="F405">
        <v>0.62725673971852802</v>
      </c>
      <c r="G405">
        <v>0.88436710104179395</v>
      </c>
      <c r="H405">
        <v>1.2571504447203099</v>
      </c>
      <c r="I405">
        <v>99</v>
      </c>
      <c r="J405" t="s">
        <v>13615</v>
      </c>
    </row>
    <row r="406" spans="1:10" x14ac:dyDescent="0.55000000000000004">
      <c r="A406" t="s">
        <v>4942</v>
      </c>
      <c r="B406" t="s">
        <v>3143</v>
      </c>
      <c r="C406" t="s">
        <v>12635</v>
      </c>
      <c r="D406" t="s">
        <v>13616</v>
      </c>
      <c r="E406">
        <v>4.09902162245684E-3</v>
      </c>
      <c r="F406">
        <v>0.610526878385931</v>
      </c>
      <c r="G406">
        <v>0.89352794364577603</v>
      </c>
      <c r="H406">
        <v>1.2729950287495</v>
      </c>
      <c r="I406">
        <v>80</v>
      </c>
      <c r="J406" t="s">
        <v>13617</v>
      </c>
    </row>
    <row r="407" spans="1:10" x14ac:dyDescent="0.55000000000000004">
      <c r="A407" t="s">
        <v>4942</v>
      </c>
      <c r="B407" t="s">
        <v>3143</v>
      </c>
      <c r="C407" t="s">
        <v>13016</v>
      </c>
      <c r="D407" t="s">
        <v>13618</v>
      </c>
      <c r="E407">
        <v>9.5802634345323601E-3</v>
      </c>
      <c r="F407">
        <v>0.575610261071129</v>
      </c>
      <c r="G407">
        <v>0.87008034873705098</v>
      </c>
      <c r="H407">
        <v>1.23659718284529</v>
      </c>
      <c r="I407">
        <v>100</v>
      </c>
      <c r="J407" t="s">
        <v>13619</v>
      </c>
    </row>
    <row r="408" spans="1:10" x14ac:dyDescent="0.55000000000000004">
      <c r="A408" t="s">
        <v>4942</v>
      </c>
      <c r="B408" t="s">
        <v>3143</v>
      </c>
      <c r="C408" t="s">
        <v>13620</v>
      </c>
      <c r="D408" t="s">
        <v>13621</v>
      </c>
      <c r="E408">
        <v>1.2209253842984699E-2</v>
      </c>
      <c r="F408">
        <v>0.575610261071129</v>
      </c>
      <c r="G408">
        <v>0.88562170304414101</v>
      </c>
      <c r="H408">
        <v>1.2605938395079499</v>
      </c>
      <c r="I408">
        <v>77</v>
      </c>
      <c r="J408" t="s">
        <v>13622</v>
      </c>
    </row>
    <row r="409" spans="1:10" x14ac:dyDescent="0.55000000000000004">
      <c r="A409" t="s">
        <v>4942</v>
      </c>
      <c r="B409" t="s">
        <v>3143</v>
      </c>
      <c r="C409" t="s">
        <v>13623</v>
      </c>
      <c r="D409" t="s">
        <v>13624</v>
      </c>
      <c r="E409">
        <v>1.5879500752972599E-2</v>
      </c>
      <c r="F409">
        <v>0.55733223875864601</v>
      </c>
      <c r="G409">
        <v>0.88063473469672604</v>
      </c>
      <c r="H409">
        <v>1.25428341654098</v>
      </c>
      <c r="I409">
        <v>81</v>
      </c>
      <c r="J409" t="s">
        <v>13625</v>
      </c>
    </row>
    <row r="410" spans="1:10" x14ac:dyDescent="0.55000000000000004">
      <c r="A410" t="s">
        <v>4942</v>
      </c>
      <c r="B410" t="s">
        <v>3143</v>
      </c>
      <c r="C410" t="s">
        <v>13011</v>
      </c>
      <c r="D410" t="s">
        <v>13626</v>
      </c>
      <c r="E410">
        <v>1.6196921537894302E-2</v>
      </c>
      <c r="F410">
        <v>0.53843409630991601</v>
      </c>
      <c r="G410">
        <v>0.87316684657541499</v>
      </c>
      <c r="H410">
        <v>1.24102430255229</v>
      </c>
      <c r="I410">
        <v>95</v>
      </c>
      <c r="J410" t="s">
        <v>13627</v>
      </c>
    </row>
    <row r="411" spans="1:10" x14ac:dyDescent="0.55000000000000004">
      <c r="A411" t="s">
        <v>4942</v>
      </c>
      <c r="B411" t="s">
        <v>3143</v>
      </c>
      <c r="C411" t="s">
        <v>1935</v>
      </c>
      <c r="D411" t="s">
        <v>13608</v>
      </c>
      <c r="E411">
        <v>1.6196921537894302E-2</v>
      </c>
      <c r="F411">
        <v>0.53843409630991601</v>
      </c>
      <c r="G411">
        <v>0.88494194042158003</v>
      </c>
      <c r="H411">
        <v>1.2587652830251399</v>
      </c>
      <c r="I411">
        <v>69</v>
      </c>
      <c r="J411" t="s">
        <v>13628</v>
      </c>
    </row>
    <row r="412" spans="1:10" x14ac:dyDescent="0.55000000000000004">
      <c r="A412" t="s">
        <v>4942</v>
      </c>
      <c r="B412" t="s">
        <v>3143</v>
      </c>
      <c r="C412" t="s">
        <v>2118</v>
      </c>
      <c r="D412">
        <v>1.19032666996162E-4</v>
      </c>
      <c r="E412">
        <v>2.18059103511468E-2</v>
      </c>
      <c r="F412">
        <v>0.53843409630991601</v>
      </c>
      <c r="G412">
        <v>0.87506179907101</v>
      </c>
      <c r="H412">
        <v>1.2463891264009199</v>
      </c>
      <c r="I412">
        <v>83</v>
      </c>
      <c r="J412" t="s">
        <v>13629</v>
      </c>
    </row>
    <row r="413" spans="1:10" x14ac:dyDescent="0.55000000000000004">
      <c r="A413" t="s">
        <v>4942</v>
      </c>
      <c r="B413" t="s">
        <v>3143</v>
      </c>
      <c r="C413" t="s">
        <v>13044</v>
      </c>
      <c r="D413">
        <v>1.21299887990532E-4</v>
      </c>
      <c r="E413">
        <v>2.18059103511468E-2</v>
      </c>
      <c r="F413">
        <v>0.53843409630991601</v>
      </c>
      <c r="G413">
        <v>0.89465770785314702</v>
      </c>
      <c r="H413">
        <v>1.27328578918337</v>
      </c>
      <c r="I413">
        <v>63</v>
      </c>
      <c r="J413" t="s">
        <v>13630</v>
      </c>
    </row>
    <row r="414" spans="1:10" x14ac:dyDescent="0.55000000000000004">
      <c r="A414" t="s">
        <v>4942</v>
      </c>
      <c r="B414" t="s">
        <v>4948</v>
      </c>
      <c r="C414" t="s">
        <v>13161</v>
      </c>
      <c r="D414" t="s">
        <v>13737</v>
      </c>
      <c r="E414">
        <v>3.1056892317971002E-3</v>
      </c>
      <c r="F414">
        <v>0.59332547639640498</v>
      </c>
      <c r="G414">
        <v>0.90274303269695</v>
      </c>
      <c r="H414">
        <v>1.31573046808384</v>
      </c>
      <c r="I414">
        <v>47</v>
      </c>
      <c r="J414" t="s">
        <v>13738</v>
      </c>
    </row>
    <row r="415" spans="1:10" x14ac:dyDescent="0.55000000000000004">
      <c r="A415" t="s">
        <v>4942</v>
      </c>
      <c r="B415" t="s">
        <v>4948</v>
      </c>
      <c r="C415" t="s">
        <v>13258</v>
      </c>
      <c r="D415" t="s">
        <v>13739</v>
      </c>
      <c r="E415">
        <v>3.1056892317971002E-3</v>
      </c>
      <c r="F415">
        <v>0.575610261071129</v>
      </c>
      <c r="G415">
        <v>0.90106845570878402</v>
      </c>
      <c r="H415">
        <v>1.31713958408968</v>
      </c>
      <c r="I415">
        <v>44</v>
      </c>
      <c r="J415" t="s">
        <v>13740</v>
      </c>
    </row>
    <row r="416" spans="1:10" x14ac:dyDescent="0.55000000000000004">
      <c r="A416" t="s">
        <v>4942</v>
      </c>
      <c r="B416" t="s">
        <v>4948</v>
      </c>
      <c r="C416" t="s">
        <v>13198</v>
      </c>
      <c r="D416" t="s">
        <v>13741</v>
      </c>
      <c r="E416">
        <v>3.1056892317971002E-3</v>
      </c>
      <c r="F416">
        <v>0.575610261071129</v>
      </c>
      <c r="G416">
        <v>0.88132524647750199</v>
      </c>
      <c r="H416">
        <v>1.2807399769701</v>
      </c>
      <c r="I416">
        <v>55</v>
      </c>
      <c r="J416" t="s">
        <v>13738</v>
      </c>
    </row>
    <row r="417" spans="1:10" x14ac:dyDescent="0.55000000000000004">
      <c r="A417" t="s">
        <v>4942</v>
      </c>
      <c r="B417" t="s">
        <v>4948</v>
      </c>
      <c r="C417" t="s">
        <v>12477</v>
      </c>
      <c r="D417" t="s">
        <v>13626</v>
      </c>
      <c r="E417">
        <v>4.80569752663936E-3</v>
      </c>
      <c r="F417">
        <v>0.53843409630991601</v>
      </c>
      <c r="G417">
        <v>0.89077479176489105</v>
      </c>
      <c r="H417">
        <v>1.2982869889615101</v>
      </c>
      <c r="I417">
        <v>47</v>
      </c>
      <c r="J417" t="s">
        <v>13742</v>
      </c>
    </row>
    <row r="418" spans="1:10" x14ac:dyDescent="0.55000000000000004">
      <c r="A418" t="s">
        <v>4942</v>
      </c>
      <c r="B418" t="s">
        <v>4948</v>
      </c>
      <c r="C418" t="s">
        <v>13260</v>
      </c>
      <c r="D418" t="s">
        <v>13608</v>
      </c>
      <c r="E418">
        <v>4.80569752663936E-3</v>
      </c>
      <c r="F418">
        <v>0.53843409630991601</v>
      </c>
      <c r="G418">
        <v>0.91891116959629104</v>
      </c>
      <c r="H418">
        <v>1.3598868807876501</v>
      </c>
      <c r="I418">
        <v>27</v>
      </c>
      <c r="J418" t="s">
        <v>13743</v>
      </c>
    </row>
    <row r="419" spans="1:10" x14ac:dyDescent="0.55000000000000004">
      <c r="A419" t="s">
        <v>4942</v>
      </c>
      <c r="B419" t="s">
        <v>4948</v>
      </c>
      <c r="C419" t="s">
        <v>1722</v>
      </c>
      <c r="D419" t="s">
        <v>13517</v>
      </c>
      <c r="E419">
        <v>5.3767502235588698E-3</v>
      </c>
      <c r="F419">
        <v>0.53843409630991601</v>
      </c>
      <c r="G419">
        <v>0.90219376746117497</v>
      </c>
      <c r="H419">
        <v>1.319696663315</v>
      </c>
      <c r="I419">
        <v>35</v>
      </c>
      <c r="J419" t="s">
        <v>13744</v>
      </c>
    </row>
    <row r="420" spans="1:10" x14ac:dyDescent="0.55000000000000004">
      <c r="A420" t="s">
        <v>4942</v>
      </c>
      <c r="B420" t="s">
        <v>4948</v>
      </c>
      <c r="C420" t="s">
        <v>13026</v>
      </c>
      <c r="D420" t="s">
        <v>13745</v>
      </c>
      <c r="E420">
        <v>5.3767502235588698E-3</v>
      </c>
      <c r="F420">
        <v>0.53843409630991601</v>
      </c>
      <c r="G420">
        <v>0.94612574893524903</v>
      </c>
      <c r="H420">
        <v>1.40840215239102</v>
      </c>
      <c r="I420">
        <v>19</v>
      </c>
      <c r="J420" t="s">
        <v>13746</v>
      </c>
    </row>
    <row r="421" spans="1:10" x14ac:dyDescent="0.55000000000000004">
      <c r="A421" t="s">
        <v>4942</v>
      </c>
      <c r="B421" t="s">
        <v>4948</v>
      </c>
      <c r="C421" t="s">
        <v>13734</v>
      </c>
      <c r="D421">
        <v>1.62110026722544E-4</v>
      </c>
      <c r="E421">
        <v>7.6394350092998699E-3</v>
      </c>
      <c r="F421">
        <v>0.51884807774379205</v>
      </c>
      <c r="G421">
        <v>0.890591439288834</v>
      </c>
      <c r="H421">
        <v>1.30310173596433</v>
      </c>
      <c r="I421">
        <v>38</v>
      </c>
      <c r="J421" t="s">
        <v>13747</v>
      </c>
    </row>
    <row r="422" spans="1:10" x14ac:dyDescent="0.55000000000000004">
      <c r="A422" t="s">
        <v>4942</v>
      </c>
      <c r="B422" t="s">
        <v>4948</v>
      </c>
      <c r="C422" t="s">
        <v>1753</v>
      </c>
      <c r="D422">
        <v>2.23325539389907E-4</v>
      </c>
      <c r="E422">
        <v>9.1911758535080709E-3</v>
      </c>
      <c r="F422">
        <v>0.51884807774379205</v>
      </c>
      <c r="G422">
        <v>0.87932560759697398</v>
      </c>
      <c r="H422">
        <v>1.2851854979447399</v>
      </c>
      <c r="I422">
        <v>42</v>
      </c>
      <c r="J422" t="s">
        <v>13748</v>
      </c>
    </row>
    <row r="423" spans="1:10" x14ac:dyDescent="0.55000000000000004">
      <c r="A423" t="s">
        <v>4942</v>
      </c>
      <c r="B423" t="s">
        <v>4948</v>
      </c>
      <c r="C423" t="s">
        <v>13071</v>
      </c>
      <c r="D423">
        <v>2.43797767997561E-4</v>
      </c>
      <c r="E423">
        <v>9.1911758535080709E-3</v>
      </c>
      <c r="F423">
        <v>0.51884807774379205</v>
      </c>
      <c r="G423">
        <v>0.87685014834336095</v>
      </c>
      <c r="H423">
        <v>1.27799209114083</v>
      </c>
      <c r="I423">
        <v>47</v>
      </c>
      <c r="J423" t="s">
        <v>13749</v>
      </c>
    </row>
    <row r="424" spans="1:10" x14ac:dyDescent="0.55000000000000004">
      <c r="A424" t="s">
        <v>4940</v>
      </c>
      <c r="B424" t="s">
        <v>4955</v>
      </c>
      <c r="C424" t="s">
        <v>13270</v>
      </c>
      <c r="D424">
        <v>2.9413559864883499E-3</v>
      </c>
      <c r="E424">
        <v>0.21177763102716099</v>
      </c>
      <c r="F424">
        <v>0.431707695803346</v>
      </c>
      <c r="G424">
        <v>0.81962231387019702</v>
      </c>
      <c r="H424">
        <v>1.5032696989885099</v>
      </c>
      <c r="I424">
        <v>17</v>
      </c>
      <c r="J424" t="s">
        <v>13271</v>
      </c>
    </row>
    <row r="425" spans="1:10" x14ac:dyDescent="0.55000000000000004">
      <c r="A425" t="s">
        <v>4940</v>
      </c>
      <c r="B425" t="s">
        <v>4955</v>
      </c>
      <c r="C425" t="s">
        <v>13272</v>
      </c>
      <c r="D425">
        <v>6.8784529478853997E-3</v>
      </c>
      <c r="E425">
        <v>0.24762430612387401</v>
      </c>
      <c r="F425">
        <v>0.407017918923954</v>
      </c>
      <c r="G425">
        <v>0.80315614617940201</v>
      </c>
      <c r="H425">
        <v>1.4763097736538</v>
      </c>
      <c r="I425">
        <v>18</v>
      </c>
      <c r="J425" t="s">
        <v>13273</v>
      </c>
    </row>
    <row r="426" spans="1:10" x14ac:dyDescent="0.55000000000000004">
      <c r="A426" t="s">
        <v>4940</v>
      </c>
      <c r="B426" t="s">
        <v>4955</v>
      </c>
      <c r="C426" t="s">
        <v>13159</v>
      </c>
      <c r="D426">
        <v>3.2300928270242203E-2</v>
      </c>
      <c r="E426">
        <v>0.46753246753246802</v>
      </c>
      <c r="F426">
        <v>0.32177591807536099</v>
      </c>
      <c r="G426">
        <v>0.74646411733892104</v>
      </c>
      <c r="H426">
        <v>1.3757085434195899</v>
      </c>
      <c r="I426">
        <v>19</v>
      </c>
      <c r="J426" t="s">
        <v>13274</v>
      </c>
    </row>
    <row r="427" spans="1:10" x14ac:dyDescent="0.55000000000000004">
      <c r="A427" t="s">
        <v>4940</v>
      </c>
      <c r="B427" t="s">
        <v>4955</v>
      </c>
      <c r="C427" t="s">
        <v>12176</v>
      </c>
      <c r="D427">
        <v>3.2967032967033003E-2</v>
      </c>
      <c r="E427">
        <v>0.46753246753246802</v>
      </c>
      <c r="F427">
        <v>0.24891111443470201</v>
      </c>
      <c r="G427">
        <v>0.75356321839080498</v>
      </c>
      <c r="H427">
        <v>1.3823900307159001</v>
      </c>
      <c r="I427">
        <v>15</v>
      </c>
      <c r="J427" t="s">
        <v>13275</v>
      </c>
    </row>
    <row r="428" spans="1:10" x14ac:dyDescent="0.55000000000000004">
      <c r="A428" t="s">
        <v>4940</v>
      </c>
      <c r="B428" t="s">
        <v>4955</v>
      </c>
      <c r="C428" t="s">
        <v>13106</v>
      </c>
      <c r="D428">
        <v>3.53196224882108E-2</v>
      </c>
      <c r="E428">
        <v>0.46753246753246802</v>
      </c>
      <c r="F428">
        <v>0.32177591807536099</v>
      </c>
      <c r="G428">
        <v>0.79122301311841903</v>
      </c>
      <c r="H428">
        <v>1.4395591731348301</v>
      </c>
      <c r="I428">
        <v>13</v>
      </c>
      <c r="J428" t="s">
        <v>13276</v>
      </c>
    </row>
    <row r="429" spans="1:10" x14ac:dyDescent="0.55000000000000004">
      <c r="A429" t="s">
        <v>4940</v>
      </c>
      <c r="B429" t="s">
        <v>4955</v>
      </c>
      <c r="C429" t="s">
        <v>13277</v>
      </c>
      <c r="D429">
        <v>3.8961038961039002E-2</v>
      </c>
      <c r="E429">
        <v>0.46753246753246802</v>
      </c>
      <c r="F429">
        <v>0.22798720285044199</v>
      </c>
      <c r="G429">
        <v>0.80169462512838097</v>
      </c>
      <c r="H429">
        <v>1.44408057439335</v>
      </c>
      <c r="I429">
        <v>10</v>
      </c>
      <c r="J429" t="s">
        <v>13278</v>
      </c>
    </row>
    <row r="430" spans="1:10" x14ac:dyDescent="0.55000000000000004">
      <c r="A430" t="s">
        <v>4940</v>
      </c>
      <c r="B430" t="s">
        <v>4955</v>
      </c>
      <c r="C430" t="s">
        <v>13279</v>
      </c>
      <c r="D430">
        <v>8.5914085914085905E-2</v>
      </c>
      <c r="E430">
        <v>0.68331668331668305</v>
      </c>
      <c r="F430">
        <v>0.149207542435322</v>
      </c>
      <c r="G430">
        <v>0.74044168391994503</v>
      </c>
      <c r="H430">
        <v>1.34090521976883</v>
      </c>
      <c r="I430">
        <v>12</v>
      </c>
      <c r="J430" t="s">
        <v>13280</v>
      </c>
    </row>
    <row r="431" spans="1:10" x14ac:dyDescent="0.55000000000000004">
      <c r="A431" t="s">
        <v>4940</v>
      </c>
      <c r="B431" t="s">
        <v>4955</v>
      </c>
      <c r="C431" t="s">
        <v>13281</v>
      </c>
      <c r="D431">
        <v>9.2907092907092897E-2</v>
      </c>
      <c r="E431">
        <v>0.68331668331668305</v>
      </c>
      <c r="F431">
        <v>0.14290114938694801</v>
      </c>
      <c r="G431">
        <v>0.74489269120141599</v>
      </c>
      <c r="H431">
        <v>1.3479826985358001</v>
      </c>
      <c r="I431">
        <v>11</v>
      </c>
      <c r="J431" t="s">
        <v>13282</v>
      </c>
    </row>
    <row r="432" spans="1:10" x14ac:dyDescent="0.55000000000000004">
      <c r="A432" t="s">
        <v>4940</v>
      </c>
      <c r="B432" t="s">
        <v>4955</v>
      </c>
      <c r="C432" t="s">
        <v>13283</v>
      </c>
      <c r="D432">
        <v>9.3906093906093904E-2</v>
      </c>
      <c r="E432">
        <v>0.68331668331668305</v>
      </c>
      <c r="F432">
        <v>0.14205664357582101</v>
      </c>
      <c r="G432">
        <v>0.75452898550724701</v>
      </c>
      <c r="H432">
        <v>1.35912181101782</v>
      </c>
      <c r="I432">
        <v>10</v>
      </c>
      <c r="J432" t="s">
        <v>13284</v>
      </c>
    </row>
    <row r="433" spans="1:10" x14ac:dyDescent="0.55000000000000004">
      <c r="A433" t="s">
        <v>4940</v>
      </c>
      <c r="B433" t="s">
        <v>4955</v>
      </c>
      <c r="C433" t="s">
        <v>13109</v>
      </c>
      <c r="D433">
        <v>9.8901098901098897E-2</v>
      </c>
      <c r="E433">
        <v>0.68331668331668305</v>
      </c>
      <c r="F433">
        <v>0.13802224249664299</v>
      </c>
      <c r="G433">
        <v>0.72669376693766896</v>
      </c>
      <c r="H433">
        <v>1.3160083858346701</v>
      </c>
      <c r="I433">
        <v>12</v>
      </c>
      <c r="J433" t="s">
        <v>13280</v>
      </c>
    </row>
    <row r="434" spans="1:10" x14ac:dyDescent="0.55000000000000004">
      <c r="A434" t="s">
        <v>4940</v>
      </c>
      <c r="B434" t="s">
        <v>5432</v>
      </c>
      <c r="C434" t="s">
        <v>13446</v>
      </c>
      <c r="D434" t="s">
        <v>13447</v>
      </c>
      <c r="E434">
        <v>2.1263992331795399E-2</v>
      </c>
      <c r="F434">
        <v>0.55733223875864601</v>
      </c>
      <c r="G434">
        <v>0.77473091077950995</v>
      </c>
      <c r="H434">
        <v>1.42795838581701</v>
      </c>
      <c r="I434">
        <v>54</v>
      </c>
      <c r="J434" t="s">
        <v>13448</v>
      </c>
    </row>
    <row r="435" spans="1:10" x14ac:dyDescent="0.55000000000000004">
      <c r="A435" t="s">
        <v>4940</v>
      </c>
      <c r="B435" t="s">
        <v>5432</v>
      </c>
      <c r="C435" t="s">
        <v>13294</v>
      </c>
      <c r="D435" t="s">
        <v>13340</v>
      </c>
      <c r="E435">
        <v>2.1263992331795399E-2</v>
      </c>
      <c r="F435">
        <v>0.55733223875864601</v>
      </c>
      <c r="G435">
        <v>0.74465319386615203</v>
      </c>
      <c r="H435">
        <v>1.3820648472306001</v>
      </c>
      <c r="I435">
        <v>80</v>
      </c>
      <c r="J435" t="s">
        <v>13449</v>
      </c>
    </row>
    <row r="436" spans="1:10" x14ac:dyDescent="0.55000000000000004">
      <c r="A436" t="s">
        <v>4940</v>
      </c>
      <c r="B436" t="s">
        <v>5432</v>
      </c>
      <c r="C436" t="s">
        <v>13201</v>
      </c>
      <c r="D436" t="s">
        <v>13450</v>
      </c>
      <c r="E436">
        <v>2.1263992331795399E-2</v>
      </c>
      <c r="F436">
        <v>0.55733223875864601</v>
      </c>
      <c r="G436">
        <v>0.75246951935496498</v>
      </c>
      <c r="H436">
        <v>1.3941143232784401</v>
      </c>
      <c r="I436">
        <v>68</v>
      </c>
      <c r="J436" t="s">
        <v>13451</v>
      </c>
    </row>
    <row r="437" spans="1:10" x14ac:dyDescent="0.55000000000000004">
      <c r="A437" t="s">
        <v>4940</v>
      </c>
      <c r="B437" t="s">
        <v>5432</v>
      </c>
      <c r="C437" t="s">
        <v>13109</v>
      </c>
      <c r="D437">
        <v>1.30368783663072E-4</v>
      </c>
      <c r="E437">
        <v>2.7559960866373402E-2</v>
      </c>
      <c r="F437">
        <v>0.51884807774379205</v>
      </c>
      <c r="G437">
        <v>0.72482009664880798</v>
      </c>
      <c r="H437">
        <v>1.34397624341087</v>
      </c>
      <c r="I437">
        <v>84</v>
      </c>
      <c r="J437" t="s">
        <v>13452</v>
      </c>
    </row>
    <row r="438" spans="1:10" x14ac:dyDescent="0.55000000000000004">
      <c r="A438" t="s">
        <v>4940</v>
      </c>
      <c r="B438" t="s">
        <v>5432</v>
      </c>
      <c r="C438" t="s">
        <v>13453</v>
      </c>
      <c r="D438">
        <v>1.30368783663072E-4</v>
      </c>
      <c r="E438">
        <v>2.7559960866373402E-2</v>
      </c>
      <c r="F438">
        <v>0.51884807774379205</v>
      </c>
      <c r="G438">
        <v>0.72505418314683301</v>
      </c>
      <c r="H438">
        <v>1.34415444709363</v>
      </c>
      <c r="I438">
        <v>91</v>
      </c>
      <c r="J438" t="s">
        <v>13454</v>
      </c>
    </row>
    <row r="439" spans="1:10" x14ac:dyDescent="0.55000000000000004">
      <c r="A439" t="s">
        <v>4940</v>
      </c>
      <c r="B439" t="s">
        <v>5432</v>
      </c>
      <c r="C439" t="s">
        <v>13455</v>
      </c>
      <c r="D439">
        <v>2.02920344224466E-4</v>
      </c>
      <c r="E439">
        <v>3.1325679390337903E-2</v>
      </c>
      <c r="F439">
        <v>0.51884807774379205</v>
      </c>
      <c r="G439">
        <v>0.77286414944642801</v>
      </c>
      <c r="H439">
        <v>1.4208679889507401</v>
      </c>
      <c r="I439">
        <v>48</v>
      </c>
      <c r="J439" t="s">
        <v>13456</v>
      </c>
    </row>
    <row r="440" spans="1:10" x14ac:dyDescent="0.55000000000000004">
      <c r="A440" t="s">
        <v>4940</v>
      </c>
      <c r="B440" t="s">
        <v>5432</v>
      </c>
      <c r="C440" t="s">
        <v>13457</v>
      </c>
      <c r="D440">
        <v>2.07454830399589E-4</v>
      </c>
      <c r="E440">
        <v>3.1325679390337903E-2</v>
      </c>
      <c r="F440">
        <v>0.51884807774379205</v>
      </c>
      <c r="G440">
        <v>0.84610788877548504</v>
      </c>
      <c r="H440">
        <v>1.5329320930055099</v>
      </c>
      <c r="I440">
        <v>23</v>
      </c>
      <c r="J440" t="s">
        <v>13458</v>
      </c>
    </row>
    <row r="441" spans="1:10" x14ac:dyDescent="0.55000000000000004">
      <c r="A441" t="s">
        <v>4940</v>
      </c>
      <c r="B441" t="s">
        <v>5432</v>
      </c>
      <c r="C441" t="s">
        <v>13459</v>
      </c>
      <c r="D441">
        <v>2.6658197117744099E-4</v>
      </c>
      <c r="E441">
        <v>3.5222142941819301E-2</v>
      </c>
      <c r="F441">
        <v>0.49849310876658998</v>
      </c>
      <c r="G441">
        <v>0.76976491862567797</v>
      </c>
      <c r="H441">
        <v>1.41517022451604</v>
      </c>
      <c r="I441">
        <v>48</v>
      </c>
      <c r="J441" t="s">
        <v>13460</v>
      </c>
    </row>
    <row r="442" spans="1:10" x14ac:dyDescent="0.55000000000000004">
      <c r="A442" t="s">
        <v>4940</v>
      </c>
      <c r="B442" t="s">
        <v>5432</v>
      </c>
      <c r="C442" t="s">
        <v>13208</v>
      </c>
      <c r="D442">
        <v>3.5771917021355603E-4</v>
      </c>
      <c r="E442">
        <v>4.2012129212858698E-2</v>
      </c>
      <c r="F442">
        <v>0.49849310876658998</v>
      </c>
      <c r="G442">
        <v>0.72837588721117696</v>
      </c>
      <c r="H442">
        <v>1.35033646240146</v>
      </c>
      <c r="I442">
        <v>74</v>
      </c>
      <c r="J442" t="s">
        <v>13461</v>
      </c>
    </row>
    <row r="443" spans="1:10" x14ac:dyDescent="0.55000000000000004">
      <c r="A443" t="s">
        <v>4940</v>
      </c>
      <c r="B443" t="s">
        <v>5432</v>
      </c>
      <c r="C443" t="s">
        <v>12976</v>
      </c>
      <c r="D443">
        <v>4.8084467974758002E-4</v>
      </c>
      <c r="E443">
        <v>5.0825282649319202E-2</v>
      </c>
      <c r="F443">
        <v>0.49849310876658998</v>
      </c>
      <c r="G443">
        <v>0.71585634440773804</v>
      </c>
      <c r="H443">
        <v>1.32829733888297</v>
      </c>
      <c r="I443">
        <v>81</v>
      </c>
      <c r="J443" t="s">
        <v>13462</v>
      </c>
    </row>
    <row r="444" spans="1:10" x14ac:dyDescent="0.55000000000000004">
      <c r="A444" t="s">
        <v>4940</v>
      </c>
      <c r="B444" t="s">
        <v>3143</v>
      </c>
      <c r="C444" t="s">
        <v>13159</v>
      </c>
      <c r="D444" t="s">
        <v>13631</v>
      </c>
      <c r="E444">
        <v>4.0871660965891399E-2</v>
      </c>
      <c r="F444">
        <v>0.53843409630991601</v>
      </c>
      <c r="G444">
        <v>0.75462526543907704</v>
      </c>
      <c r="H444">
        <v>1.3685440136012399</v>
      </c>
      <c r="I444">
        <v>75</v>
      </c>
      <c r="J444" t="s">
        <v>13632</v>
      </c>
    </row>
    <row r="445" spans="1:10" x14ac:dyDescent="0.55000000000000004">
      <c r="A445" t="s">
        <v>4940</v>
      </c>
      <c r="B445" t="s">
        <v>3143</v>
      </c>
      <c r="C445" t="s">
        <v>13272</v>
      </c>
      <c r="D445">
        <v>1.21299887990532E-4</v>
      </c>
      <c r="E445">
        <v>4.0871660965891399E-2</v>
      </c>
      <c r="F445">
        <v>0.53843409630991601</v>
      </c>
      <c r="G445">
        <v>0.75944987422161703</v>
      </c>
      <c r="H445">
        <v>1.3757436237917</v>
      </c>
      <c r="I445">
        <v>68</v>
      </c>
      <c r="J445" t="s">
        <v>13633</v>
      </c>
    </row>
    <row r="446" spans="1:10" x14ac:dyDescent="0.55000000000000004">
      <c r="A446" t="s">
        <v>4940</v>
      </c>
      <c r="B446" t="s">
        <v>3143</v>
      </c>
      <c r="C446" t="s">
        <v>13270</v>
      </c>
      <c r="D446">
        <v>2.39240934292754E-4</v>
      </c>
      <c r="E446">
        <v>4.0871660965891399E-2</v>
      </c>
      <c r="F446">
        <v>0.51884807774379205</v>
      </c>
      <c r="G446">
        <v>0.74382055009091697</v>
      </c>
      <c r="H446">
        <v>1.3489492171034201</v>
      </c>
      <c r="I446">
        <v>75</v>
      </c>
      <c r="J446" t="s">
        <v>13634</v>
      </c>
    </row>
    <row r="447" spans="1:10" x14ac:dyDescent="0.55000000000000004">
      <c r="A447" t="s">
        <v>4940</v>
      </c>
      <c r="B447" t="s">
        <v>3143</v>
      </c>
      <c r="C447" t="s">
        <v>13106</v>
      </c>
      <c r="D447">
        <v>3.2126423430950803E-4</v>
      </c>
      <c r="E447">
        <v>4.0871660965891399E-2</v>
      </c>
      <c r="F447">
        <v>0.49849310876658998</v>
      </c>
      <c r="G447">
        <v>0.76556273156884103</v>
      </c>
      <c r="H447">
        <v>1.3821977866072801</v>
      </c>
      <c r="I447">
        <v>55</v>
      </c>
      <c r="J447" t="s">
        <v>13635</v>
      </c>
    </row>
    <row r="448" spans="1:10" x14ac:dyDescent="0.55000000000000004">
      <c r="A448" t="s">
        <v>4940</v>
      </c>
      <c r="B448" t="s">
        <v>3143</v>
      </c>
      <c r="C448" t="s">
        <v>13636</v>
      </c>
      <c r="D448">
        <v>3.3493482827300802E-4</v>
      </c>
      <c r="E448">
        <v>4.0871660965891399E-2</v>
      </c>
      <c r="F448">
        <v>0.49849310876658998</v>
      </c>
      <c r="G448">
        <v>0.87143934972311998</v>
      </c>
      <c r="H448">
        <v>1.54426968703403</v>
      </c>
      <c r="I448">
        <v>19</v>
      </c>
      <c r="J448" t="s">
        <v>13637</v>
      </c>
    </row>
    <row r="449" spans="1:10" x14ac:dyDescent="0.55000000000000004">
      <c r="A449" t="s">
        <v>4940</v>
      </c>
      <c r="B449" t="s">
        <v>3143</v>
      </c>
      <c r="C449" t="s">
        <v>13455</v>
      </c>
      <c r="D449">
        <v>4.57970469226499E-4</v>
      </c>
      <c r="E449">
        <v>4.0871660965891399E-2</v>
      </c>
      <c r="F449">
        <v>0.49849310876658998</v>
      </c>
      <c r="G449">
        <v>0.82689004783255504</v>
      </c>
      <c r="H449">
        <v>1.47384551788371</v>
      </c>
      <c r="I449">
        <v>29</v>
      </c>
      <c r="J449" t="s">
        <v>13638</v>
      </c>
    </row>
    <row r="450" spans="1:10" x14ac:dyDescent="0.55000000000000004">
      <c r="A450" t="s">
        <v>4940</v>
      </c>
      <c r="B450" t="s">
        <v>3143</v>
      </c>
      <c r="C450" t="s">
        <v>13109</v>
      </c>
      <c r="D450">
        <v>4.8084467974758002E-4</v>
      </c>
      <c r="E450">
        <v>4.0871660965891399E-2</v>
      </c>
      <c r="F450">
        <v>0.49849310876658998</v>
      </c>
      <c r="G450">
        <v>0.77621086229607905</v>
      </c>
      <c r="H450">
        <v>1.40033035117809</v>
      </c>
      <c r="I450">
        <v>48</v>
      </c>
      <c r="J450" t="s">
        <v>13639</v>
      </c>
    </row>
    <row r="451" spans="1:10" x14ac:dyDescent="0.55000000000000004">
      <c r="A451" t="s">
        <v>4940</v>
      </c>
      <c r="B451" t="s">
        <v>3143</v>
      </c>
      <c r="C451" t="s">
        <v>13640</v>
      </c>
      <c r="D451">
        <v>4.9000335173625398E-4</v>
      </c>
      <c r="E451">
        <v>4.0871660965891399E-2</v>
      </c>
      <c r="F451">
        <v>0.47727081536286198</v>
      </c>
      <c r="G451">
        <v>0.83254876414989998</v>
      </c>
      <c r="H451">
        <v>1.48419258390672</v>
      </c>
      <c r="I451">
        <v>25</v>
      </c>
      <c r="J451" t="s">
        <v>13641</v>
      </c>
    </row>
    <row r="452" spans="1:10" x14ac:dyDescent="0.55000000000000004">
      <c r="A452" t="s">
        <v>4940</v>
      </c>
      <c r="B452" t="s">
        <v>3143</v>
      </c>
      <c r="C452" t="s">
        <v>13240</v>
      </c>
      <c r="D452">
        <v>5.4495547954521795E-4</v>
      </c>
      <c r="E452">
        <v>4.0871660965891399E-2</v>
      </c>
      <c r="F452">
        <v>0.47727081536286198</v>
      </c>
      <c r="G452">
        <v>0.74111509685354104</v>
      </c>
      <c r="H452">
        <v>1.3428300698461899</v>
      </c>
      <c r="I452">
        <v>66</v>
      </c>
      <c r="J452" t="s">
        <v>13642</v>
      </c>
    </row>
    <row r="453" spans="1:10" x14ac:dyDescent="0.55000000000000004">
      <c r="A453" t="s">
        <v>4940</v>
      </c>
      <c r="B453" t="s">
        <v>3143</v>
      </c>
      <c r="C453" t="s">
        <v>13643</v>
      </c>
      <c r="D453">
        <v>6.7317756768233404E-4</v>
      </c>
      <c r="E453">
        <v>4.5439485818557501E-2</v>
      </c>
      <c r="F453">
        <v>0.47727081536286198</v>
      </c>
      <c r="G453">
        <v>0.89714219599676004</v>
      </c>
      <c r="H453">
        <v>1.5839904039185999</v>
      </c>
      <c r="I453">
        <v>13</v>
      </c>
      <c r="J453" t="s">
        <v>13637</v>
      </c>
    </row>
    <row r="454" spans="1:10" x14ac:dyDescent="0.55000000000000004">
      <c r="A454" t="s">
        <v>4940</v>
      </c>
      <c r="B454" t="s">
        <v>4948</v>
      </c>
      <c r="C454" t="s">
        <v>13272</v>
      </c>
      <c r="D454">
        <v>1.224148231351E-3</v>
      </c>
      <c r="E454">
        <v>4.2845188097284902E-2</v>
      </c>
      <c r="F454">
        <v>0.45505986738722998</v>
      </c>
      <c r="G454">
        <v>0.86626016260162597</v>
      </c>
      <c r="H454">
        <v>1.5876560530160899</v>
      </c>
      <c r="I454">
        <v>18</v>
      </c>
      <c r="J454" t="s">
        <v>13750</v>
      </c>
    </row>
    <row r="455" spans="1:10" x14ac:dyDescent="0.55000000000000004">
      <c r="A455" t="s">
        <v>4940</v>
      </c>
      <c r="B455" t="s">
        <v>4948</v>
      </c>
      <c r="C455" t="s">
        <v>13270</v>
      </c>
      <c r="D455">
        <v>2.9970029970029999E-2</v>
      </c>
      <c r="E455">
        <v>0.52447552447552503</v>
      </c>
      <c r="F455">
        <v>0.26166352171157298</v>
      </c>
      <c r="G455">
        <v>0.79367298332815595</v>
      </c>
      <c r="H455">
        <v>1.46017909748465</v>
      </c>
      <c r="I455">
        <v>20</v>
      </c>
      <c r="J455" t="s">
        <v>13751</v>
      </c>
    </row>
    <row r="456" spans="1:10" x14ac:dyDescent="0.55000000000000004">
      <c r="A456" t="s">
        <v>4940</v>
      </c>
      <c r="B456" t="s">
        <v>4948</v>
      </c>
      <c r="C456" t="s">
        <v>13752</v>
      </c>
      <c r="D456">
        <v>6.1938061938061902E-2</v>
      </c>
      <c r="E456">
        <v>0.58566433566433596</v>
      </c>
      <c r="F456">
        <v>0.178219874951973</v>
      </c>
      <c r="G456">
        <v>0.83921568627451004</v>
      </c>
      <c r="H456">
        <v>1.5541628172922399</v>
      </c>
      <c r="I456">
        <v>10</v>
      </c>
      <c r="J456" t="s">
        <v>13753</v>
      </c>
    </row>
    <row r="457" spans="1:10" x14ac:dyDescent="0.55000000000000004">
      <c r="A457" t="s">
        <v>4940</v>
      </c>
      <c r="B457" t="s">
        <v>4948</v>
      </c>
      <c r="C457" t="s">
        <v>1754</v>
      </c>
      <c r="D457">
        <v>6.6933066933066901E-2</v>
      </c>
      <c r="E457">
        <v>0.58566433566433596</v>
      </c>
      <c r="F457">
        <v>0.170932335370056</v>
      </c>
      <c r="G457">
        <v>0.81925449182086396</v>
      </c>
      <c r="H457">
        <v>1.5176727720245</v>
      </c>
      <c r="I457">
        <v>12</v>
      </c>
      <c r="J457" t="s">
        <v>13754</v>
      </c>
    </row>
    <row r="458" spans="1:10" x14ac:dyDescent="0.55000000000000004">
      <c r="A458" t="s">
        <v>4940</v>
      </c>
      <c r="B458" t="s">
        <v>4948</v>
      </c>
      <c r="C458" t="s">
        <v>13755</v>
      </c>
      <c r="D458">
        <v>0.12687312687312699</v>
      </c>
      <c r="E458">
        <v>0.64685314685314699</v>
      </c>
      <c r="F458">
        <v>0.119887845115423</v>
      </c>
      <c r="G458">
        <v>0.78018575851393202</v>
      </c>
      <c r="H458">
        <v>1.4448439373744899</v>
      </c>
      <c r="I458">
        <v>10</v>
      </c>
      <c r="J458" t="s">
        <v>13756</v>
      </c>
    </row>
    <row r="459" spans="1:10" x14ac:dyDescent="0.55000000000000004">
      <c r="A459" t="s">
        <v>4940</v>
      </c>
      <c r="B459" t="s">
        <v>4948</v>
      </c>
      <c r="C459" t="s">
        <v>13106</v>
      </c>
      <c r="D459">
        <v>0.12787212787212801</v>
      </c>
      <c r="E459">
        <v>0.64685314685314699</v>
      </c>
      <c r="F459">
        <v>0.119348440591015</v>
      </c>
      <c r="G459">
        <v>0.77605336151102899</v>
      </c>
      <c r="H459">
        <v>1.43942334077404</v>
      </c>
      <c r="I459">
        <v>11</v>
      </c>
      <c r="J459" t="s">
        <v>13757</v>
      </c>
    </row>
    <row r="460" spans="1:10" x14ac:dyDescent="0.55000000000000004">
      <c r="A460" t="s">
        <v>4940</v>
      </c>
      <c r="B460" t="s">
        <v>4948</v>
      </c>
      <c r="C460" t="s">
        <v>13159</v>
      </c>
      <c r="D460">
        <v>0.152847152847153</v>
      </c>
      <c r="E460">
        <v>0.64685314685314699</v>
      </c>
      <c r="F460">
        <v>0.10755437526516901</v>
      </c>
      <c r="G460">
        <v>0.74122807017543901</v>
      </c>
      <c r="H460">
        <v>1.3731284615422199</v>
      </c>
      <c r="I460">
        <v>12</v>
      </c>
      <c r="J460">
        <v>7840</v>
      </c>
    </row>
    <row r="461" spans="1:10" x14ac:dyDescent="0.55000000000000004">
      <c r="A461" t="s">
        <v>4940</v>
      </c>
      <c r="B461" t="s">
        <v>4948</v>
      </c>
      <c r="C461" t="s">
        <v>13283</v>
      </c>
      <c r="D461">
        <v>0.16783216783216801</v>
      </c>
      <c r="E461">
        <v>0.64685314685314699</v>
      </c>
      <c r="F461">
        <v>0.101713902282311</v>
      </c>
      <c r="G461">
        <v>0.71554847123605303</v>
      </c>
      <c r="H461">
        <v>1.32719890414097</v>
      </c>
      <c r="I461">
        <v>11</v>
      </c>
      <c r="J461" t="s">
        <v>13758</v>
      </c>
    </row>
    <row r="462" spans="1:10" x14ac:dyDescent="0.55000000000000004">
      <c r="A462" t="s">
        <v>4940</v>
      </c>
      <c r="B462" t="s">
        <v>4948</v>
      </c>
      <c r="C462" t="s">
        <v>13759</v>
      </c>
      <c r="D462">
        <v>0.25174825174825199</v>
      </c>
      <c r="E462">
        <v>0.64685314685314699</v>
      </c>
      <c r="F462">
        <v>7.8711380698648498E-2</v>
      </c>
      <c r="G462">
        <v>0.65085638998682505</v>
      </c>
      <c r="H462">
        <v>1.2057145019561899</v>
      </c>
      <c r="I462">
        <v>12</v>
      </c>
      <c r="J462" t="s">
        <v>13760</v>
      </c>
    </row>
    <row r="463" spans="1:10" x14ac:dyDescent="0.55000000000000004">
      <c r="A463" t="s">
        <v>4940</v>
      </c>
      <c r="B463" t="s">
        <v>4948</v>
      </c>
      <c r="C463" t="s">
        <v>12176</v>
      </c>
      <c r="D463">
        <v>0.25374625374625398</v>
      </c>
      <c r="E463">
        <v>0.64685314685314699</v>
      </c>
      <c r="F463">
        <v>7.8295524994479407E-2</v>
      </c>
      <c r="G463">
        <v>0.67389464776814001</v>
      </c>
      <c r="H463">
        <v>1.23981400305643</v>
      </c>
      <c r="I463">
        <v>20</v>
      </c>
      <c r="J463" t="s">
        <v>13761</v>
      </c>
    </row>
    <row r="464" spans="1:10" x14ac:dyDescent="0.55000000000000004">
      <c r="A464" t="s">
        <v>16</v>
      </c>
      <c r="B464" t="s">
        <v>4955</v>
      </c>
      <c r="C464" t="s">
        <v>13165</v>
      </c>
      <c r="D464" t="s">
        <v>13290</v>
      </c>
      <c r="E464">
        <v>8.5873791777095199E-3</v>
      </c>
      <c r="F464">
        <v>0.53843409630991601</v>
      </c>
      <c r="G464">
        <v>0.93027630805408601</v>
      </c>
      <c r="H464">
        <v>1.5672453422839501</v>
      </c>
      <c r="I464">
        <v>14</v>
      </c>
      <c r="J464" t="s">
        <v>13291</v>
      </c>
    </row>
    <row r="465" spans="1:10" x14ac:dyDescent="0.55000000000000004">
      <c r="A465" t="s">
        <v>16</v>
      </c>
      <c r="B465" t="s">
        <v>4955</v>
      </c>
      <c r="C465" t="s">
        <v>13187</v>
      </c>
      <c r="D465">
        <v>4.9000335173625398E-4</v>
      </c>
      <c r="E465">
        <v>1.1454378390821999E-2</v>
      </c>
      <c r="F465">
        <v>0.47727081536286198</v>
      </c>
      <c r="G465">
        <v>0.91828031350852901</v>
      </c>
      <c r="H465">
        <v>1.54326884099164</v>
      </c>
      <c r="I465">
        <v>13</v>
      </c>
      <c r="J465" t="s">
        <v>13292</v>
      </c>
    </row>
    <row r="466" spans="1:10" x14ac:dyDescent="0.55000000000000004">
      <c r="A466" t="s">
        <v>16</v>
      </c>
      <c r="B466" t="s">
        <v>4955</v>
      </c>
      <c r="C466" t="s">
        <v>13189</v>
      </c>
      <c r="D466">
        <v>5.0832071039725495E-4</v>
      </c>
      <c r="E466">
        <v>1.1454378390821999E-2</v>
      </c>
      <c r="F466">
        <v>0.47727081536286198</v>
      </c>
      <c r="G466">
        <v>0.90970017636684297</v>
      </c>
      <c r="H466">
        <v>1.53258053756963</v>
      </c>
      <c r="I466">
        <v>14</v>
      </c>
      <c r="J466" t="s">
        <v>13292</v>
      </c>
    </row>
    <row r="467" spans="1:10" x14ac:dyDescent="0.55000000000000004">
      <c r="A467" t="s">
        <v>16</v>
      </c>
      <c r="B467" t="s">
        <v>4955</v>
      </c>
      <c r="C467" t="s">
        <v>1724</v>
      </c>
      <c r="D467">
        <v>5.2663808693434303E-4</v>
      </c>
      <c r="E467">
        <v>1.1454378390821999E-2</v>
      </c>
      <c r="F467">
        <v>0.47727081536286198</v>
      </c>
      <c r="G467">
        <v>0.93488372093023198</v>
      </c>
      <c r="H467">
        <v>1.5833766361138299</v>
      </c>
      <c r="I467">
        <v>10</v>
      </c>
      <c r="J467" t="s">
        <v>13293</v>
      </c>
    </row>
    <row r="468" spans="1:10" x14ac:dyDescent="0.55000000000000004">
      <c r="A468" t="s">
        <v>16</v>
      </c>
      <c r="B468" t="s">
        <v>4955</v>
      </c>
      <c r="C468" t="s">
        <v>13250</v>
      </c>
      <c r="D468">
        <v>1.20574033677733E-3</v>
      </c>
      <c r="E468">
        <v>1.4333518763907999E-2</v>
      </c>
      <c r="F468">
        <v>0.45505986738722998</v>
      </c>
      <c r="G468">
        <v>0.90540540540540504</v>
      </c>
      <c r="H468">
        <v>1.5272899955218899</v>
      </c>
      <c r="I468">
        <v>12</v>
      </c>
      <c r="J468" t="s">
        <v>13293</v>
      </c>
    </row>
    <row r="469" spans="1:10" x14ac:dyDescent="0.55000000000000004">
      <c r="A469" t="s">
        <v>16</v>
      </c>
      <c r="B469" t="s">
        <v>4955</v>
      </c>
      <c r="C469" t="s">
        <v>13294</v>
      </c>
      <c r="D469">
        <v>1.35300362750369E-3</v>
      </c>
      <c r="E469">
        <v>1.4333518763907999E-2</v>
      </c>
      <c r="F469">
        <v>0.45505986738722998</v>
      </c>
      <c r="G469">
        <v>0.90134529147982101</v>
      </c>
      <c r="H469">
        <v>1.51480771486932</v>
      </c>
      <c r="I469">
        <v>13</v>
      </c>
      <c r="J469" t="s">
        <v>13293</v>
      </c>
    </row>
    <row r="470" spans="1:10" x14ac:dyDescent="0.55000000000000004">
      <c r="A470" t="s">
        <v>16</v>
      </c>
      <c r="B470" t="s">
        <v>4955</v>
      </c>
      <c r="C470" t="s">
        <v>12169</v>
      </c>
      <c r="D470">
        <v>1.3898194923813599E-3</v>
      </c>
      <c r="E470">
        <v>1.4333518763907999E-2</v>
      </c>
      <c r="F470">
        <v>0.45505986738722998</v>
      </c>
      <c r="G470">
        <v>0.91780821917808197</v>
      </c>
      <c r="H470">
        <v>1.5493430319142301</v>
      </c>
      <c r="I470">
        <v>11</v>
      </c>
      <c r="J470" t="s">
        <v>13293</v>
      </c>
    </row>
    <row r="471" spans="1:10" x14ac:dyDescent="0.55000000000000004">
      <c r="A471" t="s">
        <v>16</v>
      </c>
      <c r="B471" t="s">
        <v>4955</v>
      </c>
      <c r="C471" t="s">
        <v>13240</v>
      </c>
      <c r="D471">
        <v>1.3898194923813599E-3</v>
      </c>
      <c r="E471">
        <v>1.4333518763907999E-2</v>
      </c>
      <c r="F471">
        <v>0.45505986738722998</v>
      </c>
      <c r="G471">
        <v>0.91780821917808197</v>
      </c>
      <c r="H471">
        <v>1.5493430319142301</v>
      </c>
      <c r="I471">
        <v>11</v>
      </c>
      <c r="J471" t="s">
        <v>13293</v>
      </c>
    </row>
    <row r="472" spans="1:10" x14ac:dyDescent="0.55000000000000004">
      <c r="A472" t="s">
        <v>16</v>
      </c>
      <c r="B472" t="s">
        <v>4955</v>
      </c>
      <c r="C472" t="s">
        <v>12166</v>
      </c>
      <c r="D472">
        <v>1.62912291858747E-3</v>
      </c>
      <c r="E472">
        <v>1.4333518763907999E-2</v>
      </c>
      <c r="F472">
        <v>0.45505986738722998</v>
      </c>
      <c r="G472">
        <v>0.88431372549019605</v>
      </c>
      <c r="H472">
        <v>1.4886212168427899</v>
      </c>
      <c r="I472">
        <v>15</v>
      </c>
      <c r="J472" t="s">
        <v>13291</v>
      </c>
    </row>
    <row r="473" spans="1:10" x14ac:dyDescent="0.55000000000000004">
      <c r="A473" t="s">
        <v>16</v>
      </c>
      <c r="B473" t="s">
        <v>4955</v>
      </c>
      <c r="C473" t="s">
        <v>13237</v>
      </c>
      <c r="D473">
        <v>1.64753089240322E-3</v>
      </c>
      <c r="E473">
        <v>1.4333518763907999E-2</v>
      </c>
      <c r="F473">
        <v>0.45505986738722998</v>
      </c>
      <c r="G473">
        <v>0.88795518207282897</v>
      </c>
      <c r="H473">
        <v>1.49594653890684</v>
      </c>
      <c r="I473">
        <v>14</v>
      </c>
      <c r="J473" t="s">
        <v>13295</v>
      </c>
    </row>
    <row r="474" spans="1:10" x14ac:dyDescent="0.55000000000000004">
      <c r="A474" t="s">
        <v>16</v>
      </c>
      <c r="B474" t="s">
        <v>5432</v>
      </c>
      <c r="C474" t="s">
        <v>13155</v>
      </c>
      <c r="D474" t="s">
        <v>13468</v>
      </c>
      <c r="E474">
        <v>8.2480846108998005E-3</v>
      </c>
      <c r="F474">
        <v>0.575610261071129</v>
      </c>
      <c r="G474">
        <v>0.79455719415037096</v>
      </c>
      <c r="H474">
        <v>1.36941698552974</v>
      </c>
      <c r="I474">
        <v>62</v>
      </c>
      <c r="J474" t="s">
        <v>13469</v>
      </c>
    </row>
    <row r="475" spans="1:10" x14ac:dyDescent="0.55000000000000004">
      <c r="A475" t="s">
        <v>16</v>
      </c>
      <c r="B475" t="s">
        <v>5432</v>
      </c>
      <c r="C475" t="s">
        <v>2128</v>
      </c>
      <c r="D475" t="s">
        <v>13332</v>
      </c>
      <c r="E475">
        <v>8.2480846108998005E-3</v>
      </c>
      <c r="F475">
        <v>0.575610261071129</v>
      </c>
      <c r="G475">
        <v>0.81037825993582102</v>
      </c>
      <c r="H475">
        <v>1.39485671169657</v>
      </c>
      <c r="I475">
        <v>56</v>
      </c>
      <c r="J475" t="s">
        <v>13470</v>
      </c>
    </row>
    <row r="476" spans="1:10" x14ac:dyDescent="0.55000000000000004">
      <c r="A476" t="s">
        <v>16</v>
      </c>
      <c r="B476" t="s">
        <v>5432</v>
      </c>
      <c r="C476" t="s">
        <v>12166</v>
      </c>
      <c r="D476" t="s">
        <v>13471</v>
      </c>
      <c r="E476">
        <v>8.6170741924757807E-3</v>
      </c>
      <c r="F476">
        <v>0.55733223875864601</v>
      </c>
      <c r="G476">
        <v>0.78071697887366098</v>
      </c>
      <c r="H476">
        <v>1.3498288270732299</v>
      </c>
      <c r="I476">
        <v>68</v>
      </c>
      <c r="J476" t="s">
        <v>13472</v>
      </c>
    </row>
    <row r="477" spans="1:10" x14ac:dyDescent="0.55000000000000004">
      <c r="A477" t="s">
        <v>16</v>
      </c>
      <c r="B477" t="s">
        <v>5432</v>
      </c>
      <c r="C477" t="s">
        <v>13473</v>
      </c>
      <c r="D477" t="s">
        <v>13343</v>
      </c>
      <c r="E477">
        <v>8.6170741924757807E-3</v>
      </c>
      <c r="F477">
        <v>0.55733223875864601</v>
      </c>
      <c r="G477">
        <v>0.82422214787554404</v>
      </c>
      <c r="H477">
        <v>1.3987949953274501</v>
      </c>
      <c r="I477">
        <v>40</v>
      </c>
      <c r="J477" t="s">
        <v>13474</v>
      </c>
    </row>
    <row r="478" spans="1:10" x14ac:dyDescent="0.55000000000000004">
      <c r="A478" t="s">
        <v>16</v>
      </c>
      <c r="B478" t="s">
        <v>5432</v>
      </c>
      <c r="C478" t="s">
        <v>13319</v>
      </c>
      <c r="D478" t="s">
        <v>13185</v>
      </c>
      <c r="E478">
        <v>8.7319187908162701E-3</v>
      </c>
      <c r="F478">
        <v>0.53843409630991601</v>
      </c>
      <c r="G478">
        <v>0.78735661683670899</v>
      </c>
      <c r="H478">
        <v>1.35699094054865</v>
      </c>
      <c r="I478">
        <v>58</v>
      </c>
      <c r="J478" t="s">
        <v>13475</v>
      </c>
    </row>
    <row r="479" spans="1:10" x14ac:dyDescent="0.55000000000000004">
      <c r="A479" t="s">
        <v>16</v>
      </c>
      <c r="B479" t="s">
        <v>5432</v>
      </c>
      <c r="C479" t="s">
        <v>13206</v>
      </c>
      <c r="D479">
        <v>1.21299887990532E-4</v>
      </c>
      <c r="E479">
        <v>1.1766089135081601E-2</v>
      </c>
      <c r="F479">
        <v>0.53843409630991601</v>
      </c>
      <c r="G479">
        <v>0.81500275785990095</v>
      </c>
      <c r="H479">
        <v>1.3831486836539599</v>
      </c>
      <c r="I479">
        <v>40</v>
      </c>
      <c r="J479" t="s">
        <v>13476</v>
      </c>
    </row>
    <row r="480" spans="1:10" x14ac:dyDescent="0.55000000000000004">
      <c r="A480" t="s">
        <v>16</v>
      </c>
      <c r="B480" t="s">
        <v>5432</v>
      </c>
      <c r="C480" t="s">
        <v>1716</v>
      </c>
      <c r="D480">
        <v>1.41704925358148E-4</v>
      </c>
      <c r="E480">
        <v>1.17817523654918E-2</v>
      </c>
      <c r="F480">
        <v>0.51884807774379205</v>
      </c>
      <c r="G480">
        <v>0.85174167141380297</v>
      </c>
      <c r="H480">
        <v>1.4432547215585301</v>
      </c>
      <c r="I480">
        <v>26</v>
      </c>
      <c r="J480" t="s">
        <v>13477</v>
      </c>
    </row>
    <row r="481" spans="1:10" x14ac:dyDescent="0.55000000000000004">
      <c r="A481" t="s">
        <v>16</v>
      </c>
      <c r="B481" t="s">
        <v>5432</v>
      </c>
      <c r="C481" t="s">
        <v>12548</v>
      </c>
      <c r="D481">
        <v>1.7344621348721901E-4</v>
      </c>
      <c r="E481">
        <v>1.2618212031195199E-2</v>
      </c>
      <c r="F481">
        <v>0.51884807774379205</v>
      </c>
      <c r="G481">
        <v>0.80324221233312099</v>
      </c>
      <c r="H481">
        <v>1.3704312687320701</v>
      </c>
      <c r="I481">
        <v>43</v>
      </c>
      <c r="J481" t="s">
        <v>13478</v>
      </c>
    </row>
    <row r="482" spans="1:10" x14ac:dyDescent="0.55000000000000004">
      <c r="A482" t="s">
        <v>16</v>
      </c>
      <c r="B482" t="s">
        <v>5432</v>
      </c>
      <c r="C482" t="s">
        <v>12186</v>
      </c>
      <c r="D482">
        <v>2.07454830399589E-4</v>
      </c>
      <c r="E482">
        <v>1.3415412365840099E-2</v>
      </c>
      <c r="F482">
        <v>0.51884807774379205</v>
      </c>
      <c r="G482">
        <v>0.76180648960059105</v>
      </c>
      <c r="H482">
        <v>1.31486049038674</v>
      </c>
      <c r="I482">
        <v>74</v>
      </c>
      <c r="J482" t="s">
        <v>13479</v>
      </c>
    </row>
    <row r="483" spans="1:10" x14ac:dyDescent="0.55000000000000004">
      <c r="A483" t="s">
        <v>16</v>
      </c>
      <c r="B483" t="s">
        <v>5432</v>
      </c>
      <c r="C483" t="s">
        <v>13165</v>
      </c>
      <c r="D483">
        <v>2.6202512632241502E-4</v>
      </c>
      <c r="E483">
        <v>1.52498623519645E-2</v>
      </c>
      <c r="F483">
        <v>0.49849310876658998</v>
      </c>
      <c r="G483">
        <v>0.77119868637110001</v>
      </c>
      <c r="H483">
        <v>1.3286977648779901</v>
      </c>
      <c r="I483">
        <v>60</v>
      </c>
      <c r="J483" t="s">
        <v>13480</v>
      </c>
    </row>
    <row r="484" spans="1:10" x14ac:dyDescent="0.55000000000000004">
      <c r="A484" t="s">
        <v>16</v>
      </c>
      <c r="B484" t="s">
        <v>3143</v>
      </c>
      <c r="C484" t="s">
        <v>13237</v>
      </c>
      <c r="D484" t="s">
        <v>13653</v>
      </c>
      <c r="E484" t="s">
        <v>13654</v>
      </c>
      <c r="F484">
        <v>0.69013245879679597</v>
      </c>
      <c r="G484">
        <v>0.89110998650472295</v>
      </c>
      <c r="H484">
        <v>1.6227111430524099</v>
      </c>
      <c r="I484">
        <v>29</v>
      </c>
      <c r="J484" t="s">
        <v>13655</v>
      </c>
    </row>
    <row r="485" spans="1:10" x14ac:dyDescent="0.55000000000000004">
      <c r="A485" t="s">
        <v>16</v>
      </c>
      <c r="B485" t="s">
        <v>3143</v>
      </c>
      <c r="C485" t="s">
        <v>12169</v>
      </c>
      <c r="D485" t="s">
        <v>13656</v>
      </c>
      <c r="E485">
        <v>3.64007406975293E-4</v>
      </c>
      <c r="F485">
        <v>0.64355183615072198</v>
      </c>
      <c r="G485">
        <v>0.86002137476214102</v>
      </c>
      <c r="H485">
        <v>1.5747634412435001</v>
      </c>
      <c r="I485">
        <v>31</v>
      </c>
      <c r="J485" t="s">
        <v>13657</v>
      </c>
    </row>
    <row r="486" spans="1:10" x14ac:dyDescent="0.55000000000000004">
      <c r="A486" t="s">
        <v>16</v>
      </c>
      <c r="B486" t="s">
        <v>3143</v>
      </c>
      <c r="C486" t="s">
        <v>13165</v>
      </c>
      <c r="D486" t="s">
        <v>13616</v>
      </c>
      <c r="E486">
        <v>7.3011634405161299E-4</v>
      </c>
      <c r="F486">
        <v>0.610526878385931</v>
      </c>
      <c r="G486">
        <v>0.82894456289978702</v>
      </c>
      <c r="H486">
        <v>1.53061176873953</v>
      </c>
      <c r="I486">
        <v>40</v>
      </c>
      <c r="J486" t="s">
        <v>13658</v>
      </c>
    </row>
    <row r="487" spans="1:10" x14ac:dyDescent="0.55000000000000004">
      <c r="A487" t="s">
        <v>16</v>
      </c>
      <c r="B487" t="s">
        <v>3143</v>
      </c>
      <c r="C487" t="s">
        <v>13155</v>
      </c>
      <c r="D487" t="s">
        <v>13659</v>
      </c>
      <c r="E487">
        <v>7.3011634405161299E-4</v>
      </c>
      <c r="F487">
        <v>0.59332547639640498</v>
      </c>
      <c r="G487">
        <v>0.80823284823284802</v>
      </c>
      <c r="H487">
        <v>1.5005817085427</v>
      </c>
      <c r="I487">
        <v>50</v>
      </c>
      <c r="J487" t="s">
        <v>13660</v>
      </c>
    </row>
    <row r="488" spans="1:10" x14ac:dyDescent="0.55000000000000004">
      <c r="A488" t="s">
        <v>16</v>
      </c>
      <c r="B488" t="s">
        <v>3143</v>
      </c>
      <c r="C488" t="s">
        <v>13446</v>
      </c>
      <c r="D488" t="s">
        <v>13428</v>
      </c>
      <c r="E488">
        <v>7.3011634405161299E-4</v>
      </c>
      <c r="F488">
        <v>0.59332547639640498</v>
      </c>
      <c r="G488">
        <v>0.90807387136193896</v>
      </c>
      <c r="H488">
        <v>1.6462876527363699</v>
      </c>
      <c r="I488">
        <v>19</v>
      </c>
      <c r="J488" t="s">
        <v>13661</v>
      </c>
    </row>
    <row r="489" spans="1:10" x14ac:dyDescent="0.55000000000000004">
      <c r="A489" t="s">
        <v>16</v>
      </c>
      <c r="B489" t="s">
        <v>3143</v>
      </c>
      <c r="C489" t="s">
        <v>13499</v>
      </c>
      <c r="D489" t="s">
        <v>13662</v>
      </c>
      <c r="E489">
        <v>7.3011634405161299E-4</v>
      </c>
      <c r="F489">
        <v>0.59332547639640498</v>
      </c>
      <c r="G489">
        <v>0.79908995707901298</v>
      </c>
      <c r="H489">
        <v>1.4808763711477999</v>
      </c>
      <c r="I489">
        <v>49</v>
      </c>
      <c r="J489" t="s">
        <v>13663</v>
      </c>
    </row>
    <row r="490" spans="1:10" x14ac:dyDescent="0.55000000000000004">
      <c r="A490" t="s">
        <v>16</v>
      </c>
      <c r="B490" t="s">
        <v>3143</v>
      </c>
      <c r="C490" t="s">
        <v>13240</v>
      </c>
      <c r="D490" t="s">
        <v>13664</v>
      </c>
      <c r="E490">
        <v>7.3011634405161299E-4</v>
      </c>
      <c r="F490">
        <v>0.59332547639640498</v>
      </c>
      <c r="G490">
        <v>0.84393939393939399</v>
      </c>
      <c r="H490">
        <v>1.5534774306619901</v>
      </c>
      <c r="I490">
        <v>35</v>
      </c>
      <c r="J490" t="s">
        <v>13665</v>
      </c>
    </row>
    <row r="491" spans="1:10" x14ac:dyDescent="0.55000000000000004">
      <c r="A491" t="s">
        <v>16</v>
      </c>
      <c r="B491" t="s">
        <v>3143</v>
      </c>
      <c r="C491" t="s">
        <v>13248</v>
      </c>
      <c r="D491" t="s">
        <v>13666</v>
      </c>
      <c r="E491">
        <v>1.02577883963541E-3</v>
      </c>
      <c r="F491">
        <v>0.575610261071129</v>
      </c>
      <c r="G491">
        <v>0.82399065732399102</v>
      </c>
      <c r="H491">
        <v>1.51797942480926</v>
      </c>
      <c r="I491">
        <v>38</v>
      </c>
      <c r="J491" t="s">
        <v>13667</v>
      </c>
    </row>
    <row r="492" spans="1:10" x14ac:dyDescent="0.55000000000000004">
      <c r="A492" t="s">
        <v>16</v>
      </c>
      <c r="B492" t="s">
        <v>3143</v>
      </c>
      <c r="C492" t="s">
        <v>13187</v>
      </c>
      <c r="D492" t="s">
        <v>13668</v>
      </c>
      <c r="E492">
        <v>1.6531985728343601E-3</v>
      </c>
      <c r="F492">
        <v>0.55733223875864601</v>
      </c>
      <c r="G492">
        <v>0.81589465054314403</v>
      </c>
      <c r="H492">
        <v>1.50210780080072</v>
      </c>
      <c r="I492">
        <v>36</v>
      </c>
      <c r="J492" t="s">
        <v>13669</v>
      </c>
    </row>
    <row r="493" spans="1:10" x14ac:dyDescent="0.55000000000000004">
      <c r="A493" t="s">
        <v>16</v>
      </c>
      <c r="B493" t="s">
        <v>3143</v>
      </c>
      <c r="C493" t="s">
        <v>13026</v>
      </c>
      <c r="D493" t="s">
        <v>13670</v>
      </c>
      <c r="E493">
        <v>1.6661961528385799E-3</v>
      </c>
      <c r="F493">
        <v>0.55733223875864601</v>
      </c>
      <c r="G493">
        <v>0.82959464777646597</v>
      </c>
      <c r="H493">
        <v>1.52707240730047</v>
      </c>
      <c r="I493">
        <v>35</v>
      </c>
      <c r="J493" t="s">
        <v>13671</v>
      </c>
    </row>
    <row r="494" spans="1:10" x14ac:dyDescent="0.55000000000000004">
      <c r="A494" t="s">
        <v>16</v>
      </c>
      <c r="B494" t="s">
        <v>4948</v>
      </c>
      <c r="C494" t="s">
        <v>13189</v>
      </c>
      <c r="D494">
        <v>4.1357028520438897E-2</v>
      </c>
      <c r="E494">
        <v>0.14474959982153601</v>
      </c>
      <c r="F494">
        <v>0.32177591807536099</v>
      </c>
      <c r="G494">
        <v>0.90123456790123402</v>
      </c>
      <c r="H494">
        <v>1.6627781462971001</v>
      </c>
      <c r="I494">
        <v>10</v>
      </c>
      <c r="J494" t="s">
        <v>13762</v>
      </c>
    </row>
    <row r="495" spans="1:10" x14ac:dyDescent="0.55000000000000004">
      <c r="A495" t="s">
        <v>16</v>
      </c>
      <c r="B495" t="s">
        <v>4948</v>
      </c>
      <c r="C495" t="s">
        <v>13187</v>
      </c>
      <c r="D495">
        <v>4.1357028520438897E-2</v>
      </c>
      <c r="E495">
        <v>0.14474959982153601</v>
      </c>
      <c r="F495">
        <v>0.32177591807536099</v>
      </c>
      <c r="G495">
        <v>0.90123456790123402</v>
      </c>
      <c r="H495">
        <v>1.6627781462971001</v>
      </c>
      <c r="I495">
        <v>10</v>
      </c>
      <c r="J495" t="s">
        <v>13762</v>
      </c>
    </row>
    <row r="496" spans="1:10" x14ac:dyDescent="0.55000000000000004">
      <c r="A496" t="s">
        <v>16</v>
      </c>
      <c r="B496" t="s">
        <v>4948</v>
      </c>
      <c r="C496" t="s">
        <v>13319</v>
      </c>
      <c r="D496">
        <v>0.12987012987013</v>
      </c>
      <c r="E496">
        <v>0.27692307692307699</v>
      </c>
      <c r="F496">
        <v>0.118287526124085</v>
      </c>
      <c r="G496">
        <v>0.76258992805755399</v>
      </c>
      <c r="H496">
        <v>1.40697872909302</v>
      </c>
      <c r="I496">
        <v>10</v>
      </c>
      <c r="J496" t="s">
        <v>13763</v>
      </c>
    </row>
    <row r="497" spans="1:10" x14ac:dyDescent="0.55000000000000004">
      <c r="A497" t="s">
        <v>16</v>
      </c>
      <c r="B497" t="s">
        <v>4948</v>
      </c>
      <c r="C497" t="s">
        <v>12484</v>
      </c>
      <c r="D497">
        <v>0.19780219780219799</v>
      </c>
      <c r="E497">
        <v>0.27692307692307699</v>
      </c>
      <c r="F497">
        <v>9.1968614000042706E-2</v>
      </c>
      <c r="G497">
        <v>0.77419354838709697</v>
      </c>
      <c r="H497">
        <v>1.37793907644373</v>
      </c>
      <c r="I497">
        <v>11</v>
      </c>
      <c r="J497" t="s">
        <v>13764</v>
      </c>
    </row>
    <row r="498" spans="1:10" x14ac:dyDescent="0.55000000000000004">
      <c r="A498" t="s">
        <v>16</v>
      </c>
      <c r="B498" t="s">
        <v>4948</v>
      </c>
      <c r="C498" t="s">
        <v>12477</v>
      </c>
      <c r="D498">
        <v>0.19780219780219799</v>
      </c>
      <c r="E498">
        <v>0.27692307692307699</v>
      </c>
      <c r="F498">
        <v>9.1968614000042706E-2</v>
      </c>
      <c r="G498">
        <v>0.77419354838709697</v>
      </c>
      <c r="H498">
        <v>1.37793907644373</v>
      </c>
      <c r="I498">
        <v>11</v>
      </c>
      <c r="J498" t="s">
        <v>13764</v>
      </c>
    </row>
    <row r="499" spans="1:10" x14ac:dyDescent="0.55000000000000004">
      <c r="A499" t="s">
        <v>16</v>
      </c>
      <c r="B499" t="s">
        <v>4948</v>
      </c>
      <c r="C499" t="s">
        <v>13031</v>
      </c>
      <c r="D499">
        <v>0.67632367632367596</v>
      </c>
      <c r="E499">
        <v>0.74325674325674296</v>
      </c>
      <c r="F499">
        <v>3.15649069021069E-2</v>
      </c>
      <c r="G499">
        <v>0.47222222222222199</v>
      </c>
      <c r="H499">
        <v>0.87125019309402696</v>
      </c>
      <c r="I499">
        <v>10</v>
      </c>
      <c r="J499" t="s">
        <v>13765</v>
      </c>
    </row>
    <row r="500" spans="1:10" x14ac:dyDescent="0.55000000000000004">
      <c r="A500" t="s">
        <v>16</v>
      </c>
      <c r="B500" t="s">
        <v>4948</v>
      </c>
      <c r="C500" t="s">
        <v>12186</v>
      </c>
      <c r="D500">
        <v>0.74325674325674296</v>
      </c>
      <c r="E500">
        <v>0.74325674325674296</v>
      </c>
      <c r="F500">
        <v>2.6815876237384201E-2</v>
      </c>
      <c r="G500">
        <v>0.38422391857506399</v>
      </c>
      <c r="H500">
        <v>0.68385632069901203</v>
      </c>
      <c r="I500">
        <v>11</v>
      </c>
      <c r="J500" t="s">
        <v>13766</v>
      </c>
    </row>
  </sheetData>
  <mergeCells count="1">
    <mergeCell ref="A1:J1"/>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S1</vt:lpstr>
      <vt:lpstr>S2</vt:lpstr>
      <vt:lpstr>S3</vt:lpstr>
      <vt:lpstr>S4</vt:lpstr>
      <vt:lpstr>S5</vt:lpstr>
      <vt:lpstr>S6</vt:lpstr>
      <vt:lpstr>S7</vt:lpstr>
      <vt:lpstr>S8</vt:lpstr>
      <vt:lpstr>S9</vt:lpstr>
      <vt:lpstr>S10</vt:lpstr>
      <vt:lpstr>S11</vt:lpstr>
      <vt:lpstr>S12</vt:lpstr>
      <vt:lpstr>S13</vt:lpstr>
      <vt:lpstr>S14</vt:lpstr>
      <vt:lpstr>S15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Kenneth Chappell</dc:creator>
  <cp:lastModifiedBy>Kenneth Chappell</cp:lastModifiedBy>
  <cp:lastPrinted>2025-11-22T18:24:25Z</cp:lastPrinted>
  <dcterms:created xsi:type="dcterms:W3CDTF">2015-06-05T18:17:20Z</dcterms:created>
  <dcterms:modified xsi:type="dcterms:W3CDTF">2026-01-13T11:28:15Z</dcterms:modified>
</cp:coreProperties>
</file>