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H1299_143B_prot-nucl-quant/CoulterCounter_data/143B-Nuc-RFP/"/>
    </mc:Choice>
  </mc:AlternateContent>
  <xr:revisionPtr revIDLastSave="0" documentId="13_ncr:1_{6F8BB617-E612-8244-AB6A-11A8133F087D}" xr6:coauthVersionLast="45" xr6:coauthVersionMax="45" xr10:uidLastSave="{00000000-0000-0000-0000-000000000000}"/>
  <bookViews>
    <workbookView xWindow="240" yWindow="460" windowWidth="22940" windowHeight="14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P10" i="1"/>
  <c r="P7" i="1"/>
  <c r="P4" i="1"/>
  <c r="O10" i="1"/>
  <c r="O7" i="1"/>
  <c r="O4" i="1"/>
  <c r="N3" i="1"/>
  <c r="N5" i="1"/>
  <c r="N6" i="1"/>
  <c r="N7" i="1"/>
  <c r="N8" i="1"/>
  <c r="N9" i="1"/>
  <c r="N10" i="1"/>
  <c r="N2" i="1"/>
</calcChain>
</file>

<file path=xl/sharedStrings.xml><?xml version="1.0" encoding="utf-8"?>
<sst xmlns="http://schemas.openxmlformats.org/spreadsheetml/2006/main" count="52" uniqueCount="36">
  <si>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</si>
  <si>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</si>
  <si>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</si>
  <si>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</si>
  <si>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</si>
  <si>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</si>
  <si>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</si>
  <si>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</si>
  <si>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</si>
  <si>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</si>
  <si>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</si>
  <si>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</si>
  <si>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</si>
  <si>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P1_1</t>
  </si>
  <si>
    <t>P1_2</t>
  </si>
  <si>
    <t>P1_3</t>
  </si>
  <si>
    <t>P2_1</t>
  </si>
  <si>
    <t>P2_2</t>
  </si>
  <si>
    <t>P2_3</t>
  </si>
  <si>
    <t>143B-Nuc-RFP_prot-nucl_abundance</t>
  </si>
  <si>
    <t>143B-Nuc-RFP_prot-nucl_abundance_1mM-Asn_P1_1_19 Jun 2021_01.#m4</t>
  </si>
  <si>
    <t>143B-Nuc-RFP_prot-nucl_abundance_1mM-Asn_P1_2_19 Jun 2021_01.#m4</t>
  </si>
  <si>
    <t>143B-Nuc-RFP_prot-nucl_abundance_1mM-Asn_P1_3_19 Jun 2021_01.#m4</t>
  </si>
  <si>
    <t>143B-Nuc-RFP_prot-nucl_abundance_P1_1_ 9 May 2021_01.#m4</t>
  </si>
  <si>
    <t>143B-Nuc-RFP_prot-nucl_abundance_P1_2_ 9 May 2021_01.#m4</t>
  </si>
  <si>
    <t>143B-Nuc-RFP_prot-nucl_abundance_P1_3_ 9 May 2021_01.#m4</t>
  </si>
  <si>
    <t>143B-Nuc-RFP_prot-nucl_abundance_P2_1_ 9 May 2021_01.#m4</t>
  </si>
  <si>
    <t>143B-Nuc-RFP_prot-nucl_abundance_P2_2_ 9 May 2021_01.#m4</t>
  </si>
  <si>
    <t>143B-Nuc-RFP_prot-nucl_abundance_P2_3_ 9 May 2021_01.#m4</t>
  </si>
  <si>
    <t>Volumetric,  2000  uL</t>
  </si>
  <si>
    <t>1mM-Asn_P3_1</t>
  </si>
  <si>
    <t>1mM-Asn_P3_2</t>
  </si>
  <si>
    <t>1mM-Asn_P3_3</t>
  </si>
  <si>
    <t>Total cell volume (uL)</t>
  </si>
  <si>
    <t>Avg count</t>
  </si>
  <si>
    <t>Avg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</si>
</sst>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68" fontId="0" fillId="0" borderId="0" xfId="0" applyNumberFormat="1"/>
    <xf numFmtId="0" fontId="1" fillId="0" borderId="2" xfId="0" applyFont="1" applyFill="1" applyBorder="1" applyAlignment="1">
      <alignment horizontal="center" vertical="top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tabSelected="1" workbookViewId="0">
      <selection activeCell="Q23" sqref="Q23"/>
    </sheetView>
  </sheetViews>
  <sheetFormatPr baseColWidth="10" defaultColWidth="8.83203125" defaultRowHeight="15" x14ac:dyDescent="0.2"/>
  <cols>
    <col min="1" max="1" width="13" bestFit="1" customWidth="1"/>
    <col min="10" max="10" width="18.33203125" customWidth="1"/>
    <col min="14" max="14" width="12.1640625" customWidth="1"/>
  </cols>
  <sheetData>
    <row r="1" spans="1:16" ht="31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33</v>
      </c>
      <c r="O1" s="3" t="s">
        <v>34</v>
      </c>
      <c r="P1" s="3" t="s">
        <v>35</v>
      </c>
    </row>
    <row r="2" spans="1:16" x14ac:dyDescent="0.2">
      <c r="A2" t="s">
        <v>13</v>
      </c>
      <c r="B2" t="s">
        <v>19</v>
      </c>
      <c r="C2" t="s">
        <v>23</v>
      </c>
      <c r="D2" t="s">
        <v>29</v>
      </c>
      <c r="E2" s="2">
        <v>44325.956250000003</v>
      </c>
      <c r="F2">
        <v>62855</v>
      </c>
      <c r="G2">
        <v>69168</v>
      </c>
      <c r="H2">
        <v>1580</v>
      </c>
      <c r="I2">
        <v>20218</v>
      </c>
      <c r="J2">
        <v>459200</v>
      </c>
      <c r="K2">
        <v>5276</v>
      </c>
      <c r="L2">
        <v>4631</v>
      </c>
      <c r="M2">
        <v>2617</v>
      </c>
      <c r="N2" s="4">
        <f>K2*J2*0.000000001</f>
        <v>2.4227392000000001</v>
      </c>
    </row>
    <row r="3" spans="1:16" x14ac:dyDescent="0.2">
      <c r="A3" t="s">
        <v>14</v>
      </c>
      <c r="B3" t="s">
        <v>19</v>
      </c>
      <c r="C3" t="s">
        <v>24</v>
      </c>
      <c r="D3" t="s">
        <v>29</v>
      </c>
      <c r="E3" s="2">
        <v>44325.957638888889</v>
      </c>
      <c r="F3">
        <v>67015</v>
      </c>
      <c r="G3">
        <v>74552</v>
      </c>
      <c r="H3">
        <v>1580</v>
      </c>
      <c r="I3">
        <v>20218</v>
      </c>
      <c r="J3">
        <v>496500</v>
      </c>
      <c r="K3">
        <v>5334</v>
      </c>
      <c r="L3">
        <v>4688</v>
      </c>
      <c r="M3">
        <v>2632</v>
      </c>
      <c r="N3" s="4">
        <f t="shared" ref="N3:N10" si="0">K3*J3*0.000000001</f>
        <v>2.6483310000000002</v>
      </c>
    </row>
    <row r="4" spans="1:16" x14ac:dyDescent="0.2">
      <c r="A4" t="s">
        <v>15</v>
      </c>
      <c r="B4" t="s">
        <v>19</v>
      </c>
      <c r="C4" t="s">
        <v>25</v>
      </c>
      <c r="D4" t="s">
        <v>29</v>
      </c>
      <c r="E4" s="2">
        <v>44325.959027777782</v>
      </c>
      <c r="F4">
        <v>63826</v>
      </c>
      <c r="G4">
        <v>70639</v>
      </c>
      <c r="H4">
        <v>1580</v>
      </c>
      <c r="I4">
        <v>20218</v>
      </c>
      <c r="J4">
        <v>460700</v>
      </c>
      <c r="K4">
        <v>5385</v>
      </c>
      <c r="L4">
        <v>4768</v>
      </c>
      <c r="M4">
        <v>2568</v>
      </c>
      <c r="N4" s="4">
        <f>K4*J4*0.000000001</f>
        <v>2.4808695000000003</v>
      </c>
      <c r="O4" s="6">
        <f>AVERAGE(J2:J4)</f>
        <v>472133.33333333331</v>
      </c>
      <c r="P4" s="4">
        <f>AVERAGE(N2:N4)</f>
        <v>2.5173132333333332</v>
      </c>
    </row>
    <row r="5" spans="1:16" x14ac:dyDescent="0.2">
      <c r="A5" t="s">
        <v>16</v>
      </c>
      <c r="B5" t="s">
        <v>19</v>
      </c>
      <c r="C5" t="s">
        <v>26</v>
      </c>
      <c r="D5" t="s">
        <v>29</v>
      </c>
      <c r="E5" s="2">
        <v>44325.975694444453</v>
      </c>
      <c r="F5">
        <v>70463</v>
      </c>
      <c r="G5">
        <v>78212</v>
      </c>
      <c r="H5">
        <v>1580</v>
      </c>
      <c r="I5">
        <v>20218</v>
      </c>
      <c r="J5">
        <v>434800</v>
      </c>
      <c r="K5">
        <v>5261</v>
      </c>
      <c r="L5">
        <v>4647</v>
      </c>
      <c r="M5">
        <v>2578</v>
      </c>
      <c r="N5" s="4">
        <f t="shared" si="0"/>
        <v>2.2874828000000003</v>
      </c>
      <c r="P5" s="4"/>
    </row>
    <row r="6" spans="1:16" x14ac:dyDescent="0.2">
      <c r="A6" t="s">
        <v>17</v>
      </c>
      <c r="B6" t="s">
        <v>19</v>
      </c>
      <c r="C6" t="s">
        <v>27</v>
      </c>
      <c r="D6" t="s">
        <v>29</v>
      </c>
      <c r="E6" s="2">
        <v>44325.977083333331</v>
      </c>
      <c r="F6">
        <v>71217</v>
      </c>
      <c r="G6">
        <v>78927</v>
      </c>
      <c r="H6">
        <v>1580</v>
      </c>
      <c r="I6">
        <v>20218</v>
      </c>
      <c r="J6">
        <v>443600</v>
      </c>
      <c r="K6">
        <v>5376</v>
      </c>
      <c r="L6">
        <v>4784</v>
      </c>
      <c r="M6">
        <v>2551</v>
      </c>
      <c r="N6" s="4">
        <f t="shared" si="0"/>
        <v>2.3847936000000001</v>
      </c>
      <c r="P6" s="4"/>
    </row>
    <row r="7" spans="1:16" x14ac:dyDescent="0.2">
      <c r="A7" t="s">
        <v>18</v>
      </c>
      <c r="B7" t="s">
        <v>19</v>
      </c>
      <c r="C7" t="s">
        <v>28</v>
      </c>
      <c r="D7" t="s">
        <v>29</v>
      </c>
      <c r="E7" s="2">
        <v>44325.977777777778</v>
      </c>
      <c r="F7">
        <v>67041</v>
      </c>
      <c r="G7">
        <v>73653</v>
      </c>
      <c r="H7">
        <v>1580</v>
      </c>
      <c r="I7">
        <v>20218</v>
      </c>
      <c r="J7">
        <v>397300</v>
      </c>
      <c r="K7">
        <v>5385</v>
      </c>
      <c r="L7">
        <v>4813</v>
      </c>
      <c r="M7">
        <v>2496</v>
      </c>
      <c r="N7" s="4">
        <f t="shared" si="0"/>
        <v>2.1394605000000002</v>
      </c>
      <c r="O7" s="6">
        <f>AVERAGE(J5:J7)</f>
        <v>425233.33333333331</v>
      </c>
      <c r="P7" s="4">
        <f>AVERAGE(N5:N7)</f>
        <v>2.2705789666666667</v>
      </c>
    </row>
    <row r="8" spans="1:16" x14ac:dyDescent="0.2">
      <c r="A8" t="s">
        <v>30</v>
      </c>
      <c r="B8" t="s">
        <v>19</v>
      </c>
      <c r="C8" t="s">
        <v>20</v>
      </c>
      <c r="D8" t="s">
        <v>29</v>
      </c>
      <c r="E8" s="2">
        <v>44366.069444444453</v>
      </c>
      <c r="F8">
        <v>91968</v>
      </c>
      <c r="G8">
        <v>106904</v>
      </c>
      <c r="H8">
        <v>1303</v>
      </c>
      <c r="I8">
        <v>20625</v>
      </c>
      <c r="J8">
        <v>930500</v>
      </c>
      <c r="K8">
        <v>4557</v>
      </c>
      <c r="L8">
        <v>4162</v>
      </c>
      <c r="M8">
        <v>1921</v>
      </c>
      <c r="N8" s="4">
        <f t="shared" si="0"/>
        <v>4.2402885000000001</v>
      </c>
      <c r="P8" s="4"/>
    </row>
    <row r="9" spans="1:16" x14ac:dyDescent="0.2">
      <c r="A9" t="s">
        <v>31</v>
      </c>
      <c r="B9" t="s">
        <v>19</v>
      </c>
      <c r="C9" t="s">
        <v>21</v>
      </c>
      <c r="D9" t="s">
        <v>29</v>
      </c>
      <c r="E9" s="2">
        <v>44366.070138888892</v>
      </c>
      <c r="F9">
        <v>90600</v>
      </c>
      <c r="G9">
        <v>105555</v>
      </c>
      <c r="H9">
        <v>1303</v>
      </c>
      <c r="I9">
        <v>20218</v>
      </c>
      <c r="J9">
        <v>873700</v>
      </c>
      <c r="K9">
        <v>4611</v>
      </c>
      <c r="L9">
        <v>4225</v>
      </c>
      <c r="M9">
        <v>1929</v>
      </c>
      <c r="N9" s="4">
        <f t="shared" si="0"/>
        <v>4.0286306999999999</v>
      </c>
      <c r="P9" s="4"/>
    </row>
    <row r="10" spans="1:16" x14ac:dyDescent="0.2">
      <c r="A10" t="s">
        <v>32</v>
      </c>
      <c r="B10" t="s">
        <v>19</v>
      </c>
      <c r="C10" t="s">
        <v>22</v>
      </c>
      <c r="D10" t="s">
        <v>29</v>
      </c>
      <c r="E10" s="2">
        <v>44366.071527777778</v>
      </c>
      <c r="F10">
        <v>85320</v>
      </c>
      <c r="G10">
        <v>98758</v>
      </c>
      <c r="H10">
        <v>1303</v>
      </c>
      <c r="I10">
        <v>20218</v>
      </c>
      <c r="J10">
        <v>806900</v>
      </c>
      <c r="K10">
        <v>4700</v>
      </c>
      <c r="L10">
        <v>4344</v>
      </c>
      <c r="M10">
        <v>1890</v>
      </c>
      <c r="N10" s="4">
        <f t="shared" si="0"/>
        <v>3.7924300000000004</v>
      </c>
      <c r="O10" s="6">
        <f>AVERAGE(J8:J10)</f>
        <v>870366.66666666663</v>
      </c>
      <c r="P10" s="4">
        <f>AVERAGE(N8:N10)</f>
        <v>4.0204497333333329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2022-04-20T00:26:32Z</dcterms:created>
  <dcterms:modified xsi:type="dcterms:W3CDTF">2022-04-21T01:05:26Z</dcterms:modified>
</cp:coreProperties>
</file>