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cell_size/H1299_Ad-gradient_Metformin/"/>
    </mc:Choice>
  </mc:AlternateContent>
  <xr:revisionPtr revIDLastSave="0" documentId="13_ncr:1_{AECCAF90-FEC7-064C-93F5-0A46AA8C71B6}" xr6:coauthVersionLast="47" xr6:coauthVersionMax="47" xr10:uidLastSave="{00000000-0000-0000-0000-000000000000}"/>
  <bookViews>
    <workbookView xWindow="5860" yWindow="2440" windowWidth="19600" windowHeight="15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9" i="1"/>
  <c r="R48" i="1"/>
  <c r="R45" i="1"/>
  <c r="R44" i="1"/>
  <c r="R41" i="1"/>
  <c r="R40" i="1"/>
  <c r="R37" i="1"/>
  <c r="R36" i="1"/>
  <c r="R33" i="1"/>
  <c r="R32" i="1"/>
  <c r="R29" i="1"/>
  <c r="R28" i="1"/>
  <c r="R23" i="1"/>
  <c r="R22" i="1"/>
  <c r="R19" i="1"/>
  <c r="R18" i="1"/>
  <c r="R15" i="1"/>
  <c r="R14" i="1"/>
  <c r="R11" i="1"/>
  <c r="R10" i="1"/>
  <c r="R7" i="1"/>
  <c r="R6" i="1"/>
  <c r="R2" i="1"/>
  <c r="Q49" i="1"/>
  <c r="Q48" i="1"/>
  <c r="Q45" i="1"/>
  <c r="Q44" i="1"/>
  <c r="Q41" i="1"/>
  <c r="Q40" i="1"/>
  <c r="Q37" i="1"/>
  <c r="Q36" i="1"/>
  <c r="Q33" i="1"/>
  <c r="Q32" i="1"/>
  <c r="Q29" i="1"/>
  <c r="Q28" i="1"/>
  <c r="Q23" i="1"/>
  <c r="Q22" i="1"/>
  <c r="Q19" i="1"/>
  <c r="Q18" i="1"/>
  <c r="Q15" i="1"/>
  <c r="Q14" i="1"/>
  <c r="Q11" i="1"/>
  <c r="Q10" i="1"/>
  <c r="Q7" i="1"/>
  <c r="Q6" i="1"/>
  <c r="Q3" i="1"/>
  <c r="Q2" i="1"/>
</calcChain>
</file>

<file path=xl/sharedStrings.xml><?xml version="1.0" encoding="utf-8"?>
<sst xmlns="http://schemas.openxmlformats.org/spreadsheetml/2006/main" count="178" uniqueCount="70">
  <si>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</si>
  <si>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</si>
  <si>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</si>
  <si>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</si>
  <si>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</si>
  <si>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</si>
  <si>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</si>
  <si>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</si>
  <si>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</si>
  <si>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</si>
  <si>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</si>
  <si>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</si>
  <si>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</si>
  <si>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6mM-Met_0.2mM-Ad_1</t>
  </si>
  <si>
    <t>6mM-Met_0.2mM-Ad_2</t>
  </si>
  <si>
    <t>6mM-Met_0.5mM-Ad_1</t>
  </si>
  <si>
    <t>6mM-Met_0.5mM-Ad_2</t>
  </si>
  <si>
    <t>6mM-Met_0mM-Ad_1</t>
  </si>
  <si>
    <t>6mM-Met_0mM-Ad_2</t>
  </si>
  <si>
    <t>6mM-Met_1.5mM-Ad_1</t>
  </si>
  <si>
    <t>6mM-Met_1.5mM-Ad_2</t>
  </si>
  <si>
    <t>6mM-Met_1mM-Ad_1</t>
  </si>
  <si>
    <t>6mM-Met_1mM-Ad_2</t>
  </si>
  <si>
    <t>6mM-Met_2mM-Ad_1</t>
  </si>
  <si>
    <t>6mM-Met_2mM-Ad_2</t>
  </si>
  <si>
    <t>Vec_0.2mM-Ad_1</t>
  </si>
  <si>
    <t>Vec_0.2mM-Ad_2</t>
  </si>
  <si>
    <t>Vec_0.5mM-Ad_1</t>
  </si>
  <si>
    <t>Vec_0.5mM-Ad_2</t>
  </si>
  <si>
    <t>Vec_0mM-Ad_1</t>
  </si>
  <si>
    <t>Vec_0mM-Ad_2</t>
  </si>
  <si>
    <t>Vec_1.5mM-Ad_1</t>
  </si>
  <si>
    <t>Vec_1.5mM-Ad_2</t>
  </si>
  <si>
    <t>Vec_1mM-Ad_1</t>
  </si>
  <si>
    <t>Vec_1mM-Ad_2</t>
  </si>
  <si>
    <t>Vec_2mM-Ad_1</t>
  </si>
  <si>
    <t>Vec_2mM-Ad_2</t>
  </si>
  <si>
    <t>143B-Nuc-RFP_cell-size</t>
  </si>
  <si>
    <t>143B-Nuc-RFP_cell-size_6mM-Met_0.2mM-Ad_1_10 Oct 2022_01.#m4</t>
  </si>
  <si>
    <t>143B-Nuc-RFP_cell-size_6mM-Met_0.2mM-Ad_2_10 Oct 2022_01.#m4</t>
  </si>
  <si>
    <t>143B-Nuc-RFP_cell-size_6mM-Met_0.5mM-Ad_1_10 Oct 2022_01.#m4</t>
  </si>
  <si>
    <t>143B-Nuc-RFP_cell-size_6mM-Met_0.5mM-Ad_2_10 Oct 2022_01.#m4</t>
  </si>
  <si>
    <t>143B-Nuc-RFP_cell-size_6mM-Met_0mM-Ad_1_10 Oct 2022_01.#m4</t>
  </si>
  <si>
    <t>143B-Nuc-RFP_cell-size_6mM-Met_0mM-Ad_2_10 Oct 2022_01.#m4</t>
  </si>
  <si>
    <t>143B-Nuc-RFP_cell-size_6mM-Met_1.5mM-Ad_1_10 Oct 2022_01.#m4</t>
  </si>
  <si>
    <t>143B-Nuc-RFP_cell-size_6mM-Met_1.5mM-Ad_2_10 Oct 2022_01.#m4</t>
  </si>
  <si>
    <t>143B-Nuc-RFP_cell-size_6mM-Met_1mM-Ad_1_10 Oct 2022_01.#m4</t>
  </si>
  <si>
    <t>143B-Nuc-RFP_cell-size_6mM-Met_1mM-Ad_2_10 Oct 2022_01.#m4</t>
  </si>
  <si>
    <t>143B-Nuc-RFP_cell-size_6mM-Met_2mM-Ad_1_10 Oct 2022_01.#m4</t>
  </si>
  <si>
    <t>143B-Nuc-RFP_cell-size_6mM-Met_2mM-Ad_2_10 Oct 2022_01.#m4</t>
  </si>
  <si>
    <t>143B-Nuc-RFP_cell-size_Vec_0.2mM-Ad_1_10 Oct 2022_01.#m4</t>
  </si>
  <si>
    <t>143B-Nuc-RFP_cell-size_Vec_0.2mM-Ad_2_10 Oct 2022_01.#m4</t>
  </si>
  <si>
    <t>143B-Nuc-RFP_cell-size_Vec_0.5mM-Ad_1_10 Oct 2022_01.#m4</t>
  </si>
  <si>
    <t>143B-Nuc-RFP_cell-size_Vec_0.5mM-Ad_2_10 Oct 2022_01.#m4</t>
  </si>
  <si>
    <t>143B-Nuc-RFP_cell-size_Vec_0mM-Ad_1_10 Oct 2022_01.#m4</t>
  </si>
  <si>
    <t>143B-Nuc-RFP_cell-size_Vec_0mM-Ad_2_10 Oct 2022_01.#m4</t>
  </si>
  <si>
    <t>143B-Nuc-RFP_cell-size_Vec_1.5mM-Ad_1_10 Oct 2022_01.#m4</t>
  </si>
  <si>
    <t>143B-Nuc-RFP_cell-size_Vec_1.5mM-Ad_2_10 Oct 2022_01.#m4</t>
  </si>
  <si>
    <t>143B-Nuc-RFP_cell-size_Vec_1mM-Ad_1_10 Oct 2022_01.#m4</t>
  </si>
  <si>
    <t>143B-Nuc-RFP_cell-size_Vec_1mM-Ad_2_10 Oct 2022_01.#m4</t>
  </si>
  <si>
    <t>143B-Nuc-RFP_cell-size_Vec_2mM-Ad_1_10 Oct 2022_01.#m4</t>
  </si>
  <si>
    <t>143B-Nuc-RFP_cell-size_Vec_2mM-Ad_2_10 Oct 2022_01.#m4</t>
  </si>
  <si>
    <t>Volumetric,  1000  uL</t>
  </si>
  <si>
    <t>Metformin</t>
  </si>
  <si>
    <t>Drug</t>
  </si>
  <si>
    <t>Vehicle</t>
  </si>
  <si>
    <t>Adenine</t>
  </si>
  <si>
    <t>Cell size</t>
  </si>
  <si>
    <t>Prlfr</t>
  </si>
  <si>
    <t>Hard to rescue b/c with more adenine, more Hpx and more substrate for G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</si>
</sst>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Sheet1!$O$58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Sheet1!$N$59:$N$82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Sheet1!$O$59:$O$82</c:f>
              <c:numCache>
                <c:formatCode>General</c:formatCode>
                <c:ptCount val="24"/>
                <c:pt idx="0">
                  <c:v>5445</c:v>
                </c:pt>
                <c:pt idx="1">
                  <c:v>5749</c:v>
                </c:pt>
                <c:pt idx="2">
                  <c:v>5477</c:v>
                </c:pt>
                <c:pt idx="3">
                  <c:v>5633</c:v>
                </c:pt>
                <c:pt idx="4">
                  <c:v>5579</c:v>
                </c:pt>
                <c:pt idx="5">
                  <c:v>5635</c:v>
                </c:pt>
                <c:pt idx="6">
                  <c:v>6360</c:v>
                </c:pt>
                <c:pt idx="7">
                  <c:v>6107</c:v>
                </c:pt>
                <c:pt idx="8">
                  <c:v>7353</c:v>
                </c:pt>
                <c:pt idx="9">
                  <c:v>7098</c:v>
                </c:pt>
                <c:pt idx="10">
                  <c:v>7565</c:v>
                </c:pt>
                <c:pt idx="11">
                  <c:v>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9-104B-AF2D-F2B4B6A10DC9}"/>
            </c:ext>
          </c:extLst>
        </c:ser>
        <c:ser>
          <c:idx val="1"/>
          <c:order val="1"/>
          <c:tx>
            <c:strRef>
              <c:f>Sheet1!$P$58</c:f>
              <c:strCache>
                <c:ptCount val="1"/>
                <c:pt idx="0">
                  <c:v>Metformin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Sheet1!$N$59:$N$82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Sheet1!$P$59:$P$82</c:f>
              <c:numCache>
                <c:formatCode>General</c:formatCode>
                <c:ptCount val="24"/>
                <c:pt idx="12">
                  <c:v>9744</c:v>
                </c:pt>
                <c:pt idx="13">
                  <c:v>9677</c:v>
                </c:pt>
                <c:pt idx="14">
                  <c:v>9578</c:v>
                </c:pt>
                <c:pt idx="15">
                  <c:v>9755</c:v>
                </c:pt>
                <c:pt idx="16">
                  <c:v>9415</c:v>
                </c:pt>
                <c:pt idx="17">
                  <c:v>9521</c:v>
                </c:pt>
                <c:pt idx="18">
                  <c:v>9107</c:v>
                </c:pt>
                <c:pt idx="19">
                  <c:v>9106</c:v>
                </c:pt>
                <c:pt idx="20">
                  <c:v>8993</c:v>
                </c:pt>
                <c:pt idx="21">
                  <c:v>8945</c:v>
                </c:pt>
                <c:pt idx="22">
                  <c:v>8635</c:v>
                </c:pt>
                <c:pt idx="23">
                  <c:v>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104B-AF2D-F2B4B6A1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9279"/>
        <c:axId val="125453375"/>
      </c:scatterChart>
      <c:valAx>
        <c:axId val="125579279"/>
        <c:scaling>
          <c:orientation val="minMax"/>
          <c:max val="2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Adenine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3375"/>
        <c:crosses val="autoZero"/>
        <c:crossBetween val="midCat"/>
      </c:valAx>
      <c:valAx>
        <c:axId val="125453375"/>
        <c:scaling>
          <c:orientation val="minMax"/>
          <c:max val="102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size (fL)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Sheet1!$O$88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Sheet1!$N$89:$N$112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Sheet1!$O$89:$O$112</c:f>
              <c:numCache>
                <c:formatCode>General</c:formatCode>
                <c:ptCount val="24"/>
                <c:pt idx="0">
                  <c:v>1.4029933672962507</c:v>
                </c:pt>
                <c:pt idx="1">
                  <c:v>1.3969327443657111</c:v>
                </c:pt>
                <c:pt idx="2">
                  <c:v>1.3892771820917023</c:v>
                </c:pt>
                <c:pt idx="3">
                  <c:v>1.3676345987051022</c:v>
                </c:pt>
                <c:pt idx="4">
                  <c:v>1.2992784097960428</c:v>
                </c:pt>
                <c:pt idx="5">
                  <c:v>1.3169940787333196</c:v>
                </c:pt>
                <c:pt idx="6">
                  <c:v>0.98352484082172842</c:v>
                </c:pt>
                <c:pt idx="7">
                  <c:v>1.0380778139142375</c:v>
                </c:pt>
                <c:pt idx="8">
                  <c:v>0.69530879178669025</c:v>
                </c:pt>
                <c:pt idx="9">
                  <c:v>0.74755790579435077</c:v>
                </c:pt>
                <c:pt idx="10">
                  <c:v>0.48854564598394273</c:v>
                </c:pt>
                <c:pt idx="11">
                  <c:v>0.53458763143898835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4-9E4D-8C66-E1D237AB8C18}"/>
            </c:ext>
          </c:extLst>
        </c:ser>
        <c:ser>
          <c:idx val="1"/>
          <c:order val="1"/>
          <c:tx>
            <c:strRef>
              <c:f>Sheet1!$P$88</c:f>
              <c:strCache>
                <c:ptCount val="1"/>
                <c:pt idx="0">
                  <c:v>Metformin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Sheet1!$N$89:$N$112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Sheet1!$P$89:$P$112</c:f>
              <c:numCache>
                <c:formatCode>General</c:formatCode>
                <c:ptCount val="24"/>
                <c:pt idx="12">
                  <c:v>0.25006535023273457</c:v>
                </c:pt>
                <c:pt idx="13">
                  <c:v>0.23159882604919937</c:v>
                </c:pt>
                <c:pt idx="14">
                  <c:v>0.37308282760999018</c:v>
                </c:pt>
                <c:pt idx="15">
                  <c:v>0.34694223330860297</c:v>
                </c:pt>
                <c:pt idx="16">
                  <c:v>0.34837014037200237</c:v>
                </c:pt>
                <c:pt idx="17">
                  <c:v>0.35121329766434545</c:v>
                </c:pt>
                <c:pt idx="18">
                  <c:v>0.33137110138421971</c:v>
                </c:pt>
                <c:pt idx="19">
                  <c:v>0.34612437877990843</c:v>
                </c:pt>
                <c:pt idx="20">
                  <c:v>0.30323782995688831</c:v>
                </c:pt>
                <c:pt idx="21">
                  <c:v>0.30502431298456045</c:v>
                </c:pt>
                <c:pt idx="22">
                  <c:v>0.25355103821284786</c:v>
                </c:pt>
                <c:pt idx="23">
                  <c:v>0.33189834444433924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4-9E4D-8C66-E1D237AB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0799"/>
        <c:axId val="187777599"/>
      </c:scatterChart>
      <c:valAx>
        <c:axId val="188550799"/>
        <c:scaling>
          <c:orientation val="minMax"/>
          <c:max val="2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Adenine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599"/>
        <c:crosses val="autoZero"/>
        <c:crossBetween val="midCat"/>
      </c:valAx>
      <c:valAx>
        <c:axId val="187777599"/>
        <c:scaling>
          <c:orientation val="minMax"/>
          <c:max val="1.4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Prlfr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Sheet1!$O$118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Sheet1!$N$119:$N$142</c:f>
              <c:numCache>
                <c:formatCode>General</c:formatCode>
                <c:ptCount val="24"/>
                <c:pt idx="0">
                  <c:v>5445</c:v>
                </c:pt>
                <c:pt idx="1">
                  <c:v>5749</c:v>
                </c:pt>
                <c:pt idx="2">
                  <c:v>5477</c:v>
                </c:pt>
                <c:pt idx="3">
                  <c:v>5633</c:v>
                </c:pt>
                <c:pt idx="4">
                  <c:v>5579</c:v>
                </c:pt>
                <c:pt idx="5">
                  <c:v>5635</c:v>
                </c:pt>
                <c:pt idx="6">
                  <c:v>6360</c:v>
                </c:pt>
                <c:pt idx="7">
                  <c:v>6107</c:v>
                </c:pt>
                <c:pt idx="8">
                  <c:v>7353</c:v>
                </c:pt>
                <c:pt idx="9">
                  <c:v>7098</c:v>
                </c:pt>
                <c:pt idx="10">
                  <c:v>7565</c:v>
                </c:pt>
                <c:pt idx="11">
                  <c:v>7702</c:v>
                </c:pt>
                <c:pt idx="12">
                  <c:v>9744</c:v>
                </c:pt>
                <c:pt idx="13">
                  <c:v>9677</c:v>
                </c:pt>
                <c:pt idx="14">
                  <c:v>9578</c:v>
                </c:pt>
                <c:pt idx="15">
                  <c:v>9755</c:v>
                </c:pt>
                <c:pt idx="16">
                  <c:v>9415</c:v>
                </c:pt>
                <c:pt idx="17">
                  <c:v>9521</c:v>
                </c:pt>
                <c:pt idx="18">
                  <c:v>9107</c:v>
                </c:pt>
                <c:pt idx="19">
                  <c:v>9106</c:v>
                </c:pt>
                <c:pt idx="20">
                  <c:v>8993</c:v>
                </c:pt>
                <c:pt idx="21">
                  <c:v>8945</c:v>
                </c:pt>
                <c:pt idx="22">
                  <c:v>8635</c:v>
                </c:pt>
                <c:pt idx="23">
                  <c:v>8747</c:v>
                </c:pt>
              </c:numCache>
            </c:numRef>
          </c:xVal>
          <c:yVal>
            <c:numRef>
              <c:f>Sheet1!$O$119:$O$142</c:f>
              <c:numCache>
                <c:formatCode>General</c:formatCode>
                <c:ptCount val="24"/>
                <c:pt idx="0">
                  <c:v>1.4029933672962507</c:v>
                </c:pt>
                <c:pt idx="1">
                  <c:v>1.3969327443657111</c:v>
                </c:pt>
                <c:pt idx="2">
                  <c:v>1.3892771820917023</c:v>
                </c:pt>
                <c:pt idx="3">
                  <c:v>1.3676345987051022</c:v>
                </c:pt>
                <c:pt idx="4">
                  <c:v>1.2992784097960428</c:v>
                </c:pt>
                <c:pt idx="5">
                  <c:v>1.3169940787333196</c:v>
                </c:pt>
                <c:pt idx="6">
                  <c:v>0.98352484082172842</c:v>
                </c:pt>
                <c:pt idx="7">
                  <c:v>1.0380778139142375</c:v>
                </c:pt>
                <c:pt idx="8">
                  <c:v>0.69530879178669025</c:v>
                </c:pt>
                <c:pt idx="9">
                  <c:v>0.74755790579435077</c:v>
                </c:pt>
                <c:pt idx="10">
                  <c:v>0.48854564598394273</c:v>
                </c:pt>
                <c:pt idx="11">
                  <c:v>0.53458763143898835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044-B662-9F9ABCB76A6D}"/>
            </c:ext>
          </c:extLst>
        </c:ser>
        <c:ser>
          <c:idx val="1"/>
          <c:order val="1"/>
          <c:tx>
            <c:strRef>
              <c:f>Sheet1!$P$118</c:f>
              <c:strCache>
                <c:ptCount val="1"/>
                <c:pt idx="0">
                  <c:v>Metformin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Sheet1!$N$119:$N$142</c:f>
              <c:numCache>
                <c:formatCode>General</c:formatCode>
                <c:ptCount val="24"/>
                <c:pt idx="0">
                  <c:v>5445</c:v>
                </c:pt>
                <c:pt idx="1">
                  <c:v>5749</c:v>
                </c:pt>
                <c:pt idx="2">
                  <c:v>5477</c:v>
                </c:pt>
                <c:pt idx="3">
                  <c:v>5633</c:v>
                </c:pt>
                <c:pt idx="4">
                  <c:v>5579</c:v>
                </c:pt>
                <c:pt idx="5">
                  <c:v>5635</c:v>
                </c:pt>
                <c:pt idx="6">
                  <c:v>6360</c:v>
                </c:pt>
                <c:pt idx="7">
                  <c:v>6107</c:v>
                </c:pt>
                <c:pt idx="8">
                  <c:v>7353</c:v>
                </c:pt>
                <c:pt idx="9">
                  <c:v>7098</c:v>
                </c:pt>
                <c:pt idx="10">
                  <c:v>7565</c:v>
                </c:pt>
                <c:pt idx="11">
                  <c:v>7702</c:v>
                </c:pt>
                <c:pt idx="12">
                  <c:v>9744</c:v>
                </c:pt>
                <c:pt idx="13">
                  <c:v>9677</c:v>
                </c:pt>
                <c:pt idx="14">
                  <c:v>9578</c:v>
                </c:pt>
                <c:pt idx="15">
                  <c:v>9755</c:v>
                </c:pt>
                <c:pt idx="16">
                  <c:v>9415</c:v>
                </c:pt>
                <c:pt idx="17">
                  <c:v>9521</c:v>
                </c:pt>
                <c:pt idx="18">
                  <c:v>9107</c:v>
                </c:pt>
                <c:pt idx="19">
                  <c:v>9106</c:v>
                </c:pt>
                <c:pt idx="20">
                  <c:v>8993</c:v>
                </c:pt>
                <c:pt idx="21">
                  <c:v>8945</c:v>
                </c:pt>
                <c:pt idx="22">
                  <c:v>8635</c:v>
                </c:pt>
                <c:pt idx="23">
                  <c:v>8747</c:v>
                </c:pt>
              </c:numCache>
            </c:numRef>
          </c:xVal>
          <c:yVal>
            <c:numRef>
              <c:f>Sheet1!$P$119:$P$142</c:f>
              <c:numCache>
                <c:formatCode>General</c:formatCode>
                <c:ptCount val="24"/>
                <c:pt idx="12">
                  <c:v>0.25006535023273457</c:v>
                </c:pt>
                <c:pt idx="13">
                  <c:v>0.23159882604919937</c:v>
                </c:pt>
                <c:pt idx="14">
                  <c:v>0.37308282760999018</c:v>
                </c:pt>
                <c:pt idx="15">
                  <c:v>0.34694223330860297</c:v>
                </c:pt>
                <c:pt idx="16">
                  <c:v>0.34837014037200237</c:v>
                </c:pt>
                <c:pt idx="17">
                  <c:v>0.35121329766434545</c:v>
                </c:pt>
                <c:pt idx="18">
                  <c:v>0.33137110138421971</c:v>
                </c:pt>
                <c:pt idx="19">
                  <c:v>0.34612437877990843</c:v>
                </c:pt>
                <c:pt idx="20">
                  <c:v>0.30323782995688831</c:v>
                </c:pt>
                <c:pt idx="21">
                  <c:v>0.30502431298456045</c:v>
                </c:pt>
                <c:pt idx="22">
                  <c:v>0.25355103821284786</c:v>
                </c:pt>
                <c:pt idx="23">
                  <c:v>0.33189834444433924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B-4044-B662-9F9ABCB7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34815"/>
        <c:axId val="176938479"/>
      </c:scatterChart>
      <c:valAx>
        <c:axId val="176434815"/>
        <c:scaling>
          <c:orientation val="minMax"/>
          <c:max val="10000"/>
          <c:min val="5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8479"/>
        <c:crosses val="autoZero"/>
        <c:crossBetween val="midCat"/>
      </c:valAx>
      <c:valAx>
        <c:axId val="176938479"/>
        <c:scaling>
          <c:orientation val="minMax"/>
          <c:max val="1.4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Prlfr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58</xdr:row>
      <xdr:rowOff>177800</xdr:rowOff>
    </xdr:from>
    <xdr:to>
      <xdr:col>25</xdr:col>
      <xdr:colOff>469900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E5B40-05DC-3632-7E10-87142A7B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87</xdr:row>
      <xdr:rowOff>177800</xdr:rowOff>
    </xdr:from>
    <xdr:to>
      <xdr:col>26</xdr:col>
      <xdr:colOff>0</xdr:colOff>
      <xdr:row>109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0BCA4-0196-265B-2248-0AC2A57E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117</xdr:row>
      <xdr:rowOff>152400</xdr:rowOff>
    </xdr:from>
    <xdr:to>
      <xdr:col>26</xdr:col>
      <xdr:colOff>50800</xdr:colOff>
      <xdr:row>142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BC436-B12B-B7EA-38CC-A2540A1B8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"/>
  <sheetViews>
    <sheetView tabSelected="1" topLeftCell="L62" workbookViewId="0">
      <selection activeCell="P66" sqref="P66"/>
    </sheetView>
  </sheetViews>
  <sheetFormatPr baseColWidth="10" defaultColWidth="8.83203125" defaultRowHeight="15" x14ac:dyDescent="0.2"/>
  <cols>
    <col min="1" max="1" width="19.5" bestFit="1" customWidth="1"/>
    <col min="5" max="5" width="17.6640625" bestFit="1" customWidth="1"/>
    <col min="15" max="15" width="9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64</v>
      </c>
      <c r="P1" s="3" t="s">
        <v>66</v>
      </c>
      <c r="Q1" s="3" t="s">
        <v>67</v>
      </c>
      <c r="R1" s="4" t="s">
        <v>68</v>
      </c>
    </row>
    <row r="2" spans="1:18" x14ac:dyDescent="0.2">
      <c r="A2" t="s">
        <v>29</v>
      </c>
      <c r="B2" t="s">
        <v>37</v>
      </c>
      <c r="C2" t="s">
        <v>54</v>
      </c>
      <c r="D2" t="s">
        <v>62</v>
      </c>
      <c r="E2" s="2">
        <v>44844.927083333343</v>
      </c>
      <c r="F2">
        <v>41149</v>
      </c>
      <c r="G2">
        <v>47313</v>
      </c>
      <c r="H2">
        <v>1507</v>
      </c>
      <c r="I2">
        <v>60290</v>
      </c>
      <c r="J2">
        <v>846400</v>
      </c>
      <c r="K2">
        <v>5445</v>
      </c>
      <c r="L2">
        <v>4992</v>
      </c>
      <c r="M2">
        <v>2347</v>
      </c>
      <c r="O2" t="s">
        <v>65</v>
      </c>
      <c r="P2">
        <v>0</v>
      </c>
      <c r="Q2">
        <f>K2</f>
        <v>5445</v>
      </c>
      <c r="R2">
        <f>(LOG(J2,2)-15.482)/3</f>
        <v>1.4029933672962507</v>
      </c>
    </row>
    <row r="3" spans="1:18" x14ac:dyDescent="0.2">
      <c r="A3" t="s">
        <v>30</v>
      </c>
      <c r="B3" t="s">
        <v>37</v>
      </c>
      <c r="C3" t="s">
        <v>55</v>
      </c>
      <c r="D3" t="s">
        <v>62</v>
      </c>
      <c r="E3" s="2">
        <v>44844.934027777781</v>
      </c>
      <c r="F3">
        <v>40753</v>
      </c>
      <c r="G3">
        <v>47057</v>
      </c>
      <c r="H3">
        <v>1507</v>
      </c>
      <c r="I3">
        <v>60290</v>
      </c>
      <c r="J3">
        <v>835800</v>
      </c>
      <c r="K3">
        <v>5749</v>
      </c>
      <c r="L3">
        <v>5323</v>
      </c>
      <c r="M3">
        <v>2358</v>
      </c>
      <c r="O3" t="s">
        <v>65</v>
      </c>
      <c r="P3">
        <v>0</v>
      </c>
      <c r="Q3">
        <f>K3</f>
        <v>5749</v>
      </c>
      <c r="R3">
        <f>(LOG(J3,2)-15.482)/3</f>
        <v>1.3969327443657111</v>
      </c>
    </row>
    <row r="6" spans="1:18" x14ac:dyDescent="0.2">
      <c r="A6" t="s">
        <v>25</v>
      </c>
      <c r="B6" t="s">
        <v>37</v>
      </c>
      <c r="C6" t="s">
        <v>50</v>
      </c>
      <c r="D6" t="s">
        <v>62</v>
      </c>
      <c r="E6" s="2">
        <v>44844.927777777782</v>
      </c>
      <c r="F6">
        <v>40302</v>
      </c>
      <c r="G6">
        <v>46530</v>
      </c>
      <c r="H6">
        <v>1507</v>
      </c>
      <c r="I6">
        <v>60290</v>
      </c>
      <c r="J6">
        <v>822600</v>
      </c>
      <c r="K6">
        <v>5477</v>
      </c>
      <c r="L6">
        <v>5049</v>
      </c>
      <c r="M6">
        <v>2313</v>
      </c>
      <c r="O6" t="s">
        <v>65</v>
      </c>
      <c r="P6">
        <v>0.2</v>
      </c>
      <c r="Q6">
        <f>K6</f>
        <v>5477</v>
      </c>
      <c r="R6">
        <f>(LOG(J6,2)-15.482)/3</f>
        <v>1.3892771820917023</v>
      </c>
    </row>
    <row r="7" spans="1:18" x14ac:dyDescent="0.2">
      <c r="A7" t="s">
        <v>26</v>
      </c>
      <c r="B7" t="s">
        <v>37</v>
      </c>
      <c r="C7" t="s">
        <v>51</v>
      </c>
      <c r="D7" t="s">
        <v>62</v>
      </c>
      <c r="E7" s="2">
        <v>44844.936111111107</v>
      </c>
      <c r="F7">
        <v>38570</v>
      </c>
      <c r="G7">
        <v>44186</v>
      </c>
      <c r="H7">
        <v>1507</v>
      </c>
      <c r="I7">
        <v>60290</v>
      </c>
      <c r="J7">
        <v>786400</v>
      </c>
      <c r="K7">
        <v>5633</v>
      </c>
      <c r="L7">
        <v>5186</v>
      </c>
      <c r="M7">
        <v>2324</v>
      </c>
      <c r="O7" t="s">
        <v>65</v>
      </c>
      <c r="P7">
        <v>0.2</v>
      </c>
      <c r="Q7">
        <f>K7</f>
        <v>5633</v>
      </c>
      <c r="R7">
        <f>(LOG(J7,2)-15.482)/3</f>
        <v>1.3676345987051022</v>
      </c>
    </row>
    <row r="10" spans="1:18" x14ac:dyDescent="0.2">
      <c r="A10" t="s">
        <v>27</v>
      </c>
      <c r="B10" t="s">
        <v>37</v>
      </c>
      <c r="C10" t="s">
        <v>52</v>
      </c>
      <c r="D10" t="s">
        <v>62</v>
      </c>
      <c r="E10" s="2">
        <v>44844.928472222222</v>
      </c>
      <c r="F10">
        <v>34263</v>
      </c>
      <c r="G10">
        <v>38849</v>
      </c>
      <c r="H10">
        <v>1507</v>
      </c>
      <c r="I10">
        <v>60290</v>
      </c>
      <c r="J10">
        <v>682200</v>
      </c>
      <c r="K10">
        <v>5579</v>
      </c>
      <c r="L10">
        <v>5168</v>
      </c>
      <c r="M10">
        <v>2277</v>
      </c>
      <c r="O10" t="s">
        <v>65</v>
      </c>
      <c r="P10">
        <v>0.5</v>
      </c>
      <c r="Q10">
        <f>K10</f>
        <v>5579</v>
      </c>
      <c r="R10">
        <f>(LOG(J10,2)-15.482)/3</f>
        <v>1.2992784097960428</v>
      </c>
    </row>
    <row r="11" spans="1:18" x14ac:dyDescent="0.2">
      <c r="A11" t="s">
        <v>28</v>
      </c>
      <c r="B11" t="s">
        <v>37</v>
      </c>
      <c r="C11" t="s">
        <v>53</v>
      </c>
      <c r="D11" t="s">
        <v>62</v>
      </c>
      <c r="E11" s="2">
        <v>44844.936805555553</v>
      </c>
      <c r="F11">
        <v>35274</v>
      </c>
      <c r="G11">
        <v>40129</v>
      </c>
      <c r="H11">
        <v>1507</v>
      </c>
      <c r="I11">
        <v>60290</v>
      </c>
      <c r="J11">
        <v>707800</v>
      </c>
      <c r="K11">
        <v>5635</v>
      </c>
      <c r="L11">
        <v>5158</v>
      </c>
      <c r="M11">
        <v>2388</v>
      </c>
      <c r="O11" t="s">
        <v>65</v>
      </c>
      <c r="P11">
        <v>0.5</v>
      </c>
      <c r="Q11">
        <f>K11</f>
        <v>5635</v>
      </c>
      <c r="R11">
        <f>(LOG(J11,2)-15.482)/3</f>
        <v>1.3169940787333196</v>
      </c>
    </row>
    <row r="14" spans="1:18" x14ac:dyDescent="0.2">
      <c r="A14" t="s">
        <v>33</v>
      </c>
      <c r="B14" t="s">
        <v>37</v>
      </c>
      <c r="C14" t="s">
        <v>58</v>
      </c>
      <c r="D14" t="s">
        <v>62</v>
      </c>
      <c r="E14" s="2">
        <v>44844.931944444441</v>
      </c>
      <c r="F14">
        <v>19279</v>
      </c>
      <c r="G14">
        <v>20702</v>
      </c>
      <c r="H14">
        <v>1507</v>
      </c>
      <c r="I14">
        <v>60290</v>
      </c>
      <c r="J14">
        <v>353800</v>
      </c>
      <c r="K14">
        <v>6360</v>
      </c>
      <c r="L14">
        <v>5885</v>
      </c>
      <c r="M14">
        <v>2609</v>
      </c>
      <c r="O14" t="s">
        <v>65</v>
      </c>
      <c r="P14">
        <v>1</v>
      </c>
      <c r="Q14">
        <f>K14</f>
        <v>6360</v>
      </c>
      <c r="R14">
        <f>(LOG(J14,2)-15.482)/3</f>
        <v>0.98352484082172842</v>
      </c>
    </row>
    <row r="15" spans="1:18" x14ac:dyDescent="0.2">
      <c r="A15" t="s">
        <v>34</v>
      </c>
      <c r="B15" t="s">
        <v>37</v>
      </c>
      <c r="C15" t="s">
        <v>59</v>
      </c>
      <c r="D15" t="s">
        <v>62</v>
      </c>
      <c r="E15" s="2">
        <v>44844.938194444447</v>
      </c>
      <c r="F15">
        <v>23101</v>
      </c>
      <c r="G15">
        <v>25255</v>
      </c>
      <c r="H15">
        <v>1507</v>
      </c>
      <c r="I15">
        <v>60290</v>
      </c>
      <c r="J15">
        <v>396300</v>
      </c>
      <c r="K15">
        <v>6107</v>
      </c>
      <c r="L15">
        <v>5611</v>
      </c>
      <c r="M15">
        <v>2619</v>
      </c>
      <c r="O15" t="s">
        <v>65</v>
      </c>
      <c r="P15">
        <v>1</v>
      </c>
      <c r="Q15">
        <f>K15</f>
        <v>6107</v>
      </c>
      <c r="R15">
        <f>(LOG(J15,2)-15.482)/3</f>
        <v>1.0380778139142375</v>
      </c>
    </row>
    <row r="18" spans="1:18" x14ac:dyDescent="0.2">
      <c r="A18" t="s">
        <v>31</v>
      </c>
      <c r="B18" t="s">
        <v>37</v>
      </c>
      <c r="C18" t="s">
        <v>56</v>
      </c>
      <c r="D18" t="s">
        <v>62</v>
      </c>
      <c r="E18" s="2">
        <v>44844.932638888888</v>
      </c>
      <c r="F18">
        <v>12449</v>
      </c>
      <c r="G18">
        <v>13068</v>
      </c>
      <c r="H18">
        <v>1507</v>
      </c>
      <c r="I18">
        <v>60290</v>
      </c>
      <c r="J18">
        <v>194300</v>
      </c>
      <c r="K18">
        <v>7353</v>
      </c>
      <c r="L18">
        <v>6873</v>
      </c>
      <c r="M18">
        <v>3077</v>
      </c>
      <c r="O18" t="s">
        <v>65</v>
      </c>
      <c r="P18">
        <v>1.5</v>
      </c>
      <c r="Q18">
        <f>K18</f>
        <v>7353</v>
      </c>
      <c r="R18">
        <f>(LOG(J18,2)-15.482)/3</f>
        <v>0.69530879178669025</v>
      </c>
    </row>
    <row r="19" spans="1:18" x14ac:dyDescent="0.2">
      <c r="A19" t="s">
        <v>32</v>
      </c>
      <c r="B19" t="s">
        <v>37</v>
      </c>
      <c r="C19" t="s">
        <v>57</v>
      </c>
      <c r="D19" t="s">
        <v>62</v>
      </c>
      <c r="E19" s="2">
        <v>44844.938888888893</v>
      </c>
      <c r="F19">
        <v>14329</v>
      </c>
      <c r="G19">
        <v>15171</v>
      </c>
      <c r="H19">
        <v>1507</v>
      </c>
      <c r="I19">
        <v>60290</v>
      </c>
      <c r="J19">
        <v>216600</v>
      </c>
      <c r="K19">
        <v>7098</v>
      </c>
      <c r="L19">
        <v>6557</v>
      </c>
      <c r="M19">
        <v>3113</v>
      </c>
      <c r="O19" t="s">
        <v>65</v>
      </c>
      <c r="P19">
        <v>1.5</v>
      </c>
      <c r="Q19">
        <f>K19</f>
        <v>7098</v>
      </c>
      <c r="R19">
        <f>(LOG(J19,2)-15.482)/3</f>
        <v>0.74755790579435077</v>
      </c>
    </row>
    <row r="22" spans="1:18" x14ac:dyDescent="0.2">
      <c r="A22" t="s">
        <v>35</v>
      </c>
      <c r="B22" t="s">
        <v>37</v>
      </c>
      <c r="C22" t="s">
        <v>60</v>
      </c>
      <c r="D22" t="s">
        <v>62</v>
      </c>
      <c r="E22" s="2">
        <v>44844.933333333327</v>
      </c>
      <c r="F22">
        <v>8773</v>
      </c>
      <c r="G22">
        <v>9069</v>
      </c>
      <c r="H22">
        <v>1507</v>
      </c>
      <c r="I22">
        <v>60290</v>
      </c>
      <c r="J22">
        <v>126400</v>
      </c>
      <c r="K22">
        <v>7565</v>
      </c>
      <c r="L22">
        <v>7162</v>
      </c>
      <c r="M22">
        <v>3147</v>
      </c>
      <c r="O22" t="s">
        <v>65</v>
      </c>
      <c r="P22">
        <v>2</v>
      </c>
      <c r="Q22">
        <f>K22</f>
        <v>7565</v>
      </c>
      <c r="R22">
        <f>(LOG(J22,2)-15.482)/3</f>
        <v>0.48854564598394273</v>
      </c>
    </row>
    <row r="23" spans="1:18" x14ac:dyDescent="0.2">
      <c r="A23" t="s">
        <v>36</v>
      </c>
      <c r="B23" t="s">
        <v>37</v>
      </c>
      <c r="C23" t="s">
        <v>61</v>
      </c>
      <c r="D23" t="s">
        <v>62</v>
      </c>
      <c r="E23" s="2">
        <v>44844.94027777778</v>
      </c>
      <c r="F23">
        <v>10132</v>
      </c>
      <c r="G23">
        <v>10533</v>
      </c>
      <c r="H23">
        <v>1507</v>
      </c>
      <c r="I23">
        <v>60290</v>
      </c>
      <c r="J23">
        <v>139100</v>
      </c>
      <c r="K23">
        <v>7702</v>
      </c>
      <c r="L23">
        <v>7178</v>
      </c>
      <c r="M23">
        <v>3388</v>
      </c>
      <c r="O23" t="s">
        <v>65</v>
      </c>
      <c r="P23">
        <v>2</v>
      </c>
      <c r="Q23">
        <f>K23</f>
        <v>7702</v>
      </c>
      <c r="R23">
        <f>(LOG(J23,2)-15.482)/3</f>
        <v>0.53458763143898835</v>
      </c>
    </row>
    <row r="28" spans="1:18" x14ac:dyDescent="0.2">
      <c r="A28" t="s">
        <v>17</v>
      </c>
      <c r="B28" t="s">
        <v>37</v>
      </c>
      <c r="C28" t="s">
        <v>42</v>
      </c>
      <c r="D28" t="s">
        <v>62</v>
      </c>
      <c r="E28" s="2">
        <v>44844.956250000003</v>
      </c>
      <c r="F28">
        <v>6578</v>
      </c>
      <c r="G28">
        <v>6716</v>
      </c>
      <c r="H28">
        <v>1507</v>
      </c>
      <c r="I28">
        <v>60290</v>
      </c>
      <c r="J28">
        <v>76980</v>
      </c>
      <c r="K28">
        <v>9744</v>
      </c>
      <c r="L28">
        <v>8963</v>
      </c>
      <c r="M28">
        <v>4469</v>
      </c>
      <c r="O28" t="s">
        <v>63</v>
      </c>
      <c r="P28">
        <v>0</v>
      </c>
      <c r="Q28">
        <f>K28</f>
        <v>9744</v>
      </c>
      <c r="R28">
        <f>(LOG(J28,2)-15.482)/3</f>
        <v>0.25006535023273457</v>
      </c>
    </row>
    <row r="29" spans="1:18" x14ac:dyDescent="0.2">
      <c r="A29" t="s">
        <v>18</v>
      </c>
      <c r="B29" t="s">
        <v>37</v>
      </c>
      <c r="C29" t="s">
        <v>43</v>
      </c>
      <c r="D29" t="s">
        <v>62</v>
      </c>
      <c r="E29" s="2">
        <v>44844.960416666669</v>
      </c>
      <c r="F29">
        <v>6186</v>
      </c>
      <c r="G29">
        <v>6321</v>
      </c>
      <c r="H29">
        <v>1507</v>
      </c>
      <c r="I29">
        <v>60290</v>
      </c>
      <c r="J29">
        <v>74080</v>
      </c>
      <c r="K29">
        <v>9677</v>
      </c>
      <c r="L29">
        <v>8847</v>
      </c>
      <c r="M29">
        <v>4640</v>
      </c>
      <c r="O29" t="s">
        <v>63</v>
      </c>
      <c r="P29">
        <v>0</v>
      </c>
      <c r="Q29">
        <f>K29</f>
        <v>9677</v>
      </c>
      <c r="R29">
        <f>(LOG(J29,2)-15.482)/3</f>
        <v>0.23159882604919937</v>
      </c>
    </row>
    <row r="32" spans="1:18" x14ac:dyDescent="0.2">
      <c r="A32" t="s">
        <v>13</v>
      </c>
      <c r="B32" t="s">
        <v>37</v>
      </c>
      <c r="C32" t="s">
        <v>38</v>
      </c>
      <c r="D32" t="s">
        <v>62</v>
      </c>
      <c r="E32" s="2">
        <v>44844.956944444442</v>
      </c>
      <c r="F32">
        <v>7833</v>
      </c>
      <c r="G32">
        <v>8050</v>
      </c>
      <c r="H32">
        <v>1507</v>
      </c>
      <c r="I32">
        <v>60290</v>
      </c>
      <c r="J32">
        <v>99420</v>
      </c>
      <c r="K32">
        <v>9578</v>
      </c>
      <c r="L32">
        <v>8812</v>
      </c>
      <c r="M32">
        <v>4658</v>
      </c>
      <c r="O32" t="s">
        <v>63</v>
      </c>
      <c r="P32">
        <v>0.2</v>
      </c>
      <c r="Q32">
        <f>K32</f>
        <v>9578</v>
      </c>
      <c r="R32">
        <f>(LOG(J32,2)-15.482)/3</f>
        <v>0.37308282760999018</v>
      </c>
    </row>
    <row r="33" spans="1:18" x14ac:dyDescent="0.2">
      <c r="A33" t="s">
        <v>14</v>
      </c>
      <c r="B33" t="s">
        <v>37</v>
      </c>
      <c r="C33" t="s">
        <v>39</v>
      </c>
      <c r="D33" t="s">
        <v>62</v>
      </c>
      <c r="E33" s="2">
        <v>44844.961111111108</v>
      </c>
      <c r="F33">
        <v>7233</v>
      </c>
      <c r="G33">
        <v>7431</v>
      </c>
      <c r="H33">
        <v>1507</v>
      </c>
      <c r="I33">
        <v>60290</v>
      </c>
      <c r="J33">
        <v>94160</v>
      </c>
      <c r="K33">
        <v>9755</v>
      </c>
      <c r="L33">
        <v>8899</v>
      </c>
      <c r="M33">
        <v>4631</v>
      </c>
      <c r="O33" t="s">
        <v>63</v>
      </c>
      <c r="P33">
        <v>0.2</v>
      </c>
      <c r="Q33">
        <f>K33</f>
        <v>9755</v>
      </c>
      <c r="R33">
        <f>(LOG(J33,2)-15.482)/3</f>
        <v>0.34694223330860297</v>
      </c>
    </row>
    <row r="36" spans="1:18" x14ac:dyDescent="0.2">
      <c r="A36" t="s">
        <v>15</v>
      </c>
      <c r="B36" t="s">
        <v>37</v>
      </c>
      <c r="C36" t="s">
        <v>40</v>
      </c>
      <c r="D36" t="s">
        <v>62</v>
      </c>
      <c r="E36" s="2">
        <v>44844.957638888889</v>
      </c>
      <c r="F36">
        <v>7379</v>
      </c>
      <c r="G36">
        <v>7581</v>
      </c>
      <c r="H36">
        <v>1507</v>
      </c>
      <c r="I36">
        <v>60290</v>
      </c>
      <c r="J36">
        <v>94440</v>
      </c>
      <c r="K36">
        <v>9415</v>
      </c>
      <c r="L36">
        <v>8581</v>
      </c>
      <c r="M36">
        <v>4472</v>
      </c>
      <c r="O36" t="s">
        <v>63</v>
      </c>
      <c r="P36">
        <v>0.5</v>
      </c>
      <c r="Q36">
        <f>K36</f>
        <v>9415</v>
      </c>
      <c r="R36">
        <f>(LOG(J36,2)-15.482)/3</f>
        <v>0.34837014037200237</v>
      </c>
    </row>
    <row r="37" spans="1:18" x14ac:dyDescent="0.2">
      <c r="A37" t="s">
        <v>16</v>
      </c>
      <c r="B37" t="s">
        <v>37</v>
      </c>
      <c r="C37" t="s">
        <v>41</v>
      </c>
      <c r="D37" t="s">
        <v>62</v>
      </c>
      <c r="E37" s="2">
        <v>44844.961805555547</v>
      </c>
      <c r="F37">
        <v>7431</v>
      </c>
      <c r="G37">
        <v>7638</v>
      </c>
      <c r="H37">
        <v>1507</v>
      </c>
      <c r="I37">
        <v>60290</v>
      </c>
      <c r="J37">
        <v>95000</v>
      </c>
      <c r="K37">
        <v>9521</v>
      </c>
      <c r="L37">
        <v>8646</v>
      </c>
      <c r="M37">
        <v>4602</v>
      </c>
      <c r="O37" t="s">
        <v>63</v>
      </c>
      <c r="P37">
        <v>0.5</v>
      </c>
      <c r="Q37">
        <f>K37</f>
        <v>9521</v>
      </c>
      <c r="R37">
        <f>(LOG(J37,2)-15.482)/3</f>
        <v>0.35121329766434545</v>
      </c>
    </row>
    <row r="40" spans="1:18" x14ac:dyDescent="0.2">
      <c r="A40" t="s">
        <v>21</v>
      </c>
      <c r="B40" t="s">
        <v>37</v>
      </c>
      <c r="C40" t="s">
        <v>46</v>
      </c>
      <c r="D40" t="s">
        <v>62</v>
      </c>
      <c r="E40" s="2">
        <v>44844.958333333343</v>
      </c>
      <c r="F40">
        <v>7134</v>
      </c>
      <c r="G40">
        <v>7321</v>
      </c>
      <c r="H40">
        <v>1507</v>
      </c>
      <c r="I40">
        <v>60290</v>
      </c>
      <c r="J40">
        <v>91160</v>
      </c>
      <c r="K40">
        <v>9107</v>
      </c>
      <c r="L40">
        <v>8343</v>
      </c>
      <c r="M40">
        <v>4325</v>
      </c>
      <c r="O40" t="s">
        <v>63</v>
      </c>
      <c r="P40">
        <v>1</v>
      </c>
      <c r="Q40">
        <f>K40</f>
        <v>9107</v>
      </c>
      <c r="R40">
        <f>(LOG(J40,2)-15.482)/3</f>
        <v>0.33137110138421971</v>
      </c>
    </row>
    <row r="41" spans="1:18" x14ac:dyDescent="0.2">
      <c r="A41" t="s">
        <v>22</v>
      </c>
      <c r="B41" t="s">
        <v>37</v>
      </c>
      <c r="C41" t="s">
        <v>47</v>
      </c>
      <c r="D41" t="s">
        <v>62</v>
      </c>
      <c r="E41" s="2">
        <v>44844.962500000001</v>
      </c>
      <c r="F41">
        <v>7238</v>
      </c>
      <c r="G41">
        <v>7435</v>
      </c>
      <c r="H41">
        <v>1507</v>
      </c>
      <c r="I41">
        <v>60290</v>
      </c>
      <c r="J41">
        <v>94000</v>
      </c>
      <c r="K41">
        <v>9106</v>
      </c>
      <c r="L41">
        <v>8233</v>
      </c>
      <c r="M41">
        <v>4490</v>
      </c>
      <c r="O41" t="s">
        <v>63</v>
      </c>
      <c r="P41">
        <v>1</v>
      </c>
      <c r="Q41">
        <f>K41</f>
        <v>9106</v>
      </c>
      <c r="R41">
        <f>(LOG(J41,2)-15.482)/3</f>
        <v>0.34612437877990843</v>
      </c>
    </row>
    <row r="44" spans="1:18" x14ac:dyDescent="0.2">
      <c r="A44" t="s">
        <v>19</v>
      </c>
      <c r="B44" t="s">
        <v>37</v>
      </c>
      <c r="C44" t="s">
        <v>44</v>
      </c>
      <c r="D44" t="s">
        <v>62</v>
      </c>
      <c r="E44" s="2">
        <v>44844.959027777782</v>
      </c>
      <c r="F44">
        <v>6653</v>
      </c>
      <c r="G44">
        <v>6815</v>
      </c>
      <c r="H44">
        <v>1507</v>
      </c>
      <c r="I44">
        <v>60290</v>
      </c>
      <c r="J44">
        <v>85980</v>
      </c>
      <c r="K44">
        <v>8993</v>
      </c>
      <c r="L44">
        <v>8266</v>
      </c>
      <c r="M44">
        <v>4102</v>
      </c>
      <c r="O44" t="s">
        <v>63</v>
      </c>
      <c r="P44">
        <v>1.5</v>
      </c>
      <c r="Q44">
        <f>K44</f>
        <v>8993</v>
      </c>
      <c r="R44">
        <f>(LOG(J44,2)-15.482)/3</f>
        <v>0.30323782995688831</v>
      </c>
    </row>
    <row r="45" spans="1:18" x14ac:dyDescent="0.2">
      <c r="A45" t="s">
        <v>20</v>
      </c>
      <c r="B45" t="s">
        <v>37</v>
      </c>
      <c r="C45" t="s">
        <v>45</v>
      </c>
      <c r="D45" t="s">
        <v>62</v>
      </c>
      <c r="E45" s="2">
        <v>44844.964583333327</v>
      </c>
      <c r="F45">
        <v>6851</v>
      </c>
      <c r="G45">
        <v>7011</v>
      </c>
      <c r="H45">
        <v>1507</v>
      </c>
      <c r="I45">
        <v>60290</v>
      </c>
      <c r="J45">
        <v>86300</v>
      </c>
      <c r="K45">
        <v>8945</v>
      </c>
      <c r="L45">
        <v>8081</v>
      </c>
      <c r="M45">
        <v>4251</v>
      </c>
      <c r="O45" t="s">
        <v>63</v>
      </c>
      <c r="P45">
        <v>1.5</v>
      </c>
      <c r="Q45">
        <f>K45</f>
        <v>8945</v>
      </c>
      <c r="R45">
        <f>(LOG(J45,2)-15.482)/3</f>
        <v>0.30502431298456045</v>
      </c>
    </row>
    <row r="48" spans="1:18" x14ac:dyDescent="0.2">
      <c r="A48" t="s">
        <v>23</v>
      </c>
      <c r="B48" t="s">
        <v>37</v>
      </c>
      <c r="C48" t="s">
        <v>48</v>
      </c>
      <c r="D48" t="s">
        <v>62</v>
      </c>
      <c r="E48" s="2">
        <v>44844.959722222222</v>
      </c>
      <c r="F48">
        <v>5997</v>
      </c>
      <c r="G48">
        <v>6129</v>
      </c>
      <c r="H48">
        <v>1507</v>
      </c>
      <c r="I48">
        <v>60290</v>
      </c>
      <c r="J48">
        <v>77540</v>
      </c>
      <c r="K48">
        <v>8635</v>
      </c>
      <c r="L48">
        <v>7944</v>
      </c>
      <c r="M48">
        <v>3970</v>
      </c>
      <c r="O48" t="s">
        <v>63</v>
      </c>
      <c r="P48">
        <v>2</v>
      </c>
      <c r="Q48">
        <f>K48</f>
        <v>8635</v>
      </c>
      <c r="R48">
        <f>(LOG(J48,2)-15.482)/3</f>
        <v>0.25355103821284786</v>
      </c>
    </row>
    <row r="49" spans="1:18" x14ac:dyDescent="0.2">
      <c r="A49" t="s">
        <v>24</v>
      </c>
      <c r="B49" t="s">
        <v>37</v>
      </c>
      <c r="C49" t="s">
        <v>49</v>
      </c>
      <c r="D49" t="s">
        <v>62</v>
      </c>
      <c r="E49" s="2">
        <v>44844.96597222222</v>
      </c>
      <c r="F49">
        <v>6830</v>
      </c>
      <c r="G49">
        <v>6999</v>
      </c>
      <c r="H49">
        <v>1507</v>
      </c>
      <c r="I49">
        <v>60290</v>
      </c>
      <c r="J49">
        <v>91260</v>
      </c>
      <c r="K49">
        <v>8747</v>
      </c>
      <c r="L49">
        <v>8025</v>
      </c>
      <c r="M49">
        <v>3984</v>
      </c>
      <c r="O49" t="s">
        <v>63</v>
      </c>
      <c r="P49">
        <v>2</v>
      </c>
      <c r="Q49">
        <f>K49</f>
        <v>8747</v>
      </c>
      <c r="R49">
        <f>(LOG(J49,2)-15.482)/3</f>
        <v>0.33189834444433924</v>
      </c>
    </row>
    <row r="57" spans="1:18" x14ac:dyDescent="0.2">
      <c r="O57" s="5" t="s">
        <v>67</v>
      </c>
      <c r="P57" s="5"/>
    </row>
    <row r="58" spans="1:18" x14ac:dyDescent="0.2">
      <c r="H58" t="s">
        <v>64</v>
      </c>
      <c r="I58" t="s">
        <v>66</v>
      </c>
      <c r="J58" t="s">
        <v>67</v>
      </c>
      <c r="K58" t="s">
        <v>68</v>
      </c>
      <c r="N58" t="s">
        <v>66</v>
      </c>
      <c r="O58" t="s">
        <v>65</v>
      </c>
      <c r="P58" t="s">
        <v>63</v>
      </c>
    </row>
    <row r="59" spans="1:18" x14ac:dyDescent="0.2">
      <c r="H59" t="s">
        <v>65</v>
      </c>
      <c r="I59">
        <v>0</v>
      </c>
      <c r="J59">
        <v>5445</v>
      </c>
      <c r="K59">
        <v>1.4029933672962507</v>
      </c>
      <c r="N59">
        <v>0</v>
      </c>
      <c r="O59">
        <v>5445</v>
      </c>
    </row>
    <row r="60" spans="1:18" x14ac:dyDescent="0.2">
      <c r="H60" t="s">
        <v>65</v>
      </c>
      <c r="I60">
        <v>0</v>
      </c>
      <c r="J60">
        <v>5749</v>
      </c>
      <c r="K60">
        <v>1.3969327443657111</v>
      </c>
      <c r="N60">
        <v>0</v>
      </c>
      <c r="O60">
        <v>5749</v>
      </c>
    </row>
    <row r="61" spans="1:18" x14ac:dyDescent="0.2">
      <c r="H61" t="s">
        <v>65</v>
      </c>
      <c r="I61">
        <v>0.2</v>
      </c>
      <c r="J61">
        <v>5477</v>
      </c>
      <c r="K61">
        <v>1.3892771820917023</v>
      </c>
      <c r="N61">
        <v>0.2</v>
      </c>
      <c r="O61">
        <v>5477</v>
      </c>
    </row>
    <row r="62" spans="1:18" x14ac:dyDescent="0.2">
      <c r="H62" t="s">
        <v>65</v>
      </c>
      <c r="I62">
        <v>0.2</v>
      </c>
      <c r="J62">
        <v>5633</v>
      </c>
      <c r="K62">
        <v>1.3676345987051022</v>
      </c>
      <c r="N62">
        <v>0.2</v>
      </c>
      <c r="O62">
        <v>5633</v>
      </c>
    </row>
    <row r="63" spans="1:18" x14ac:dyDescent="0.2">
      <c r="H63" t="s">
        <v>65</v>
      </c>
      <c r="I63">
        <v>0.5</v>
      </c>
      <c r="J63">
        <v>5579</v>
      </c>
      <c r="K63">
        <v>1.2992784097960428</v>
      </c>
      <c r="N63">
        <v>0.5</v>
      </c>
      <c r="O63">
        <v>5579</v>
      </c>
    </row>
    <row r="64" spans="1:18" x14ac:dyDescent="0.2">
      <c r="H64" t="s">
        <v>65</v>
      </c>
      <c r="I64">
        <v>0.5</v>
      </c>
      <c r="J64">
        <v>5635</v>
      </c>
      <c r="K64">
        <v>1.3169940787333196</v>
      </c>
      <c r="N64">
        <v>0.5</v>
      </c>
      <c r="O64">
        <v>5635</v>
      </c>
    </row>
    <row r="65" spans="8:28" x14ac:dyDescent="0.2">
      <c r="H65" t="s">
        <v>65</v>
      </c>
      <c r="I65">
        <v>1</v>
      </c>
      <c r="J65">
        <v>6360</v>
      </c>
      <c r="K65">
        <v>0.98352484082172842</v>
      </c>
      <c r="N65">
        <v>1</v>
      </c>
      <c r="O65">
        <v>6360</v>
      </c>
    </row>
    <row r="66" spans="8:28" x14ac:dyDescent="0.2">
      <c r="H66" t="s">
        <v>65</v>
      </c>
      <c r="I66">
        <v>1</v>
      </c>
      <c r="J66">
        <v>6107</v>
      </c>
      <c r="K66">
        <v>1.0380778139142375</v>
      </c>
      <c r="N66">
        <v>1</v>
      </c>
      <c r="O66">
        <v>6107</v>
      </c>
    </row>
    <row r="67" spans="8:28" x14ac:dyDescent="0.2">
      <c r="H67" t="s">
        <v>65</v>
      </c>
      <c r="I67">
        <v>1.5</v>
      </c>
      <c r="J67">
        <v>7353</v>
      </c>
      <c r="K67">
        <v>0.69530879178669025</v>
      </c>
      <c r="N67">
        <v>1.5</v>
      </c>
      <c r="O67">
        <v>7353</v>
      </c>
      <c r="AB67" t="s">
        <v>69</v>
      </c>
    </row>
    <row r="68" spans="8:28" x14ac:dyDescent="0.2">
      <c r="H68" t="s">
        <v>65</v>
      </c>
      <c r="I68">
        <v>1.5</v>
      </c>
      <c r="J68">
        <v>7098</v>
      </c>
      <c r="K68">
        <v>0.74755790579435077</v>
      </c>
      <c r="N68">
        <v>1.5</v>
      </c>
      <c r="O68">
        <v>7098</v>
      </c>
    </row>
    <row r="69" spans="8:28" x14ac:dyDescent="0.2">
      <c r="H69" t="s">
        <v>65</v>
      </c>
      <c r="I69">
        <v>2</v>
      </c>
      <c r="J69">
        <v>7565</v>
      </c>
      <c r="K69">
        <v>0.48854564598394273</v>
      </c>
      <c r="N69">
        <v>2</v>
      </c>
      <c r="O69">
        <v>7565</v>
      </c>
    </row>
    <row r="70" spans="8:28" x14ac:dyDescent="0.2">
      <c r="H70" t="s">
        <v>65</v>
      </c>
      <c r="I70">
        <v>2</v>
      </c>
      <c r="J70">
        <v>7702</v>
      </c>
      <c r="K70">
        <v>0.53458763143898835</v>
      </c>
      <c r="N70">
        <v>2</v>
      </c>
      <c r="O70">
        <v>7702</v>
      </c>
    </row>
    <row r="71" spans="8:28" x14ac:dyDescent="0.2">
      <c r="H71" t="s">
        <v>63</v>
      </c>
      <c r="I71">
        <v>0</v>
      </c>
      <c r="J71">
        <v>9744</v>
      </c>
      <c r="K71">
        <v>0.25006535023273457</v>
      </c>
      <c r="N71">
        <v>0</v>
      </c>
      <c r="P71">
        <v>9744</v>
      </c>
    </row>
    <row r="72" spans="8:28" x14ac:dyDescent="0.2">
      <c r="H72" t="s">
        <v>63</v>
      </c>
      <c r="I72">
        <v>0</v>
      </c>
      <c r="J72">
        <v>9677</v>
      </c>
      <c r="K72">
        <v>0.23159882604919937</v>
      </c>
      <c r="N72">
        <v>0</v>
      </c>
      <c r="P72">
        <v>9677</v>
      </c>
    </row>
    <row r="73" spans="8:28" x14ac:dyDescent="0.2">
      <c r="H73" t="s">
        <v>63</v>
      </c>
      <c r="I73">
        <v>0.2</v>
      </c>
      <c r="J73">
        <v>9578</v>
      </c>
      <c r="K73">
        <v>0.37308282760999018</v>
      </c>
      <c r="N73">
        <v>0.2</v>
      </c>
      <c r="P73">
        <v>9578</v>
      </c>
    </row>
    <row r="74" spans="8:28" x14ac:dyDescent="0.2">
      <c r="H74" t="s">
        <v>63</v>
      </c>
      <c r="I74">
        <v>0.2</v>
      </c>
      <c r="J74">
        <v>9755</v>
      </c>
      <c r="K74">
        <v>0.34694223330860297</v>
      </c>
      <c r="N74">
        <v>0.2</v>
      </c>
      <c r="P74">
        <v>9755</v>
      </c>
    </row>
    <row r="75" spans="8:28" x14ac:dyDescent="0.2">
      <c r="H75" t="s">
        <v>63</v>
      </c>
      <c r="I75">
        <v>0.5</v>
      </c>
      <c r="J75">
        <v>9415</v>
      </c>
      <c r="K75">
        <v>0.34837014037200237</v>
      </c>
      <c r="N75">
        <v>0.5</v>
      </c>
      <c r="P75">
        <v>9415</v>
      </c>
    </row>
    <row r="76" spans="8:28" x14ac:dyDescent="0.2">
      <c r="H76" t="s">
        <v>63</v>
      </c>
      <c r="I76">
        <v>0.5</v>
      </c>
      <c r="J76">
        <v>9521</v>
      </c>
      <c r="K76">
        <v>0.35121329766434545</v>
      </c>
      <c r="N76">
        <v>0.5</v>
      </c>
      <c r="P76">
        <v>9521</v>
      </c>
    </row>
    <row r="77" spans="8:28" x14ac:dyDescent="0.2">
      <c r="H77" t="s">
        <v>63</v>
      </c>
      <c r="I77">
        <v>1</v>
      </c>
      <c r="J77">
        <v>9107</v>
      </c>
      <c r="K77">
        <v>0.33137110138421971</v>
      </c>
      <c r="N77">
        <v>1</v>
      </c>
      <c r="P77">
        <v>9107</v>
      </c>
    </row>
    <row r="78" spans="8:28" x14ac:dyDescent="0.2">
      <c r="H78" t="s">
        <v>63</v>
      </c>
      <c r="I78">
        <v>1</v>
      </c>
      <c r="J78">
        <v>9106</v>
      </c>
      <c r="K78">
        <v>0.34612437877990843</v>
      </c>
      <c r="N78">
        <v>1</v>
      </c>
      <c r="P78">
        <v>9106</v>
      </c>
    </row>
    <row r="79" spans="8:28" x14ac:dyDescent="0.2">
      <c r="H79" t="s">
        <v>63</v>
      </c>
      <c r="I79">
        <v>1.5</v>
      </c>
      <c r="J79">
        <v>8993</v>
      </c>
      <c r="K79">
        <v>0.30323782995688831</v>
      </c>
      <c r="N79">
        <v>1.5</v>
      </c>
      <c r="P79">
        <v>8993</v>
      </c>
    </row>
    <row r="80" spans="8:28" x14ac:dyDescent="0.2">
      <c r="H80" t="s">
        <v>63</v>
      </c>
      <c r="I80">
        <v>1.5</v>
      </c>
      <c r="J80">
        <v>8945</v>
      </c>
      <c r="K80">
        <v>0.30502431298456045</v>
      </c>
      <c r="N80">
        <v>1.5</v>
      </c>
      <c r="P80">
        <v>8945</v>
      </c>
    </row>
    <row r="81" spans="8:16" x14ac:dyDescent="0.2">
      <c r="H81" t="s">
        <v>63</v>
      </c>
      <c r="I81">
        <v>2</v>
      </c>
      <c r="J81">
        <v>8635</v>
      </c>
      <c r="K81">
        <v>0.25355103821284786</v>
      </c>
      <c r="N81">
        <v>2</v>
      </c>
      <c r="P81">
        <v>8635</v>
      </c>
    </row>
    <row r="82" spans="8:16" x14ac:dyDescent="0.2">
      <c r="H82" t="s">
        <v>63</v>
      </c>
      <c r="I82">
        <v>2</v>
      </c>
      <c r="J82">
        <v>8747</v>
      </c>
      <c r="K82">
        <v>0.33189834444433924</v>
      </c>
      <c r="N82">
        <v>2</v>
      </c>
      <c r="P82">
        <v>8747</v>
      </c>
    </row>
    <row r="87" spans="8:16" x14ac:dyDescent="0.2">
      <c r="O87" s="5" t="s">
        <v>68</v>
      </c>
      <c r="P87" s="5"/>
    </row>
    <row r="88" spans="8:16" x14ac:dyDescent="0.2">
      <c r="N88" t="s">
        <v>66</v>
      </c>
      <c r="O88" t="s">
        <v>65</v>
      </c>
      <c r="P88" t="s">
        <v>63</v>
      </c>
    </row>
    <row r="89" spans="8:16" x14ac:dyDescent="0.2">
      <c r="N89">
        <v>0</v>
      </c>
      <c r="O89">
        <v>1.4029933672962507</v>
      </c>
    </row>
    <row r="90" spans="8:16" x14ac:dyDescent="0.2">
      <c r="N90">
        <v>0</v>
      </c>
      <c r="O90">
        <v>1.3969327443657111</v>
      </c>
    </row>
    <row r="91" spans="8:16" x14ac:dyDescent="0.2">
      <c r="N91">
        <v>0.2</v>
      </c>
      <c r="O91">
        <v>1.3892771820917023</v>
      </c>
    </row>
    <row r="92" spans="8:16" x14ac:dyDescent="0.2">
      <c r="N92">
        <v>0.2</v>
      </c>
      <c r="O92">
        <v>1.3676345987051022</v>
      </c>
    </row>
    <row r="93" spans="8:16" x14ac:dyDescent="0.2">
      <c r="N93">
        <v>0.5</v>
      </c>
      <c r="O93">
        <v>1.2992784097960428</v>
      </c>
    </row>
    <row r="94" spans="8:16" x14ac:dyDescent="0.2">
      <c r="N94">
        <v>0.5</v>
      </c>
      <c r="O94">
        <v>1.3169940787333196</v>
      </c>
    </row>
    <row r="95" spans="8:16" x14ac:dyDescent="0.2">
      <c r="N95">
        <v>1</v>
      </c>
      <c r="O95">
        <v>0.98352484082172842</v>
      </c>
    </row>
    <row r="96" spans="8:16" x14ac:dyDescent="0.2">
      <c r="N96">
        <v>1</v>
      </c>
      <c r="O96">
        <v>1.0380778139142375</v>
      </c>
    </row>
    <row r="97" spans="14:16" x14ac:dyDescent="0.2">
      <c r="N97">
        <v>1.5</v>
      </c>
      <c r="O97">
        <v>0.69530879178669025</v>
      </c>
    </row>
    <row r="98" spans="14:16" x14ac:dyDescent="0.2">
      <c r="N98">
        <v>1.5</v>
      </c>
      <c r="O98">
        <v>0.74755790579435077</v>
      </c>
    </row>
    <row r="99" spans="14:16" x14ac:dyDescent="0.2">
      <c r="N99">
        <v>2</v>
      </c>
      <c r="O99">
        <v>0.48854564598394273</v>
      </c>
    </row>
    <row r="100" spans="14:16" x14ac:dyDescent="0.2">
      <c r="N100">
        <v>2</v>
      </c>
      <c r="O100">
        <v>0.53458763143898835</v>
      </c>
    </row>
    <row r="101" spans="14:16" x14ac:dyDescent="0.2">
      <c r="N101">
        <v>0</v>
      </c>
      <c r="P101">
        <v>0.25006535023273457</v>
      </c>
    </row>
    <row r="102" spans="14:16" x14ac:dyDescent="0.2">
      <c r="N102">
        <v>0</v>
      </c>
      <c r="P102">
        <v>0.23159882604919937</v>
      </c>
    </row>
    <row r="103" spans="14:16" x14ac:dyDescent="0.2">
      <c r="N103">
        <v>0.2</v>
      </c>
      <c r="P103">
        <v>0.37308282760999018</v>
      </c>
    </row>
    <row r="104" spans="14:16" x14ac:dyDescent="0.2">
      <c r="N104">
        <v>0.2</v>
      </c>
      <c r="P104">
        <v>0.34694223330860297</v>
      </c>
    </row>
    <row r="105" spans="14:16" x14ac:dyDescent="0.2">
      <c r="N105">
        <v>0.5</v>
      </c>
      <c r="P105">
        <v>0.34837014037200237</v>
      </c>
    </row>
    <row r="106" spans="14:16" x14ac:dyDescent="0.2">
      <c r="N106">
        <v>0.5</v>
      </c>
      <c r="P106">
        <v>0.35121329766434545</v>
      </c>
    </row>
    <row r="107" spans="14:16" x14ac:dyDescent="0.2">
      <c r="N107">
        <v>1</v>
      </c>
      <c r="P107">
        <v>0.33137110138421971</v>
      </c>
    </row>
    <row r="108" spans="14:16" x14ac:dyDescent="0.2">
      <c r="N108">
        <v>1</v>
      </c>
      <c r="P108">
        <v>0.34612437877990843</v>
      </c>
    </row>
    <row r="109" spans="14:16" x14ac:dyDescent="0.2">
      <c r="N109">
        <v>1.5</v>
      </c>
      <c r="P109">
        <v>0.30323782995688831</v>
      </c>
    </row>
    <row r="110" spans="14:16" x14ac:dyDescent="0.2">
      <c r="N110">
        <v>1.5</v>
      </c>
      <c r="P110">
        <v>0.30502431298456045</v>
      </c>
    </row>
    <row r="111" spans="14:16" x14ac:dyDescent="0.2">
      <c r="N111">
        <v>2</v>
      </c>
      <c r="P111">
        <v>0.25355103821284786</v>
      </c>
    </row>
    <row r="112" spans="14:16" x14ac:dyDescent="0.2">
      <c r="N112">
        <v>2</v>
      </c>
      <c r="P112">
        <v>0.33189834444433924</v>
      </c>
    </row>
    <row r="117" spans="14:16" x14ac:dyDescent="0.2">
      <c r="O117" s="5" t="s">
        <v>68</v>
      </c>
      <c r="P117" s="5"/>
    </row>
    <row r="118" spans="14:16" x14ac:dyDescent="0.2">
      <c r="N118" t="s">
        <v>67</v>
      </c>
      <c r="O118" t="s">
        <v>65</v>
      </c>
      <c r="P118" t="s">
        <v>63</v>
      </c>
    </row>
    <row r="119" spans="14:16" x14ac:dyDescent="0.2">
      <c r="N119">
        <v>5445</v>
      </c>
      <c r="O119">
        <v>1.4029933672962507</v>
      </c>
    </row>
    <row r="120" spans="14:16" x14ac:dyDescent="0.2">
      <c r="N120">
        <v>5749</v>
      </c>
      <c r="O120">
        <v>1.3969327443657111</v>
      </c>
    </row>
    <row r="121" spans="14:16" x14ac:dyDescent="0.2">
      <c r="N121">
        <v>5477</v>
      </c>
      <c r="O121">
        <v>1.3892771820917023</v>
      </c>
    </row>
    <row r="122" spans="14:16" x14ac:dyDescent="0.2">
      <c r="N122">
        <v>5633</v>
      </c>
      <c r="O122">
        <v>1.3676345987051022</v>
      </c>
    </row>
    <row r="123" spans="14:16" x14ac:dyDescent="0.2">
      <c r="N123">
        <v>5579</v>
      </c>
      <c r="O123">
        <v>1.2992784097960428</v>
      </c>
    </row>
    <row r="124" spans="14:16" x14ac:dyDescent="0.2">
      <c r="N124">
        <v>5635</v>
      </c>
      <c r="O124">
        <v>1.3169940787333196</v>
      </c>
    </row>
    <row r="125" spans="14:16" x14ac:dyDescent="0.2">
      <c r="N125">
        <v>6360</v>
      </c>
      <c r="O125">
        <v>0.98352484082172842</v>
      </c>
    </row>
    <row r="126" spans="14:16" x14ac:dyDescent="0.2">
      <c r="N126">
        <v>6107</v>
      </c>
      <c r="O126">
        <v>1.0380778139142375</v>
      </c>
    </row>
    <row r="127" spans="14:16" x14ac:dyDescent="0.2">
      <c r="N127">
        <v>7353</v>
      </c>
      <c r="O127">
        <v>0.69530879178669025</v>
      </c>
    </row>
    <row r="128" spans="14:16" x14ac:dyDescent="0.2">
      <c r="N128">
        <v>7098</v>
      </c>
      <c r="O128">
        <v>0.74755790579435077</v>
      </c>
    </row>
    <row r="129" spans="14:16" x14ac:dyDescent="0.2">
      <c r="N129">
        <v>7565</v>
      </c>
      <c r="O129">
        <v>0.48854564598394273</v>
      </c>
    </row>
    <row r="130" spans="14:16" x14ac:dyDescent="0.2">
      <c r="N130">
        <v>7702</v>
      </c>
      <c r="O130">
        <v>0.53458763143898835</v>
      </c>
    </row>
    <row r="131" spans="14:16" x14ac:dyDescent="0.2">
      <c r="N131">
        <v>9744</v>
      </c>
      <c r="P131">
        <v>0.25006535023273457</v>
      </c>
    </row>
    <row r="132" spans="14:16" x14ac:dyDescent="0.2">
      <c r="N132">
        <v>9677</v>
      </c>
      <c r="P132">
        <v>0.23159882604919937</v>
      </c>
    </row>
    <row r="133" spans="14:16" x14ac:dyDescent="0.2">
      <c r="N133">
        <v>9578</v>
      </c>
      <c r="P133">
        <v>0.37308282760999018</v>
      </c>
    </row>
    <row r="134" spans="14:16" x14ac:dyDescent="0.2">
      <c r="N134">
        <v>9755</v>
      </c>
      <c r="P134">
        <v>0.34694223330860297</v>
      </c>
    </row>
    <row r="135" spans="14:16" x14ac:dyDescent="0.2">
      <c r="N135">
        <v>9415</v>
      </c>
      <c r="P135">
        <v>0.34837014037200237</v>
      </c>
    </row>
    <row r="136" spans="14:16" x14ac:dyDescent="0.2">
      <c r="N136">
        <v>9521</v>
      </c>
      <c r="P136">
        <v>0.35121329766434545</v>
      </c>
    </row>
    <row r="137" spans="14:16" x14ac:dyDescent="0.2">
      <c r="N137">
        <v>9107</v>
      </c>
      <c r="P137">
        <v>0.33137110138421971</v>
      </c>
    </row>
    <row r="138" spans="14:16" x14ac:dyDescent="0.2">
      <c r="N138">
        <v>9106</v>
      </c>
      <c r="P138">
        <v>0.34612437877990843</v>
      </c>
    </row>
    <row r="139" spans="14:16" x14ac:dyDescent="0.2">
      <c r="N139">
        <v>8993</v>
      </c>
      <c r="P139">
        <v>0.30323782995688831</v>
      </c>
    </row>
    <row r="140" spans="14:16" x14ac:dyDescent="0.2">
      <c r="N140">
        <v>8945</v>
      </c>
      <c r="P140">
        <v>0.30502431298456045</v>
      </c>
    </row>
    <row r="141" spans="14:16" x14ac:dyDescent="0.2">
      <c r="N141">
        <v>8635</v>
      </c>
      <c r="P141">
        <v>0.25355103821284786</v>
      </c>
    </row>
    <row r="142" spans="14:16" x14ac:dyDescent="0.2">
      <c r="N142">
        <v>8747</v>
      </c>
      <c r="P142">
        <v>0.33189834444433924</v>
      </c>
    </row>
  </sheetData>
  <mergeCells count="3">
    <mergeCell ref="O57:P57"/>
    <mergeCell ref="O87:P87"/>
    <mergeCell ref="O117:P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2022-10-21T02:00:25Z</dcterms:created>
  <dcterms:modified xsi:type="dcterms:W3CDTF">2023-10-24T03:14:29Z</dcterms:modified>
</cp:coreProperties>
</file>