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miscellaneous/IMPDH_inhib/143B_WT/"/>
    </mc:Choice>
  </mc:AlternateContent>
  <xr:revisionPtr revIDLastSave="0" documentId="13_ncr:1_{007EB8F4-4475-FA4C-A1E1-F341D040D0A4}" xr6:coauthVersionLast="47" xr6:coauthVersionMax="47" xr10:uidLastSave="{00000000-0000-0000-0000-000000000000}"/>
  <bookViews>
    <workbookView xWindow="0" yWindow="2940" windowWidth="28800" windowHeight="14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4" i="1" l="1"/>
  <c r="S67" i="1"/>
  <c r="U67" i="1"/>
  <c r="T67" i="1"/>
  <c r="U66" i="1"/>
  <c r="T66" i="1"/>
  <c r="S66" i="1"/>
  <c r="U65" i="1"/>
  <c r="T65" i="1"/>
  <c r="S65" i="1"/>
  <c r="U64" i="1"/>
  <c r="T64" i="1"/>
  <c r="R61" i="1"/>
  <c r="R62" i="1" s="1"/>
  <c r="R63" i="1" s="1"/>
  <c r="R64" i="1" s="1"/>
  <c r="R65" i="1" s="1"/>
  <c r="R66" i="1" s="1"/>
  <c r="S14" i="1"/>
  <c r="S7" i="1"/>
  <c r="U14" i="1"/>
  <c r="T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R8" i="1"/>
  <c r="R9" i="1" s="1"/>
  <c r="R10" i="1" s="1"/>
  <c r="R11" i="1" s="1"/>
  <c r="R12" i="1" s="1"/>
  <c r="R13" i="1" s="1"/>
  <c r="U7" i="1"/>
  <c r="T7" i="1"/>
  <c r="L73" i="1"/>
  <c r="K73" i="1"/>
  <c r="J73" i="1"/>
  <c r="L68" i="1"/>
  <c r="K68" i="1"/>
  <c r="J68" i="1"/>
  <c r="L63" i="1"/>
  <c r="K63" i="1"/>
  <c r="J63" i="1"/>
  <c r="L58" i="1"/>
  <c r="K58" i="1"/>
  <c r="J58" i="1"/>
  <c r="L40" i="1"/>
  <c r="K40" i="1"/>
  <c r="J40" i="1"/>
  <c r="L35" i="1"/>
  <c r="K35" i="1"/>
  <c r="J35" i="1"/>
  <c r="L30" i="1"/>
  <c r="K30" i="1"/>
  <c r="J30" i="1"/>
  <c r="L25" i="1"/>
  <c r="K25" i="1"/>
  <c r="J25" i="1"/>
  <c r="L20" i="1"/>
  <c r="K20" i="1"/>
  <c r="J20" i="1"/>
  <c r="L15" i="1"/>
  <c r="K15" i="1"/>
  <c r="J15" i="1"/>
  <c r="L10" i="1"/>
  <c r="K10" i="1"/>
  <c r="J10" i="1"/>
  <c r="K5" i="1"/>
  <c r="L5" i="1"/>
  <c r="J5" i="1"/>
</calcChain>
</file>

<file path=xl/sharedStrings.xml><?xml version="1.0" encoding="utf-8"?>
<sst xmlns="http://schemas.openxmlformats.org/spreadsheetml/2006/main" count="179" uniqueCount="68">
  <si>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</si>
  <si>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</si>
  <si>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</si>
  <si>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</si>
  <si>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</si>
  <si>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</si>
  <si>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</si>
  <si>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</si>
  <si>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</si>
  <si>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</si>
  <si>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</si>
  <si>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</si>
  <si>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</si>
  <si>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MPA-0uM</t>
  </si>
  <si>
    <t>MPA-2uM-d1</t>
  </si>
  <si>
    <t>MPA-2uM-d2</t>
  </si>
  <si>
    <t>MPA-2uM-d3</t>
  </si>
  <si>
    <t>MPA-2uM-d4</t>
  </si>
  <si>
    <t>MPA-2uM-d5</t>
  </si>
  <si>
    <t>MPA-2uM-d6</t>
  </si>
  <si>
    <t>MPA-2uM-d7</t>
  </si>
  <si>
    <t>SapA-0uM</t>
  </si>
  <si>
    <t>SapA-40uM-d5</t>
  </si>
  <si>
    <t>SapA-40uM-d6</t>
  </si>
  <si>
    <t>SapA-40uM-d7</t>
  </si>
  <si>
    <t>143B_2mM-Met</t>
  </si>
  <si>
    <t>143B_2mM-Met_MPA-0uM_23 Oct 2023_01.#m4</t>
  </si>
  <si>
    <t>143B_2mM-Met_MPA-0uM_23 Oct 2023_02.#m4</t>
  </si>
  <si>
    <t>143B_2mM-Met_MPA-0uM_23 Oct 2023_03.#m4</t>
  </si>
  <si>
    <t>143B_2mM-Met_MPA-2uM-d1_23 Oct 2023_01.#m4</t>
  </si>
  <si>
    <t>143B_2mM-Met_MPA-2uM-d1_23 Oct 2023_02.#m4</t>
  </si>
  <si>
    <t>143B_2mM-Met_MPA-2uM-d1_23 Oct 2023_03.#m4</t>
  </si>
  <si>
    <t>143B_2mM-Met_MPA-2uM-d2_23 Oct 2023_01.#m4</t>
  </si>
  <si>
    <t>143B_2mM-Met_MPA-2uM-d2_23 Oct 2023_02.#m4</t>
  </si>
  <si>
    <t>143B_2mM-Met_MPA-2uM-d2_23 Oct 2023_03.#m4</t>
  </si>
  <si>
    <t>143B_2mM-Met_MPA-2uM-d3_23 Oct 2023_01.#m4</t>
  </si>
  <si>
    <t>143B_2mM-Met_MPA-2uM-d3_23 Oct 2023_02.#m4</t>
  </si>
  <si>
    <t>143B_2mM-Met_MPA-2uM-d3_23 Oct 2023_03.#m4</t>
  </si>
  <si>
    <t>143B_2mM-Met_MPA-2uM-d4_23 Oct 2023_01.#m4</t>
  </si>
  <si>
    <t>143B_2mM-Met_MPA-2uM-d4_23 Oct 2023_02.#m4</t>
  </si>
  <si>
    <t>143B_2mM-Met_MPA-2uM-d4_23 Oct 2023_03.#m4</t>
  </si>
  <si>
    <t>143B_2mM-Met_MPA-2uM-d5_23 Oct 2023_01.#m4</t>
  </si>
  <si>
    <t>143B_2mM-Met_MPA-2uM-d5_23 Oct 2023_02.#m4</t>
  </si>
  <si>
    <t>143B_2mM-Met_MPA-2uM-d5_23 Oct 2023_03.#m4</t>
  </si>
  <si>
    <t>143B_2mM-Met_MPA-2uM-d6_23 Oct 2023_01.#m4</t>
  </si>
  <si>
    <t>143B_2mM-Met_MPA-2uM-d6_23 Oct 2023_02.#m4</t>
  </si>
  <si>
    <t>143B_2mM-Met_MPA-2uM-d6_23 Oct 2023_03.#m4</t>
  </si>
  <si>
    <t>143B_2mM-Met_MPA-2uM-d7_23 Oct 2023_01.#m4</t>
  </si>
  <si>
    <t>143B_2mM-Met_MPA-2uM-d7_23 Oct 2023_02.#m4</t>
  </si>
  <si>
    <t>143B_2mM-Met_MPA-2uM-d7_23 Oct 2023_03.#m4</t>
  </si>
  <si>
    <t>143B_2mM-Met_SapA-0uM_23 Oct 2023_01.#m4</t>
  </si>
  <si>
    <t>143B_2mM-Met_SapA-0uM_23 Oct 2023_02.#m4</t>
  </si>
  <si>
    <t>143B_2mM-Met_SapA-0uM_23 Oct 2023_03.#m4</t>
  </si>
  <si>
    <t>143B_2mM-Met_SapA-40uM-d5_23 Oct 2023_01.#m4</t>
  </si>
  <si>
    <t>143B_2mM-Met_SapA-40uM-d5_23 Oct 2023_02.#m4</t>
  </si>
  <si>
    <t>143B_2mM-Met_SapA-40uM-d5_23 Oct 2023_03.#m4</t>
  </si>
  <si>
    <t>143B_2mM-Met_SapA-40uM-d6_23 Oct 2023_01.#m4</t>
  </si>
  <si>
    <t>143B_2mM-Met_SapA-40uM-d6_23 Oct 2023_02.#m4</t>
  </si>
  <si>
    <t>143B_2mM-Met_SapA-40uM-d6_23 Oct 2023_03.#m4</t>
  </si>
  <si>
    <t>143B_2mM-Met_SapA-40uM-d7_23 Oct 2023_01.#m4</t>
  </si>
  <si>
    <t>143B_2mM-Met_SapA-40uM-d7_23 Oct 2023_02.#m4</t>
  </si>
  <si>
    <t>143B_2mM-Met_SapA-40uM-d7_23 Oct 2023_03.#m4</t>
  </si>
  <si>
    <t>Volumetric,  1000  uL</t>
  </si>
  <si>
    <t>Avg</t>
  </si>
  <si>
    <t>d</t>
  </si>
  <si>
    <t>MPA</t>
  </si>
  <si>
    <t>Cells</t>
  </si>
  <si>
    <t>SapA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</si>
</sst>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165" fontId="0" fillId="2" borderId="0" xfId="0" applyNumberFormat="1" applyFill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Sheet1!$T$6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Sheet1!$S$7:$S$14</c:f>
              <c:numCache>
                <c:formatCode>0</c:formatCode>
                <c:ptCount val="8"/>
                <c:pt idx="0">
                  <c:v>21066.666666666668</c:v>
                </c:pt>
                <c:pt idx="1">
                  <c:v>29066.666666666668</c:v>
                </c:pt>
                <c:pt idx="2">
                  <c:v>28133.333333333332</c:v>
                </c:pt>
                <c:pt idx="3">
                  <c:v>23766.666666666668</c:v>
                </c:pt>
                <c:pt idx="4">
                  <c:v>25566.666666666668</c:v>
                </c:pt>
                <c:pt idx="5">
                  <c:v>30366.666666666668</c:v>
                </c:pt>
                <c:pt idx="6">
                  <c:v>26266.666666666668</c:v>
                </c:pt>
                <c:pt idx="7">
                  <c:v>23600</c:v>
                </c:pt>
              </c:numCache>
            </c:numRef>
          </c:xVal>
          <c:yVal>
            <c:numRef>
              <c:f>Sheet1!$T$7:$T$14</c:f>
              <c:numCache>
                <c:formatCode>0</c:formatCode>
                <c:ptCount val="8"/>
                <c:pt idx="0">
                  <c:v>7201.666666666667</c:v>
                </c:pt>
                <c:pt idx="1">
                  <c:v>6683.333333333333</c:v>
                </c:pt>
                <c:pt idx="2">
                  <c:v>6974</c:v>
                </c:pt>
                <c:pt idx="3">
                  <c:v>7018</c:v>
                </c:pt>
                <c:pt idx="4">
                  <c:v>6771</c:v>
                </c:pt>
                <c:pt idx="5">
                  <c:v>6484.666666666667</c:v>
                </c:pt>
                <c:pt idx="6">
                  <c:v>6756.666666666667</c:v>
                </c:pt>
                <c:pt idx="7">
                  <c:v>6849.333333333333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0-434F-B99B-50B2781E7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990463"/>
        <c:axId val="1730992463"/>
      </c:scatterChart>
      <c:valAx>
        <c:axId val="17309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92463"/>
        <c:crosses val="autoZero"/>
        <c:crossBetween val="midCat"/>
      </c:valAx>
      <c:valAx>
        <c:axId val="17309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990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615950</xdr:colOff>
      <xdr:row>7</xdr:row>
      <xdr:rowOff>44450</xdr:rowOff>
    </xdr:from>
    <xdr:to>
      <xdr:col>28</xdr:col>
      <xdr:colOff>476250</xdr:colOff>
      <xdr:row>21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E5EF8-41DD-A80C-205E-0B63A599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3"/>
  <sheetViews>
    <sheetView tabSelected="1" topLeftCell="A46" workbookViewId="0">
      <selection activeCell="R69" sqref="R69"/>
    </sheetView>
  </sheetViews>
  <sheetFormatPr baseColWidth="10" defaultColWidth="8.83203125" defaultRowHeight="15" x14ac:dyDescent="0.2"/>
  <cols>
    <col min="1" max="1" width="12.3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1" x14ac:dyDescent="0.2">
      <c r="A2" t="s">
        <v>13</v>
      </c>
      <c r="B2" t="s">
        <v>25</v>
      </c>
      <c r="C2" t="s">
        <v>26</v>
      </c>
      <c r="D2" t="s">
        <v>62</v>
      </c>
      <c r="E2" s="2">
        <v>45222.7</v>
      </c>
      <c r="F2">
        <v>655</v>
      </c>
      <c r="G2">
        <v>655</v>
      </c>
      <c r="H2">
        <v>1060</v>
      </c>
      <c r="I2">
        <v>60290</v>
      </c>
      <c r="J2" s="4">
        <v>25600</v>
      </c>
      <c r="K2" s="4">
        <v>6671</v>
      </c>
      <c r="L2" s="4">
        <v>5652</v>
      </c>
      <c r="M2">
        <v>4176</v>
      </c>
    </row>
    <row r="3" spans="1:21" x14ac:dyDescent="0.2">
      <c r="A3" t="s">
        <v>13</v>
      </c>
      <c r="B3" t="s">
        <v>25</v>
      </c>
      <c r="C3" t="s">
        <v>27</v>
      </c>
      <c r="D3" t="s">
        <v>62</v>
      </c>
      <c r="E3" s="2">
        <v>45222.702777777777</v>
      </c>
      <c r="F3">
        <v>656</v>
      </c>
      <c r="G3">
        <v>657</v>
      </c>
      <c r="H3">
        <v>1060</v>
      </c>
      <c r="I3">
        <v>60290</v>
      </c>
      <c r="J3" s="4">
        <v>27800</v>
      </c>
      <c r="K3" s="4">
        <v>7333</v>
      </c>
      <c r="L3" s="4">
        <v>5652</v>
      </c>
      <c r="M3">
        <v>5583</v>
      </c>
    </row>
    <row r="4" spans="1:21" x14ac:dyDescent="0.2">
      <c r="A4" t="s">
        <v>13</v>
      </c>
      <c r="B4" t="s">
        <v>25</v>
      </c>
      <c r="C4" t="s">
        <v>28</v>
      </c>
      <c r="D4" t="s">
        <v>62</v>
      </c>
      <c r="E4" s="2">
        <v>45222.705555555563</v>
      </c>
      <c r="F4">
        <v>593</v>
      </c>
      <c r="G4">
        <v>593</v>
      </c>
      <c r="H4">
        <v>1060</v>
      </c>
      <c r="I4">
        <v>60290</v>
      </c>
      <c r="J4" s="4">
        <v>17400</v>
      </c>
      <c r="K4" s="4">
        <v>6544</v>
      </c>
      <c r="L4" s="4">
        <v>5481</v>
      </c>
      <c r="M4">
        <v>5013</v>
      </c>
    </row>
    <row r="5" spans="1:21" x14ac:dyDescent="0.2">
      <c r="A5" t="s">
        <v>63</v>
      </c>
      <c r="J5" s="4">
        <f>AVERAGE(J2:J4)</f>
        <v>23600</v>
      </c>
      <c r="K5" s="4">
        <f t="shared" ref="K5:L5" si="0">AVERAGE(K2:K4)</f>
        <v>6849.333333333333</v>
      </c>
      <c r="L5" s="4">
        <f t="shared" si="0"/>
        <v>5595</v>
      </c>
    </row>
    <row r="6" spans="1:21" x14ac:dyDescent="0.2">
      <c r="J6" s="4"/>
      <c r="K6" s="4"/>
      <c r="L6" s="4"/>
      <c r="Q6" t="s">
        <v>64</v>
      </c>
      <c r="R6" t="s">
        <v>65</v>
      </c>
      <c r="S6" t="s">
        <v>66</v>
      </c>
      <c r="T6" t="s">
        <v>10</v>
      </c>
      <c r="U6" t="s">
        <v>11</v>
      </c>
    </row>
    <row r="7" spans="1:21" x14ac:dyDescent="0.2">
      <c r="A7" t="s">
        <v>20</v>
      </c>
      <c r="B7" t="s">
        <v>25</v>
      </c>
      <c r="C7" t="s">
        <v>47</v>
      </c>
      <c r="D7" t="s">
        <v>62</v>
      </c>
      <c r="E7" s="2">
        <v>45222.699305555558</v>
      </c>
      <c r="F7">
        <v>650</v>
      </c>
      <c r="G7">
        <v>650</v>
      </c>
      <c r="H7">
        <v>1060</v>
      </c>
      <c r="I7">
        <v>60290</v>
      </c>
      <c r="J7" s="4">
        <v>25400</v>
      </c>
      <c r="K7" s="4">
        <v>6836</v>
      </c>
      <c r="L7" s="4">
        <v>5633</v>
      </c>
      <c r="M7">
        <v>4615</v>
      </c>
      <c r="Q7">
        <v>1</v>
      </c>
      <c r="R7" s="3">
        <v>2000</v>
      </c>
      <c r="S7" s="4">
        <f>J40</f>
        <v>21066.666666666668</v>
      </c>
      <c r="T7" s="4">
        <f>K40</f>
        <v>7201.666666666667</v>
      </c>
      <c r="U7" s="4">
        <f>L40</f>
        <v>6164.333333333333</v>
      </c>
    </row>
    <row r="8" spans="1:21" x14ac:dyDescent="0.2">
      <c r="A8" t="s">
        <v>20</v>
      </c>
      <c r="B8" t="s">
        <v>25</v>
      </c>
      <c r="C8" t="s">
        <v>48</v>
      </c>
      <c r="D8" t="s">
        <v>62</v>
      </c>
      <c r="E8" s="2">
        <v>45222.70208333333</v>
      </c>
      <c r="F8">
        <v>705</v>
      </c>
      <c r="G8">
        <v>706</v>
      </c>
      <c r="H8">
        <v>1060</v>
      </c>
      <c r="I8">
        <v>60290</v>
      </c>
      <c r="J8" s="4">
        <v>28300</v>
      </c>
      <c r="K8" s="4">
        <v>6255</v>
      </c>
      <c r="L8" s="4">
        <v>5812</v>
      </c>
      <c r="M8">
        <v>3197</v>
      </c>
      <c r="Q8" s="5">
        <v>2</v>
      </c>
      <c r="R8" s="6">
        <f t="shared" ref="R8:R13" si="1">R7/3</f>
        <v>666.66666666666663</v>
      </c>
      <c r="S8" s="7">
        <f>J35</f>
        <v>29066.666666666668</v>
      </c>
      <c r="T8" s="4">
        <f>K35</f>
        <v>6683.333333333333</v>
      </c>
      <c r="U8" s="4">
        <f>L35</f>
        <v>5847.333333333333</v>
      </c>
    </row>
    <row r="9" spans="1:21" x14ac:dyDescent="0.2">
      <c r="A9" t="s">
        <v>20</v>
      </c>
      <c r="B9" t="s">
        <v>25</v>
      </c>
      <c r="C9" t="s">
        <v>49</v>
      </c>
      <c r="D9" t="s">
        <v>62</v>
      </c>
      <c r="E9" s="2">
        <v>45222.704861111109</v>
      </c>
      <c r="F9">
        <v>590</v>
      </c>
      <c r="G9">
        <v>590</v>
      </c>
      <c r="H9">
        <v>1060</v>
      </c>
      <c r="I9">
        <v>60290</v>
      </c>
      <c r="J9" s="4">
        <v>25100</v>
      </c>
      <c r="K9" s="4">
        <v>7179</v>
      </c>
      <c r="L9" s="4">
        <v>6394</v>
      </c>
      <c r="M9">
        <v>4218</v>
      </c>
      <c r="Q9">
        <v>3</v>
      </c>
      <c r="R9" s="3">
        <f t="shared" si="1"/>
        <v>222.2222222222222</v>
      </c>
      <c r="S9" s="4">
        <f>J30</f>
        <v>28133.333333333332</v>
      </c>
      <c r="T9" s="4">
        <f>K30</f>
        <v>6974</v>
      </c>
      <c r="U9" s="4">
        <f>L30</f>
        <v>6023</v>
      </c>
    </row>
    <row r="10" spans="1:21" x14ac:dyDescent="0.2">
      <c r="A10" t="s">
        <v>63</v>
      </c>
      <c r="J10" s="4">
        <f>AVERAGE(J7:J9)</f>
        <v>26266.666666666668</v>
      </c>
      <c r="K10" s="4">
        <f t="shared" ref="K10" si="2">AVERAGE(K7:K9)</f>
        <v>6756.666666666667</v>
      </c>
      <c r="L10" s="4">
        <f t="shared" ref="L10" si="3">AVERAGE(L7:L9)</f>
        <v>5946.333333333333</v>
      </c>
      <c r="Q10">
        <v>4</v>
      </c>
      <c r="R10" s="3">
        <f t="shared" si="1"/>
        <v>74.074074074074062</v>
      </c>
      <c r="S10" s="4">
        <f>J25</f>
        <v>23766.666666666668</v>
      </c>
      <c r="T10" s="4">
        <f>K25</f>
        <v>7018</v>
      </c>
      <c r="U10" s="4">
        <f>L25</f>
        <v>5926.333333333333</v>
      </c>
    </row>
    <row r="11" spans="1:21" x14ac:dyDescent="0.2">
      <c r="J11" s="4"/>
      <c r="K11" s="4"/>
      <c r="L11" s="4"/>
      <c r="Q11">
        <v>5</v>
      </c>
      <c r="R11" s="3">
        <f t="shared" si="1"/>
        <v>24.691358024691354</v>
      </c>
      <c r="S11" s="4">
        <f>J20</f>
        <v>25566.666666666668</v>
      </c>
      <c r="T11" s="4">
        <f>K20</f>
        <v>6771</v>
      </c>
      <c r="U11" s="4">
        <f>L20</f>
        <v>5737.666666666667</v>
      </c>
    </row>
    <row r="12" spans="1:21" x14ac:dyDescent="0.2">
      <c r="A12" t="s">
        <v>19</v>
      </c>
      <c r="B12" t="s">
        <v>25</v>
      </c>
      <c r="C12" t="s">
        <v>44</v>
      </c>
      <c r="D12" t="s">
        <v>62</v>
      </c>
      <c r="E12" s="2">
        <v>45222.698611111111</v>
      </c>
      <c r="F12">
        <v>716</v>
      </c>
      <c r="G12">
        <v>717</v>
      </c>
      <c r="H12">
        <v>1060</v>
      </c>
      <c r="I12">
        <v>60290</v>
      </c>
      <c r="J12" s="4">
        <v>29500</v>
      </c>
      <c r="K12" s="4">
        <v>6457</v>
      </c>
      <c r="L12" s="4">
        <v>5724</v>
      </c>
      <c r="M12">
        <v>3672</v>
      </c>
      <c r="Q12" s="5">
        <v>6</v>
      </c>
      <c r="R12" s="6">
        <f t="shared" si="1"/>
        <v>8.2304526748971174</v>
      </c>
      <c r="S12" s="7">
        <f>J15</f>
        <v>30366.666666666668</v>
      </c>
      <c r="T12" s="4">
        <f>K15</f>
        <v>6484.666666666667</v>
      </c>
      <c r="U12" s="4">
        <f>L15</f>
        <v>5490.666666666667</v>
      </c>
    </row>
    <row r="13" spans="1:21" x14ac:dyDescent="0.2">
      <c r="A13" t="s">
        <v>19</v>
      </c>
      <c r="B13" t="s">
        <v>25</v>
      </c>
      <c r="C13" t="s">
        <v>45</v>
      </c>
      <c r="D13" t="s">
        <v>62</v>
      </c>
      <c r="E13" s="2">
        <v>45222.701388888891</v>
      </c>
      <c r="F13">
        <v>721</v>
      </c>
      <c r="G13">
        <v>722</v>
      </c>
      <c r="H13">
        <v>1060</v>
      </c>
      <c r="I13">
        <v>60290</v>
      </c>
      <c r="J13" s="4">
        <v>30500</v>
      </c>
      <c r="K13" s="4">
        <v>6560</v>
      </c>
      <c r="L13" s="4">
        <v>5476</v>
      </c>
      <c r="M13">
        <v>4373</v>
      </c>
      <c r="Q13">
        <v>7</v>
      </c>
      <c r="R13" s="3">
        <f t="shared" si="1"/>
        <v>2.7434842249657057</v>
      </c>
      <c r="S13" s="4">
        <f>J10</f>
        <v>26266.666666666668</v>
      </c>
      <c r="T13" s="4">
        <f>K10</f>
        <v>6756.666666666667</v>
      </c>
      <c r="U13" s="4">
        <f>L10</f>
        <v>5946.333333333333</v>
      </c>
    </row>
    <row r="14" spans="1:21" x14ac:dyDescent="0.2">
      <c r="A14" t="s">
        <v>19</v>
      </c>
      <c r="B14" t="s">
        <v>25</v>
      </c>
      <c r="C14" t="s">
        <v>46</v>
      </c>
      <c r="D14" t="s">
        <v>62</v>
      </c>
      <c r="E14" s="2">
        <v>45222.70416666667</v>
      </c>
      <c r="F14">
        <v>716</v>
      </c>
      <c r="G14">
        <v>717</v>
      </c>
      <c r="H14">
        <v>1060</v>
      </c>
      <c r="I14">
        <v>60290</v>
      </c>
      <c r="J14" s="4">
        <v>31100</v>
      </c>
      <c r="K14" s="4">
        <v>6437</v>
      </c>
      <c r="L14" s="4">
        <v>5272</v>
      </c>
      <c r="M14">
        <v>4692</v>
      </c>
      <c r="Q14">
        <v>8</v>
      </c>
      <c r="R14">
        <v>0</v>
      </c>
      <c r="S14" s="4">
        <f>J5</f>
        <v>23600</v>
      </c>
      <c r="T14" s="4">
        <f>K5</f>
        <v>6849.333333333333</v>
      </c>
      <c r="U14" s="4">
        <f>L5</f>
        <v>5595</v>
      </c>
    </row>
    <row r="15" spans="1:21" x14ac:dyDescent="0.2">
      <c r="A15" t="s">
        <v>63</v>
      </c>
      <c r="J15" s="4">
        <f>AVERAGE(J12:J14)</f>
        <v>30366.666666666668</v>
      </c>
      <c r="K15" s="4">
        <f t="shared" ref="K15" si="4">AVERAGE(K12:K14)</f>
        <v>6484.666666666667</v>
      </c>
      <c r="L15" s="4">
        <f t="shared" ref="L15" si="5">AVERAGE(L12:L14)</f>
        <v>5490.666666666667</v>
      </c>
    </row>
    <row r="16" spans="1:21" x14ac:dyDescent="0.2">
      <c r="J16" s="4"/>
      <c r="K16" s="4"/>
      <c r="L16" s="4"/>
    </row>
    <row r="17" spans="1:13" x14ac:dyDescent="0.2">
      <c r="A17" t="s">
        <v>18</v>
      </c>
      <c r="B17" t="s">
        <v>25</v>
      </c>
      <c r="C17" t="s">
        <v>41</v>
      </c>
      <c r="D17" t="s">
        <v>62</v>
      </c>
      <c r="E17" s="2">
        <v>45222.697916666657</v>
      </c>
      <c r="F17">
        <v>627</v>
      </c>
      <c r="G17">
        <v>627</v>
      </c>
      <c r="H17">
        <v>1060</v>
      </c>
      <c r="I17">
        <v>60290</v>
      </c>
      <c r="J17" s="4">
        <v>23300</v>
      </c>
      <c r="K17" s="4">
        <v>6514</v>
      </c>
      <c r="L17" s="4">
        <v>5724</v>
      </c>
      <c r="M17">
        <v>3885</v>
      </c>
    </row>
    <row r="18" spans="1:13" x14ac:dyDescent="0.2">
      <c r="A18" t="s">
        <v>18</v>
      </c>
      <c r="B18" t="s">
        <v>25</v>
      </c>
      <c r="C18" t="s">
        <v>42</v>
      </c>
      <c r="D18" t="s">
        <v>62</v>
      </c>
      <c r="E18" s="2">
        <v>45222.700694444437</v>
      </c>
      <c r="F18">
        <v>704</v>
      </c>
      <c r="G18">
        <v>705</v>
      </c>
      <c r="H18">
        <v>1060</v>
      </c>
      <c r="I18">
        <v>60290</v>
      </c>
      <c r="J18" s="4">
        <v>32200</v>
      </c>
      <c r="K18" s="4">
        <v>6772</v>
      </c>
      <c r="L18" s="4">
        <v>5721</v>
      </c>
      <c r="M18">
        <v>4502</v>
      </c>
    </row>
    <row r="19" spans="1:13" x14ac:dyDescent="0.2">
      <c r="A19" t="s">
        <v>18</v>
      </c>
      <c r="B19" t="s">
        <v>25</v>
      </c>
      <c r="C19" t="s">
        <v>43</v>
      </c>
      <c r="D19" t="s">
        <v>62</v>
      </c>
      <c r="E19" s="2">
        <v>45222.703472222223</v>
      </c>
      <c r="F19">
        <v>629</v>
      </c>
      <c r="G19">
        <v>629</v>
      </c>
      <c r="H19">
        <v>1060</v>
      </c>
      <c r="I19">
        <v>60290</v>
      </c>
      <c r="J19" s="4">
        <v>21200</v>
      </c>
      <c r="K19" s="4">
        <v>7027</v>
      </c>
      <c r="L19" s="4">
        <v>5768</v>
      </c>
      <c r="M19">
        <v>5608</v>
      </c>
    </row>
    <row r="20" spans="1:13" x14ac:dyDescent="0.2">
      <c r="A20" t="s">
        <v>63</v>
      </c>
      <c r="J20" s="4">
        <f>AVERAGE(J17:J19)</f>
        <v>25566.666666666668</v>
      </c>
      <c r="K20" s="4">
        <f t="shared" ref="K20" si="6">AVERAGE(K17:K19)</f>
        <v>6771</v>
      </c>
      <c r="L20" s="4">
        <f t="shared" ref="L20" si="7">AVERAGE(L17:L19)</f>
        <v>5737.666666666667</v>
      </c>
    </row>
    <row r="21" spans="1:13" x14ac:dyDescent="0.2">
      <c r="J21" s="4"/>
      <c r="K21" s="4"/>
      <c r="L21" s="4"/>
    </row>
    <row r="22" spans="1:13" x14ac:dyDescent="0.2">
      <c r="A22" t="s">
        <v>17</v>
      </c>
      <c r="B22" t="s">
        <v>25</v>
      </c>
      <c r="C22" t="s">
        <v>38</v>
      </c>
      <c r="D22" t="s">
        <v>62</v>
      </c>
      <c r="E22" s="2">
        <v>45222.679166666669</v>
      </c>
      <c r="F22">
        <v>652</v>
      </c>
      <c r="G22">
        <v>653</v>
      </c>
      <c r="H22">
        <v>1060</v>
      </c>
      <c r="I22">
        <v>60290</v>
      </c>
      <c r="J22" s="4">
        <v>22900</v>
      </c>
      <c r="K22" s="4">
        <v>7190</v>
      </c>
      <c r="L22" s="4">
        <v>5935</v>
      </c>
      <c r="M22">
        <v>5126</v>
      </c>
    </row>
    <row r="23" spans="1:13" x14ac:dyDescent="0.2">
      <c r="A23" t="s">
        <v>17</v>
      </c>
      <c r="B23" t="s">
        <v>25</v>
      </c>
      <c r="C23" t="s">
        <v>39</v>
      </c>
      <c r="D23" t="s">
        <v>62</v>
      </c>
      <c r="E23" s="2">
        <v>45222.681250000001</v>
      </c>
      <c r="F23">
        <v>699</v>
      </c>
      <c r="G23">
        <v>700</v>
      </c>
      <c r="H23">
        <v>1060</v>
      </c>
      <c r="I23">
        <v>60290</v>
      </c>
      <c r="J23" s="4">
        <v>26900</v>
      </c>
      <c r="K23" s="4">
        <v>6839</v>
      </c>
      <c r="L23" s="4">
        <v>5643</v>
      </c>
      <c r="M23">
        <v>4322</v>
      </c>
    </row>
    <row r="24" spans="1:13" x14ac:dyDescent="0.2">
      <c r="A24" t="s">
        <v>17</v>
      </c>
      <c r="B24" t="s">
        <v>25</v>
      </c>
      <c r="C24" t="s">
        <v>40</v>
      </c>
      <c r="D24" t="s">
        <v>62</v>
      </c>
      <c r="E24" s="2">
        <v>45222.684027777781</v>
      </c>
      <c r="F24">
        <v>635</v>
      </c>
      <c r="G24">
        <v>635</v>
      </c>
      <c r="H24">
        <v>1060</v>
      </c>
      <c r="I24">
        <v>60290</v>
      </c>
      <c r="J24" s="4">
        <v>21500</v>
      </c>
      <c r="K24" s="4">
        <v>7025</v>
      </c>
      <c r="L24" s="4">
        <v>6201</v>
      </c>
      <c r="M24">
        <v>3832</v>
      </c>
    </row>
    <row r="25" spans="1:13" x14ac:dyDescent="0.2">
      <c r="A25" t="s">
        <v>63</v>
      </c>
      <c r="J25" s="4">
        <f>AVERAGE(J22:J24)</f>
        <v>23766.666666666668</v>
      </c>
      <c r="K25" s="4">
        <f t="shared" ref="K25" si="8">AVERAGE(K22:K24)</f>
        <v>7018</v>
      </c>
      <c r="L25" s="4">
        <f t="shared" ref="L25" si="9">AVERAGE(L22:L24)</f>
        <v>5926.333333333333</v>
      </c>
    </row>
    <row r="26" spans="1:13" x14ac:dyDescent="0.2">
      <c r="J26" s="4"/>
      <c r="K26" s="4"/>
      <c r="L26" s="4"/>
    </row>
    <row r="27" spans="1:13" x14ac:dyDescent="0.2">
      <c r="A27" t="s">
        <v>16</v>
      </c>
      <c r="B27" t="s">
        <v>25</v>
      </c>
      <c r="C27" t="s">
        <v>35</v>
      </c>
      <c r="D27" t="s">
        <v>62</v>
      </c>
      <c r="E27" s="2">
        <v>45222.678472222222</v>
      </c>
      <c r="F27">
        <v>752</v>
      </c>
      <c r="G27">
        <v>753</v>
      </c>
      <c r="H27">
        <v>1060</v>
      </c>
      <c r="I27">
        <v>60290</v>
      </c>
      <c r="J27" s="4">
        <v>29500</v>
      </c>
      <c r="K27" s="4">
        <v>7079</v>
      </c>
      <c r="L27" s="4">
        <v>5782</v>
      </c>
      <c r="M27">
        <v>4909</v>
      </c>
    </row>
    <row r="28" spans="1:13" x14ac:dyDescent="0.2">
      <c r="A28" t="s">
        <v>16</v>
      </c>
      <c r="B28" t="s">
        <v>25</v>
      </c>
      <c r="C28" t="s">
        <v>36</v>
      </c>
      <c r="D28" t="s">
        <v>62</v>
      </c>
      <c r="E28" s="2">
        <v>45222.680555555547</v>
      </c>
      <c r="F28">
        <v>687</v>
      </c>
      <c r="G28">
        <v>688</v>
      </c>
      <c r="H28">
        <v>1060</v>
      </c>
      <c r="I28">
        <v>60290</v>
      </c>
      <c r="J28" s="4">
        <v>28600</v>
      </c>
      <c r="K28" s="4">
        <v>7007</v>
      </c>
      <c r="L28" s="4">
        <v>6204</v>
      </c>
      <c r="M28">
        <v>4304</v>
      </c>
    </row>
    <row r="29" spans="1:13" x14ac:dyDescent="0.2">
      <c r="A29" t="s">
        <v>16</v>
      </c>
      <c r="B29" t="s">
        <v>25</v>
      </c>
      <c r="C29" t="s">
        <v>37</v>
      </c>
      <c r="D29" t="s">
        <v>62</v>
      </c>
      <c r="E29" s="2">
        <v>45222.683333333327</v>
      </c>
      <c r="F29">
        <v>700</v>
      </c>
      <c r="G29">
        <v>701</v>
      </c>
      <c r="H29">
        <v>1060</v>
      </c>
      <c r="I29">
        <v>60290</v>
      </c>
      <c r="J29" s="4">
        <v>26300</v>
      </c>
      <c r="K29" s="4">
        <v>6836</v>
      </c>
      <c r="L29" s="4">
        <v>6083</v>
      </c>
      <c r="M29">
        <v>4190</v>
      </c>
    </row>
    <row r="30" spans="1:13" x14ac:dyDescent="0.2">
      <c r="A30" t="s">
        <v>63</v>
      </c>
      <c r="J30" s="4">
        <f>AVERAGE(J27:J29)</f>
        <v>28133.333333333332</v>
      </c>
      <c r="K30" s="4">
        <f t="shared" ref="K30" si="10">AVERAGE(K27:K29)</f>
        <v>6974</v>
      </c>
      <c r="L30" s="4">
        <f t="shared" ref="L30" si="11">AVERAGE(L27:L29)</f>
        <v>6023</v>
      </c>
    </row>
    <row r="31" spans="1:13" x14ac:dyDescent="0.2">
      <c r="J31" s="4"/>
      <c r="K31" s="4"/>
      <c r="L31" s="4"/>
    </row>
    <row r="32" spans="1:13" x14ac:dyDescent="0.2">
      <c r="A32" t="s">
        <v>15</v>
      </c>
      <c r="B32" t="s">
        <v>25</v>
      </c>
      <c r="C32" t="s">
        <v>32</v>
      </c>
      <c r="D32" t="s">
        <v>62</v>
      </c>
      <c r="E32" s="2">
        <v>45222.677777777782</v>
      </c>
      <c r="F32">
        <v>754</v>
      </c>
      <c r="G32">
        <v>755</v>
      </c>
      <c r="H32">
        <v>1060</v>
      </c>
      <c r="I32">
        <v>60290</v>
      </c>
      <c r="J32" s="4">
        <v>26300</v>
      </c>
      <c r="K32" s="4">
        <v>6591</v>
      </c>
      <c r="L32" s="4">
        <v>5719</v>
      </c>
      <c r="M32">
        <v>3962</v>
      </c>
    </row>
    <row r="33" spans="1:13" x14ac:dyDescent="0.2">
      <c r="A33" t="s">
        <v>15</v>
      </c>
      <c r="B33" t="s">
        <v>25</v>
      </c>
      <c r="C33" t="s">
        <v>33</v>
      </c>
      <c r="D33" t="s">
        <v>62</v>
      </c>
      <c r="E33" s="2">
        <v>45222.680555555547</v>
      </c>
      <c r="F33">
        <v>777</v>
      </c>
      <c r="G33">
        <v>778</v>
      </c>
      <c r="H33">
        <v>1060</v>
      </c>
      <c r="I33">
        <v>60290</v>
      </c>
      <c r="J33" s="4">
        <v>32700</v>
      </c>
      <c r="K33" s="4">
        <v>6795</v>
      </c>
      <c r="L33" s="4">
        <v>5890</v>
      </c>
      <c r="M33">
        <v>4269</v>
      </c>
    </row>
    <row r="34" spans="1:13" x14ac:dyDescent="0.2">
      <c r="A34" t="s">
        <v>15</v>
      </c>
      <c r="B34" t="s">
        <v>25</v>
      </c>
      <c r="C34" t="s">
        <v>34</v>
      </c>
      <c r="D34" t="s">
        <v>62</v>
      </c>
      <c r="E34" s="2">
        <v>45222.682638888888</v>
      </c>
      <c r="F34">
        <v>711</v>
      </c>
      <c r="G34">
        <v>712</v>
      </c>
      <c r="H34">
        <v>1060</v>
      </c>
      <c r="I34">
        <v>60290</v>
      </c>
      <c r="J34" s="4">
        <v>28200</v>
      </c>
      <c r="K34" s="4">
        <v>6664</v>
      </c>
      <c r="L34" s="4">
        <v>5933</v>
      </c>
      <c r="M34">
        <v>4479</v>
      </c>
    </row>
    <row r="35" spans="1:13" x14ac:dyDescent="0.2">
      <c r="A35" t="s">
        <v>63</v>
      </c>
      <c r="J35" s="4">
        <f>AVERAGE(J32:J34)</f>
        <v>29066.666666666668</v>
      </c>
      <c r="K35" s="4">
        <f t="shared" ref="K35" si="12">AVERAGE(K32:K34)</f>
        <v>6683.333333333333</v>
      </c>
      <c r="L35" s="4">
        <f t="shared" ref="L35" si="13">AVERAGE(L32:L34)</f>
        <v>5847.333333333333</v>
      </c>
    </row>
    <row r="36" spans="1:13" x14ac:dyDescent="0.2">
      <c r="J36" s="4"/>
      <c r="K36" s="4"/>
      <c r="L36" s="4"/>
    </row>
    <row r="37" spans="1:13" x14ac:dyDescent="0.2">
      <c r="A37" t="s">
        <v>14</v>
      </c>
      <c r="B37" t="s">
        <v>25</v>
      </c>
      <c r="C37" t="s">
        <v>29</v>
      </c>
      <c r="D37" t="s">
        <v>62</v>
      </c>
      <c r="E37" s="2">
        <v>45222.677083333343</v>
      </c>
      <c r="F37">
        <v>665</v>
      </c>
      <c r="G37">
        <v>665</v>
      </c>
      <c r="H37">
        <v>1060</v>
      </c>
      <c r="I37">
        <v>60290</v>
      </c>
      <c r="J37" s="4">
        <v>25900</v>
      </c>
      <c r="K37" s="4">
        <v>6787</v>
      </c>
      <c r="L37" s="4">
        <v>5598</v>
      </c>
      <c r="M37">
        <v>5121</v>
      </c>
    </row>
    <row r="38" spans="1:13" x14ac:dyDescent="0.2">
      <c r="A38" t="s">
        <v>14</v>
      </c>
      <c r="B38" t="s">
        <v>25</v>
      </c>
      <c r="C38" t="s">
        <v>30</v>
      </c>
      <c r="D38" t="s">
        <v>62</v>
      </c>
      <c r="E38" s="2">
        <v>45222.679861111108</v>
      </c>
      <c r="F38">
        <v>576</v>
      </c>
      <c r="G38">
        <v>576</v>
      </c>
      <c r="H38">
        <v>1060</v>
      </c>
      <c r="I38">
        <v>60290</v>
      </c>
      <c r="J38" s="4">
        <v>18200</v>
      </c>
      <c r="K38" s="4">
        <v>7467</v>
      </c>
      <c r="L38" s="4">
        <v>6505</v>
      </c>
      <c r="M38">
        <v>5402</v>
      </c>
    </row>
    <row r="39" spans="1:13" x14ac:dyDescent="0.2">
      <c r="A39" t="s">
        <v>14</v>
      </c>
      <c r="B39" t="s">
        <v>25</v>
      </c>
      <c r="C39" t="s">
        <v>31</v>
      </c>
      <c r="D39" t="s">
        <v>62</v>
      </c>
      <c r="E39" s="2">
        <v>45222.681944444441</v>
      </c>
      <c r="F39">
        <v>648</v>
      </c>
      <c r="G39">
        <v>648</v>
      </c>
      <c r="H39">
        <v>1060</v>
      </c>
      <c r="I39">
        <v>60290</v>
      </c>
      <c r="J39" s="4">
        <v>19100</v>
      </c>
      <c r="K39" s="4">
        <v>7351</v>
      </c>
      <c r="L39" s="4">
        <v>6390</v>
      </c>
      <c r="M39">
        <v>4909</v>
      </c>
    </row>
    <row r="40" spans="1:13" x14ac:dyDescent="0.2">
      <c r="A40" t="s">
        <v>63</v>
      </c>
      <c r="J40" s="4">
        <f>AVERAGE(J37:J39)</f>
        <v>21066.666666666668</v>
      </c>
      <c r="K40" s="4">
        <f t="shared" ref="K40" si="14">AVERAGE(K37:K39)</f>
        <v>7201.666666666667</v>
      </c>
      <c r="L40" s="4">
        <f t="shared" ref="L40" si="15">AVERAGE(L37:L39)</f>
        <v>6164.333333333333</v>
      </c>
    </row>
    <row r="55" spans="1:21" x14ac:dyDescent="0.2">
      <c r="A55" t="s">
        <v>21</v>
      </c>
      <c r="B55" t="s">
        <v>25</v>
      </c>
      <c r="C55" t="s">
        <v>50</v>
      </c>
      <c r="D55" t="s">
        <v>62</v>
      </c>
      <c r="E55" s="2">
        <v>45222.726388888892</v>
      </c>
      <c r="F55">
        <v>631</v>
      </c>
      <c r="G55">
        <v>631</v>
      </c>
      <c r="H55">
        <v>1060</v>
      </c>
      <c r="I55">
        <v>60290</v>
      </c>
      <c r="J55">
        <v>21000</v>
      </c>
      <c r="K55">
        <v>6835</v>
      </c>
      <c r="L55">
        <v>5797</v>
      </c>
      <c r="M55">
        <v>4210</v>
      </c>
    </row>
    <row r="56" spans="1:21" x14ac:dyDescent="0.2">
      <c r="A56" t="s">
        <v>21</v>
      </c>
      <c r="B56" t="s">
        <v>25</v>
      </c>
      <c r="C56" t="s">
        <v>51</v>
      </c>
      <c r="D56" t="s">
        <v>62</v>
      </c>
      <c r="E56" s="2">
        <v>45222.729861111111</v>
      </c>
      <c r="F56">
        <v>538</v>
      </c>
      <c r="G56">
        <v>538</v>
      </c>
      <c r="H56">
        <v>1060</v>
      </c>
      <c r="I56">
        <v>60290</v>
      </c>
      <c r="J56">
        <v>19400</v>
      </c>
      <c r="K56">
        <v>5927</v>
      </c>
      <c r="L56">
        <v>5337</v>
      </c>
      <c r="M56">
        <v>3184</v>
      </c>
    </row>
    <row r="57" spans="1:21" x14ac:dyDescent="0.2">
      <c r="A57" t="s">
        <v>21</v>
      </c>
      <c r="B57" t="s">
        <v>25</v>
      </c>
      <c r="C57" t="s">
        <v>52</v>
      </c>
      <c r="D57" t="s">
        <v>62</v>
      </c>
      <c r="E57" s="2">
        <v>45222.732638888891</v>
      </c>
      <c r="F57">
        <v>532</v>
      </c>
      <c r="G57">
        <v>532</v>
      </c>
      <c r="H57">
        <v>1060</v>
      </c>
      <c r="I57">
        <v>60290</v>
      </c>
      <c r="J57">
        <v>14200</v>
      </c>
      <c r="K57">
        <v>7269</v>
      </c>
      <c r="L57">
        <v>6371</v>
      </c>
      <c r="M57">
        <v>4424</v>
      </c>
    </row>
    <row r="58" spans="1:21" x14ac:dyDescent="0.2">
      <c r="A58" t="s">
        <v>63</v>
      </c>
      <c r="J58" s="4">
        <f>AVERAGE(J55:J57)</f>
        <v>18200</v>
      </c>
      <c r="K58" s="4">
        <f t="shared" ref="K58" si="16">AVERAGE(K55:K57)</f>
        <v>6677</v>
      </c>
      <c r="L58" s="4">
        <f t="shared" ref="L58" si="17">AVERAGE(L55:L57)</f>
        <v>5835</v>
      </c>
    </row>
    <row r="59" spans="1:21" x14ac:dyDescent="0.2">
      <c r="Q59" t="s">
        <v>64</v>
      </c>
      <c r="R59" t="s">
        <v>67</v>
      </c>
      <c r="S59" t="s">
        <v>66</v>
      </c>
      <c r="T59" t="s">
        <v>10</v>
      </c>
      <c r="U59" t="s">
        <v>11</v>
      </c>
    </row>
    <row r="60" spans="1:21" x14ac:dyDescent="0.2">
      <c r="A60" t="s">
        <v>24</v>
      </c>
      <c r="B60" t="s">
        <v>25</v>
      </c>
      <c r="C60" t="s">
        <v>59</v>
      </c>
      <c r="D60" t="s">
        <v>62</v>
      </c>
      <c r="E60" s="2">
        <v>45222.724999999999</v>
      </c>
      <c r="F60">
        <v>670</v>
      </c>
      <c r="G60">
        <v>670</v>
      </c>
      <c r="H60">
        <v>1060</v>
      </c>
      <c r="I60">
        <v>60290</v>
      </c>
      <c r="J60">
        <v>21700</v>
      </c>
      <c r="K60">
        <v>7454</v>
      </c>
      <c r="L60">
        <v>5948</v>
      </c>
      <c r="M60">
        <v>6106</v>
      </c>
      <c r="Q60">
        <v>1</v>
      </c>
      <c r="R60" s="3">
        <v>40</v>
      </c>
      <c r="S60" s="4"/>
      <c r="T60" s="4"/>
      <c r="U60" s="4"/>
    </row>
    <row r="61" spans="1:21" x14ac:dyDescent="0.2">
      <c r="A61" t="s">
        <v>24</v>
      </c>
      <c r="B61" t="s">
        <v>25</v>
      </c>
      <c r="C61" t="s">
        <v>60</v>
      </c>
      <c r="D61" t="s">
        <v>62</v>
      </c>
      <c r="E61" s="2">
        <v>45222.729166666657</v>
      </c>
      <c r="F61">
        <v>634</v>
      </c>
      <c r="G61">
        <v>634</v>
      </c>
      <c r="H61">
        <v>1060</v>
      </c>
      <c r="I61">
        <v>60290</v>
      </c>
      <c r="J61">
        <v>23400</v>
      </c>
      <c r="K61">
        <v>7284</v>
      </c>
      <c r="L61">
        <v>6064</v>
      </c>
      <c r="M61">
        <v>5336</v>
      </c>
      <c r="Q61">
        <v>2</v>
      </c>
      <c r="R61" s="3">
        <f t="shared" ref="R61:R66" si="18">R60/2</f>
        <v>20</v>
      </c>
      <c r="S61" s="4"/>
      <c r="T61" s="4"/>
      <c r="U61" s="4"/>
    </row>
    <row r="62" spans="1:21" x14ac:dyDescent="0.2">
      <c r="A62" t="s">
        <v>24</v>
      </c>
      <c r="B62" t="s">
        <v>25</v>
      </c>
      <c r="C62" t="s">
        <v>61</v>
      </c>
      <c r="D62" t="s">
        <v>62</v>
      </c>
      <c r="E62" s="2">
        <v>45222.731944444437</v>
      </c>
      <c r="F62">
        <v>626</v>
      </c>
      <c r="G62">
        <v>626</v>
      </c>
      <c r="H62">
        <v>1060</v>
      </c>
      <c r="I62">
        <v>60290</v>
      </c>
      <c r="J62">
        <v>21400</v>
      </c>
      <c r="K62">
        <v>6497</v>
      </c>
      <c r="L62">
        <v>5414</v>
      </c>
      <c r="M62">
        <v>4483</v>
      </c>
      <c r="Q62">
        <v>3</v>
      </c>
      <c r="R62" s="3">
        <f t="shared" si="18"/>
        <v>10</v>
      </c>
      <c r="S62" s="4"/>
      <c r="T62" s="4"/>
      <c r="U62" s="4"/>
    </row>
    <row r="63" spans="1:21" x14ac:dyDescent="0.2">
      <c r="A63" t="s">
        <v>63</v>
      </c>
      <c r="J63" s="4">
        <f>AVERAGE(J60:J62)</f>
        <v>22166.666666666668</v>
      </c>
      <c r="K63" s="4">
        <f t="shared" ref="K63" si="19">AVERAGE(K60:K62)</f>
        <v>7078.333333333333</v>
      </c>
      <c r="L63" s="4">
        <f t="shared" ref="L63" si="20">AVERAGE(L60:L62)</f>
        <v>5808.666666666667</v>
      </c>
      <c r="Q63">
        <v>4</v>
      </c>
      <c r="R63" s="3">
        <f t="shared" si="18"/>
        <v>5</v>
      </c>
      <c r="S63" s="4"/>
      <c r="T63" s="4"/>
      <c r="U63" s="4"/>
    </row>
    <row r="64" spans="1:21" x14ac:dyDescent="0.2">
      <c r="Q64">
        <v>5</v>
      </c>
      <c r="R64" s="3">
        <f t="shared" si="18"/>
        <v>2.5</v>
      </c>
      <c r="S64" s="4">
        <f>J73</f>
        <v>26800</v>
      </c>
      <c r="T64" s="4">
        <f>K73</f>
        <v>6954.666666666667</v>
      </c>
      <c r="U64" s="4">
        <f>L73</f>
        <v>6097</v>
      </c>
    </row>
    <row r="65" spans="1:21" x14ac:dyDescent="0.2">
      <c r="A65" t="s">
        <v>22</v>
      </c>
      <c r="B65" t="s">
        <v>25</v>
      </c>
      <c r="C65" t="s">
        <v>53</v>
      </c>
      <c r="D65" t="s">
        <v>62</v>
      </c>
      <c r="E65" s="2">
        <v>45222.720138888893</v>
      </c>
      <c r="F65">
        <v>726</v>
      </c>
      <c r="G65">
        <v>727</v>
      </c>
      <c r="H65">
        <v>1060</v>
      </c>
      <c r="I65">
        <v>60290</v>
      </c>
      <c r="J65">
        <v>28300</v>
      </c>
      <c r="K65">
        <v>7037</v>
      </c>
      <c r="L65">
        <v>6166</v>
      </c>
      <c r="M65">
        <v>4127</v>
      </c>
      <c r="Q65" s="5">
        <v>6</v>
      </c>
      <c r="R65" s="6">
        <f t="shared" si="18"/>
        <v>1.25</v>
      </c>
      <c r="S65" s="7">
        <f>J68</f>
        <v>27800</v>
      </c>
      <c r="T65" s="4">
        <f>K68</f>
        <v>7068.333333333333</v>
      </c>
      <c r="U65" s="4">
        <f>L68</f>
        <v>5780.333333333333</v>
      </c>
    </row>
    <row r="66" spans="1:21" x14ac:dyDescent="0.2">
      <c r="A66" t="s">
        <v>22</v>
      </c>
      <c r="B66" t="s">
        <v>25</v>
      </c>
      <c r="C66" t="s">
        <v>54</v>
      </c>
      <c r="D66" t="s">
        <v>62</v>
      </c>
      <c r="E66" s="2">
        <v>45222.727777777778</v>
      </c>
      <c r="F66">
        <v>756</v>
      </c>
      <c r="G66">
        <v>757</v>
      </c>
      <c r="H66">
        <v>1060</v>
      </c>
      <c r="I66">
        <v>60290</v>
      </c>
      <c r="J66">
        <v>29300</v>
      </c>
      <c r="K66">
        <v>7259</v>
      </c>
      <c r="L66">
        <v>5460</v>
      </c>
      <c r="M66">
        <v>6627</v>
      </c>
      <c r="Q66">
        <v>7</v>
      </c>
      <c r="R66" s="3">
        <f t="shared" si="18"/>
        <v>0.625</v>
      </c>
      <c r="S66" s="4">
        <f>J63</f>
        <v>22166.666666666668</v>
      </c>
      <c r="T66" s="4">
        <f>K63</f>
        <v>7078.333333333333</v>
      </c>
      <c r="U66" s="4">
        <f>L63</f>
        <v>5808.666666666667</v>
      </c>
    </row>
    <row r="67" spans="1:21" x14ac:dyDescent="0.2">
      <c r="A67" t="s">
        <v>22</v>
      </c>
      <c r="B67" t="s">
        <v>25</v>
      </c>
      <c r="C67" t="s">
        <v>55</v>
      </c>
      <c r="D67" t="s">
        <v>62</v>
      </c>
      <c r="E67" s="2">
        <v>45222.730555555558</v>
      </c>
      <c r="F67">
        <v>725</v>
      </c>
      <c r="G67">
        <v>726</v>
      </c>
      <c r="H67">
        <v>1060</v>
      </c>
      <c r="I67">
        <v>60290</v>
      </c>
      <c r="J67">
        <v>25800</v>
      </c>
      <c r="K67">
        <v>6909</v>
      </c>
      <c r="L67">
        <v>5715</v>
      </c>
      <c r="M67">
        <v>4522</v>
      </c>
      <c r="Q67">
        <v>8</v>
      </c>
      <c r="R67">
        <v>0</v>
      </c>
      <c r="S67" s="4">
        <f>J58</f>
        <v>18200</v>
      </c>
      <c r="T67" s="4">
        <f>K58</f>
        <v>6677</v>
      </c>
      <c r="U67" s="4">
        <f>L58</f>
        <v>5835</v>
      </c>
    </row>
    <row r="68" spans="1:21" x14ac:dyDescent="0.2">
      <c r="A68" t="s">
        <v>63</v>
      </c>
      <c r="J68" s="4">
        <f>AVERAGE(J65:J67)</f>
        <v>27800</v>
      </c>
      <c r="K68" s="4">
        <f t="shared" ref="K68" si="21">AVERAGE(K65:K67)</f>
        <v>7068.333333333333</v>
      </c>
      <c r="L68" s="4">
        <f t="shared" ref="L68" si="22">AVERAGE(L65:L67)</f>
        <v>5780.333333333333</v>
      </c>
    </row>
    <row r="70" spans="1:21" x14ac:dyDescent="0.2">
      <c r="A70" t="s">
        <v>23</v>
      </c>
      <c r="B70" t="s">
        <v>25</v>
      </c>
      <c r="C70" t="s">
        <v>56</v>
      </c>
      <c r="D70" t="s">
        <v>62</v>
      </c>
      <c r="E70" s="2">
        <v>45222.724305555559</v>
      </c>
      <c r="F70">
        <v>842</v>
      </c>
      <c r="G70">
        <v>843</v>
      </c>
      <c r="H70">
        <v>1060</v>
      </c>
      <c r="I70">
        <v>60290</v>
      </c>
      <c r="J70">
        <v>30300</v>
      </c>
      <c r="K70">
        <v>6683</v>
      </c>
      <c r="L70">
        <v>5706</v>
      </c>
      <c r="M70">
        <v>4826</v>
      </c>
    </row>
    <row r="71" spans="1:21" x14ac:dyDescent="0.2">
      <c r="A71" t="s">
        <v>23</v>
      </c>
      <c r="B71" t="s">
        <v>25</v>
      </c>
      <c r="C71" t="s">
        <v>57</v>
      </c>
      <c r="D71" t="s">
        <v>62</v>
      </c>
      <c r="E71" s="2">
        <v>45222.728472222218</v>
      </c>
      <c r="F71">
        <v>701</v>
      </c>
      <c r="G71">
        <v>702</v>
      </c>
      <c r="H71">
        <v>1060</v>
      </c>
      <c r="I71">
        <v>60290</v>
      </c>
      <c r="J71">
        <v>24400</v>
      </c>
      <c r="K71">
        <v>7117</v>
      </c>
      <c r="L71">
        <v>6418</v>
      </c>
      <c r="M71">
        <v>4395</v>
      </c>
    </row>
    <row r="72" spans="1:21" x14ac:dyDescent="0.2">
      <c r="A72" t="s">
        <v>23</v>
      </c>
      <c r="B72" t="s">
        <v>25</v>
      </c>
      <c r="C72" t="s">
        <v>58</v>
      </c>
      <c r="D72" t="s">
        <v>62</v>
      </c>
      <c r="E72" s="2">
        <v>45222.731249999997</v>
      </c>
      <c r="F72">
        <v>726</v>
      </c>
      <c r="G72">
        <v>727</v>
      </c>
      <c r="H72">
        <v>1060</v>
      </c>
      <c r="I72">
        <v>60290</v>
      </c>
      <c r="J72">
        <v>25700</v>
      </c>
      <c r="K72">
        <v>7064</v>
      </c>
      <c r="L72">
        <v>6167</v>
      </c>
      <c r="M72">
        <v>4612</v>
      </c>
    </row>
    <row r="73" spans="1:21" x14ac:dyDescent="0.2">
      <c r="A73" t="s">
        <v>63</v>
      </c>
      <c r="J73" s="4">
        <f>AVERAGE(J70:J72)</f>
        <v>26800</v>
      </c>
      <c r="K73" s="4">
        <f t="shared" ref="K73" si="23">AVERAGE(K70:K72)</f>
        <v>6954.666666666667</v>
      </c>
      <c r="L73" s="4">
        <f t="shared" ref="L73" si="24">AVERAGE(L70:L72)</f>
        <v>6097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2023-10-24T00:37:45Z</dcterms:created>
  <dcterms:modified xsi:type="dcterms:W3CDTF">2023-10-24T00:59:04Z</dcterms:modified>
</cp:coreProperties>
</file>