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H1299_GOT-DKO/"/>
    </mc:Choice>
  </mc:AlternateContent>
  <xr:revisionPtr revIDLastSave="0" documentId="13_ncr:1_{B26FBA74-EBF8-E443-BB96-210A3E9DB2BE}" xr6:coauthVersionLast="47" xr6:coauthVersionMax="47" xr10:uidLastSave="{00000000-0000-0000-0000-000000000000}"/>
  <bookViews>
    <workbookView xWindow="6060" yWindow="500" windowWidth="22740" windowHeight="126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6" i="1" l="1"/>
  <c r="K66" i="1"/>
  <c r="T55" i="1" s="1"/>
  <c r="J66" i="1"/>
  <c r="L61" i="1"/>
  <c r="U56" i="1" s="1"/>
  <c r="K61" i="1"/>
  <c r="J61" i="1"/>
  <c r="T58" i="1"/>
  <c r="T56" i="1"/>
  <c r="S56" i="1"/>
  <c r="L56" i="1"/>
  <c r="U57" i="1" s="1"/>
  <c r="K56" i="1"/>
  <c r="T57" i="1" s="1"/>
  <c r="J56" i="1"/>
  <c r="S57" i="1" s="1"/>
  <c r="U55" i="1"/>
  <c r="S55" i="1"/>
  <c r="R52" i="1"/>
  <c r="R53" i="1" s="1"/>
  <c r="R54" i="1" s="1"/>
  <c r="R55" i="1" s="1"/>
  <c r="R56" i="1" s="1"/>
  <c r="R57" i="1" s="1"/>
  <c r="L51" i="1"/>
  <c r="U58" i="1" s="1"/>
  <c r="K51" i="1"/>
  <c r="J51" i="1"/>
  <c r="S58" i="1" s="1"/>
  <c r="L40" i="1"/>
  <c r="K40" i="1"/>
  <c r="J40" i="1"/>
  <c r="L35" i="1"/>
  <c r="K35" i="1"/>
  <c r="J35" i="1"/>
  <c r="S8" i="1" s="1"/>
  <c r="L30" i="1"/>
  <c r="K30" i="1"/>
  <c r="J30" i="1"/>
  <c r="S9" i="1" s="1"/>
  <c r="L25" i="1"/>
  <c r="K25" i="1"/>
  <c r="J25" i="1"/>
  <c r="L20" i="1"/>
  <c r="K20" i="1"/>
  <c r="T11" i="1" s="1"/>
  <c r="J20" i="1"/>
  <c r="L15" i="1"/>
  <c r="K15" i="1"/>
  <c r="T12" i="1" s="1"/>
  <c r="J15" i="1"/>
  <c r="S12" i="1" s="1"/>
  <c r="U12" i="1"/>
  <c r="U11" i="1"/>
  <c r="S11" i="1"/>
  <c r="U10" i="1"/>
  <c r="T10" i="1"/>
  <c r="S10" i="1"/>
  <c r="L10" i="1"/>
  <c r="U13" i="1" s="1"/>
  <c r="K10" i="1"/>
  <c r="T13" i="1" s="1"/>
  <c r="J10" i="1"/>
  <c r="S13" i="1" s="1"/>
  <c r="U9" i="1"/>
  <c r="T9" i="1"/>
  <c r="U8" i="1"/>
  <c r="T8" i="1"/>
  <c r="R8" i="1"/>
  <c r="R9" i="1" s="1"/>
  <c r="R10" i="1" s="1"/>
  <c r="R11" i="1" s="1"/>
  <c r="R12" i="1" s="1"/>
  <c r="R13" i="1" s="1"/>
  <c r="U7" i="1"/>
  <c r="T7" i="1"/>
  <c r="S7" i="1"/>
  <c r="L5" i="1"/>
  <c r="U14" i="1" s="1"/>
  <c r="K5" i="1"/>
  <c r="T14" i="1" s="1"/>
  <c r="J5" i="1"/>
  <c r="S14" i="1" s="1"/>
</calcChain>
</file>

<file path=xl/sharedStrings.xml><?xml version="1.0" encoding="utf-8"?>
<sst xmlns="http://schemas.openxmlformats.org/spreadsheetml/2006/main" count="179" uniqueCount="68">
  <si>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</si>
  <si>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</si>
  <si>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</si>
  <si>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</si>
  <si>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</si>
  <si>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</si>
  <si>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</si>
  <si>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</si>
  <si>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</si>
  <si>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</si>
  <si>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</si>
  <si>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</si>
  <si>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</si>
  <si>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MPA-0uM</t>
  </si>
  <si>
    <t>H1299_GOT-DKO_10mM-Asp</t>
  </si>
  <si>
    <t>H1299_GOT-DKO_10mM-Asp_MPA-0uM_20 Oct 2023_01.#m4</t>
  </si>
  <si>
    <t>Volumetric,  1000  uL</t>
  </si>
  <si>
    <t>H1299_GOT-DKO_10mM-Asp_MPA-0uM_20 Oct 2023_02.#m4</t>
  </si>
  <si>
    <t>H1299_GOT-DKO_10mM-Asp_MPA-0uM_20 Oct 2023_03.#m4</t>
  </si>
  <si>
    <t>Avg</t>
  </si>
  <si>
    <t>d</t>
  </si>
  <si>
    <t>MPA</t>
  </si>
  <si>
    <t>Cells</t>
  </si>
  <si>
    <t>MPA-2uM-d7</t>
  </si>
  <si>
    <t>H1299_GOT-DKO_10mM-Asp_MPA-2uM-d7_20 Oct 2023_01.#m4</t>
  </si>
  <si>
    <t>H1299_GOT-DKO_10mM-Asp_MPA-2uM-d7_20 Oct 2023_02.#m4</t>
  </si>
  <si>
    <t>H1299_GOT-DKO_10mM-Asp_MPA-2uM-d7_20 Oct 2023_03.#m4</t>
  </si>
  <si>
    <t>MPA-2uM-d6</t>
  </si>
  <si>
    <t>H1299_GOT-DKO_10mM-Asp_MPA-2uM-d6_20 Oct 2023_01.#m4</t>
  </si>
  <si>
    <t>H1299_GOT-DKO_10mM-Asp_MPA-2uM-d6_20 Oct 2023_02.#m4</t>
  </si>
  <si>
    <t>H1299_GOT-DKO_10mM-Asp_MPA-2uM-d6_20 Oct 2023_03.#m4</t>
  </si>
  <si>
    <t>MPA-2uM-d5</t>
  </si>
  <si>
    <t>H1299_GOT-DKO_10mM-Asp_MPA-2uM-d5_20 Oct 2023_01.#m4</t>
  </si>
  <si>
    <t>H1299_GOT-DKO_10mM-Asp_MPA-2uM-d5_20 Oct 2023_02.#m4</t>
  </si>
  <si>
    <t>H1299_GOT-DKO_10mM-Asp_MPA-2uM-d5_20 Oct 2023_03.#m4</t>
  </si>
  <si>
    <t>MPA-2uM-d4</t>
  </si>
  <si>
    <t>H1299_GOT-DKO_10mM-Asp_MPA-2uM-d4_20 Oct 2023_01.#m4</t>
  </si>
  <si>
    <t>H1299_GOT-DKO_10mM-Asp_MPA-2uM-d4_20 Oct 2023_02.#m4</t>
  </si>
  <si>
    <t>H1299_GOT-DKO_10mM-Asp_MPA-2uM-d4_20 Oct 2023_03.#m4</t>
  </si>
  <si>
    <t>MPA-2uM-d3</t>
  </si>
  <si>
    <t>H1299_GOT-DKO_10mM-Asp_MPA-2uM-d3_20 Oct 2023_01.#m4</t>
  </si>
  <si>
    <t>H1299_GOT-DKO_10mM-Asp_MPA-2uM-d3_20 Oct 2023_02.#m4</t>
  </si>
  <si>
    <t>H1299_GOT-DKO_10mM-Asp_MPA-2uM-d3_20 Oct 2023_03.#m4</t>
  </si>
  <si>
    <t>MPA-2uM-d2</t>
  </si>
  <si>
    <t>H1299_GOT-DKO_10mM-Asp_MPA-2uM-d2_20 Oct 2023_01.#m4</t>
  </si>
  <si>
    <t>H1299_GOT-DKO_10mM-Asp_MPA-2uM-d2_20 Oct 2023_02.#m4</t>
  </si>
  <si>
    <t>H1299_GOT-DKO_10mM-Asp_MPA-2uM-d2_20 Oct 2023_03.#m4</t>
  </si>
  <si>
    <t>MPA-2uM-d1</t>
  </si>
  <si>
    <t>H1299_GOT-DKO_10mM-Asp_MPA-2uM-d1_20 Oct 2023_01.#m4</t>
  </si>
  <si>
    <t>H1299_GOT-DKO_10mM-Asp_MPA-2uM-d1_20 Oct 2023_02.#m4</t>
  </si>
  <si>
    <t>H1299_GOT-DKO_10mM-Asp_MPA-2uM-d1_20 Oct 2023_03.#m4</t>
  </si>
  <si>
    <t>SapA-0uM</t>
  </si>
  <si>
    <t>H1299_GOT-DKO_10mM-Asp_SapA-0uM_20 Oct 2023_01.#m4</t>
  </si>
  <si>
    <t>H1299_GOT-DKO_10mM-Asp_SapA-0uM_20 Oct 2023_02.#m4</t>
  </si>
  <si>
    <t>H1299_GOT-DKO_10mM-Asp_SapA-0uM_20 Oct 2023_03.#m4</t>
  </si>
  <si>
    <t>SapA</t>
  </si>
  <si>
    <t>SapA-40uM-d7</t>
  </si>
  <si>
    <t>H1299_GOT-DKO_10mM-Asp_SapA-40uM-d7_20 Oct 2023_01.#m4</t>
  </si>
  <si>
    <t>H1299_GOT-DKO_10mM-Asp_SapA-40uM-d7_20 Oct 2023_02.#m4</t>
  </si>
  <si>
    <t>H1299_GOT-DKO_10mM-Asp_SapA-40uM-d7_20 Oct 2023_03.#m4</t>
  </si>
  <si>
    <t>SapA-40uM-d6</t>
  </si>
  <si>
    <t>H1299_GOT-DKO_10mM-Asp_SapA-40uM-d6_20 Oct 2023_01.#m4</t>
  </si>
  <si>
    <t>H1299_GOT-DKO_10mM-Asp_SapA-40uM-d6_20 Oct 2023_02.#m4</t>
  </si>
  <si>
    <t>H1299_GOT-DKO_10mM-Asp_SapA-40uM-d6_20 Oct 2023_03.#m4</t>
  </si>
  <si>
    <t>SapA-40uM-d5</t>
  </si>
  <si>
    <t>H1299_GOT-DKO_10mM-Asp_SapA-40uM-d5_20 Oct 2023_01.#m4</t>
  </si>
  <si>
    <t>H1299_GOT-DKO_10mM-Asp_SapA-40uM-d5_20 Oct 2023_02.#m4</t>
  </si>
  <si>
    <t>H1299_GOT-DKO_10mM-Asp_SapA-40uM-d5_20 Oct 2023_03.#m4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</si>
</sst>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Sheet1!$Q$8:$Q$14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6-304B-8457-9EFE72415676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Cells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Sheet1!$S$8:$S$14</c:f>
              <c:numCache>
                <c:formatCode>0</c:formatCode>
                <c:ptCount val="7"/>
                <c:pt idx="0">
                  <c:v>52740</c:v>
                </c:pt>
                <c:pt idx="1">
                  <c:v>52900</c:v>
                </c:pt>
                <c:pt idx="2">
                  <c:v>52906.666666666664</c:v>
                </c:pt>
                <c:pt idx="3">
                  <c:v>59820</c:v>
                </c:pt>
                <c:pt idx="4">
                  <c:v>56293.333333333336</c:v>
                </c:pt>
                <c:pt idx="5">
                  <c:v>57766.666666666664</c:v>
                </c:pt>
                <c:pt idx="6">
                  <c:v>55333.333333333336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6-304B-8457-9EFE7241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166123"/>
        <c:axId val="73780909"/>
      </c:barChart>
      <c:catAx>
        <c:axId val="85166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780909"/>
        <c:crosses val="autoZero"/>
        <c:auto val="1"/>
        <c:lblAlgn val="ctr"/>
        <c:lblOffset val="100"/>
        <c:noMultiLvlLbl val="0"/>
      </c:catAx>
      <c:valAx>
        <c:axId val="737809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1661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Sheet1!$T$50</c:f>
              <c:strCache>
                <c:ptCount val="1"/>
                <c:pt idx="0">
                  <c:v>Mean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Sheet1!$S$51:$S$58</c:f>
              <c:numCache>
                <c:formatCode>General</c:formatCode>
                <c:ptCount val="8"/>
                <c:pt idx="4" formatCode="0">
                  <c:v>52686.666666666664</c:v>
                </c:pt>
                <c:pt idx="5" formatCode="0">
                  <c:v>51986.666666666664</c:v>
                </c:pt>
                <c:pt idx="6" formatCode="0">
                  <c:v>53526.666666666664</c:v>
                </c:pt>
                <c:pt idx="7" formatCode="0">
                  <c:v>55946.666666666664</c:v>
                </c:pt>
              </c:numCache>
            </c:numRef>
          </c:xVal>
          <c:yVal>
            <c:numRef>
              <c:f>Sheet1!$T$51:$T$58</c:f>
              <c:numCache>
                <c:formatCode>General</c:formatCode>
                <c:ptCount val="8"/>
                <c:pt idx="4" formatCode="0">
                  <c:v>14688</c:v>
                </c:pt>
                <c:pt idx="5" formatCode="0">
                  <c:v>15273.666666666666</c:v>
                </c:pt>
                <c:pt idx="6" formatCode="0">
                  <c:v>15336.666666666666</c:v>
                </c:pt>
                <c:pt idx="7" formatCode="0">
                  <c:v>14757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334A-9C8D-3A67D741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0347"/>
        <c:axId val="27467321"/>
      </c:scatterChart>
      <c:valAx>
        <c:axId val="634603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7467321"/>
        <c:crosses val="autoZero"/>
        <c:crossBetween val="between"/>
      </c:valAx>
      <c:valAx>
        <c:axId val="274673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34603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Sheet1!$S$8:$S$14</c:f>
              <c:numCache>
                <c:formatCode>0</c:formatCode>
                <c:ptCount val="7"/>
                <c:pt idx="0">
                  <c:v>52740</c:v>
                </c:pt>
                <c:pt idx="1">
                  <c:v>52900</c:v>
                </c:pt>
                <c:pt idx="2">
                  <c:v>52906.666666666664</c:v>
                </c:pt>
                <c:pt idx="3">
                  <c:v>59820</c:v>
                </c:pt>
                <c:pt idx="4">
                  <c:v>56293.333333333336</c:v>
                </c:pt>
                <c:pt idx="5">
                  <c:v>57766.666666666664</c:v>
                </c:pt>
                <c:pt idx="6">
                  <c:v>55333.333333333336</c:v>
                </c:pt>
              </c:numCache>
            </c:numRef>
          </c:xVal>
          <c:yVal>
            <c:numRef>
              <c:f>Sheet1!$T$8:$T$14</c:f>
              <c:numCache>
                <c:formatCode>0</c:formatCode>
                <c:ptCount val="7"/>
                <c:pt idx="0">
                  <c:v>15817.666666666666</c:v>
                </c:pt>
                <c:pt idx="1">
                  <c:v>15746</c:v>
                </c:pt>
                <c:pt idx="2">
                  <c:v>15299.666666666666</c:v>
                </c:pt>
                <c:pt idx="3">
                  <c:v>14920.333333333334</c:v>
                </c:pt>
                <c:pt idx="4">
                  <c:v>15407.333333333334</c:v>
                </c:pt>
                <c:pt idx="5">
                  <c:v>15731.666666666666</c:v>
                </c:pt>
                <c:pt idx="6">
                  <c:v>15237.666666666666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4-2B4B-9401-998F094A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82751"/>
        <c:axId val="1768885551"/>
      </c:scatterChart>
      <c:valAx>
        <c:axId val="17688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85551"/>
        <c:crosses val="autoZero"/>
        <c:crossBetween val="midCat"/>
      </c:valAx>
      <c:valAx>
        <c:axId val="1768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263520</xdr:colOff>
      <xdr:row>25</xdr:row>
      <xdr:rowOff>64440</xdr:rowOff>
    </xdr:from>
    <xdr:to>
      <xdr:col>30</xdr:col>
      <xdr:colOff>513720</xdr:colOff>
      <xdr:row>43</xdr:row>
      <xdr:rowOff>149400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315360</xdr:colOff>
      <xdr:row>54</xdr:row>
      <xdr:rowOff>45360</xdr:rowOff>
    </xdr:from>
    <xdr:to>
      <xdr:col>31</xdr:col>
      <xdr:colOff>565920</xdr:colOff>
      <xdr:row>72</xdr:row>
      <xdr:rowOff>38880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330200</xdr:colOff>
      <xdr:row>5</xdr:row>
      <xdr:rowOff>107950</xdr:rowOff>
    </xdr:from>
    <xdr:to>
      <xdr:col>31</xdr:col>
      <xdr:colOff>279400</xdr:colOff>
      <xdr:row>19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E45906-D083-054B-C46A-4512FF2E6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N1" zoomScaleNormal="100" workbookViewId="0">
      <selection activeCell="V20" sqref="V20"/>
    </sheetView>
  </sheetViews>
  <sheetFormatPr baseColWidth="10" defaultColWidth="8.6640625" defaultRowHeight="15" x14ac:dyDescent="0.2"/>
  <cols>
    <col min="1" max="1" width="14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1" x14ac:dyDescent="0.2">
      <c r="A2" t="s">
        <v>13</v>
      </c>
      <c r="B2" t="s">
        <v>14</v>
      </c>
      <c r="C2" t="s">
        <v>15</v>
      </c>
      <c r="D2" t="s">
        <v>16</v>
      </c>
      <c r="E2" s="2">
        <v>45219.798611111102</v>
      </c>
      <c r="F2">
        <v>9267</v>
      </c>
      <c r="G2">
        <v>9494</v>
      </c>
      <c r="H2">
        <v>1978</v>
      </c>
      <c r="I2">
        <v>60290</v>
      </c>
      <c r="J2">
        <v>55560</v>
      </c>
      <c r="K2">
        <v>14646</v>
      </c>
      <c r="L2">
        <v>12817</v>
      </c>
      <c r="M2">
        <v>8398</v>
      </c>
    </row>
    <row r="3" spans="1:21" x14ac:dyDescent="0.2">
      <c r="A3" t="s">
        <v>13</v>
      </c>
      <c r="B3" t="s">
        <v>14</v>
      </c>
      <c r="C3" t="s">
        <v>17</v>
      </c>
      <c r="D3" t="s">
        <v>16</v>
      </c>
      <c r="E3" s="2">
        <v>45219.801388888904</v>
      </c>
      <c r="F3">
        <v>8699</v>
      </c>
      <c r="G3">
        <v>8914</v>
      </c>
      <c r="H3">
        <v>1978</v>
      </c>
      <c r="I3">
        <v>60290</v>
      </c>
      <c r="J3">
        <v>54660</v>
      </c>
      <c r="K3">
        <v>16003</v>
      </c>
      <c r="L3">
        <v>14237</v>
      </c>
      <c r="M3">
        <v>9067</v>
      </c>
    </row>
    <row r="4" spans="1:21" x14ac:dyDescent="0.2">
      <c r="A4" t="s">
        <v>13</v>
      </c>
      <c r="B4" t="s">
        <v>14</v>
      </c>
      <c r="C4" t="s">
        <v>18</v>
      </c>
      <c r="D4" t="s">
        <v>16</v>
      </c>
      <c r="E4" s="2">
        <v>45219.804861111101</v>
      </c>
      <c r="F4">
        <v>8941</v>
      </c>
      <c r="G4">
        <v>9159</v>
      </c>
      <c r="H4">
        <v>1978</v>
      </c>
      <c r="I4">
        <v>60290</v>
      </c>
      <c r="J4">
        <v>55780</v>
      </c>
      <c r="K4">
        <v>15064</v>
      </c>
      <c r="L4">
        <v>12832</v>
      </c>
      <c r="M4">
        <v>9077</v>
      </c>
    </row>
    <row r="5" spans="1:21" x14ac:dyDescent="0.2">
      <c r="A5" t="s">
        <v>19</v>
      </c>
      <c r="J5" s="3">
        <f>AVERAGE(J2:J4)</f>
        <v>55333.333333333336</v>
      </c>
      <c r="K5" s="3">
        <f>AVERAGE(K2:K4)</f>
        <v>15237.666666666666</v>
      </c>
      <c r="L5" s="3">
        <f>AVERAGE(L2:L4)</f>
        <v>13295.333333333334</v>
      </c>
    </row>
    <row r="6" spans="1:21" x14ac:dyDescent="0.2">
      <c r="Q6" t="s">
        <v>20</v>
      </c>
      <c r="R6" t="s">
        <v>21</v>
      </c>
      <c r="S6" t="s">
        <v>22</v>
      </c>
      <c r="T6" t="s">
        <v>10</v>
      </c>
      <c r="U6" t="s">
        <v>11</v>
      </c>
    </row>
    <row r="7" spans="1:21" x14ac:dyDescent="0.2">
      <c r="A7" t="s">
        <v>23</v>
      </c>
      <c r="B7" t="s">
        <v>14</v>
      </c>
      <c r="C7" t="s">
        <v>24</v>
      </c>
      <c r="D7" t="s">
        <v>16</v>
      </c>
      <c r="E7" s="2">
        <v>45219.797222222202</v>
      </c>
      <c r="F7">
        <v>9665</v>
      </c>
      <c r="G7">
        <v>9919</v>
      </c>
      <c r="H7">
        <v>1978</v>
      </c>
      <c r="I7">
        <v>60290</v>
      </c>
      <c r="J7">
        <v>62420</v>
      </c>
      <c r="K7">
        <v>14983</v>
      </c>
      <c r="L7">
        <v>12955</v>
      </c>
      <c r="M7">
        <v>8614</v>
      </c>
      <c r="Q7">
        <v>1</v>
      </c>
      <c r="R7" s="4">
        <v>2000</v>
      </c>
      <c r="S7" s="3">
        <f>J40</f>
        <v>29140</v>
      </c>
      <c r="T7" s="3">
        <f>K40</f>
        <v>17054</v>
      </c>
      <c r="U7" s="3">
        <f>L40</f>
        <v>14887.333333333334</v>
      </c>
    </row>
    <row r="8" spans="1:21" x14ac:dyDescent="0.2">
      <c r="A8" t="s">
        <v>23</v>
      </c>
      <c r="B8" t="s">
        <v>14</v>
      </c>
      <c r="C8" t="s">
        <v>25</v>
      </c>
      <c r="D8" t="s">
        <v>16</v>
      </c>
      <c r="E8" s="2">
        <v>45219.800694444399</v>
      </c>
      <c r="F8">
        <v>8421</v>
      </c>
      <c r="G8">
        <v>8630</v>
      </c>
      <c r="H8">
        <v>1978</v>
      </c>
      <c r="I8">
        <v>60290</v>
      </c>
      <c r="J8">
        <v>55220</v>
      </c>
      <c r="K8">
        <v>16304</v>
      </c>
      <c r="L8">
        <v>14385</v>
      </c>
      <c r="M8">
        <v>9395</v>
      </c>
      <c r="Q8">
        <v>2</v>
      </c>
      <c r="R8" s="4">
        <f t="shared" ref="R8:R13" si="0">R7/3</f>
        <v>666.66666666666663</v>
      </c>
      <c r="S8" s="3">
        <f>J35</f>
        <v>52740</v>
      </c>
      <c r="T8" s="3">
        <f>K35</f>
        <v>15817.666666666666</v>
      </c>
      <c r="U8" s="3">
        <f>L35</f>
        <v>13756.666666666666</v>
      </c>
    </row>
    <row r="9" spans="1:21" x14ac:dyDescent="0.2">
      <c r="A9" t="s">
        <v>23</v>
      </c>
      <c r="B9" t="s">
        <v>14</v>
      </c>
      <c r="C9" t="s">
        <v>26</v>
      </c>
      <c r="D9" t="s">
        <v>16</v>
      </c>
      <c r="E9" s="2">
        <v>45219.804166666698</v>
      </c>
      <c r="F9">
        <v>8766</v>
      </c>
      <c r="G9">
        <v>8987</v>
      </c>
      <c r="H9">
        <v>1978</v>
      </c>
      <c r="I9">
        <v>60290</v>
      </c>
      <c r="J9">
        <v>55660</v>
      </c>
      <c r="K9">
        <v>15908</v>
      </c>
      <c r="L9">
        <v>13835</v>
      </c>
      <c r="M9">
        <v>9087</v>
      </c>
      <c r="Q9">
        <v>3</v>
      </c>
      <c r="R9" s="4">
        <f t="shared" si="0"/>
        <v>222.2222222222222</v>
      </c>
      <c r="S9" s="3">
        <f>J30</f>
        <v>52900</v>
      </c>
      <c r="T9" s="3">
        <f>K30</f>
        <v>15746</v>
      </c>
      <c r="U9" s="3">
        <f>L30</f>
        <v>13808.666666666666</v>
      </c>
    </row>
    <row r="10" spans="1:21" x14ac:dyDescent="0.2">
      <c r="A10" t="s">
        <v>19</v>
      </c>
      <c r="J10" s="3">
        <f>AVERAGE(J7:J9)</f>
        <v>57766.666666666664</v>
      </c>
      <c r="K10" s="3">
        <f>AVERAGE(K7:K9)</f>
        <v>15731.666666666666</v>
      </c>
      <c r="L10" s="3">
        <f>AVERAGE(L7:L9)</f>
        <v>13725</v>
      </c>
      <c r="Q10">
        <v>4</v>
      </c>
      <c r="R10" s="4">
        <f t="shared" si="0"/>
        <v>74.074074074074062</v>
      </c>
      <c r="S10" s="3">
        <f>J25</f>
        <v>52906.666666666664</v>
      </c>
      <c r="T10" s="3">
        <f>K25</f>
        <v>15299.666666666666</v>
      </c>
      <c r="U10" s="3">
        <f>L25</f>
        <v>13154.666666666666</v>
      </c>
    </row>
    <row r="11" spans="1:21" x14ac:dyDescent="0.2">
      <c r="Q11" s="5">
        <v>5</v>
      </c>
      <c r="R11" s="6">
        <f t="shared" si="0"/>
        <v>24.691358024691354</v>
      </c>
      <c r="S11" s="7">
        <f>J20</f>
        <v>59820</v>
      </c>
      <c r="T11" s="3">
        <f>K20</f>
        <v>14920.333333333334</v>
      </c>
      <c r="U11" s="3">
        <f>L20</f>
        <v>13013.333333333334</v>
      </c>
    </row>
    <row r="12" spans="1:21" x14ac:dyDescent="0.2">
      <c r="A12" t="s">
        <v>27</v>
      </c>
      <c r="B12" t="s">
        <v>14</v>
      </c>
      <c r="C12" t="s">
        <v>28</v>
      </c>
      <c r="D12" t="s">
        <v>16</v>
      </c>
      <c r="E12" s="2">
        <v>45219.796527777798</v>
      </c>
      <c r="F12">
        <v>9525</v>
      </c>
      <c r="G12">
        <v>9768</v>
      </c>
      <c r="H12">
        <v>1978</v>
      </c>
      <c r="I12">
        <v>60290</v>
      </c>
      <c r="J12">
        <v>62400</v>
      </c>
      <c r="K12">
        <v>14642</v>
      </c>
      <c r="L12">
        <v>13014</v>
      </c>
      <c r="M12">
        <v>8205</v>
      </c>
      <c r="Q12">
        <v>6</v>
      </c>
      <c r="R12" s="4">
        <f t="shared" si="0"/>
        <v>8.2304526748971174</v>
      </c>
      <c r="S12" s="3">
        <f>J15</f>
        <v>56293.333333333336</v>
      </c>
      <c r="T12" s="3">
        <f>K15</f>
        <v>15407.333333333334</v>
      </c>
      <c r="U12" s="3">
        <f>L15</f>
        <v>13626</v>
      </c>
    </row>
    <row r="13" spans="1:21" x14ac:dyDescent="0.2">
      <c r="A13" t="s">
        <v>27</v>
      </c>
      <c r="B13" t="s">
        <v>14</v>
      </c>
      <c r="C13" t="s">
        <v>29</v>
      </c>
      <c r="D13" t="s">
        <v>16</v>
      </c>
      <c r="E13" s="2">
        <v>45219.8</v>
      </c>
      <c r="F13">
        <v>8581</v>
      </c>
      <c r="G13">
        <v>8789</v>
      </c>
      <c r="H13">
        <v>1978</v>
      </c>
      <c r="I13">
        <v>60290</v>
      </c>
      <c r="J13">
        <v>53140</v>
      </c>
      <c r="K13">
        <v>15817</v>
      </c>
      <c r="L13">
        <v>14007</v>
      </c>
      <c r="M13">
        <v>8769</v>
      </c>
      <c r="Q13">
        <v>7</v>
      </c>
      <c r="R13" s="4">
        <f t="shared" si="0"/>
        <v>2.7434842249657057</v>
      </c>
      <c r="S13" s="3">
        <f>J10</f>
        <v>57766.666666666664</v>
      </c>
      <c r="T13" s="3">
        <f>K10</f>
        <v>15731.666666666666</v>
      </c>
      <c r="U13" s="3">
        <f>L10</f>
        <v>13725</v>
      </c>
    </row>
    <row r="14" spans="1:21" x14ac:dyDescent="0.2">
      <c r="A14" t="s">
        <v>27</v>
      </c>
      <c r="B14" t="s">
        <v>14</v>
      </c>
      <c r="C14" t="s">
        <v>30</v>
      </c>
      <c r="D14" t="s">
        <v>16</v>
      </c>
      <c r="E14" s="2">
        <v>45219.802777777797</v>
      </c>
      <c r="F14">
        <v>8597</v>
      </c>
      <c r="G14">
        <v>8800</v>
      </c>
      <c r="H14">
        <v>1978</v>
      </c>
      <c r="I14">
        <v>60290</v>
      </c>
      <c r="J14">
        <v>53340</v>
      </c>
      <c r="K14">
        <v>15763</v>
      </c>
      <c r="L14">
        <v>13857</v>
      </c>
      <c r="M14">
        <v>9112</v>
      </c>
      <c r="Q14">
        <v>8</v>
      </c>
      <c r="R14">
        <v>0</v>
      </c>
      <c r="S14" s="3">
        <f>J5</f>
        <v>55333.333333333336</v>
      </c>
      <c r="T14" s="3">
        <f>K5</f>
        <v>15237.666666666666</v>
      </c>
      <c r="U14" s="3">
        <f>L5</f>
        <v>13295.333333333334</v>
      </c>
    </row>
    <row r="15" spans="1:21" x14ac:dyDescent="0.2">
      <c r="A15" t="s">
        <v>19</v>
      </c>
      <c r="J15" s="3">
        <f>AVERAGE(J12:J14)</f>
        <v>56293.333333333336</v>
      </c>
      <c r="K15" s="3">
        <f>AVERAGE(K12:K14)</f>
        <v>15407.333333333334</v>
      </c>
      <c r="L15" s="3">
        <f>AVERAGE(L12:L14)</f>
        <v>13626</v>
      </c>
    </row>
    <row r="17" spans="1:13" x14ac:dyDescent="0.2">
      <c r="A17" t="s">
        <v>31</v>
      </c>
      <c r="B17" t="s">
        <v>14</v>
      </c>
      <c r="C17" t="s">
        <v>32</v>
      </c>
      <c r="D17" t="s">
        <v>16</v>
      </c>
      <c r="E17" s="2">
        <v>45219.795833333301</v>
      </c>
      <c r="F17">
        <v>9703</v>
      </c>
      <c r="G17">
        <v>9942</v>
      </c>
      <c r="H17">
        <v>1978</v>
      </c>
      <c r="I17">
        <v>60290</v>
      </c>
      <c r="J17">
        <v>66020</v>
      </c>
      <c r="K17">
        <v>13891</v>
      </c>
      <c r="L17">
        <v>11991</v>
      </c>
      <c r="M17">
        <v>8084</v>
      </c>
    </row>
    <row r="18" spans="1:13" x14ac:dyDescent="0.2">
      <c r="A18" t="s">
        <v>31</v>
      </c>
      <c r="B18" t="s">
        <v>14</v>
      </c>
      <c r="C18" t="s">
        <v>33</v>
      </c>
      <c r="D18" t="s">
        <v>16</v>
      </c>
      <c r="E18" s="2">
        <v>45219.7993055556</v>
      </c>
      <c r="F18">
        <v>8574</v>
      </c>
      <c r="G18">
        <v>8792</v>
      </c>
      <c r="H18">
        <v>1978</v>
      </c>
      <c r="I18">
        <v>60290</v>
      </c>
      <c r="J18">
        <v>58800</v>
      </c>
      <c r="K18">
        <v>15196</v>
      </c>
      <c r="L18">
        <v>13421</v>
      </c>
      <c r="M18">
        <v>8790</v>
      </c>
    </row>
    <row r="19" spans="1:13" x14ac:dyDescent="0.2">
      <c r="A19" t="s">
        <v>31</v>
      </c>
      <c r="B19" t="s">
        <v>14</v>
      </c>
      <c r="C19" t="s">
        <v>34</v>
      </c>
      <c r="D19" t="s">
        <v>16</v>
      </c>
      <c r="E19" s="2">
        <v>45219.802083333401</v>
      </c>
      <c r="F19">
        <v>8453</v>
      </c>
      <c r="G19">
        <v>8657</v>
      </c>
      <c r="H19">
        <v>1978</v>
      </c>
      <c r="I19">
        <v>60290</v>
      </c>
      <c r="J19">
        <v>54640</v>
      </c>
      <c r="K19">
        <v>15674</v>
      </c>
      <c r="L19">
        <v>13628</v>
      </c>
      <c r="M19">
        <v>9066</v>
      </c>
    </row>
    <row r="20" spans="1:13" x14ac:dyDescent="0.2">
      <c r="A20" t="s">
        <v>19</v>
      </c>
      <c r="J20" s="3">
        <f>AVERAGE(J17:J19)</f>
        <v>59820</v>
      </c>
      <c r="K20" s="3">
        <f>AVERAGE(K17:K19)</f>
        <v>14920.333333333334</v>
      </c>
      <c r="L20" s="3">
        <f>AVERAGE(L17:L19)</f>
        <v>13013.333333333334</v>
      </c>
    </row>
    <row r="22" spans="1:13" x14ac:dyDescent="0.2">
      <c r="A22" t="s">
        <v>35</v>
      </c>
      <c r="B22" t="s">
        <v>14</v>
      </c>
      <c r="C22" t="s">
        <v>36</v>
      </c>
      <c r="D22" t="s">
        <v>16</v>
      </c>
      <c r="E22" s="2">
        <v>45219.822222222203</v>
      </c>
      <c r="F22">
        <v>8355</v>
      </c>
      <c r="G22">
        <v>8562</v>
      </c>
      <c r="H22">
        <v>1978</v>
      </c>
      <c r="I22">
        <v>60290</v>
      </c>
      <c r="J22">
        <v>59700</v>
      </c>
      <c r="K22">
        <v>15167</v>
      </c>
      <c r="L22">
        <v>12957</v>
      </c>
      <c r="M22">
        <v>8774</v>
      </c>
    </row>
    <row r="23" spans="1:13" x14ac:dyDescent="0.2">
      <c r="A23" t="s">
        <v>35</v>
      </c>
      <c r="B23" t="s">
        <v>14</v>
      </c>
      <c r="C23" t="s">
        <v>37</v>
      </c>
      <c r="D23" t="s">
        <v>16</v>
      </c>
      <c r="E23" s="2">
        <v>45219.824999999997</v>
      </c>
      <c r="F23">
        <v>7682</v>
      </c>
      <c r="G23">
        <v>7853</v>
      </c>
      <c r="H23">
        <v>1978</v>
      </c>
      <c r="I23">
        <v>60290</v>
      </c>
      <c r="J23">
        <v>50900</v>
      </c>
      <c r="K23">
        <v>15834</v>
      </c>
      <c r="L23">
        <v>13677</v>
      </c>
      <c r="M23">
        <v>9413</v>
      </c>
    </row>
    <row r="24" spans="1:13" x14ac:dyDescent="0.2">
      <c r="A24" t="s">
        <v>35</v>
      </c>
      <c r="B24" t="s">
        <v>14</v>
      </c>
      <c r="C24" t="s">
        <v>38</v>
      </c>
      <c r="D24" t="s">
        <v>16</v>
      </c>
      <c r="E24" s="2">
        <v>45219.829166666699</v>
      </c>
      <c r="F24">
        <v>8069</v>
      </c>
      <c r="G24">
        <v>8228</v>
      </c>
      <c r="H24">
        <v>1978</v>
      </c>
      <c r="I24">
        <v>60290</v>
      </c>
      <c r="J24">
        <v>48120</v>
      </c>
      <c r="K24">
        <v>14898</v>
      </c>
      <c r="L24">
        <v>12830</v>
      </c>
      <c r="M24">
        <v>8718</v>
      </c>
    </row>
    <row r="25" spans="1:13" x14ac:dyDescent="0.2">
      <c r="A25" t="s">
        <v>19</v>
      </c>
      <c r="J25" s="3">
        <f>AVERAGE(J22:J24)</f>
        <v>52906.666666666664</v>
      </c>
      <c r="K25" s="3">
        <f>AVERAGE(K22:K24)</f>
        <v>15299.666666666666</v>
      </c>
      <c r="L25" s="3">
        <f>AVERAGE(L22:L24)</f>
        <v>13154.666666666666</v>
      </c>
    </row>
    <row r="27" spans="1:13" x14ac:dyDescent="0.2">
      <c r="A27" t="s">
        <v>39</v>
      </c>
      <c r="B27" t="s">
        <v>14</v>
      </c>
      <c r="C27" t="s">
        <v>40</v>
      </c>
      <c r="D27" t="s">
        <v>16</v>
      </c>
      <c r="E27" s="2">
        <v>45219.8215277778</v>
      </c>
      <c r="F27">
        <v>8528</v>
      </c>
      <c r="G27">
        <v>8743</v>
      </c>
      <c r="H27">
        <v>1978</v>
      </c>
      <c r="I27">
        <v>60290</v>
      </c>
      <c r="J27">
        <v>60340</v>
      </c>
      <c r="K27">
        <v>15339</v>
      </c>
      <c r="L27">
        <v>13203</v>
      </c>
      <c r="M27">
        <v>8935</v>
      </c>
    </row>
    <row r="28" spans="1:13" x14ac:dyDescent="0.2">
      <c r="A28" t="s">
        <v>39</v>
      </c>
      <c r="B28" t="s">
        <v>14</v>
      </c>
      <c r="C28" t="s">
        <v>41</v>
      </c>
      <c r="D28" t="s">
        <v>16</v>
      </c>
      <c r="E28" s="2">
        <v>45219.824305555601</v>
      </c>
      <c r="F28">
        <v>7337</v>
      </c>
      <c r="G28">
        <v>7493</v>
      </c>
      <c r="H28">
        <v>1978</v>
      </c>
      <c r="I28">
        <v>60290</v>
      </c>
      <c r="J28">
        <v>48060</v>
      </c>
      <c r="K28">
        <v>16058</v>
      </c>
      <c r="L28">
        <v>14408</v>
      </c>
      <c r="M28">
        <v>9030</v>
      </c>
    </row>
    <row r="29" spans="1:13" x14ac:dyDescent="0.2">
      <c r="A29" t="s">
        <v>39</v>
      </c>
      <c r="B29" t="s">
        <v>14</v>
      </c>
      <c r="C29" t="s">
        <v>42</v>
      </c>
      <c r="D29" t="s">
        <v>16</v>
      </c>
      <c r="E29" s="2">
        <v>45219.827777777798</v>
      </c>
      <c r="F29">
        <v>7907</v>
      </c>
      <c r="G29">
        <v>8082</v>
      </c>
      <c r="H29">
        <v>1978</v>
      </c>
      <c r="I29">
        <v>60290</v>
      </c>
      <c r="J29">
        <v>50300</v>
      </c>
      <c r="K29">
        <v>15841</v>
      </c>
      <c r="L29">
        <v>13815</v>
      </c>
      <c r="M29">
        <v>9372</v>
      </c>
    </row>
    <row r="30" spans="1:13" x14ac:dyDescent="0.2">
      <c r="A30" t="s">
        <v>19</v>
      </c>
      <c r="J30" s="3">
        <f>AVERAGE(J27:J29)</f>
        <v>52900</v>
      </c>
      <c r="K30" s="3">
        <f>AVERAGE(K27:K29)</f>
        <v>15746</v>
      </c>
      <c r="L30" s="3">
        <f>AVERAGE(L27:L29)</f>
        <v>13808.666666666666</v>
      </c>
    </row>
    <row r="32" spans="1:13" x14ac:dyDescent="0.2">
      <c r="A32" t="s">
        <v>43</v>
      </c>
      <c r="B32" t="s">
        <v>14</v>
      </c>
      <c r="C32" t="s">
        <v>44</v>
      </c>
      <c r="D32" t="s">
        <v>16</v>
      </c>
      <c r="E32" s="2">
        <v>45219.820833333302</v>
      </c>
      <c r="F32">
        <v>8551</v>
      </c>
      <c r="G32">
        <v>8744</v>
      </c>
      <c r="H32">
        <v>1978</v>
      </c>
      <c r="I32">
        <v>60290</v>
      </c>
      <c r="J32">
        <v>55080</v>
      </c>
      <c r="K32">
        <v>15442</v>
      </c>
      <c r="L32">
        <v>13430</v>
      </c>
      <c r="M32">
        <v>8830</v>
      </c>
    </row>
    <row r="33" spans="1:13" x14ac:dyDescent="0.2">
      <c r="A33" t="s">
        <v>43</v>
      </c>
      <c r="B33" t="s">
        <v>14</v>
      </c>
      <c r="C33" t="s">
        <v>45</v>
      </c>
      <c r="D33" t="s">
        <v>16</v>
      </c>
      <c r="E33" s="2">
        <v>45219.823611111096</v>
      </c>
      <c r="F33">
        <v>7371</v>
      </c>
      <c r="G33">
        <v>7527</v>
      </c>
      <c r="H33">
        <v>1978</v>
      </c>
      <c r="I33">
        <v>60290</v>
      </c>
      <c r="J33">
        <v>48540</v>
      </c>
      <c r="K33">
        <v>15931</v>
      </c>
      <c r="L33">
        <v>14031</v>
      </c>
      <c r="M33">
        <v>8997</v>
      </c>
    </row>
    <row r="34" spans="1:13" x14ac:dyDescent="0.2">
      <c r="A34" t="s">
        <v>43</v>
      </c>
      <c r="B34" t="s">
        <v>14</v>
      </c>
      <c r="C34" t="s">
        <v>46</v>
      </c>
      <c r="D34" t="s">
        <v>16</v>
      </c>
      <c r="E34" s="2">
        <v>45219.827083333301</v>
      </c>
      <c r="F34">
        <v>8172</v>
      </c>
      <c r="G34">
        <v>8360</v>
      </c>
      <c r="H34">
        <v>1978</v>
      </c>
      <c r="I34">
        <v>60290</v>
      </c>
      <c r="J34">
        <v>54600</v>
      </c>
      <c r="K34">
        <v>16080</v>
      </c>
      <c r="L34">
        <v>13809</v>
      </c>
      <c r="M34">
        <v>9553</v>
      </c>
    </row>
    <row r="35" spans="1:13" x14ac:dyDescent="0.2">
      <c r="A35" t="s">
        <v>19</v>
      </c>
      <c r="J35" s="3">
        <f>AVERAGE(J32:J34)</f>
        <v>52740</v>
      </c>
      <c r="K35" s="3">
        <f>AVERAGE(K32:K34)</f>
        <v>15817.666666666666</v>
      </c>
      <c r="L35" s="3">
        <f>AVERAGE(L32:L34)</f>
        <v>13756.666666666666</v>
      </c>
    </row>
    <row r="37" spans="1:13" x14ac:dyDescent="0.2">
      <c r="A37" t="s">
        <v>47</v>
      </c>
      <c r="B37" t="s">
        <v>14</v>
      </c>
      <c r="C37" t="s">
        <v>48</v>
      </c>
      <c r="D37" t="s">
        <v>16</v>
      </c>
      <c r="E37" s="2">
        <v>45219.820138888899</v>
      </c>
      <c r="F37">
        <v>5762</v>
      </c>
      <c r="G37">
        <v>5838</v>
      </c>
      <c r="H37">
        <v>1978</v>
      </c>
      <c r="I37">
        <v>60290</v>
      </c>
      <c r="J37">
        <v>29660</v>
      </c>
      <c r="K37">
        <v>16366</v>
      </c>
      <c r="L37">
        <v>14523</v>
      </c>
      <c r="M37">
        <v>9428</v>
      </c>
    </row>
    <row r="38" spans="1:13" x14ac:dyDescent="0.2">
      <c r="A38" t="s">
        <v>47</v>
      </c>
      <c r="B38" t="s">
        <v>14</v>
      </c>
      <c r="C38" t="s">
        <v>49</v>
      </c>
      <c r="D38" t="s">
        <v>16</v>
      </c>
      <c r="E38" s="2">
        <v>45219.822916666701</v>
      </c>
      <c r="F38">
        <v>5457</v>
      </c>
      <c r="G38">
        <v>5538</v>
      </c>
      <c r="H38">
        <v>1978</v>
      </c>
      <c r="I38">
        <v>60290</v>
      </c>
      <c r="J38">
        <v>28080</v>
      </c>
      <c r="K38">
        <v>17352</v>
      </c>
      <c r="L38">
        <v>15046</v>
      </c>
      <c r="M38">
        <v>10228</v>
      </c>
    </row>
    <row r="39" spans="1:13" x14ac:dyDescent="0.2">
      <c r="A39" t="s">
        <v>47</v>
      </c>
      <c r="B39" t="s">
        <v>14</v>
      </c>
      <c r="C39" t="s">
        <v>50</v>
      </c>
      <c r="D39" t="s">
        <v>16</v>
      </c>
      <c r="E39" s="2">
        <v>45219.8256944444</v>
      </c>
      <c r="F39">
        <v>5503</v>
      </c>
      <c r="G39">
        <v>5586</v>
      </c>
      <c r="H39">
        <v>1978</v>
      </c>
      <c r="I39">
        <v>60290</v>
      </c>
      <c r="J39">
        <v>29680</v>
      </c>
      <c r="K39">
        <v>17444</v>
      </c>
      <c r="L39">
        <v>15093</v>
      </c>
      <c r="M39">
        <v>10474</v>
      </c>
    </row>
    <row r="40" spans="1:13" x14ac:dyDescent="0.2">
      <c r="A40" t="s">
        <v>19</v>
      </c>
      <c r="J40" s="3">
        <f>AVERAGE(J37:J39)</f>
        <v>29140</v>
      </c>
      <c r="K40" s="3">
        <f>AVERAGE(K37:K39)</f>
        <v>17054</v>
      </c>
      <c r="L40" s="3">
        <f>AVERAGE(L37:L39)</f>
        <v>14887.333333333334</v>
      </c>
    </row>
    <row r="48" spans="1:13" x14ac:dyDescent="0.2">
      <c r="A48" t="s">
        <v>51</v>
      </c>
      <c r="B48" t="s">
        <v>14</v>
      </c>
      <c r="C48" t="s">
        <v>52</v>
      </c>
      <c r="D48" t="s">
        <v>16</v>
      </c>
      <c r="E48" s="2">
        <v>45219.849305555603</v>
      </c>
      <c r="F48">
        <v>8621</v>
      </c>
      <c r="G48">
        <v>8830</v>
      </c>
      <c r="H48">
        <v>1978</v>
      </c>
      <c r="I48">
        <v>60290</v>
      </c>
      <c r="J48">
        <v>60300</v>
      </c>
      <c r="K48">
        <v>13891</v>
      </c>
      <c r="L48">
        <v>11673</v>
      </c>
      <c r="M48">
        <v>8286</v>
      </c>
    </row>
    <row r="49" spans="1:21" x14ac:dyDescent="0.2">
      <c r="A49" t="s">
        <v>51</v>
      </c>
      <c r="B49" t="s">
        <v>14</v>
      </c>
      <c r="C49" t="s">
        <v>53</v>
      </c>
      <c r="D49" t="s">
        <v>16</v>
      </c>
      <c r="E49" s="2">
        <v>45219.852083333302</v>
      </c>
      <c r="F49">
        <v>8121</v>
      </c>
      <c r="G49">
        <v>8318</v>
      </c>
      <c r="H49">
        <v>1978</v>
      </c>
      <c r="I49">
        <v>60290</v>
      </c>
      <c r="J49">
        <v>56620</v>
      </c>
      <c r="K49">
        <v>15351</v>
      </c>
      <c r="L49">
        <v>13160</v>
      </c>
      <c r="M49">
        <v>8997</v>
      </c>
    </row>
    <row r="50" spans="1:21" x14ac:dyDescent="0.2">
      <c r="A50" t="s">
        <v>51</v>
      </c>
      <c r="B50" t="s">
        <v>14</v>
      </c>
      <c r="C50" t="s">
        <v>54</v>
      </c>
      <c r="D50" t="s">
        <v>16</v>
      </c>
      <c r="E50" s="2">
        <v>45219.855555555601</v>
      </c>
      <c r="F50">
        <v>7887</v>
      </c>
      <c r="G50">
        <v>8063</v>
      </c>
      <c r="H50">
        <v>1978</v>
      </c>
      <c r="I50">
        <v>60290</v>
      </c>
      <c r="J50">
        <v>50920</v>
      </c>
      <c r="K50">
        <v>15029</v>
      </c>
      <c r="L50">
        <v>12674</v>
      </c>
      <c r="M50">
        <v>9019</v>
      </c>
      <c r="Q50" t="s">
        <v>20</v>
      </c>
      <c r="R50" t="s">
        <v>55</v>
      </c>
      <c r="S50" t="s">
        <v>22</v>
      </c>
      <c r="T50" t="s">
        <v>10</v>
      </c>
      <c r="U50" t="s">
        <v>11</v>
      </c>
    </row>
    <row r="51" spans="1:21" x14ac:dyDescent="0.2">
      <c r="A51" t="s">
        <v>19</v>
      </c>
      <c r="J51" s="3">
        <f>AVERAGE(J48:J50)</f>
        <v>55946.666666666664</v>
      </c>
      <c r="K51" s="3">
        <f>AVERAGE(K48:K50)</f>
        <v>14757</v>
      </c>
      <c r="L51" s="3">
        <f>AVERAGE(L48:L50)</f>
        <v>12502.333333333334</v>
      </c>
      <c r="Q51">
        <v>1</v>
      </c>
      <c r="R51" s="4">
        <v>40</v>
      </c>
    </row>
    <row r="52" spans="1:21" x14ac:dyDescent="0.2">
      <c r="Q52">
        <v>2</v>
      </c>
      <c r="R52" s="4">
        <f t="shared" ref="R52:R57" si="1">R51/2</f>
        <v>20</v>
      </c>
    </row>
    <row r="53" spans="1:21" x14ac:dyDescent="0.2">
      <c r="A53" t="s">
        <v>56</v>
      </c>
      <c r="B53" t="s">
        <v>14</v>
      </c>
      <c r="C53" t="s">
        <v>57</v>
      </c>
      <c r="D53" t="s">
        <v>16</v>
      </c>
      <c r="E53" s="2">
        <v>45219.848611111098</v>
      </c>
      <c r="F53">
        <v>8279</v>
      </c>
      <c r="G53">
        <v>8470</v>
      </c>
      <c r="H53">
        <v>1978</v>
      </c>
      <c r="I53">
        <v>60290</v>
      </c>
      <c r="J53">
        <v>55460</v>
      </c>
      <c r="K53">
        <v>14775</v>
      </c>
      <c r="L53">
        <v>12957</v>
      </c>
      <c r="M53">
        <v>8020</v>
      </c>
      <c r="Q53">
        <v>3</v>
      </c>
      <c r="R53" s="4">
        <f t="shared" si="1"/>
        <v>10</v>
      </c>
    </row>
    <row r="54" spans="1:21" x14ac:dyDescent="0.2">
      <c r="A54" t="s">
        <v>56</v>
      </c>
      <c r="B54" t="s">
        <v>14</v>
      </c>
      <c r="C54" t="s">
        <v>58</v>
      </c>
      <c r="D54" t="s">
        <v>16</v>
      </c>
      <c r="E54" s="2">
        <v>45219.851388888899</v>
      </c>
      <c r="F54">
        <v>7545</v>
      </c>
      <c r="G54">
        <v>7712</v>
      </c>
      <c r="H54">
        <v>1978</v>
      </c>
      <c r="I54">
        <v>60290</v>
      </c>
      <c r="J54">
        <v>51300</v>
      </c>
      <c r="K54">
        <v>15896</v>
      </c>
      <c r="L54">
        <v>14018</v>
      </c>
      <c r="M54">
        <v>8916</v>
      </c>
      <c r="Q54">
        <v>4</v>
      </c>
      <c r="R54" s="4">
        <f t="shared" si="1"/>
        <v>5</v>
      </c>
    </row>
    <row r="55" spans="1:21" x14ac:dyDescent="0.2">
      <c r="A55" t="s">
        <v>56</v>
      </c>
      <c r="B55" t="s">
        <v>14</v>
      </c>
      <c r="C55" t="s">
        <v>59</v>
      </c>
      <c r="D55" t="s">
        <v>16</v>
      </c>
      <c r="E55" s="2">
        <v>45219.854861111096</v>
      </c>
      <c r="F55">
        <v>8054</v>
      </c>
      <c r="G55">
        <v>8239</v>
      </c>
      <c r="H55">
        <v>1978</v>
      </c>
      <c r="I55">
        <v>60290</v>
      </c>
      <c r="J55">
        <v>53820</v>
      </c>
      <c r="K55">
        <v>15339</v>
      </c>
      <c r="L55">
        <v>13292</v>
      </c>
      <c r="M55">
        <v>8859</v>
      </c>
      <c r="Q55">
        <v>5</v>
      </c>
      <c r="R55" s="4">
        <f t="shared" si="1"/>
        <v>2.5</v>
      </c>
      <c r="S55" s="3">
        <f>J66</f>
        <v>52686.666666666664</v>
      </c>
      <c r="T55" s="3">
        <f>K66</f>
        <v>14688</v>
      </c>
      <c r="U55" s="3">
        <f>L66</f>
        <v>12765</v>
      </c>
    </row>
    <row r="56" spans="1:21" x14ac:dyDescent="0.2">
      <c r="A56" t="s">
        <v>19</v>
      </c>
      <c r="J56" s="3">
        <f>AVERAGE(J53:J55)</f>
        <v>53526.666666666664</v>
      </c>
      <c r="K56" s="3">
        <f>AVERAGE(K53:K55)</f>
        <v>15336.666666666666</v>
      </c>
      <c r="L56" s="3">
        <f>AVERAGE(L53:L55)</f>
        <v>13422.333333333334</v>
      </c>
      <c r="Q56">
        <v>6</v>
      </c>
      <c r="R56" s="4">
        <f t="shared" si="1"/>
        <v>1.25</v>
      </c>
      <c r="S56" s="3">
        <f>J61</f>
        <v>51986.666666666664</v>
      </c>
      <c r="T56" s="3">
        <f>K61</f>
        <v>15273.666666666666</v>
      </c>
      <c r="U56" s="3">
        <f>L61</f>
        <v>13453.333333333334</v>
      </c>
    </row>
    <row r="57" spans="1:21" x14ac:dyDescent="0.2">
      <c r="Q57">
        <v>7</v>
      </c>
      <c r="R57" s="4">
        <f t="shared" si="1"/>
        <v>0.625</v>
      </c>
      <c r="S57" s="3">
        <f>J56</f>
        <v>53526.666666666664</v>
      </c>
      <c r="T57" s="3">
        <f>K56</f>
        <v>15336.666666666666</v>
      </c>
      <c r="U57" s="3">
        <f>L56</f>
        <v>13422.333333333334</v>
      </c>
    </row>
    <row r="58" spans="1:21" x14ac:dyDescent="0.2">
      <c r="A58" t="s">
        <v>60</v>
      </c>
      <c r="B58" t="s">
        <v>14</v>
      </c>
      <c r="C58" t="s">
        <v>61</v>
      </c>
      <c r="D58" t="s">
        <v>16</v>
      </c>
      <c r="E58" s="2">
        <v>45219.847916666702</v>
      </c>
      <c r="F58">
        <v>8637</v>
      </c>
      <c r="G58">
        <v>8837</v>
      </c>
      <c r="H58">
        <v>1978</v>
      </c>
      <c r="I58">
        <v>60290</v>
      </c>
      <c r="J58">
        <v>56160</v>
      </c>
      <c r="K58">
        <v>14815</v>
      </c>
      <c r="L58">
        <v>12864</v>
      </c>
      <c r="M58">
        <v>8443</v>
      </c>
      <c r="Q58">
        <v>8</v>
      </c>
      <c r="R58" s="4">
        <v>0</v>
      </c>
      <c r="S58" s="3">
        <f>J51</f>
        <v>55946.666666666664</v>
      </c>
      <c r="T58" s="3">
        <f>K51</f>
        <v>14757</v>
      </c>
      <c r="U58" s="3">
        <f>L51</f>
        <v>12502.333333333334</v>
      </c>
    </row>
    <row r="59" spans="1:21" x14ac:dyDescent="0.2">
      <c r="A59" t="s">
        <v>60</v>
      </c>
      <c r="B59" t="s">
        <v>14</v>
      </c>
      <c r="C59" t="s">
        <v>62</v>
      </c>
      <c r="D59" t="s">
        <v>16</v>
      </c>
      <c r="E59" s="2">
        <v>45219.850694444503</v>
      </c>
      <c r="F59">
        <v>7011</v>
      </c>
      <c r="G59">
        <v>7163</v>
      </c>
      <c r="H59">
        <v>1978</v>
      </c>
      <c r="I59">
        <v>60290</v>
      </c>
      <c r="J59">
        <v>49600</v>
      </c>
      <c r="K59">
        <v>15727</v>
      </c>
      <c r="L59">
        <v>13868</v>
      </c>
      <c r="M59">
        <v>9045</v>
      </c>
    </row>
    <row r="60" spans="1:21" x14ac:dyDescent="0.2">
      <c r="A60" t="s">
        <v>60</v>
      </c>
      <c r="B60" t="s">
        <v>14</v>
      </c>
      <c r="C60" t="s">
        <v>63</v>
      </c>
      <c r="D60" t="s">
        <v>16</v>
      </c>
      <c r="E60" s="2">
        <v>45219.854166666701</v>
      </c>
      <c r="F60">
        <v>7683</v>
      </c>
      <c r="G60">
        <v>7849</v>
      </c>
      <c r="H60">
        <v>1978</v>
      </c>
      <c r="I60">
        <v>60290</v>
      </c>
      <c r="J60">
        <v>50200</v>
      </c>
      <c r="K60">
        <v>15279</v>
      </c>
      <c r="L60">
        <v>13628</v>
      </c>
      <c r="M60">
        <v>8429</v>
      </c>
    </row>
    <row r="61" spans="1:21" x14ac:dyDescent="0.2">
      <c r="A61" t="s">
        <v>19</v>
      </c>
      <c r="J61" s="3">
        <f>AVERAGE(J58:J60)</f>
        <v>51986.666666666664</v>
      </c>
      <c r="K61" s="3">
        <f>AVERAGE(K58:K60)</f>
        <v>15273.666666666666</v>
      </c>
      <c r="L61" s="3">
        <f>AVERAGE(L58:L60)</f>
        <v>13453.333333333334</v>
      </c>
    </row>
    <row r="63" spans="1:21" x14ac:dyDescent="0.2">
      <c r="A63" t="s">
        <v>64</v>
      </c>
      <c r="B63" t="s">
        <v>14</v>
      </c>
      <c r="C63" t="s">
        <v>65</v>
      </c>
      <c r="D63" t="s">
        <v>16</v>
      </c>
      <c r="E63" s="2">
        <v>45219.847222222197</v>
      </c>
      <c r="F63">
        <v>8110</v>
      </c>
      <c r="G63">
        <v>8278</v>
      </c>
      <c r="H63">
        <v>1978</v>
      </c>
      <c r="I63">
        <v>60290</v>
      </c>
      <c r="J63">
        <v>54820</v>
      </c>
      <c r="K63">
        <v>14046</v>
      </c>
      <c r="L63">
        <v>12188</v>
      </c>
      <c r="M63">
        <v>8123</v>
      </c>
    </row>
    <row r="64" spans="1:21" x14ac:dyDescent="0.2">
      <c r="A64" t="s">
        <v>64</v>
      </c>
      <c r="B64" t="s">
        <v>14</v>
      </c>
      <c r="C64" t="s">
        <v>66</v>
      </c>
      <c r="D64" t="s">
        <v>16</v>
      </c>
      <c r="E64" s="2">
        <v>45219.85</v>
      </c>
      <c r="F64">
        <v>7403</v>
      </c>
      <c r="G64">
        <v>7565</v>
      </c>
      <c r="H64">
        <v>1978</v>
      </c>
      <c r="I64">
        <v>60290</v>
      </c>
      <c r="J64">
        <v>51180</v>
      </c>
      <c r="K64">
        <v>14788</v>
      </c>
      <c r="L64">
        <v>12994</v>
      </c>
      <c r="M64">
        <v>8355</v>
      </c>
    </row>
    <row r="65" spans="1:13" x14ac:dyDescent="0.2">
      <c r="A65" t="s">
        <v>64</v>
      </c>
      <c r="B65" t="s">
        <v>14</v>
      </c>
      <c r="C65" t="s">
        <v>67</v>
      </c>
      <c r="D65" t="s">
        <v>16</v>
      </c>
      <c r="E65" s="2">
        <v>45219.853472222203</v>
      </c>
      <c r="F65">
        <v>7638</v>
      </c>
      <c r="G65">
        <v>7811</v>
      </c>
      <c r="H65">
        <v>1978</v>
      </c>
      <c r="I65">
        <v>60290</v>
      </c>
      <c r="J65">
        <v>52060</v>
      </c>
      <c r="K65">
        <v>15230</v>
      </c>
      <c r="L65">
        <v>13113</v>
      </c>
      <c r="M65">
        <v>8963</v>
      </c>
    </row>
    <row r="66" spans="1:13" x14ac:dyDescent="0.2">
      <c r="A66" t="s">
        <v>19</v>
      </c>
      <c r="J66" s="3">
        <f>AVERAGE(J63:J65)</f>
        <v>52686.666666666664</v>
      </c>
      <c r="K66" s="3">
        <f>AVERAGE(K63:K65)</f>
        <v>14688</v>
      </c>
      <c r="L66" s="3">
        <f>AVERAGE(L63:L65)</f>
        <v>12765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2</cp:revision>
  <dcterms:created xsi:type="dcterms:W3CDTF">2023-10-23T21:59:18Z</dcterms:created>
  <dcterms:modified xsi:type="dcterms:W3CDTF">2023-10-24T01:11:24Z</dcterms:modified>
  <dc:language>en-US</dc:language>
</cp:coreProperties>
</file>