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FCCP_rescue/"/>
    </mc:Choice>
  </mc:AlternateContent>
  <xr:revisionPtr revIDLastSave="0" documentId="13_ncr:1_{854CF2A2-861A-734C-BECA-BCAC8A524A24}" xr6:coauthVersionLast="45" xr6:coauthVersionMax="45" xr10:uidLastSave="{00000000-0000-0000-0000-000000000000}"/>
  <bookViews>
    <workbookView xWindow="0" yWindow="1920" windowWidth="2756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4" i="1"/>
  <c r="P15" i="1"/>
  <c r="P16" i="1"/>
  <c r="P11" i="1"/>
  <c r="O12" i="1"/>
  <c r="O13" i="1"/>
  <c r="O14" i="1"/>
  <c r="O15" i="1"/>
  <c r="O16" i="1"/>
  <c r="O11" i="1"/>
  <c r="N12" i="1"/>
  <c r="N13" i="1"/>
  <c r="N14" i="1"/>
  <c r="N15" i="1"/>
  <c r="N16" i="1"/>
  <c r="N11" i="1"/>
  <c r="E8" i="1"/>
  <c r="J8" i="1"/>
</calcChain>
</file>

<file path=xl/sharedStrings.xml><?xml version="1.0" encoding="utf-8"?>
<sst xmlns="http://schemas.openxmlformats.org/spreadsheetml/2006/main" count="67" uniqueCount="46">
  <si>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</si>
  <si>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</si>
  <si>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</si>
  <si>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</si>
  <si>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</si>
  <si>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</si>
  <si>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</si>
  <si>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</si>
  <si>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</si>
  <si>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</si>
  <si>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</si>
  <si>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</si>
  <si>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</si>
  <si>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FCCP-0nM</t>
  </si>
  <si>
    <t>FCCP-1000nM</t>
  </si>
  <si>
    <t>FCCP-100nM</t>
  </si>
  <si>
    <t>FCCP-2500nM</t>
  </si>
  <si>
    <t>FCCP-25nM</t>
  </si>
  <si>
    <t>FCCP-300nM</t>
  </si>
  <si>
    <t>t0_1</t>
  </si>
  <si>
    <t>t0_2</t>
  </si>
  <si>
    <t>t0_3</t>
  </si>
  <si>
    <t>t0_4</t>
  </si>
  <si>
    <t>t0_5</t>
  </si>
  <si>
    <t>t0_6</t>
  </si>
  <si>
    <t>2xGOT-KO-#7_300uM-Asp-5uM-UCPH</t>
  </si>
  <si>
    <t>UCPH-titration_Asp-conc3_2xGOT-KO</t>
  </si>
  <si>
    <t>2xGOT-KO-#7_300uM-Asp-5uM-UCPH_FCCP-0nM_22 Jun 2021_01.#m4</t>
  </si>
  <si>
    <t>2xGOT-KO-#7_300uM-Asp-5uM-UCPH_FCCP-1000nM_22 Jun 2021_01.#m4</t>
  </si>
  <si>
    <t>2xGOT-KO-#7_300uM-Asp-5uM-UCPH_FCCP-100nM_22 Jun 2021_01.#m4</t>
  </si>
  <si>
    <t>2xGOT-KO-#7_300uM-Asp-5uM-UCPH_FCCP-2500nM_22 Jun 2021_01.#m4</t>
  </si>
  <si>
    <t>2xGOT-KO-#7_300uM-Asp-5uM-UCPH_FCCP-25nM_22 Jun 2021_01.#m4</t>
  </si>
  <si>
    <t>2xGOT-KO-#7_300uM-Asp-5uM-UCPH_FCCP-300nM_22 Jun 2021_01.#m4</t>
  </si>
  <si>
    <t>UCPH-titration_Asp-conc3_2xGOT-KO_t0_1_18 Jun 2021_01.#m4</t>
  </si>
  <si>
    <t>UCPH-titration_Asp-conc3_2xGOT-KO_t0_2_18 Jun 2021_01.#m4</t>
  </si>
  <si>
    <t>UCPH-titration_Asp-conc3_2xGOT-KO_t0_3_18 Jun 2021_01.#m4</t>
  </si>
  <si>
    <t>UCPH-titration_Asp-conc3_2xGOT-KO_t0_4_18 Jun 2021_01.#m4</t>
  </si>
  <si>
    <t>UCPH-titration_Asp-conc3_2xGOT-KO_t0_5_18 Jun 2021_01.#m4</t>
  </si>
  <si>
    <t>UCPH-titration_Asp-conc3_2xGOT-KO_t0_6_18 Jun 2021_01.#m4</t>
  </si>
  <si>
    <t>Volumetric,  2000  uL</t>
  </si>
  <si>
    <t>Avg</t>
  </si>
  <si>
    <t>Fold cells</t>
  </si>
  <si>
    <t>Delta time</t>
  </si>
  <si>
    <t>Prlfr</t>
  </si>
  <si>
    <t>FCCP (nM)</t>
  </si>
  <si>
    <t>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</si>
</sst>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Sheet1!$I$27</c:f>
              <c:strCache>
                <c:ptCount val="1"/>
                <c:pt idx="0">
                  <c:v>DPD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Sheet1!$H$28:$H$33</c:f>
              <c:numCache>
                <c:formatCode>General</c:formatCode>
                <c:ptCount val="6"/>
                <c:pt idx="0">
                  <c:v>0</c:v>
                </c:pt>
                <c:pt idx="1">
                  <c:v>25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2500</c:v>
                </c:pt>
              </c:numCache>
            </c:numRef>
          </c:cat>
          <c:val>
            <c:numRef>
              <c:f>Sheet1!$I$28:$I$33</c:f>
              <c:numCache>
                <c:formatCode>General</c:formatCode>
                <c:ptCount val="6"/>
                <c:pt idx="0">
                  <c:v>0.44501754978811331</c:v>
                </c:pt>
                <c:pt idx="1">
                  <c:v>0.55366035261690483</c:v>
                </c:pt>
                <c:pt idx="2">
                  <c:v>0.50655178583541727</c:v>
                </c:pt>
                <c:pt idx="3">
                  <c:v>0.58068758070236082</c:v>
                </c:pt>
                <c:pt idx="4">
                  <c:v>0.64349603246907539</c:v>
                </c:pt>
                <c:pt idx="5">
                  <c:v>-0.37095134251669609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3-FE46-9D2B-920841B0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734160"/>
        <c:axId val="1761442960"/>
      </c:barChart>
      <c:catAx>
        <c:axId val="177173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FCCP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442960"/>
        <c:crosses val="autoZero"/>
        <c:auto val="1"/>
        <c:lblAlgn val="ctr"/>
        <c:lblOffset val="100"/>
        <c:noMultiLvlLbl val="0"/>
      </c:catAx>
      <c:valAx>
        <c:axId val="176144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Doublings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3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36</xdr:row>
      <xdr:rowOff>12700</xdr:rowOff>
    </xdr:from>
    <xdr:to>
      <xdr:col>12</xdr:col>
      <xdr:colOff>120650</xdr:colOff>
      <xdr:row>50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9D2F95-1068-7448-8DBE-4F9CFAE8D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24" zoomScale="125" workbookViewId="0">
      <selection activeCell="D33" sqref="D33"/>
    </sheetView>
  </sheetViews>
  <sheetFormatPr baseColWidth="10" defaultColWidth="8.83203125" defaultRowHeight="15" x14ac:dyDescent="0.2"/>
  <cols>
    <col min="1" max="1" width="12.83203125" customWidth="1"/>
    <col min="5" max="5" width="17.6640625" bestFit="1" customWidth="1"/>
    <col min="15" max="15" width="10" customWidth="1"/>
    <col min="16" max="1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41</v>
      </c>
      <c r="O1" s="3" t="s">
        <v>42</v>
      </c>
      <c r="P1" s="3" t="s">
        <v>43</v>
      </c>
    </row>
    <row r="2" spans="1:16" x14ac:dyDescent="0.2">
      <c r="A2" t="s">
        <v>19</v>
      </c>
      <c r="B2" t="s">
        <v>26</v>
      </c>
      <c r="C2" t="s">
        <v>33</v>
      </c>
      <c r="D2" t="s">
        <v>39</v>
      </c>
      <c r="E2" s="2">
        <v>44365.72152777778</v>
      </c>
      <c r="F2">
        <v>2157</v>
      </c>
      <c r="G2">
        <v>2164</v>
      </c>
      <c r="H2">
        <v>12.2</v>
      </c>
      <c r="I2">
        <v>35.15</v>
      </c>
      <c r="J2">
        <v>17250</v>
      </c>
      <c r="K2">
        <v>20.86</v>
      </c>
      <c r="L2">
        <v>20.59</v>
      </c>
      <c r="M2">
        <v>2.641</v>
      </c>
    </row>
    <row r="3" spans="1:16" x14ac:dyDescent="0.2">
      <c r="A3" t="s">
        <v>20</v>
      </c>
      <c r="B3" t="s">
        <v>26</v>
      </c>
      <c r="C3" t="s">
        <v>34</v>
      </c>
      <c r="D3" t="s">
        <v>39</v>
      </c>
      <c r="E3" s="2">
        <v>44365.722916666673</v>
      </c>
      <c r="F3">
        <v>2200</v>
      </c>
      <c r="G3">
        <v>2207</v>
      </c>
      <c r="H3">
        <v>12.2</v>
      </c>
      <c r="I3">
        <v>35.15</v>
      </c>
      <c r="J3">
        <v>17560</v>
      </c>
      <c r="K3">
        <v>20.73</v>
      </c>
      <c r="L3">
        <v>20.58</v>
      </c>
      <c r="M3">
        <v>2.6419999999999999</v>
      </c>
    </row>
    <row r="4" spans="1:16" x14ac:dyDescent="0.2">
      <c r="A4" t="s">
        <v>21</v>
      </c>
      <c r="B4" t="s">
        <v>26</v>
      </c>
      <c r="C4" t="s">
        <v>35</v>
      </c>
      <c r="D4" t="s">
        <v>39</v>
      </c>
      <c r="E4" s="2">
        <v>44365.723611111112</v>
      </c>
      <c r="F4">
        <v>2078</v>
      </c>
      <c r="G4">
        <v>2085</v>
      </c>
      <c r="H4">
        <v>12.2</v>
      </c>
      <c r="I4">
        <v>35.15</v>
      </c>
      <c r="J4">
        <v>16160</v>
      </c>
      <c r="K4">
        <v>20.99</v>
      </c>
      <c r="L4">
        <v>20.84</v>
      </c>
      <c r="M4">
        <v>2.7029999999999998</v>
      </c>
    </row>
    <row r="5" spans="1:16" x14ac:dyDescent="0.2">
      <c r="A5" t="s">
        <v>22</v>
      </c>
      <c r="B5" t="s">
        <v>26</v>
      </c>
      <c r="C5" t="s">
        <v>36</v>
      </c>
      <c r="D5" t="s">
        <v>39</v>
      </c>
      <c r="E5" s="2">
        <v>44365.724999999999</v>
      </c>
      <c r="F5">
        <v>2324</v>
      </c>
      <c r="G5">
        <v>2332</v>
      </c>
      <c r="H5">
        <v>12.2</v>
      </c>
      <c r="I5">
        <v>35.15</v>
      </c>
      <c r="J5">
        <v>18390</v>
      </c>
      <c r="K5">
        <v>21.04</v>
      </c>
      <c r="L5">
        <v>20.92</v>
      </c>
      <c r="M5">
        <v>2.6160000000000001</v>
      </c>
    </row>
    <row r="6" spans="1:16" x14ac:dyDescent="0.2">
      <c r="A6" t="s">
        <v>23</v>
      </c>
      <c r="B6" t="s">
        <v>26</v>
      </c>
      <c r="C6" t="s">
        <v>37</v>
      </c>
      <c r="D6" t="s">
        <v>39</v>
      </c>
      <c r="E6" s="2">
        <v>44365.726388888892</v>
      </c>
      <c r="F6">
        <v>2200</v>
      </c>
      <c r="G6">
        <v>2209</v>
      </c>
      <c r="H6">
        <v>12.2</v>
      </c>
      <c r="I6">
        <v>35.15</v>
      </c>
      <c r="J6">
        <v>17160</v>
      </c>
      <c r="K6">
        <v>21.18</v>
      </c>
      <c r="L6">
        <v>21.05</v>
      </c>
      <c r="M6">
        <v>2.605</v>
      </c>
    </row>
    <row r="7" spans="1:16" x14ac:dyDescent="0.2">
      <c r="A7" t="s">
        <v>24</v>
      </c>
      <c r="B7" t="s">
        <v>26</v>
      </c>
      <c r="C7" t="s">
        <v>38</v>
      </c>
      <c r="D7" t="s">
        <v>39</v>
      </c>
      <c r="E7" s="2">
        <v>44365.727777777778</v>
      </c>
      <c r="F7">
        <v>2083</v>
      </c>
      <c r="G7">
        <v>2090</v>
      </c>
      <c r="H7">
        <v>12.2</v>
      </c>
      <c r="I7">
        <v>35.15</v>
      </c>
      <c r="J7">
        <v>16740</v>
      </c>
      <c r="K7">
        <v>21.09</v>
      </c>
      <c r="L7">
        <v>21.01</v>
      </c>
      <c r="M7">
        <v>2.7090000000000001</v>
      </c>
    </row>
    <row r="8" spans="1:16" x14ac:dyDescent="0.2">
      <c r="A8" t="s">
        <v>40</v>
      </c>
      <c r="E8" s="2">
        <f>E2</f>
        <v>44365.72152777778</v>
      </c>
      <c r="J8">
        <f>AVERAGE(J2:J7)</f>
        <v>17210</v>
      </c>
    </row>
    <row r="11" spans="1:16" x14ac:dyDescent="0.2">
      <c r="A11" t="s">
        <v>13</v>
      </c>
      <c r="B11" t="s">
        <v>25</v>
      </c>
      <c r="C11" t="s">
        <v>27</v>
      </c>
      <c r="D11" t="s">
        <v>39</v>
      </c>
      <c r="E11" s="2">
        <v>44369.593055555553</v>
      </c>
      <c r="F11">
        <v>11047</v>
      </c>
      <c r="G11">
        <v>11197</v>
      </c>
      <c r="H11">
        <v>13.1</v>
      </c>
      <c r="I11">
        <v>35.15</v>
      </c>
      <c r="J11">
        <v>56810</v>
      </c>
      <c r="K11">
        <v>21.48</v>
      </c>
      <c r="L11">
        <v>21.31</v>
      </c>
      <c r="M11">
        <v>3.1429999999999998</v>
      </c>
      <c r="N11">
        <f>J11/$J$8</f>
        <v>3.3009877977919815</v>
      </c>
      <c r="O11">
        <f>$E$11-$E$8</f>
        <v>3.8715277777737356</v>
      </c>
      <c r="P11" s="4">
        <f>LOG(N11,2)/O11</f>
        <v>0.44501754978811331</v>
      </c>
    </row>
    <row r="12" spans="1:16" x14ac:dyDescent="0.2">
      <c r="A12" t="s">
        <v>17</v>
      </c>
      <c r="B12" t="s">
        <v>25</v>
      </c>
      <c r="C12" t="s">
        <v>31</v>
      </c>
      <c r="D12" t="s">
        <v>39</v>
      </c>
      <c r="E12" s="2">
        <v>44369.594444444447</v>
      </c>
      <c r="F12">
        <v>12952</v>
      </c>
      <c r="G12">
        <v>13182</v>
      </c>
      <c r="H12">
        <v>13.1</v>
      </c>
      <c r="I12">
        <v>35.15</v>
      </c>
      <c r="J12">
        <v>76040</v>
      </c>
      <c r="K12">
        <v>21.39</v>
      </c>
      <c r="L12">
        <v>21.22</v>
      </c>
      <c r="M12">
        <v>3.0230000000000001</v>
      </c>
      <c r="N12">
        <f t="shared" ref="N12:N16" si="0">J12/$J$8</f>
        <v>4.4183614177803605</v>
      </c>
      <c r="O12">
        <f t="shared" ref="O12:O16" si="1">$E$11-$E$8</f>
        <v>3.8715277777737356</v>
      </c>
      <c r="P12" s="4">
        <f t="shared" ref="P12:P16" si="2">LOG(N12,2)/O12</f>
        <v>0.55366035261690483</v>
      </c>
    </row>
    <row r="13" spans="1:16" x14ac:dyDescent="0.2">
      <c r="A13" t="s">
        <v>15</v>
      </c>
      <c r="B13" t="s">
        <v>25</v>
      </c>
      <c r="C13" t="s">
        <v>29</v>
      </c>
      <c r="D13" t="s">
        <v>39</v>
      </c>
      <c r="E13" s="2">
        <v>44369.595833333333</v>
      </c>
      <c r="F13">
        <v>12766</v>
      </c>
      <c r="G13">
        <v>12981</v>
      </c>
      <c r="H13">
        <v>13.1</v>
      </c>
      <c r="I13">
        <v>35.15</v>
      </c>
      <c r="J13">
        <v>67010</v>
      </c>
      <c r="K13">
        <v>21.36</v>
      </c>
      <c r="L13">
        <v>21.3</v>
      </c>
      <c r="M13">
        <v>3.1349999999999998</v>
      </c>
      <c r="N13">
        <f t="shared" si="0"/>
        <v>3.8936664729808252</v>
      </c>
      <c r="O13">
        <f t="shared" si="1"/>
        <v>3.8715277777737356</v>
      </c>
      <c r="P13" s="4">
        <f t="shared" si="2"/>
        <v>0.50655178583541727</v>
      </c>
    </row>
    <row r="14" spans="1:16" x14ac:dyDescent="0.2">
      <c r="A14" t="s">
        <v>18</v>
      </c>
      <c r="B14" t="s">
        <v>25</v>
      </c>
      <c r="C14" t="s">
        <v>32</v>
      </c>
      <c r="D14" t="s">
        <v>39</v>
      </c>
      <c r="E14" s="2">
        <v>44369.59652777778</v>
      </c>
      <c r="F14">
        <v>15330</v>
      </c>
      <c r="G14">
        <v>15637</v>
      </c>
      <c r="H14">
        <v>13.1</v>
      </c>
      <c r="I14">
        <v>35.15</v>
      </c>
      <c r="J14">
        <v>81760</v>
      </c>
      <c r="K14">
        <v>21.12</v>
      </c>
      <c r="L14">
        <v>21.07</v>
      </c>
      <c r="M14">
        <v>3.0169999999999999</v>
      </c>
      <c r="N14">
        <f t="shared" si="0"/>
        <v>4.7507263219058684</v>
      </c>
      <c r="O14">
        <f t="shared" si="1"/>
        <v>3.8715277777737356</v>
      </c>
      <c r="P14" s="4">
        <f t="shared" si="2"/>
        <v>0.58068758070236082</v>
      </c>
    </row>
    <row r="15" spans="1:16" x14ac:dyDescent="0.2">
      <c r="A15" t="s">
        <v>14</v>
      </c>
      <c r="B15" t="s">
        <v>25</v>
      </c>
      <c r="C15" t="s">
        <v>28</v>
      </c>
      <c r="D15" t="s">
        <v>39</v>
      </c>
      <c r="E15" s="2">
        <v>44369.597916666673</v>
      </c>
      <c r="F15">
        <v>16288</v>
      </c>
      <c r="G15">
        <v>16661</v>
      </c>
      <c r="H15">
        <v>13.1</v>
      </c>
      <c r="I15">
        <v>35.15</v>
      </c>
      <c r="J15">
        <v>96770</v>
      </c>
      <c r="K15">
        <v>20.79</v>
      </c>
      <c r="L15">
        <v>20.82</v>
      </c>
      <c r="M15">
        <v>2.97</v>
      </c>
      <c r="N15">
        <f t="shared" si="0"/>
        <v>5.6228936664729812</v>
      </c>
      <c r="O15">
        <f t="shared" si="1"/>
        <v>3.8715277777737356</v>
      </c>
      <c r="P15" s="4">
        <f t="shared" si="2"/>
        <v>0.64349603246907539</v>
      </c>
    </row>
    <row r="16" spans="1:16" x14ac:dyDescent="0.2">
      <c r="A16" t="s">
        <v>16</v>
      </c>
      <c r="B16" t="s">
        <v>25</v>
      </c>
      <c r="C16" t="s">
        <v>30</v>
      </c>
      <c r="D16" t="s">
        <v>39</v>
      </c>
      <c r="E16" s="2">
        <v>44369.599999999999</v>
      </c>
      <c r="F16">
        <v>1288</v>
      </c>
      <c r="G16">
        <v>1289</v>
      </c>
      <c r="H16">
        <v>13.1</v>
      </c>
      <c r="I16">
        <v>35.15</v>
      </c>
      <c r="J16">
        <v>6360</v>
      </c>
      <c r="K16">
        <v>20.66</v>
      </c>
      <c r="L16">
        <v>20.34</v>
      </c>
      <c r="M16">
        <v>3.0910000000000002</v>
      </c>
      <c r="N16">
        <f t="shared" si="0"/>
        <v>0.36955258570598487</v>
      </c>
      <c r="O16">
        <f t="shared" si="1"/>
        <v>3.8715277777737356</v>
      </c>
      <c r="P16" s="4">
        <f t="shared" si="2"/>
        <v>-0.37095134251669609</v>
      </c>
    </row>
    <row r="27" spans="8:9" x14ac:dyDescent="0.2">
      <c r="H27" t="s">
        <v>44</v>
      </c>
      <c r="I27" t="s">
        <v>45</v>
      </c>
    </row>
    <row r="28" spans="8:9" x14ac:dyDescent="0.2">
      <c r="H28">
        <v>0</v>
      </c>
      <c r="I28">
        <v>0.44501754978811331</v>
      </c>
    </row>
    <row r="29" spans="8:9" x14ac:dyDescent="0.2">
      <c r="H29">
        <v>25</v>
      </c>
      <c r="I29">
        <v>0.55366035261690483</v>
      </c>
    </row>
    <row r="30" spans="8:9" x14ac:dyDescent="0.2">
      <c r="H30">
        <v>100</v>
      </c>
      <c r="I30">
        <v>0.50655178583541727</v>
      </c>
    </row>
    <row r="31" spans="8:9" x14ac:dyDescent="0.2">
      <c r="H31">
        <v>300</v>
      </c>
      <c r="I31">
        <v>0.58068758070236082</v>
      </c>
    </row>
    <row r="32" spans="8:9" x14ac:dyDescent="0.2">
      <c r="H32">
        <v>1000</v>
      </c>
      <c r="I32">
        <v>0.64349603246907539</v>
      </c>
    </row>
    <row r="33" spans="8:9" x14ac:dyDescent="0.2">
      <c r="H33">
        <v>2500</v>
      </c>
      <c r="I33">
        <v>-0.37095134251669609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2021-06-22T22:37:20Z</dcterms:created>
  <dcterms:modified xsi:type="dcterms:W3CDTF">2021-06-23T01:24:49Z</dcterms:modified>
</cp:coreProperties>
</file>