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Asp_post_salvage/steady-state/H1299/Rotenone/IncuCyte_data/H1299_Rotenone-gradient/"/>
    </mc:Choice>
  </mc:AlternateContent>
  <xr:revisionPtr revIDLastSave="0" documentId="13_ncr:1_{A215A9B7-FB39-2D40-9274-7E66CAFC133C}" xr6:coauthVersionLast="45" xr6:coauthVersionMax="45" xr10:uidLastSave="{00000000-0000-0000-0000-000000000000}"/>
  <bookViews>
    <workbookView xWindow="4040" yWindow="2460" windowWidth="24380" windowHeight="15040" activeTab="1" xr2:uid="{83D62FEE-06F1-E449-9D75-89C09F83ADC8}"/>
  </bookViews>
  <sheets>
    <sheet name="Sheet1" sheetId="1" r:id="rId1"/>
    <sheet name="ICtoC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7" i="1" l="1"/>
  <c r="I178" i="1"/>
  <c r="I175" i="1"/>
  <c r="I174" i="1"/>
  <c r="I179" i="1"/>
  <c r="I177" i="1"/>
  <c r="I176" i="1"/>
  <c r="I173" i="1"/>
  <c r="I172" i="1"/>
  <c r="I171" i="1"/>
  <c r="I170" i="1"/>
  <c r="I169" i="1"/>
  <c r="I168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4" i="1"/>
  <c r="I25" i="1"/>
  <c r="I26" i="1"/>
  <c r="I27" i="1"/>
  <c r="I28" i="1"/>
  <c r="I29" i="1"/>
  <c r="I23" i="1"/>
  <c r="I22" i="1"/>
  <c r="I21" i="1"/>
  <c r="I20" i="1"/>
  <c r="I19" i="1"/>
  <c r="I18" i="1"/>
  <c r="I17" i="1"/>
  <c r="I16" i="1"/>
  <c r="I15" i="1"/>
  <c r="I14" i="1"/>
  <c r="I13" i="1"/>
  <c r="I12" i="1"/>
  <c r="E3" i="1"/>
  <c r="E4" i="1"/>
  <c r="E5" i="1"/>
  <c r="E6" i="1"/>
  <c r="E7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2" i="1"/>
  <c r="F2" i="1"/>
  <c r="F3" i="1"/>
  <c r="F4" i="1"/>
  <c r="F5" i="1"/>
  <c r="F6" i="1"/>
  <c r="F7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I181" i="1" l="1"/>
  <c r="I182" i="1"/>
  <c r="D10" i="2"/>
  <c r="E10" i="2"/>
  <c r="C10" i="2"/>
  <c r="E11" i="2"/>
  <c r="G13" i="1"/>
  <c r="H13" i="1" s="1"/>
  <c r="G29" i="1"/>
  <c r="H29" i="1" s="1"/>
  <c r="G33" i="1"/>
  <c r="H33" i="1" s="1"/>
  <c r="G37" i="1"/>
  <c r="H37" i="1" s="1"/>
  <c r="G41" i="1"/>
  <c r="H41" i="1" s="1"/>
  <c r="G45" i="1"/>
  <c r="H45" i="1" s="1"/>
  <c r="G49" i="1"/>
  <c r="H49" i="1" s="1"/>
  <c r="G53" i="1"/>
  <c r="H53" i="1" s="1"/>
  <c r="G57" i="1"/>
  <c r="H57" i="1" s="1"/>
  <c r="G61" i="1"/>
  <c r="H61" i="1" s="1"/>
  <c r="G65" i="1"/>
  <c r="H65" i="1" s="1"/>
  <c r="G69" i="1"/>
  <c r="H69" i="1" s="1"/>
  <c r="G73" i="1"/>
  <c r="H73" i="1" s="1"/>
  <c r="G77" i="1"/>
  <c r="H77" i="1" s="1"/>
  <c r="G81" i="1"/>
  <c r="H81" i="1" s="1"/>
  <c r="G85" i="1"/>
  <c r="H85" i="1" s="1"/>
  <c r="G89" i="1"/>
  <c r="H89" i="1" s="1"/>
  <c r="G93" i="1"/>
  <c r="H93" i="1" s="1"/>
  <c r="G97" i="1"/>
  <c r="H97" i="1" s="1"/>
  <c r="G101" i="1"/>
  <c r="H101" i="1" s="1"/>
  <c r="G105" i="1"/>
  <c r="H105" i="1" s="1"/>
  <c r="G109" i="1"/>
  <c r="H109" i="1" s="1"/>
  <c r="G113" i="1"/>
  <c r="H113" i="1" s="1"/>
  <c r="G117" i="1"/>
  <c r="H117" i="1" s="1"/>
  <c r="G121" i="1"/>
  <c r="H121" i="1" s="1"/>
  <c r="G129" i="1"/>
  <c r="H129" i="1" s="1"/>
  <c r="G137" i="1"/>
  <c r="H137" i="1" s="1"/>
  <c r="G145" i="1"/>
  <c r="H145" i="1" s="1"/>
  <c r="G153" i="1"/>
  <c r="H153" i="1" s="1"/>
  <c r="G161" i="1"/>
  <c r="H161" i="1" s="1"/>
  <c r="G169" i="1"/>
  <c r="H169" i="1" s="1"/>
  <c r="D11" i="2"/>
  <c r="C11" i="2"/>
  <c r="G3" i="1"/>
  <c r="H3" i="1" s="1"/>
  <c r="G4" i="1"/>
  <c r="H4" i="1" s="1"/>
  <c r="G5" i="1"/>
  <c r="H5" i="1" s="1"/>
  <c r="G6" i="1"/>
  <c r="H6" i="1" s="1"/>
  <c r="G7" i="1"/>
  <c r="H7" i="1" s="1"/>
  <c r="G12" i="1"/>
  <c r="H12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30" i="1"/>
  <c r="H30" i="1" s="1"/>
  <c r="G31" i="1"/>
  <c r="H31" i="1" s="1"/>
  <c r="G32" i="1"/>
  <c r="H32" i="1" s="1"/>
  <c r="G34" i="1"/>
  <c r="H34" i="1" s="1"/>
  <c r="G35" i="1"/>
  <c r="H35" i="1" s="1"/>
  <c r="G36" i="1"/>
  <c r="H36" i="1" s="1"/>
  <c r="G38" i="1"/>
  <c r="H38" i="1" s="1"/>
  <c r="G39" i="1"/>
  <c r="H39" i="1" s="1"/>
  <c r="G40" i="1"/>
  <c r="H40" i="1" s="1"/>
  <c r="G42" i="1"/>
  <c r="H42" i="1" s="1"/>
  <c r="G43" i="1"/>
  <c r="H43" i="1" s="1"/>
  <c r="G44" i="1"/>
  <c r="H44" i="1" s="1"/>
  <c r="G46" i="1"/>
  <c r="H46" i="1" s="1"/>
  <c r="G47" i="1"/>
  <c r="H47" i="1" s="1"/>
  <c r="G48" i="1"/>
  <c r="H48" i="1" s="1"/>
  <c r="G50" i="1"/>
  <c r="H50" i="1" s="1"/>
  <c r="G51" i="1"/>
  <c r="H51" i="1" s="1"/>
  <c r="G52" i="1"/>
  <c r="H52" i="1" s="1"/>
  <c r="G54" i="1"/>
  <c r="H54" i="1" s="1"/>
  <c r="G55" i="1"/>
  <c r="H55" i="1" s="1"/>
  <c r="G56" i="1"/>
  <c r="H56" i="1" s="1"/>
  <c r="G58" i="1"/>
  <c r="H58" i="1" s="1"/>
  <c r="G59" i="1"/>
  <c r="H59" i="1" s="1"/>
  <c r="G60" i="1"/>
  <c r="H60" i="1" s="1"/>
  <c r="G62" i="1"/>
  <c r="H62" i="1" s="1"/>
  <c r="G63" i="1"/>
  <c r="H63" i="1" s="1"/>
  <c r="G64" i="1"/>
  <c r="H64" i="1" s="1"/>
  <c r="G66" i="1"/>
  <c r="H66" i="1" s="1"/>
  <c r="G67" i="1"/>
  <c r="H67" i="1" s="1"/>
  <c r="G68" i="1"/>
  <c r="H68" i="1" s="1"/>
  <c r="G70" i="1"/>
  <c r="H70" i="1" s="1"/>
  <c r="G71" i="1"/>
  <c r="H71" i="1" s="1"/>
  <c r="G72" i="1"/>
  <c r="H72" i="1" s="1"/>
  <c r="G74" i="1"/>
  <c r="H74" i="1" s="1"/>
  <c r="G75" i="1"/>
  <c r="H75" i="1" s="1"/>
  <c r="G76" i="1"/>
  <c r="H76" i="1" s="1"/>
  <c r="G78" i="1"/>
  <c r="H78" i="1" s="1"/>
  <c r="G79" i="1"/>
  <c r="H79" i="1" s="1"/>
  <c r="G80" i="1"/>
  <c r="H80" i="1" s="1"/>
  <c r="G82" i="1"/>
  <c r="H82" i="1" s="1"/>
  <c r="G83" i="1"/>
  <c r="H83" i="1" s="1"/>
  <c r="G84" i="1"/>
  <c r="H84" i="1" s="1"/>
  <c r="G86" i="1"/>
  <c r="H86" i="1" s="1"/>
  <c r="G87" i="1"/>
  <c r="H87" i="1" s="1"/>
  <c r="G88" i="1"/>
  <c r="H88" i="1" s="1"/>
  <c r="G90" i="1"/>
  <c r="H90" i="1" s="1"/>
  <c r="G91" i="1"/>
  <c r="H91" i="1" s="1"/>
  <c r="G92" i="1"/>
  <c r="H92" i="1" s="1"/>
  <c r="G94" i="1"/>
  <c r="H94" i="1" s="1"/>
  <c r="G95" i="1"/>
  <c r="H95" i="1" s="1"/>
  <c r="G96" i="1"/>
  <c r="H96" i="1" s="1"/>
  <c r="G98" i="1"/>
  <c r="H98" i="1" s="1"/>
  <c r="G99" i="1"/>
  <c r="H99" i="1" s="1"/>
  <c r="G100" i="1"/>
  <c r="H100" i="1" s="1"/>
  <c r="G102" i="1"/>
  <c r="H102" i="1" s="1"/>
  <c r="G103" i="1"/>
  <c r="H103" i="1" s="1"/>
  <c r="G104" i="1"/>
  <c r="H104" i="1" s="1"/>
  <c r="G106" i="1"/>
  <c r="H106" i="1" s="1"/>
  <c r="G107" i="1"/>
  <c r="H107" i="1" s="1"/>
  <c r="G108" i="1"/>
  <c r="H108" i="1" s="1"/>
  <c r="G110" i="1"/>
  <c r="H110" i="1" s="1"/>
  <c r="G111" i="1"/>
  <c r="H111" i="1" s="1"/>
  <c r="G112" i="1"/>
  <c r="H112" i="1" s="1"/>
  <c r="G114" i="1"/>
  <c r="H114" i="1" s="1"/>
  <c r="G115" i="1"/>
  <c r="H115" i="1" s="1"/>
  <c r="G116" i="1"/>
  <c r="H116" i="1" s="1"/>
  <c r="G118" i="1"/>
  <c r="H118" i="1" s="1"/>
  <c r="G119" i="1"/>
  <c r="H119" i="1" s="1"/>
  <c r="G120" i="1"/>
  <c r="H120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2" i="1"/>
  <c r="H2" i="1" s="1"/>
</calcChain>
</file>

<file path=xl/sharedStrings.xml><?xml version="1.0" encoding="utf-8"?>
<sst xmlns="http://schemas.openxmlformats.org/spreadsheetml/2006/main" count="194" uniqueCount="22">
  <si>
    <t>Treatment</t>
  </si>
  <si>
    <t>Rotenone</t>
  </si>
  <si>
    <t>IC Time</t>
  </si>
  <si>
    <t>IC Count</t>
  </si>
  <si>
    <t>Vec</t>
  </si>
  <si>
    <t>SM</t>
  </si>
  <si>
    <t>Asp</t>
  </si>
  <si>
    <t>Pyr</t>
  </si>
  <si>
    <t>t0</t>
  </si>
  <si>
    <t>Inferred IC count at CC time</t>
  </si>
  <si>
    <t>CC time</t>
  </si>
  <si>
    <t>Proliferation rate (1/d)</t>
  </si>
  <si>
    <t>CC time - IC time</t>
  </si>
  <si>
    <t>CC Count</t>
  </si>
  <si>
    <t>CV</t>
  </si>
  <si>
    <t>f(x)</t>
  </si>
  <si>
    <t>Inferred CC count at CC time</t>
  </si>
  <si>
    <t>Avg</t>
  </si>
  <si>
    <t>CC inferred</t>
  </si>
  <si>
    <t>Scale to 4-6 avg.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</si>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</sst>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5" formatCode="0.0"/>
    <numFmt numFmtId="166" formatCode="0.000"/>
    <numFmt numFmtId="167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4248315835520559"/>
                  <c:y val="-0.258798118985126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ICtoCC!$C$4:$C$9</c:f>
              <c:numCache>
                <c:formatCode>0</c:formatCode>
                <c:ptCount val="6"/>
                <c:pt idx="0">
                  <c:v>17789.826529892889</c:v>
                </c:pt>
                <c:pt idx="1">
                  <c:v>19162.443080226956</c:v>
                </c:pt>
                <c:pt idx="2">
                  <c:v>18392.016232901649</c:v>
                </c:pt>
                <c:pt idx="3">
                  <c:v>20600.2106000079</c:v>
                </c:pt>
                <c:pt idx="4">
                  <c:v>20003.438703341541</c:v>
                </c:pt>
                <c:pt idx="5">
                  <c:v>19802.631354814555</c:v>
                </c:pt>
              </c:numCache>
            </c:numRef>
          </c:xVal>
          <c:yVal>
            <c:numRef>
              <c:f>ICtoCC!$D$4:$D$9</c:f>
              <c:numCache>
                <c:formatCode>0</c:formatCode>
                <c:ptCount val="6"/>
                <c:pt idx="0">
                  <c:v>9830</c:v>
                </c:pt>
                <c:pt idx="1">
                  <c:v>9050</c:v>
                </c:pt>
                <c:pt idx="2">
                  <c:v>9430</c:v>
                </c:pt>
                <c:pt idx="3">
                  <c:v>10280</c:v>
                </c:pt>
                <c:pt idx="4">
                  <c:v>11610</c:v>
                </c:pt>
                <c:pt idx="5">
                  <c:v>8940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26-6A4E-A884-021AA06A3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472240"/>
        <c:axId val="317925264"/>
      </c:scatterChart>
      <c:valAx>
        <c:axId val="33647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925264"/>
        <c:crosses val="autoZero"/>
        <c:crossBetween val="midCat"/>
      </c:valAx>
      <c:valAx>
        <c:axId val="31792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47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596900</xdr:colOff>
      <xdr:row>8</xdr:row>
      <xdr:rowOff>57150</xdr:rowOff>
    </xdr:from>
    <xdr:to>
      <xdr:col>13</xdr:col>
      <xdr:colOff>215900</xdr:colOff>
      <xdr:row>21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D2F846-0779-E247-A477-85F9B893BA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F133-C693-6F4E-A656-FF7BEB7CE5BE}">
  <dimension ref="A1:L182"/>
  <sheetViews>
    <sheetView workbookViewId="0">
      <selection activeCell="K183" sqref="K183"/>
    </sheetView>
  </sheetViews>
  <sheetFormatPr baseColWidth="10" defaultRowHeight="16" x14ac:dyDescent="0.2"/>
  <cols>
    <col min="3" max="3" width="12.83203125" bestFit="1" customWidth="1"/>
    <col min="6" max="6" width="15" bestFit="1" customWidth="1"/>
    <col min="7" max="7" width="14.6640625" customWidth="1"/>
    <col min="8" max="8" width="14.5" customWidth="1"/>
    <col min="9" max="9" width="15.33203125" customWidth="1"/>
    <col min="10" max="10" width="12.33203125" customWidth="1"/>
    <col min="11" max="11" width="13.83203125" customWidth="1"/>
    <col min="12" max="12" width="18.1640625" bestFit="1" customWidth="1"/>
  </cols>
  <sheetData>
    <row r="1" spans="1:12" ht="33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12</v>
      </c>
      <c r="G1" s="2" t="s">
        <v>9</v>
      </c>
      <c r="H1" s="2" t="s">
        <v>16</v>
      </c>
      <c r="I1" s="2" t="s">
        <v>19</v>
      </c>
      <c r="K1" s="2" t="s">
        <v>11</v>
      </c>
      <c r="L1" t="s">
        <v>10</v>
      </c>
    </row>
    <row r="2" spans="1:12" x14ac:dyDescent="0.2">
      <c r="A2" t="s">
        <v>8</v>
      </c>
      <c r="B2">
        <v>0</v>
      </c>
      <c r="C2" s="1">
        <v>44394.808333333334</v>
      </c>
      <c r="D2">
        <v>16844.79</v>
      </c>
      <c r="E2" s="6">
        <f>D2*0.5105</f>
        <v>8599.2652949999992</v>
      </c>
      <c r="F2" s="5">
        <f>$L$2-C2</f>
        <v>7.4999999997089617E-2</v>
      </c>
      <c r="G2" s="6">
        <f>D2*2^(F2*$K$2)</f>
        <v>17789.826529892889</v>
      </c>
      <c r="H2" s="6">
        <f>G2*0.5105</f>
        <v>9081.7064435103184</v>
      </c>
      <c r="I2" s="6"/>
      <c r="K2">
        <v>1.05</v>
      </c>
      <c r="L2" s="3">
        <v>44394.883333333331</v>
      </c>
    </row>
    <row r="3" spans="1:12" x14ac:dyDescent="0.2">
      <c r="A3" t="s">
        <v>8</v>
      </c>
      <c r="B3">
        <v>0</v>
      </c>
      <c r="C3" s="1">
        <v>44394.808333333334</v>
      </c>
      <c r="D3">
        <v>18144.490000000002</v>
      </c>
      <c r="E3" s="6">
        <f t="shared" ref="E3:E66" si="0">D3*0.5105</f>
        <v>9262.7621450000006</v>
      </c>
      <c r="F3" s="5">
        <f>$L$2-C3</f>
        <v>7.4999999997089617E-2</v>
      </c>
      <c r="G3" s="6">
        <f>D3*2^(F3*$K$2)</f>
        <v>19162.443080226956</v>
      </c>
      <c r="H3" s="6">
        <f t="shared" ref="H3:H66" si="1">G3*0.5105</f>
        <v>9782.4271924558598</v>
      </c>
      <c r="I3" s="6"/>
    </row>
    <row r="4" spans="1:12" x14ac:dyDescent="0.2">
      <c r="A4" t="s">
        <v>8</v>
      </c>
      <c r="B4">
        <v>0</v>
      </c>
      <c r="C4" s="1">
        <v>44394.808333333334</v>
      </c>
      <c r="D4">
        <v>17414.990000000002</v>
      </c>
      <c r="E4" s="6">
        <f t="shared" si="0"/>
        <v>8890.3523949999999</v>
      </c>
      <c r="F4" s="5">
        <f>$L$2-C4</f>
        <v>7.4999999997089617E-2</v>
      </c>
      <c r="G4" s="6">
        <f>D4*2^(F4*$K$2)</f>
        <v>18392.016232901649</v>
      </c>
      <c r="H4" s="6">
        <f t="shared" si="1"/>
        <v>9389.1242868962909</v>
      </c>
      <c r="I4" s="6"/>
    </row>
    <row r="5" spans="1:12" x14ac:dyDescent="0.2">
      <c r="A5" t="s">
        <v>8</v>
      </c>
      <c r="B5">
        <v>0</v>
      </c>
      <c r="C5" s="1">
        <v>44394.808333333334</v>
      </c>
      <c r="D5">
        <v>19505.88</v>
      </c>
      <c r="E5" s="6">
        <f t="shared" si="0"/>
        <v>9957.7517399999997</v>
      </c>
      <c r="F5" s="5">
        <f>$L$2-C5</f>
        <v>7.4999999997089617E-2</v>
      </c>
      <c r="G5" s="6">
        <f>D5*2^(F5*$K$2)</f>
        <v>20600.2106000079</v>
      </c>
      <c r="H5" s="6">
        <f t="shared" si="1"/>
        <v>10516.407511304033</v>
      </c>
      <c r="I5" s="6"/>
    </row>
    <row r="6" spans="1:12" x14ac:dyDescent="0.2">
      <c r="A6" t="s">
        <v>8</v>
      </c>
      <c r="B6">
        <v>0</v>
      </c>
      <c r="C6" s="1">
        <v>44394.808333333334</v>
      </c>
      <c r="D6">
        <v>18940.810000000001</v>
      </c>
      <c r="E6" s="6">
        <f t="shared" si="0"/>
        <v>9669.2835049999994</v>
      </c>
      <c r="F6" s="5">
        <f>$L$2-C6</f>
        <v>7.4999999997089617E-2</v>
      </c>
      <c r="G6" s="6">
        <f>D6*2^(F6*$K$2)</f>
        <v>20003.438703341541</v>
      </c>
      <c r="H6" s="6">
        <f t="shared" si="1"/>
        <v>10211.755458055855</v>
      </c>
      <c r="I6" s="6"/>
    </row>
    <row r="7" spans="1:12" x14ac:dyDescent="0.2">
      <c r="A7" t="s">
        <v>8</v>
      </c>
      <c r="B7">
        <v>0</v>
      </c>
      <c r="C7" s="1">
        <v>44394.808333333334</v>
      </c>
      <c r="D7">
        <v>18750.669999999998</v>
      </c>
      <c r="E7" s="6">
        <f t="shared" si="0"/>
        <v>9572.2170349999978</v>
      </c>
      <c r="F7" s="5">
        <f>$L$2-C7</f>
        <v>7.4999999997089617E-2</v>
      </c>
      <c r="G7" s="6">
        <f>D7*2^(F7*$K$2)</f>
        <v>19802.631354814555</v>
      </c>
      <c r="H7" s="6">
        <f t="shared" si="1"/>
        <v>10109.24330663283</v>
      </c>
      <c r="I7" s="6"/>
    </row>
    <row r="8" spans="1:12" x14ac:dyDescent="0.2">
      <c r="E8" s="6"/>
      <c r="F8" s="5"/>
      <c r="G8" s="6"/>
      <c r="H8" s="6"/>
      <c r="I8" s="6"/>
    </row>
    <row r="9" spans="1:12" x14ac:dyDescent="0.2">
      <c r="E9" s="6"/>
      <c r="F9" s="5"/>
      <c r="G9" s="6"/>
      <c r="H9" s="6"/>
      <c r="I9" s="6"/>
    </row>
    <row r="10" spans="1:12" x14ac:dyDescent="0.2">
      <c r="E10" s="6"/>
      <c r="F10" s="5"/>
      <c r="G10" s="6"/>
      <c r="H10" s="6"/>
      <c r="I10" s="6"/>
    </row>
    <row r="11" spans="1:12" x14ac:dyDescent="0.2">
      <c r="E11" s="6"/>
      <c r="F11" s="5"/>
      <c r="G11" s="6"/>
      <c r="H11" s="6"/>
      <c r="I11" s="6"/>
    </row>
    <row r="12" spans="1:12" x14ac:dyDescent="0.2">
      <c r="A12" t="s">
        <v>4</v>
      </c>
      <c r="B12">
        <v>0</v>
      </c>
      <c r="C12" s="1">
        <v>44394.430555555555</v>
      </c>
      <c r="D12">
        <v>18719.849999999999</v>
      </c>
      <c r="E12" s="6">
        <f t="shared" si="0"/>
        <v>9556.4834249999985</v>
      </c>
      <c r="F12" s="5">
        <f>$L$2-C12</f>
        <v>0.45277777777664596</v>
      </c>
      <c r="G12" s="6">
        <f>D12*2^(F12*$K$2)</f>
        <v>26026.576272318973</v>
      </c>
      <c r="H12" s="6">
        <f t="shared" si="1"/>
        <v>13286.567187018834</v>
      </c>
      <c r="I12" s="8">
        <f>D12/AVERAGE(D15:D17)</f>
        <v>1.0308321503264879</v>
      </c>
      <c r="J12" s="6"/>
    </row>
    <row r="13" spans="1:12" x14ac:dyDescent="0.2">
      <c r="A13" t="s">
        <v>4</v>
      </c>
      <c r="B13">
        <v>0</v>
      </c>
      <c r="C13" s="1">
        <v>44394.430555555555</v>
      </c>
      <c r="D13">
        <v>19238.740000000002</v>
      </c>
      <c r="E13" s="6">
        <f t="shared" si="0"/>
        <v>9821.3767700000008</v>
      </c>
      <c r="F13" s="5">
        <f>$L$2-C13</f>
        <v>0.45277777777664596</v>
      </c>
      <c r="G13" s="6">
        <f>D13*2^(F13*$K$2)</f>
        <v>26747.999262457444</v>
      </c>
      <c r="H13" s="6">
        <f t="shared" si="1"/>
        <v>13654.853623484523</v>
      </c>
      <c r="I13" s="8">
        <f>D13/AVERAGE(D15:D17)</f>
        <v>1.0594054826172334</v>
      </c>
      <c r="J13" s="6"/>
    </row>
    <row r="14" spans="1:12" x14ac:dyDescent="0.2">
      <c r="A14" t="s">
        <v>4</v>
      </c>
      <c r="B14">
        <v>0</v>
      </c>
      <c r="C14" s="1">
        <v>44394.430555555555</v>
      </c>
      <c r="D14">
        <v>17641.09</v>
      </c>
      <c r="E14" s="6">
        <f t="shared" si="0"/>
        <v>9005.7764449999995</v>
      </c>
      <c r="F14" s="5">
        <f>$L$2-C14</f>
        <v>0.45277777777664596</v>
      </c>
      <c r="G14" s="6">
        <f>D14*2^(F14*$K$2)</f>
        <v>24526.754990656631</v>
      </c>
      <c r="H14" s="6">
        <f t="shared" si="1"/>
        <v>12520.908422730208</v>
      </c>
      <c r="I14" s="8">
        <f>D14/AVERAGE(D15:D17)</f>
        <v>0.97142887035970393</v>
      </c>
      <c r="J14" s="6"/>
    </row>
    <row r="15" spans="1:12" x14ac:dyDescent="0.2">
      <c r="A15" t="s">
        <v>4</v>
      </c>
      <c r="B15">
        <v>0</v>
      </c>
      <c r="C15" s="1">
        <v>44394.430555555555</v>
      </c>
      <c r="D15">
        <v>19752.47</v>
      </c>
      <c r="E15" s="6">
        <f t="shared" si="0"/>
        <v>10083.635935</v>
      </c>
      <c r="F15" s="5">
        <f>$L$2-C15</f>
        <v>0.45277777777664596</v>
      </c>
      <c r="G15" s="6">
        <f>D15*2^(F15*$K$2)</f>
        <v>27462.248202933912</v>
      </c>
      <c r="H15" s="6">
        <f t="shared" si="1"/>
        <v>14019.47770759776</v>
      </c>
      <c r="I15" s="8">
        <f>D15/AVERAGE(D15:D17)</f>
        <v>1.087694673000021</v>
      </c>
      <c r="J15" s="6"/>
    </row>
    <row r="16" spans="1:12" x14ac:dyDescent="0.2">
      <c r="A16" t="s">
        <v>4</v>
      </c>
      <c r="B16">
        <v>0</v>
      </c>
      <c r="C16" s="1">
        <v>44394.430555555555</v>
      </c>
      <c r="D16">
        <v>17343.099999999999</v>
      </c>
      <c r="E16" s="6">
        <f t="shared" si="0"/>
        <v>8853.6525499999989</v>
      </c>
      <c r="F16" s="5">
        <f>$L$2-C16</f>
        <v>0.45277777777664596</v>
      </c>
      <c r="G16" s="6">
        <f>D16*2^(F16*$K$2)</f>
        <v>24112.453622676207</v>
      </c>
      <c r="H16" s="6">
        <f t="shared" si="1"/>
        <v>12309.407574376202</v>
      </c>
      <c r="I16" s="8">
        <f>D16/AVERAGE(D15:D17)</f>
        <v>0.95501967517513819</v>
      </c>
      <c r="J16" s="6"/>
    </row>
    <row r="17" spans="1:10" x14ac:dyDescent="0.2">
      <c r="A17" t="s">
        <v>4</v>
      </c>
      <c r="B17">
        <v>0</v>
      </c>
      <c r="C17" s="1">
        <v>44394.430555555555</v>
      </c>
      <c r="D17">
        <v>17384.25</v>
      </c>
      <c r="E17" s="6">
        <f t="shared" si="0"/>
        <v>8874.6596249999984</v>
      </c>
      <c r="F17" s="5">
        <f>$L$2-C17</f>
        <v>0.45277777777664596</v>
      </c>
      <c r="G17" s="6">
        <f>D17*2^(F17*$K$2)</f>
        <v>24169.665278410943</v>
      </c>
      <c r="H17" s="6">
        <f t="shared" si="1"/>
        <v>12338.614124628784</v>
      </c>
      <c r="I17" s="8">
        <f>D17/AVERAGE(D15:D17)</f>
        <v>0.95728565182484093</v>
      </c>
      <c r="J17" s="6"/>
    </row>
    <row r="18" spans="1:10" x14ac:dyDescent="0.2">
      <c r="A18" t="s">
        <v>4</v>
      </c>
      <c r="B18">
        <v>5</v>
      </c>
      <c r="C18" s="1">
        <v>44394.441666666666</v>
      </c>
      <c r="D18">
        <v>14610.04</v>
      </c>
      <c r="E18" s="6">
        <f t="shared" si="0"/>
        <v>7458.4254199999996</v>
      </c>
      <c r="F18" s="5">
        <f>$L$2-C18</f>
        <v>0.44166666666569654</v>
      </c>
      <c r="G18" s="6">
        <f>D18*2^(F18*$K$2)</f>
        <v>20149.02637957138</v>
      </c>
      <c r="H18" s="6">
        <f t="shared" si="1"/>
        <v>10286.077966771189</v>
      </c>
      <c r="I18" s="8">
        <f>D18/AVERAGE(D21:D23)</f>
        <v>0.95897552026412802</v>
      </c>
    </row>
    <row r="19" spans="1:10" x14ac:dyDescent="0.2">
      <c r="A19" t="s">
        <v>4</v>
      </c>
      <c r="B19">
        <v>5</v>
      </c>
      <c r="C19" s="1">
        <v>44394.441666666666</v>
      </c>
      <c r="D19">
        <v>13561.95</v>
      </c>
      <c r="E19" s="6">
        <f t="shared" si="0"/>
        <v>6923.3754749999998</v>
      </c>
      <c r="F19" s="5">
        <f>$L$2-C19</f>
        <v>0.44166666666569654</v>
      </c>
      <c r="G19" s="6">
        <f>D19*2^(F19*$K$2)</f>
        <v>18703.582489057393</v>
      </c>
      <c r="H19" s="6">
        <f t="shared" si="1"/>
        <v>9548.1788606637983</v>
      </c>
      <c r="I19" s="8">
        <f>D19/AVERAGE(D21:D23)</f>
        <v>0.89018086583240641</v>
      </c>
    </row>
    <row r="20" spans="1:10" x14ac:dyDescent="0.2">
      <c r="A20" t="s">
        <v>4</v>
      </c>
      <c r="B20">
        <v>5</v>
      </c>
      <c r="C20" s="1">
        <v>44394.441666666666</v>
      </c>
      <c r="D20">
        <v>14563.83</v>
      </c>
      <c r="E20" s="6">
        <f t="shared" si="0"/>
        <v>7434.8352149999992</v>
      </c>
      <c r="F20" s="5">
        <f>$L$2-C20</f>
        <v>0.44166666666569654</v>
      </c>
      <c r="G20" s="6">
        <f>D20*2^(F20*$K$2)</f>
        <v>20085.297155763641</v>
      </c>
      <c r="H20" s="6">
        <f t="shared" si="1"/>
        <v>10253.544198017338</v>
      </c>
      <c r="I20" s="8">
        <f>D20/AVERAGE(D21:D23)</f>
        <v>0.95594238286057498</v>
      </c>
    </row>
    <row r="21" spans="1:10" x14ac:dyDescent="0.2">
      <c r="A21" t="s">
        <v>4</v>
      </c>
      <c r="B21">
        <v>5</v>
      </c>
      <c r="C21" s="1">
        <v>44394.441666666666</v>
      </c>
      <c r="D21">
        <v>15991.95</v>
      </c>
      <c r="E21" s="6">
        <f t="shared" si="0"/>
        <v>8163.8904749999992</v>
      </c>
      <c r="F21" s="5">
        <f>$L$2-C21</f>
        <v>0.44166666666569654</v>
      </c>
      <c r="G21" s="6">
        <f>D21*2^(F21*$K$2)</f>
        <v>22054.848748585668</v>
      </c>
      <c r="H21" s="6">
        <f t="shared" si="1"/>
        <v>11259.000286152983</v>
      </c>
      <c r="I21" s="8">
        <f>D21/AVERAGE(D21:D23)</f>
        <v>1.0496814910354744</v>
      </c>
    </row>
    <row r="22" spans="1:10" x14ac:dyDescent="0.2">
      <c r="A22" t="s">
        <v>4</v>
      </c>
      <c r="B22">
        <v>5</v>
      </c>
      <c r="C22" s="1">
        <v>44394.441666666666</v>
      </c>
      <c r="D22">
        <v>13505.47</v>
      </c>
      <c r="E22" s="6">
        <f t="shared" si="0"/>
        <v>6894.5424349999994</v>
      </c>
      <c r="F22" s="5">
        <f>$L$2-C22</f>
        <v>0.44166666666569654</v>
      </c>
      <c r="G22" s="6">
        <f>D22*2^(F22*$K$2)</f>
        <v>18625.689683156914</v>
      </c>
      <c r="H22" s="6">
        <f t="shared" si="1"/>
        <v>9508.4145832516042</v>
      </c>
      <c r="I22" s="8">
        <f>D22/AVERAGE(D21:D23)</f>
        <v>0.88647362496348892</v>
      </c>
    </row>
    <row r="23" spans="1:10" x14ac:dyDescent="0.2">
      <c r="A23" t="s">
        <v>4</v>
      </c>
      <c r="B23">
        <v>5</v>
      </c>
      <c r="C23" s="1">
        <v>44394.441666666666</v>
      </c>
      <c r="D23">
        <v>16207.73</v>
      </c>
      <c r="E23" s="6">
        <f t="shared" si="0"/>
        <v>8274.0461649999997</v>
      </c>
      <c r="F23" s="5">
        <f>$L$2-C23</f>
        <v>0.44166666666569654</v>
      </c>
      <c r="G23" s="6">
        <f>D23*2^(F23*$K$2)</f>
        <v>22352.435675944103</v>
      </c>
      <c r="H23" s="6">
        <f t="shared" si="1"/>
        <v>11410.918412569465</v>
      </c>
      <c r="I23" s="8">
        <f>D23/AVERAGE(D21:D23)</f>
        <v>1.0638448840010373</v>
      </c>
    </row>
    <row r="24" spans="1:10" x14ac:dyDescent="0.2">
      <c r="A24" t="s">
        <v>4</v>
      </c>
      <c r="B24">
        <v>10</v>
      </c>
      <c r="C24" s="1">
        <v>44394.452777777777</v>
      </c>
      <c r="D24">
        <v>15920.06</v>
      </c>
      <c r="E24" s="6">
        <f t="shared" si="0"/>
        <v>8127.1906299999991</v>
      </c>
      <c r="F24" s="5">
        <f>$L$2-C24</f>
        <v>0.43055555555474712</v>
      </c>
      <c r="G24" s="6">
        <f>D24*2^(F24*$K$2)</f>
        <v>21778.870074767077</v>
      </c>
      <c r="H24" s="6">
        <f t="shared" si="1"/>
        <v>11118.113173168593</v>
      </c>
      <c r="I24" s="8">
        <f>D24/AVERAGE(D27:D29)</f>
        <v>1.05276919577201</v>
      </c>
    </row>
    <row r="25" spans="1:10" x14ac:dyDescent="0.2">
      <c r="A25" t="s">
        <v>4</v>
      </c>
      <c r="B25">
        <v>10</v>
      </c>
      <c r="C25" s="1">
        <v>44394.452777777777</v>
      </c>
      <c r="D25">
        <v>16161.52</v>
      </c>
      <c r="E25" s="6">
        <f t="shared" si="0"/>
        <v>8250.4559599999993</v>
      </c>
      <c r="F25" s="5">
        <f>$L$2-C25</f>
        <v>0.43055555555474712</v>
      </c>
      <c r="G25" s="6">
        <f>D25*2^(F25*$K$2)</f>
        <v>22109.190812770154</v>
      </c>
      <c r="H25" s="6">
        <f t="shared" si="1"/>
        <v>11286.741909919163</v>
      </c>
      <c r="I25" s="8">
        <f>D25/AVERAGE(D27:D29)</f>
        <v>1.0687365759207728</v>
      </c>
    </row>
    <row r="26" spans="1:10" x14ac:dyDescent="0.2">
      <c r="A26" t="s">
        <v>4</v>
      </c>
      <c r="B26">
        <v>10</v>
      </c>
      <c r="C26" s="1">
        <v>44394.452777777777</v>
      </c>
      <c r="D26">
        <v>14738.47</v>
      </c>
      <c r="E26" s="6">
        <f t="shared" si="0"/>
        <v>7523.9889349999994</v>
      </c>
      <c r="F26" s="5">
        <f>$L$2-C26</f>
        <v>0.43055555555474712</v>
      </c>
      <c r="G26" s="6">
        <f>D26*2^(F26*$K$2)</f>
        <v>20162.438032950398</v>
      </c>
      <c r="H26" s="6">
        <f t="shared" si="1"/>
        <v>10292.924615821177</v>
      </c>
      <c r="I26" s="8">
        <f>D26/AVERAGE(D27:D29)</f>
        <v>0.97463245796874487</v>
      </c>
    </row>
    <row r="27" spans="1:10" x14ac:dyDescent="0.2">
      <c r="A27" t="s">
        <v>4</v>
      </c>
      <c r="B27">
        <v>10</v>
      </c>
      <c r="C27" s="1">
        <v>44394.452777777777</v>
      </c>
      <c r="D27">
        <v>15303.56</v>
      </c>
      <c r="E27" s="6">
        <f t="shared" si="0"/>
        <v>7812.4673799999991</v>
      </c>
      <c r="F27" s="5">
        <f>$L$2-C27</f>
        <v>0.43055555555474712</v>
      </c>
      <c r="G27" s="6">
        <f>D27*2^(F27*$K$2)</f>
        <v>20935.489245731638</v>
      </c>
      <c r="H27" s="6">
        <f t="shared" si="1"/>
        <v>10687.567259945999</v>
      </c>
      <c r="I27" s="8">
        <f>D27/AVERAGE(D27:D29)</f>
        <v>1.0120009945721751</v>
      </c>
    </row>
    <row r="28" spans="1:10" x14ac:dyDescent="0.2">
      <c r="A28" t="s">
        <v>4</v>
      </c>
      <c r="B28">
        <v>10</v>
      </c>
      <c r="C28" s="1">
        <v>44394.452777777777</v>
      </c>
      <c r="D28">
        <v>14378.91</v>
      </c>
      <c r="E28" s="6">
        <f t="shared" si="0"/>
        <v>7340.4335549999996</v>
      </c>
      <c r="F28" s="5">
        <f>$L$2-C28</f>
        <v>0.43055555555474712</v>
      </c>
      <c r="G28" s="6">
        <f>D28*2^(F28*$K$2)</f>
        <v>19670.554803610608</v>
      </c>
      <c r="H28" s="6">
        <f t="shared" si="1"/>
        <v>10041.818227243215</v>
      </c>
      <c r="I28" s="8">
        <f>D28/AVERAGE(D27:D29)</f>
        <v>0.95085530561933262</v>
      </c>
    </row>
    <row r="29" spans="1:10" x14ac:dyDescent="0.2">
      <c r="A29" t="s">
        <v>4</v>
      </c>
      <c r="B29">
        <v>10</v>
      </c>
      <c r="C29" s="1">
        <v>44394.452777777777</v>
      </c>
      <c r="D29">
        <v>15683.77</v>
      </c>
      <c r="E29" s="6">
        <f t="shared" si="0"/>
        <v>8006.5645849999992</v>
      </c>
      <c r="F29" s="5">
        <f>$L$2-C29</f>
        <v>0.43055555555474712</v>
      </c>
      <c r="G29" s="6">
        <f>D29*2^(F29*$K$2)</f>
        <v>21455.621970804736</v>
      </c>
      <c r="H29" s="6">
        <f t="shared" si="1"/>
        <v>10953.095016095816</v>
      </c>
      <c r="I29" s="8">
        <f>D29/AVERAGE(D27:D29)</f>
        <v>1.037143699808492</v>
      </c>
    </row>
    <row r="30" spans="1:10" x14ac:dyDescent="0.2">
      <c r="A30" t="s">
        <v>4</v>
      </c>
      <c r="B30">
        <v>20</v>
      </c>
      <c r="C30" s="1">
        <v>44394.463888888888</v>
      </c>
      <c r="D30">
        <v>19880.96</v>
      </c>
      <c r="E30" s="6">
        <f t="shared" si="0"/>
        <v>10149.230079999999</v>
      </c>
      <c r="F30" s="5">
        <f>$L$2-C30</f>
        <v>0.41944444444379769</v>
      </c>
      <c r="G30" s="6">
        <f>D30*2^(F30*$K$2)</f>
        <v>26978.386908425007</v>
      </c>
      <c r="H30" s="6">
        <f t="shared" si="1"/>
        <v>13772.466516750965</v>
      </c>
      <c r="I30" s="8">
        <f>D30/AVERAGE(D33:D35)</f>
        <v>1.0316347525121532</v>
      </c>
    </row>
    <row r="31" spans="1:10" x14ac:dyDescent="0.2">
      <c r="A31" t="s">
        <v>4</v>
      </c>
      <c r="B31">
        <v>20</v>
      </c>
      <c r="C31" s="1">
        <v>44394.463888888888</v>
      </c>
      <c r="D31">
        <v>18622.28</v>
      </c>
      <c r="E31" s="6">
        <f t="shared" si="0"/>
        <v>9506.6739399999988</v>
      </c>
      <c r="F31" s="5">
        <f>$L$2-C31</f>
        <v>0.41944444444379769</v>
      </c>
      <c r="G31" s="6">
        <f>D31*2^(F31*$K$2)</f>
        <v>25270.362948118443</v>
      </c>
      <c r="H31" s="6">
        <f t="shared" si="1"/>
        <v>12900.520285014465</v>
      </c>
      <c r="I31" s="8">
        <f>D31/AVERAGE(D33:D35)</f>
        <v>0.96632110416257666</v>
      </c>
    </row>
    <row r="32" spans="1:10" x14ac:dyDescent="0.2">
      <c r="A32" t="s">
        <v>4</v>
      </c>
      <c r="B32">
        <v>20</v>
      </c>
      <c r="C32" s="1">
        <v>44394.463888888888</v>
      </c>
      <c r="D32">
        <v>18498.97</v>
      </c>
      <c r="E32" s="6">
        <f t="shared" si="0"/>
        <v>9443.7241849999991</v>
      </c>
      <c r="F32" s="5">
        <f>$L$2-C32</f>
        <v>0.41944444444379769</v>
      </c>
      <c r="G32" s="6">
        <f>D32*2^(F32*$K$2)</f>
        <v>25103.031748333429</v>
      </c>
      <c r="H32" s="6">
        <f t="shared" si="1"/>
        <v>12815.097707524215</v>
      </c>
      <c r="I32" s="8">
        <f>D32/AVERAGE(D33:D35)</f>
        <v>0.95992247545791298</v>
      </c>
    </row>
    <row r="33" spans="1:9" x14ac:dyDescent="0.2">
      <c r="A33" t="s">
        <v>4</v>
      </c>
      <c r="B33">
        <v>20</v>
      </c>
      <c r="C33" s="1">
        <v>44394.463888888888</v>
      </c>
      <c r="D33">
        <v>21201.200000000001</v>
      </c>
      <c r="E33" s="6">
        <f t="shared" si="0"/>
        <v>10823.212599999999</v>
      </c>
      <c r="F33" s="5">
        <f>$L$2-C33</f>
        <v>0.41944444444379769</v>
      </c>
      <c r="G33" s="6">
        <f>D33*2^(F33*$K$2)</f>
        <v>28769.947553986342</v>
      </c>
      <c r="H33" s="6">
        <f t="shared" si="1"/>
        <v>14687.058226310026</v>
      </c>
      <c r="I33" s="8">
        <f>D33/AVERAGE(D33:D35)</f>
        <v>1.100142785607972</v>
      </c>
    </row>
    <row r="34" spans="1:9" x14ac:dyDescent="0.2">
      <c r="A34" t="s">
        <v>4</v>
      </c>
      <c r="B34">
        <v>20</v>
      </c>
      <c r="C34" s="1">
        <v>44394.463888888888</v>
      </c>
      <c r="D34">
        <v>18046.91</v>
      </c>
      <c r="E34" s="6">
        <f t="shared" si="0"/>
        <v>9212.9475549999988</v>
      </c>
      <c r="F34" s="5">
        <f>$L$2-C34</f>
        <v>0.41944444444379769</v>
      </c>
      <c r="G34" s="6">
        <f>D34*2^(F34*$K$2)</f>
        <v>24489.58805216269</v>
      </c>
      <c r="H34" s="6">
        <f t="shared" si="1"/>
        <v>12501.934700629052</v>
      </c>
      <c r="I34" s="8">
        <f>D34/AVERAGE(D33:D35)</f>
        <v>0.93646481515274427</v>
      </c>
    </row>
    <row r="35" spans="1:9" x14ac:dyDescent="0.2">
      <c r="A35" t="s">
        <v>4</v>
      </c>
      <c r="B35">
        <v>20</v>
      </c>
      <c r="C35" s="1">
        <v>44394.463888888888</v>
      </c>
      <c r="D35">
        <v>18565.84</v>
      </c>
      <c r="E35" s="6">
        <f t="shared" si="0"/>
        <v>9477.86132</v>
      </c>
      <c r="F35" s="5">
        <f>$L$2-C35</f>
        <v>0.41944444444379769</v>
      </c>
      <c r="G35" s="6">
        <f>D35*2^(F35*$K$2)</f>
        <v>25193.774083339704</v>
      </c>
      <c r="H35" s="6">
        <f t="shared" si="1"/>
        <v>12861.421669544918</v>
      </c>
      <c r="I35" s="8">
        <f>D35/AVERAGE(D33:D35)</f>
        <v>0.96339239923928399</v>
      </c>
    </row>
    <row r="36" spans="1:9" x14ac:dyDescent="0.2">
      <c r="A36" t="s">
        <v>4</v>
      </c>
      <c r="B36">
        <v>40</v>
      </c>
      <c r="C36" s="1">
        <v>44394.474999999999</v>
      </c>
      <c r="D36">
        <v>21905.03</v>
      </c>
      <c r="E36" s="6">
        <f t="shared" si="0"/>
        <v>11182.517814999999</v>
      </c>
      <c r="F36" s="5">
        <f>$L$2-C36</f>
        <v>0.40833333333284827</v>
      </c>
      <c r="G36" s="6">
        <f>D36*2^(F36*$K$2)</f>
        <v>29485.63349284144</v>
      </c>
      <c r="H36" s="6">
        <f t="shared" si="1"/>
        <v>15052.415898095554</v>
      </c>
      <c r="I36" s="8">
        <f>D36/AVERAGE(D39:D41)</f>
        <v>0.98604755499103824</v>
      </c>
    </row>
    <row r="37" spans="1:9" x14ac:dyDescent="0.2">
      <c r="A37" t="s">
        <v>4</v>
      </c>
      <c r="B37">
        <v>40</v>
      </c>
      <c r="C37" s="1">
        <v>44394.474999999999</v>
      </c>
      <c r="D37">
        <v>22701.360000000001</v>
      </c>
      <c r="E37" s="6">
        <f t="shared" si="0"/>
        <v>11589.04428</v>
      </c>
      <c r="F37" s="5">
        <f>$L$2-C37</f>
        <v>0.40833333333284827</v>
      </c>
      <c r="G37" s="6">
        <f>D37*2^(F37*$K$2)</f>
        <v>30557.546862480947</v>
      </c>
      <c r="H37" s="6">
        <f t="shared" si="1"/>
        <v>15599.627673296522</v>
      </c>
      <c r="I37" s="8">
        <f>D37/AVERAGE(D39:D41)</f>
        <v>1.0218940819972107</v>
      </c>
    </row>
    <row r="38" spans="1:9" x14ac:dyDescent="0.2">
      <c r="A38" t="s">
        <v>4</v>
      </c>
      <c r="B38">
        <v>40</v>
      </c>
      <c r="C38" s="1">
        <v>44394.474999999999</v>
      </c>
      <c r="D38">
        <v>20065.86</v>
      </c>
      <c r="E38" s="6">
        <f t="shared" si="0"/>
        <v>10243.621529999999</v>
      </c>
      <c r="F38" s="5">
        <f>$L$2-C38</f>
        <v>0.40833333333284827</v>
      </c>
      <c r="G38" s="6">
        <f>D38*2^(F38*$K$2)</f>
        <v>27009.987828305526</v>
      </c>
      <c r="H38" s="6">
        <f t="shared" si="1"/>
        <v>13788.59878634997</v>
      </c>
      <c r="I38" s="8">
        <f>D38/AVERAGE(D39:D41)</f>
        <v>0.90325793627274087</v>
      </c>
    </row>
    <row r="39" spans="1:9" x14ac:dyDescent="0.2">
      <c r="A39" t="s">
        <v>4</v>
      </c>
      <c r="B39">
        <v>40</v>
      </c>
      <c r="C39" s="1">
        <v>44394.474999999999</v>
      </c>
      <c r="D39">
        <v>24268.2</v>
      </c>
      <c r="E39" s="6">
        <f t="shared" si="0"/>
        <v>12388.916099999999</v>
      </c>
      <c r="F39" s="5">
        <f>$L$2-C39</f>
        <v>0.40833333333284827</v>
      </c>
      <c r="G39" s="6">
        <f>D39*2^(F39*$K$2)</f>
        <v>32666.618157152705</v>
      </c>
      <c r="H39" s="6">
        <f t="shared" si="1"/>
        <v>16676.308569226454</v>
      </c>
      <c r="I39" s="8">
        <f>D39/AVERAGE(D39:D41)</f>
        <v>1.0924248573972972</v>
      </c>
    </row>
    <row r="40" spans="1:9" x14ac:dyDescent="0.2">
      <c r="A40" t="s">
        <v>4</v>
      </c>
      <c r="B40">
        <v>40</v>
      </c>
      <c r="C40" s="1">
        <v>44394.474999999999</v>
      </c>
      <c r="D40">
        <v>23050.639999999999</v>
      </c>
      <c r="E40" s="6">
        <f t="shared" si="0"/>
        <v>11767.351719999999</v>
      </c>
      <c r="F40" s="5">
        <f>$L$2-C40</f>
        <v>0.40833333333284827</v>
      </c>
      <c r="G40" s="6">
        <f>D40*2^(F40*$K$2)</f>
        <v>31027.701072102191</v>
      </c>
      <c r="H40" s="6">
        <f t="shared" si="1"/>
        <v>15839.641397308167</v>
      </c>
      <c r="I40" s="8">
        <f>D40/AVERAGE(D39:D41)</f>
        <v>1.0376168036737967</v>
      </c>
    </row>
    <row r="41" spans="1:9" x14ac:dyDescent="0.2">
      <c r="A41" t="s">
        <v>4</v>
      </c>
      <c r="B41">
        <v>40</v>
      </c>
      <c r="C41" s="1">
        <v>44394.474999999999</v>
      </c>
      <c r="D41">
        <v>19326.11</v>
      </c>
      <c r="E41" s="6">
        <f t="shared" si="0"/>
        <v>9865.9791549999991</v>
      </c>
      <c r="F41" s="5">
        <f>$L$2-C41</f>
        <v>0.40833333333284827</v>
      </c>
      <c r="G41" s="6">
        <f>D41*2^(F41*$K$2)</f>
        <v>26014.234917840236</v>
      </c>
      <c r="H41" s="6">
        <f t="shared" si="1"/>
        <v>13280.26692555744</v>
      </c>
      <c r="I41" s="8">
        <f>D41/AVERAGE(D39:D41)</f>
        <v>0.86995833892890606</v>
      </c>
    </row>
    <row r="42" spans="1:9" x14ac:dyDescent="0.2">
      <c r="A42" t="s">
        <v>4</v>
      </c>
      <c r="B42">
        <v>80</v>
      </c>
      <c r="C42" s="1">
        <v>44394.486111111109</v>
      </c>
      <c r="D42">
        <v>19228.47</v>
      </c>
      <c r="E42" s="6">
        <f t="shared" si="0"/>
        <v>9816.1339349999998</v>
      </c>
      <c r="F42" s="5">
        <f>$L$2-C42</f>
        <v>0.39722222222189885</v>
      </c>
      <c r="G42" s="6">
        <f>D42*2^(F42*$K$2)</f>
        <v>25674.342060791118</v>
      </c>
      <c r="H42" s="6">
        <f t="shared" si="1"/>
        <v>13106.751622033864</v>
      </c>
      <c r="I42" s="8">
        <f>D42/AVERAGE(D45:D47)</f>
        <v>1.1133275857976037</v>
      </c>
    </row>
    <row r="43" spans="1:9" x14ac:dyDescent="0.2">
      <c r="A43" t="s">
        <v>4</v>
      </c>
      <c r="B43">
        <v>80</v>
      </c>
      <c r="C43" s="1">
        <v>44394.486111111109</v>
      </c>
      <c r="D43">
        <v>18745.57</v>
      </c>
      <c r="E43" s="6">
        <f t="shared" si="0"/>
        <v>9569.6134849999999</v>
      </c>
      <c r="F43" s="5">
        <f>$L$2-C43</f>
        <v>0.39722222222189885</v>
      </c>
      <c r="G43" s="6">
        <f>D43*2^(F43*$K$2)</f>
        <v>25029.561702231331</v>
      </c>
      <c r="H43" s="6">
        <f t="shared" si="1"/>
        <v>12777.591248989092</v>
      </c>
      <c r="I43" s="8">
        <f>D43/AVERAGE(D45:D47)</f>
        <v>1.0853676965718013</v>
      </c>
    </row>
    <row r="44" spans="1:9" x14ac:dyDescent="0.2">
      <c r="A44" t="s">
        <v>4</v>
      </c>
      <c r="B44">
        <v>80</v>
      </c>
      <c r="C44" s="1">
        <v>44394.486111111109</v>
      </c>
      <c r="D44">
        <v>18010.990000000002</v>
      </c>
      <c r="E44" s="6">
        <f t="shared" si="0"/>
        <v>9194.6103949999997</v>
      </c>
      <c r="F44" s="5">
        <f>$L$2-C44</f>
        <v>0.39722222222189885</v>
      </c>
      <c r="G44" s="6">
        <f>D44*2^(F44*$K$2)</f>
        <v>24048.731808276385</v>
      </c>
      <c r="H44" s="6">
        <f t="shared" si="1"/>
        <v>12276.877588125093</v>
      </c>
      <c r="I44" s="8">
        <f>D44/AVERAGE(D45:D47)</f>
        <v>1.0428355461731891</v>
      </c>
    </row>
    <row r="45" spans="1:9" x14ac:dyDescent="0.2">
      <c r="A45" t="s">
        <v>4</v>
      </c>
      <c r="B45">
        <v>80</v>
      </c>
      <c r="C45" s="1">
        <v>44394.486111111109</v>
      </c>
      <c r="D45">
        <v>17702.73</v>
      </c>
      <c r="E45" s="6">
        <f t="shared" si="0"/>
        <v>9037.2436649999981</v>
      </c>
      <c r="F45" s="5">
        <f>$L$2-C45</f>
        <v>0.39722222222189885</v>
      </c>
      <c r="G45" s="6">
        <f>D45*2^(F45*$K$2)</f>
        <v>23637.135218237785</v>
      </c>
      <c r="H45" s="6">
        <f t="shared" si="1"/>
        <v>12066.757528910388</v>
      </c>
      <c r="I45" s="8">
        <f>D45/AVERAGE(D45:D47)</f>
        <v>1.0249873054344318</v>
      </c>
    </row>
    <row r="46" spans="1:9" x14ac:dyDescent="0.2">
      <c r="A46" t="s">
        <v>4</v>
      </c>
      <c r="B46">
        <v>80</v>
      </c>
      <c r="C46" s="1">
        <v>44394.486111111109</v>
      </c>
      <c r="D46">
        <v>16634.099999999999</v>
      </c>
      <c r="E46" s="6">
        <f t="shared" si="0"/>
        <v>8491.7080499999993</v>
      </c>
      <c r="F46" s="5">
        <f>$L$2-C46</f>
        <v>0.39722222222189885</v>
      </c>
      <c r="G46" s="6">
        <f>D46*2^(F46*$K$2)</f>
        <v>22210.273270489302</v>
      </c>
      <c r="H46" s="6">
        <f t="shared" si="1"/>
        <v>11338.344504584788</v>
      </c>
      <c r="I46" s="8">
        <f>D46/AVERAGE(D45:D47)</f>
        <v>0.96311367440653972</v>
      </c>
    </row>
    <row r="47" spans="1:9" x14ac:dyDescent="0.2">
      <c r="A47" t="s">
        <v>4</v>
      </c>
      <c r="B47">
        <v>80</v>
      </c>
      <c r="C47" s="1">
        <v>44394.486111111109</v>
      </c>
      <c r="D47">
        <v>17476.68</v>
      </c>
      <c r="E47" s="6">
        <f t="shared" si="0"/>
        <v>8921.8451399999994</v>
      </c>
      <c r="F47" s="5">
        <f>$L$2-C47</f>
        <v>0.39722222222189885</v>
      </c>
      <c r="G47" s="6">
        <f>D47*2^(F47*$K$2)</f>
        <v>23335.307510529277</v>
      </c>
      <c r="H47" s="6">
        <f t="shared" si="1"/>
        <v>11912.674484125195</v>
      </c>
      <c r="I47" s="8">
        <f>D47/AVERAGE(D45:D47)</f>
        <v>1.0118990201590279</v>
      </c>
    </row>
    <row r="48" spans="1:9" x14ac:dyDescent="0.2">
      <c r="A48" t="s">
        <v>4</v>
      </c>
      <c r="B48">
        <v>160</v>
      </c>
      <c r="C48" s="1">
        <v>44394.513888888891</v>
      </c>
      <c r="D48">
        <v>23394.85</v>
      </c>
      <c r="E48" s="6">
        <f t="shared" si="0"/>
        <v>11943.070924999998</v>
      </c>
      <c r="F48" s="5">
        <f>$L$2-C48</f>
        <v>0.36944444444088731</v>
      </c>
      <c r="G48" s="6">
        <f>D48*2^(F48*$K$2)</f>
        <v>30612.219412699102</v>
      </c>
      <c r="H48" s="6">
        <f t="shared" si="1"/>
        <v>15627.538010182891</v>
      </c>
      <c r="I48" s="8">
        <f>D48/AVERAGE(D51:D53)</f>
        <v>0.99737158891684774</v>
      </c>
    </row>
    <row r="49" spans="1:9" x14ac:dyDescent="0.2">
      <c r="A49" t="s">
        <v>4</v>
      </c>
      <c r="B49">
        <v>160</v>
      </c>
      <c r="C49" s="1">
        <v>44394.513888888891</v>
      </c>
      <c r="D49">
        <v>22762.99</v>
      </c>
      <c r="E49" s="6">
        <f t="shared" si="0"/>
        <v>11620.506395</v>
      </c>
      <c r="F49" s="5">
        <f>$L$2-C49</f>
        <v>0.36944444444088731</v>
      </c>
      <c r="G49" s="6">
        <f>D49*2^(F49*$K$2)</f>
        <v>29785.429031136155</v>
      </c>
      <c r="H49" s="6">
        <f t="shared" si="1"/>
        <v>15205.461520395005</v>
      </c>
      <c r="I49" s="8">
        <f>D49/AVERAGE(D51:D53)</f>
        <v>0.97043407009655192</v>
      </c>
    </row>
    <row r="50" spans="1:9" x14ac:dyDescent="0.2">
      <c r="A50" t="s">
        <v>4</v>
      </c>
      <c r="B50">
        <v>160</v>
      </c>
      <c r="C50" s="1">
        <v>44394.513888888891</v>
      </c>
      <c r="D50">
        <v>23862.35</v>
      </c>
      <c r="E50" s="6">
        <f t="shared" si="0"/>
        <v>12181.729674999999</v>
      </c>
      <c r="F50" s="5">
        <f>$L$2-C50</f>
        <v>0.36944444444088731</v>
      </c>
      <c r="G50" s="6">
        <f>D50*2^(F50*$K$2)</f>
        <v>31223.944325465665</v>
      </c>
      <c r="H50" s="6">
        <f t="shared" si="1"/>
        <v>15939.823578150221</v>
      </c>
      <c r="I50" s="8">
        <f>D50/AVERAGE(D51:D53)</f>
        <v>1.0173020957514129</v>
      </c>
    </row>
    <row r="51" spans="1:9" x14ac:dyDescent="0.2">
      <c r="A51" t="s">
        <v>4</v>
      </c>
      <c r="B51">
        <v>160</v>
      </c>
      <c r="C51" s="1">
        <v>44394.513888888891</v>
      </c>
      <c r="D51">
        <v>24643.279999999999</v>
      </c>
      <c r="E51" s="6">
        <f t="shared" si="0"/>
        <v>12580.394439999998</v>
      </c>
      <c r="F51" s="5">
        <f>$L$2-C51</f>
        <v>0.36944444444088731</v>
      </c>
      <c r="G51" s="6">
        <f>D51*2^(F51*$K$2)</f>
        <v>32245.793172795704</v>
      </c>
      <c r="H51" s="6">
        <f t="shared" si="1"/>
        <v>16461.477414712204</v>
      </c>
      <c r="I51" s="8">
        <f>D51/AVERAGE(D51:D53)</f>
        <v>1.0505947817456738</v>
      </c>
    </row>
    <row r="52" spans="1:9" x14ac:dyDescent="0.2">
      <c r="A52" t="s">
        <v>4</v>
      </c>
      <c r="B52">
        <v>160</v>
      </c>
      <c r="C52" s="1">
        <v>44394.513888888891</v>
      </c>
      <c r="D52">
        <v>22891.35</v>
      </c>
      <c r="E52" s="6">
        <f t="shared" si="0"/>
        <v>11686.034174999999</v>
      </c>
      <c r="F52" s="5">
        <f>$L$2-C52</f>
        <v>0.36944444444088731</v>
      </c>
      <c r="G52" s="6">
        <f>D52*2^(F52*$K$2)</f>
        <v>29953.388410393298</v>
      </c>
      <c r="H52" s="6">
        <f t="shared" si="1"/>
        <v>15291.204783505777</v>
      </c>
      <c r="I52" s="8">
        <f>D52/AVERAGE(D51:D53)</f>
        <v>0.97590632647577058</v>
      </c>
    </row>
    <row r="53" spans="1:9" x14ac:dyDescent="0.2">
      <c r="A53" t="s">
        <v>4</v>
      </c>
      <c r="B53">
        <v>160</v>
      </c>
      <c r="C53" s="1">
        <v>44394.513888888891</v>
      </c>
      <c r="D53">
        <v>22834.880000000001</v>
      </c>
      <c r="E53" s="6">
        <f t="shared" si="0"/>
        <v>11657.20624</v>
      </c>
      <c r="F53" s="5">
        <f>$L$2-C53</f>
        <v>0.36944444444088731</v>
      </c>
      <c r="G53" s="6">
        <f>D53*2^(F53*$K$2)</f>
        <v>29879.497274941048</v>
      </c>
      <c r="H53" s="6">
        <f t="shared" si="1"/>
        <v>15253.483358857404</v>
      </c>
      <c r="I53" s="8">
        <f>D53/AVERAGE(D51:D53)</f>
        <v>0.97349889177855597</v>
      </c>
    </row>
    <row r="54" spans="1:9" x14ac:dyDescent="0.2">
      <c r="A54" t="s">
        <v>5</v>
      </c>
      <c r="B54">
        <v>0</v>
      </c>
      <c r="C54" s="1">
        <v>44394.525000000001</v>
      </c>
      <c r="D54">
        <v>17337.939999999999</v>
      </c>
      <c r="E54" s="6">
        <f t="shared" si="0"/>
        <v>8851.018369999998</v>
      </c>
      <c r="F54" s="5">
        <f>$L$2-C54</f>
        <v>0.35833333332993789</v>
      </c>
      <c r="G54" s="6">
        <f>D54*2^(F54*$K$2)</f>
        <v>22504.016187793593</v>
      </c>
      <c r="H54" s="6">
        <f t="shared" si="1"/>
        <v>11488.300263868628</v>
      </c>
      <c r="I54" s="8">
        <f>D54/AVERAGE(D57:D59)</f>
        <v>1.0447848556089236</v>
      </c>
    </row>
    <row r="55" spans="1:9" x14ac:dyDescent="0.2">
      <c r="A55" t="s">
        <v>5</v>
      </c>
      <c r="B55">
        <v>0</v>
      </c>
      <c r="C55" s="1">
        <v>44394.525000000001</v>
      </c>
      <c r="D55">
        <v>19120.61</v>
      </c>
      <c r="E55" s="6">
        <f t="shared" si="0"/>
        <v>9761.0714049999988</v>
      </c>
      <c r="F55" s="5">
        <f>$L$2-C55</f>
        <v>0.35833333332993789</v>
      </c>
      <c r="G55" s="6">
        <f>D55*2^(F55*$K$2)</f>
        <v>24817.85707878145</v>
      </c>
      <c r="H55" s="6">
        <f t="shared" si="1"/>
        <v>12669.516038717929</v>
      </c>
      <c r="I55" s="8">
        <f>D55/AVERAGE(D57:D59)</f>
        <v>1.152208610596446</v>
      </c>
    </row>
    <row r="56" spans="1:9" x14ac:dyDescent="0.2">
      <c r="A56" t="s">
        <v>5</v>
      </c>
      <c r="B56">
        <v>0</v>
      </c>
      <c r="C56" s="1">
        <v>44394.525000000001</v>
      </c>
      <c r="D56">
        <v>19649.740000000002</v>
      </c>
      <c r="E56" s="6">
        <f t="shared" si="0"/>
        <v>10031.19227</v>
      </c>
      <c r="F56" s="5">
        <f>$L$2-C56</f>
        <v>0.35833333332993789</v>
      </c>
      <c r="G56" s="6">
        <f>D56*2^(F56*$K$2)</f>
        <v>25504.64859411991</v>
      </c>
      <c r="H56" s="6">
        <f t="shared" si="1"/>
        <v>13020.123107298214</v>
      </c>
      <c r="I56" s="8">
        <f>D56/AVERAGE(D57:D59)</f>
        <v>1.1840940024393263</v>
      </c>
    </row>
    <row r="57" spans="1:9" x14ac:dyDescent="0.2">
      <c r="A57" t="s">
        <v>5</v>
      </c>
      <c r="B57">
        <v>0</v>
      </c>
      <c r="C57" s="1">
        <v>44394.525000000001</v>
      </c>
      <c r="D57">
        <v>16654.61</v>
      </c>
      <c r="E57" s="6">
        <f t="shared" si="0"/>
        <v>8502.1784049999987</v>
      </c>
      <c r="F57" s="5">
        <f>$L$2-C57</f>
        <v>0.35833333332993789</v>
      </c>
      <c r="G57" s="6">
        <f>D57*2^(F57*$K$2)</f>
        <v>21617.078674939992</v>
      </c>
      <c r="H57" s="6">
        <f t="shared" si="1"/>
        <v>11035.518663556864</v>
      </c>
      <c r="I57" s="8">
        <f>D57/AVERAGE(D57:D59)</f>
        <v>1.0036073665079552</v>
      </c>
    </row>
    <row r="58" spans="1:9" x14ac:dyDescent="0.2">
      <c r="A58" t="s">
        <v>5</v>
      </c>
      <c r="B58">
        <v>0</v>
      </c>
      <c r="C58" s="1">
        <v>44394.525000000001</v>
      </c>
      <c r="D58">
        <v>16885.89</v>
      </c>
      <c r="E58" s="6">
        <f t="shared" si="0"/>
        <v>8620.2468449999997</v>
      </c>
      <c r="F58" s="5">
        <f>$L$2-C58</f>
        <v>0.35833333332993789</v>
      </c>
      <c r="G58" s="6">
        <f>D58*2^(F58*$K$2)</f>
        <v>21917.271711939364</v>
      </c>
      <c r="H58" s="6">
        <f t="shared" si="1"/>
        <v>11188.767208945044</v>
      </c>
      <c r="I58" s="8">
        <f>D58/AVERAGE(D57:D59)</f>
        <v>1.0175443071944053</v>
      </c>
    </row>
    <row r="59" spans="1:9" x14ac:dyDescent="0.2">
      <c r="A59" t="s">
        <v>5</v>
      </c>
      <c r="B59">
        <v>0</v>
      </c>
      <c r="C59" s="1">
        <v>44394.525000000001</v>
      </c>
      <c r="D59">
        <v>16243.74</v>
      </c>
      <c r="E59" s="6">
        <f t="shared" si="0"/>
        <v>8292.4292699999987</v>
      </c>
      <c r="F59" s="5">
        <f>$L$2-C59</f>
        <v>0.35833333332993789</v>
      </c>
      <c r="G59" s="6">
        <f>D59*2^(F59*$K$2)</f>
        <v>21083.784342909843</v>
      </c>
      <c r="H59" s="6">
        <f t="shared" si="1"/>
        <v>10763.271907055474</v>
      </c>
      <c r="I59" s="8">
        <f>D59/AVERAGE(D57:D59)</f>
        <v>0.97884832629763963</v>
      </c>
    </row>
    <row r="60" spans="1:9" x14ac:dyDescent="0.2">
      <c r="A60" t="s">
        <v>5</v>
      </c>
      <c r="B60">
        <v>5</v>
      </c>
      <c r="C60" s="1">
        <v>44394.536111111112</v>
      </c>
      <c r="D60">
        <v>26189.47</v>
      </c>
      <c r="E60" s="6">
        <f t="shared" si="0"/>
        <v>13369.724435</v>
      </c>
      <c r="F60" s="5">
        <f>$L$2-C60</f>
        <v>0.34722222221898846</v>
      </c>
      <c r="G60" s="6">
        <f>D60*2^(F60*$K$2)</f>
        <v>33719.197407002459</v>
      </c>
      <c r="H60" s="6">
        <f t="shared" si="1"/>
        <v>17213.650276274755</v>
      </c>
      <c r="I60" s="8">
        <f>D60/AVERAGE(D63:D65)</f>
        <v>1.2509429230814548</v>
      </c>
    </row>
    <row r="61" spans="1:9" x14ac:dyDescent="0.2">
      <c r="A61" t="s">
        <v>5</v>
      </c>
      <c r="B61">
        <v>5</v>
      </c>
      <c r="C61" s="1">
        <v>44394.536111111112</v>
      </c>
      <c r="D61">
        <v>21576.25</v>
      </c>
      <c r="E61" s="6">
        <f t="shared" si="0"/>
        <v>11014.675625</v>
      </c>
      <c r="F61" s="5">
        <f>$L$2-C61</f>
        <v>0.34722222221898846</v>
      </c>
      <c r="G61" s="6">
        <f>D61*2^(F61*$K$2)</f>
        <v>27779.631777689152</v>
      </c>
      <c r="H61" s="6">
        <f t="shared" si="1"/>
        <v>14181.502022510311</v>
      </c>
      <c r="I61" s="8">
        <f>D61/AVERAGE(D63:D65)</f>
        <v>1.0305919609727205</v>
      </c>
    </row>
    <row r="62" spans="1:9" x14ac:dyDescent="0.2">
      <c r="A62" t="s">
        <v>5</v>
      </c>
      <c r="B62">
        <v>5</v>
      </c>
      <c r="C62" s="1">
        <v>44394.536111111112</v>
      </c>
      <c r="D62">
        <v>21278.27</v>
      </c>
      <c r="E62" s="6">
        <f t="shared" si="0"/>
        <v>10862.556834999999</v>
      </c>
      <c r="F62" s="5">
        <f>$L$2-C62</f>
        <v>0.34722222221898846</v>
      </c>
      <c r="G62" s="6">
        <f>D62*2^(F62*$K$2)</f>
        <v>27395.979628816396</v>
      </c>
      <c r="H62" s="6">
        <f t="shared" si="1"/>
        <v>13985.647600510769</v>
      </c>
      <c r="I62" s="8">
        <f>D62/AVERAGE(D63:D65)</f>
        <v>1.0163589134074278</v>
      </c>
    </row>
    <row r="63" spans="1:9" x14ac:dyDescent="0.2">
      <c r="A63" t="s">
        <v>5</v>
      </c>
      <c r="B63">
        <v>5</v>
      </c>
      <c r="C63" s="1">
        <v>44394.536111111112</v>
      </c>
      <c r="D63">
        <v>22814.28</v>
      </c>
      <c r="E63" s="6">
        <f t="shared" si="0"/>
        <v>11646.689939999998</v>
      </c>
      <c r="F63" s="5">
        <f>$L$2-C63</f>
        <v>0.34722222221898846</v>
      </c>
      <c r="G63" s="6">
        <f>D63*2^(F63*$K$2)</f>
        <v>29373.607446757338</v>
      </c>
      <c r="H63" s="6">
        <f t="shared" si="1"/>
        <v>14995.22660156962</v>
      </c>
      <c r="I63" s="8">
        <f>D63/AVERAGE(D63:D65)</f>
        <v>1.089726600469531</v>
      </c>
    </row>
    <row r="64" spans="1:9" x14ac:dyDescent="0.2">
      <c r="A64" t="s">
        <v>5</v>
      </c>
      <c r="B64">
        <v>5</v>
      </c>
      <c r="C64" s="1">
        <v>44394.536111111112</v>
      </c>
      <c r="D64">
        <v>19850.099999999999</v>
      </c>
      <c r="E64" s="6">
        <f t="shared" si="0"/>
        <v>10133.476049999997</v>
      </c>
      <c r="F64" s="5">
        <f>$L$2-C64</f>
        <v>0.34722222221898846</v>
      </c>
      <c r="G64" s="6">
        <f>D64*2^(F64*$K$2)</f>
        <v>25557.196859987598</v>
      </c>
      <c r="H64" s="6">
        <f t="shared" si="1"/>
        <v>13046.948997023668</v>
      </c>
      <c r="I64" s="8">
        <f>D64/AVERAGE(D63:D65)</f>
        <v>0.94814221583938818</v>
      </c>
    </row>
    <row r="65" spans="1:9" x14ac:dyDescent="0.2">
      <c r="A65" t="s">
        <v>5</v>
      </c>
      <c r="B65">
        <v>5</v>
      </c>
      <c r="C65" s="1">
        <v>44394.536111111112</v>
      </c>
      <c r="D65">
        <v>20142.97</v>
      </c>
      <c r="E65" s="6">
        <f t="shared" si="0"/>
        <v>10282.986185</v>
      </c>
      <c r="F65" s="5">
        <f>$L$2-C65</f>
        <v>0.34722222221898846</v>
      </c>
      <c r="G65" s="6">
        <f>D65*2^(F65*$K$2)</f>
        <v>25934.269834148163</v>
      </c>
      <c r="H65" s="6">
        <f t="shared" si="1"/>
        <v>13239.444750332636</v>
      </c>
      <c r="I65" s="8">
        <f>D65/AVERAGE(D63:D65)</f>
        <v>0.96213118369108086</v>
      </c>
    </row>
    <row r="66" spans="1:9" x14ac:dyDescent="0.2">
      <c r="A66" t="s">
        <v>5</v>
      </c>
      <c r="B66">
        <v>10</v>
      </c>
      <c r="C66" s="1">
        <v>44394.547222222223</v>
      </c>
      <c r="D66">
        <v>20481.96</v>
      </c>
      <c r="E66" s="6">
        <f t="shared" si="0"/>
        <v>10456.040579999999</v>
      </c>
      <c r="F66" s="5">
        <f>$L$2-C66</f>
        <v>0.33611111110803904</v>
      </c>
      <c r="G66" s="6">
        <f>D66*2^(F66*$K$2)</f>
        <v>26158.33011919439</v>
      </c>
      <c r="H66" s="6">
        <f t="shared" si="1"/>
        <v>13353.827525848736</v>
      </c>
      <c r="I66" s="8">
        <f>D66/AVERAGE(D69:D71)</f>
        <v>1.0481075230850712</v>
      </c>
    </row>
    <row r="67" spans="1:9" x14ac:dyDescent="0.2">
      <c r="A67" t="s">
        <v>5</v>
      </c>
      <c r="B67">
        <v>10</v>
      </c>
      <c r="C67" s="1">
        <v>44394.547222222223</v>
      </c>
      <c r="D67">
        <v>22028.33</v>
      </c>
      <c r="E67" s="6">
        <f t="shared" ref="E67:E130" si="2">D67*0.5105</f>
        <v>11245.462465000001</v>
      </c>
      <c r="F67" s="5">
        <f>$L$2-C67</f>
        <v>0.33611111110803904</v>
      </c>
      <c r="G67" s="6">
        <f>D67*2^(F67*$K$2)</f>
        <v>28133.261080216613</v>
      </c>
      <c r="H67" s="6">
        <f t="shared" ref="H67:H130" si="3">G67*0.5105</f>
        <v>14362.029781450579</v>
      </c>
      <c r="I67" s="8">
        <f>D67/AVERAGE(D69:D71)</f>
        <v>1.1272387210013382</v>
      </c>
    </row>
    <row r="68" spans="1:9" x14ac:dyDescent="0.2">
      <c r="A68" t="s">
        <v>5</v>
      </c>
      <c r="B68">
        <v>10</v>
      </c>
      <c r="C68" s="1">
        <v>44394.547222222223</v>
      </c>
      <c r="D68">
        <v>20142.93</v>
      </c>
      <c r="E68" s="6">
        <f t="shared" si="2"/>
        <v>10282.965764999999</v>
      </c>
      <c r="F68" s="5">
        <f>$L$2-C68</f>
        <v>0.33611111110803904</v>
      </c>
      <c r="G68" s="6">
        <f>D68*2^(F68*$K$2)</f>
        <v>25725.341349549763</v>
      </c>
      <c r="H68" s="6">
        <f t="shared" si="3"/>
        <v>13132.786758945153</v>
      </c>
      <c r="I68" s="8">
        <f>D68/AVERAGE(D69:D71)</f>
        <v>1.0307586026911473</v>
      </c>
    </row>
    <row r="69" spans="1:9" x14ac:dyDescent="0.2">
      <c r="A69" t="s">
        <v>5</v>
      </c>
      <c r="B69">
        <v>10</v>
      </c>
      <c r="C69" s="1">
        <v>44394.547222222223</v>
      </c>
      <c r="D69">
        <v>21231.99</v>
      </c>
      <c r="E69" s="6">
        <f t="shared" si="2"/>
        <v>10838.930895</v>
      </c>
      <c r="F69" s="5">
        <f>$L$2-C69</f>
        <v>0.33611111110803904</v>
      </c>
      <c r="G69" s="6">
        <f>D69*2^(F69*$K$2)</f>
        <v>27116.223423316624</v>
      </c>
      <c r="H69" s="6">
        <f t="shared" si="3"/>
        <v>13842.832057603135</v>
      </c>
      <c r="I69" s="8">
        <f>D69/AVERAGE(D69:D71)</f>
        <v>1.0864882291082982</v>
      </c>
    </row>
    <row r="70" spans="1:9" x14ac:dyDescent="0.2">
      <c r="A70" t="s">
        <v>5</v>
      </c>
      <c r="B70">
        <v>10</v>
      </c>
      <c r="C70" s="1">
        <v>44394.547222222223</v>
      </c>
      <c r="D70">
        <v>19130.91</v>
      </c>
      <c r="E70" s="6">
        <f t="shared" si="2"/>
        <v>9766.3295549999984</v>
      </c>
      <c r="F70" s="5">
        <f>$L$2-C70</f>
        <v>0.33611111110803904</v>
      </c>
      <c r="G70" s="6">
        <f>D70*2^(F70*$K$2)</f>
        <v>24432.850140347757</v>
      </c>
      <c r="H70" s="6">
        <f t="shared" si="3"/>
        <v>12472.969996647529</v>
      </c>
      <c r="I70" s="8">
        <f>D70/AVERAGE(D69:D71)</f>
        <v>0.97897128470436512</v>
      </c>
    </row>
    <row r="71" spans="1:9" x14ac:dyDescent="0.2">
      <c r="A71" t="s">
        <v>5</v>
      </c>
      <c r="B71">
        <v>10</v>
      </c>
      <c r="C71" s="1">
        <v>44394.547222222223</v>
      </c>
      <c r="D71">
        <v>18262.650000000001</v>
      </c>
      <c r="E71" s="6">
        <f t="shared" si="2"/>
        <v>9323.0828249999995</v>
      </c>
      <c r="F71" s="5">
        <f>$L$2-C71</f>
        <v>0.33611111110803904</v>
      </c>
      <c r="G71" s="6">
        <f>D71*2^(F71*$K$2)</f>
        <v>23323.960575614125</v>
      </c>
      <c r="H71" s="6">
        <f t="shared" si="3"/>
        <v>11906.881873851009</v>
      </c>
      <c r="I71" s="8">
        <f>D71/AVERAGE(D69:D71)</f>
        <v>0.93454048618733643</v>
      </c>
    </row>
    <row r="72" spans="1:9" x14ac:dyDescent="0.2">
      <c r="A72" t="s">
        <v>5</v>
      </c>
      <c r="B72">
        <v>20</v>
      </c>
      <c r="C72" s="1">
        <v>44394.558333333334</v>
      </c>
      <c r="D72">
        <v>20507.68</v>
      </c>
      <c r="E72" s="6">
        <f t="shared" si="2"/>
        <v>10469.170639999998</v>
      </c>
      <c r="F72" s="5">
        <f>$L$2-C72</f>
        <v>0.32499999999708962</v>
      </c>
      <c r="G72" s="6">
        <f>D72*2^(F72*$K$2)</f>
        <v>25980.231593360604</v>
      </c>
      <c r="H72" s="6">
        <f t="shared" si="3"/>
        <v>13262.908228410588</v>
      </c>
      <c r="I72" s="8">
        <f>D72/AVERAGE(D75:D77)</f>
        <v>1.1485601888981984</v>
      </c>
    </row>
    <row r="73" spans="1:9" x14ac:dyDescent="0.2">
      <c r="A73" t="s">
        <v>5</v>
      </c>
      <c r="B73">
        <v>20</v>
      </c>
      <c r="C73" s="1">
        <v>44394.558333333334</v>
      </c>
      <c r="D73">
        <v>18180.43</v>
      </c>
      <c r="E73" s="6">
        <f t="shared" si="2"/>
        <v>9281.1095150000001</v>
      </c>
      <c r="F73" s="5">
        <f>$L$2-C73</f>
        <v>0.32499999999708962</v>
      </c>
      <c r="G73" s="6">
        <f>D73*2^(F73*$K$2)</f>
        <v>23031.94617172108</v>
      </c>
      <c r="H73" s="6">
        <f t="shared" si="3"/>
        <v>11757.80852066361</v>
      </c>
      <c r="I73" s="8">
        <f>D73/AVERAGE(D75:D77)</f>
        <v>1.0182194238963391</v>
      </c>
    </row>
    <row r="74" spans="1:9" x14ac:dyDescent="0.2">
      <c r="A74" t="s">
        <v>5</v>
      </c>
      <c r="B74">
        <v>20</v>
      </c>
      <c r="C74" s="1">
        <v>44394.558333333334</v>
      </c>
      <c r="D74">
        <v>18591.41</v>
      </c>
      <c r="E74" s="6">
        <f t="shared" si="2"/>
        <v>9490.9148049999985</v>
      </c>
      <c r="F74" s="5">
        <f>$L$2-C74</f>
        <v>0.32499999999708962</v>
      </c>
      <c r="G74" s="6">
        <f>D74*2^(F74*$K$2)</f>
        <v>23552.597731538637</v>
      </c>
      <c r="H74" s="6">
        <f t="shared" si="3"/>
        <v>12023.601141950474</v>
      </c>
      <c r="I74" s="8">
        <f>D74/AVERAGE(D75:D77)</f>
        <v>1.0412369113173141</v>
      </c>
    </row>
    <row r="75" spans="1:9" x14ac:dyDescent="0.2">
      <c r="A75" t="s">
        <v>5</v>
      </c>
      <c r="B75">
        <v>20</v>
      </c>
      <c r="C75" s="1">
        <v>44394.558333333334</v>
      </c>
      <c r="D75">
        <v>19089.79</v>
      </c>
      <c r="E75" s="6">
        <f t="shared" si="2"/>
        <v>9745.3377949999995</v>
      </c>
      <c r="F75" s="5">
        <f>$L$2-C75</f>
        <v>0.32499999999708962</v>
      </c>
      <c r="G75" s="6">
        <f>D75*2^(F75*$K$2)</f>
        <v>24183.972310306155</v>
      </c>
      <c r="H75" s="6">
        <f t="shared" si="3"/>
        <v>12345.917864411291</v>
      </c>
      <c r="I75" s="8">
        <f>D75/AVERAGE(D75:D77)</f>
        <v>1.0691493532387351</v>
      </c>
    </row>
    <row r="76" spans="1:9" x14ac:dyDescent="0.2">
      <c r="A76" t="s">
        <v>5</v>
      </c>
      <c r="B76">
        <v>20</v>
      </c>
      <c r="C76" s="1">
        <v>44394.558333333334</v>
      </c>
      <c r="D76">
        <v>17034.849999999999</v>
      </c>
      <c r="E76" s="6">
        <f t="shared" si="2"/>
        <v>8696.2909249999993</v>
      </c>
      <c r="F76" s="5">
        <f>$L$2-C76</f>
        <v>0.32499999999708962</v>
      </c>
      <c r="G76" s="6">
        <f>D76*2^(F76*$K$2)</f>
        <v>21580.663837067812</v>
      </c>
      <c r="H76" s="6">
        <f t="shared" si="3"/>
        <v>11016.928888823117</v>
      </c>
      <c r="I76" s="8">
        <f>D76/AVERAGE(D75:D77)</f>
        <v>0.95405967588008367</v>
      </c>
    </row>
    <row r="77" spans="1:9" x14ac:dyDescent="0.2">
      <c r="A77" t="s">
        <v>5</v>
      </c>
      <c r="B77">
        <v>20</v>
      </c>
      <c r="C77" s="1">
        <v>44394.558333333334</v>
      </c>
      <c r="D77">
        <v>17440.72</v>
      </c>
      <c r="E77" s="6">
        <f t="shared" si="2"/>
        <v>8903.4875599999996</v>
      </c>
      <c r="F77" s="5">
        <f>$L$2-C77</f>
        <v>0.32499999999708962</v>
      </c>
      <c r="G77" s="6">
        <f>D77*2^(F77*$K$2)</f>
        <v>22094.841774152716</v>
      </c>
      <c r="H77" s="6">
        <f t="shared" si="3"/>
        <v>11279.416725704959</v>
      </c>
      <c r="I77" s="8">
        <f>D77/AVERAGE(D75:D77)</f>
        <v>0.9767909708811815</v>
      </c>
    </row>
    <row r="78" spans="1:9" x14ac:dyDescent="0.2">
      <c r="A78" t="s">
        <v>5</v>
      </c>
      <c r="B78">
        <v>40</v>
      </c>
      <c r="C78" s="1">
        <v>44394.569444444445</v>
      </c>
      <c r="D78">
        <v>20677.22</v>
      </c>
      <c r="E78" s="6">
        <f t="shared" si="2"/>
        <v>10555.720809999999</v>
      </c>
      <c r="F78" s="5">
        <f>$L$2-C78</f>
        <v>0.31388888888614019</v>
      </c>
      <c r="G78" s="6">
        <f>D78*2^(F78*$K$2)</f>
        <v>25984.036520061654</v>
      </c>
      <c r="H78" s="6">
        <f t="shared" si="3"/>
        <v>13264.850643491473</v>
      </c>
      <c r="I78" s="8">
        <f>D78/AVERAGE(D81:D83)</f>
        <v>0.98862072691561453</v>
      </c>
    </row>
    <row r="79" spans="1:9" x14ac:dyDescent="0.2">
      <c r="A79" t="s">
        <v>5</v>
      </c>
      <c r="B79">
        <v>40</v>
      </c>
      <c r="C79" s="1">
        <v>44394.569444444445</v>
      </c>
      <c r="D79">
        <v>20708</v>
      </c>
      <c r="E79" s="6">
        <f t="shared" si="2"/>
        <v>10571.433999999999</v>
      </c>
      <c r="F79" s="5">
        <f>$L$2-C79</f>
        <v>0.31388888888614019</v>
      </c>
      <c r="G79" s="6">
        <f>D79*2^(F79*$K$2)</f>
        <v>26022.716218980921</v>
      </c>
      <c r="H79" s="6">
        <f t="shared" si="3"/>
        <v>13284.596629789759</v>
      </c>
      <c r="I79" s="8">
        <f>D79/AVERAGE(D81:D83)</f>
        <v>0.99009238248509934</v>
      </c>
    </row>
    <row r="80" spans="1:9" x14ac:dyDescent="0.2">
      <c r="A80" t="s">
        <v>5</v>
      </c>
      <c r="B80">
        <v>40</v>
      </c>
      <c r="C80" s="1">
        <v>44394.569444444445</v>
      </c>
      <c r="D80">
        <v>21442.720000000001</v>
      </c>
      <c r="E80" s="6">
        <f t="shared" si="2"/>
        <v>10946.50856</v>
      </c>
      <c r="F80" s="5">
        <f>$L$2-C80</f>
        <v>0.31388888888614019</v>
      </c>
      <c r="G80" s="6">
        <f>D80*2^(F80*$K$2)</f>
        <v>26946.002391494429</v>
      </c>
      <c r="H80" s="6">
        <f t="shared" si="3"/>
        <v>13755.934220857904</v>
      </c>
      <c r="I80" s="8">
        <f>D80/AVERAGE(D81:D83)</f>
        <v>1.0252208678656021</v>
      </c>
    </row>
    <row r="81" spans="1:9" x14ac:dyDescent="0.2">
      <c r="A81" t="s">
        <v>5</v>
      </c>
      <c r="B81">
        <v>40</v>
      </c>
      <c r="C81" s="1">
        <v>44394.569444444445</v>
      </c>
      <c r="D81">
        <v>21930.639999999999</v>
      </c>
      <c r="E81" s="6">
        <f t="shared" si="2"/>
        <v>11195.591719999999</v>
      </c>
      <c r="F81" s="5">
        <f>$L$2-C81</f>
        <v>0.31388888888614019</v>
      </c>
      <c r="G81" s="6">
        <f>D81*2^(F81*$K$2)</f>
        <v>27559.147248436919</v>
      </c>
      <c r="H81" s="6">
        <f t="shared" si="3"/>
        <v>14068.944670327046</v>
      </c>
      <c r="I81" s="8">
        <f>D81/AVERAGE(D81:D83)</f>
        <v>1.0485493339300278</v>
      </c>
    </row>
    <row r="82" spans="1:9" x14ac:dyDescent="0.2">
      <c r="A82" t="s">
        <v>5</v>
      </c>
      <c r="B82">
        <v>40</v>
      </c>
      <c r="C82" s="1">
        <v>44394.569444444445</v>
      </c>
      <c r="D82">
        <v>20528.25</v>
      </c>
      <c r="E82" s="6">
        <f t="shared" si="2"/>
        <v>10479.671624999999</v>
      </c>
      <c r="F82" s="5">
        <f>$L$2-C82</f>
        <v>0.31388888888614019</v>
      </c>
      <c r="G82" s="6">
        <f>D82*2^(F82*$K$2)</f>
        <v>25796.833311874401</v>
      </c>
      <c r="H82" s="6">
        <f t="shared" si="3"/>
        <v>13169.28340571188</v>
      </c>
      <c r="I82" s="8">
        <f>D82/AVERAGE(D81:D83)</f>
        <v>0.98149816258208133</v>
      </c>
    </row>
    <row r="83" spans="1:9" x14ac:dyDescent="0.2">
      <c r="A83" t="s">
        <v>5</v>
      </c>
      <c r="B83">
        <v>40</v>
      </c>
      <c r="C83" s="1">
        <v>44394.569444444445</v>
      </c>
      <c r="D83">
        <v>20286.77</v>
      </c>
      <c r="E83" s="6">
        <f t="shared" si="2"/>
        <v>10356.396084999998</v>
      </c>
      <c r="F83" s="5">
        <f>$L$2-C83</f>
        <v>0.31388888888614019</v>
      </c>
      <c r="G83" s="6">
        <f>D83*2^(F83*$K$2)</f>
        <v>25493.377376363511</v>
      </c>
      <c r="H83" s="6">
        <f t="shared" si="3"/>
        <v>13014.369150633571</v>
      </c>
      <c r="I83" s="8">
        <f>D83/AVERAGE(D81:D83)</f>
        <v>0.96995250348789064</v>
      </c>
    </row>
    <row r="84" spans="1:9" x14ac:dyDescent="0.2">
      <c r="A84" t="s">
        <v>5</v>
      </c>
      <c r="B84">
        <v>80</v>
      </c>
      <c r="C84" s="1">
        <v>44394.597222222219</v>
      </c>
      <c r="D84">
        <v>24566.15</v>
      </c>
      <c r="E84" s="6">
        <f t="shared" si="2"/>
        <v>12541.019575</v>
      </c>
      <c r="F84" s="5">
        <f>$L$2-C84</f>
        <v>0.28611111111240461</v>
      </c>
      <c r="G84" s="6">
        <f>D84*2^(F84*$K$2)</f>
        <v>30253.21453928652</v>
      </c>
      <c r="H84" s="6">
        <f t="shared" si="3"/>
        <v>15444.266022305766</v>
      </c>
      <c r="I84" s="8">
        <f>D84/AVERAGE(D87:D89)</f>
        <v>1.1138221740210703</v>
      </c>
    </row>
    <row r="85" spans="1:9" x14ac:dyDescent="0.2">
      <c r="A85" t="s">
        <v>5</v>
      </c>
      <c r="B85">
        <v>80</v>
      </c>
      <c r="C85" s="1">
        <v>44394.597222222219</v>
      </c>
      <c r="D85">
        <v>24078.17</v>
      </c>
      <c r="E85" s="6">
        <f t="shared" si="2"/>
        <v>12291.905784999997</v>
      </c>
      <c r="F85" s="5">
        <f>$L$2-C85</f>
        <v>0.28611111111240461</v>
      </c>
      <c r="G85" s="6">
        <f>D85*2^(F85*$K$2)</f>
        <v>29652.267153111596</v>
      </c>
      <c r="H85" s="6">
        <f t="shared" si="3"/>
        <v>15137.482381663469</v>
      </c>
      <c r="I85" s="8">
        <f>D85/AVERAGE(D87:D89)</f>
        <v>1.0916973011989632</v>
      </c>
    </row>
    <row r="86" spans="1:9" x14ac:dyDescent="0.2">
      <c r="A86" t="s">
        <v>5</v>
      </c>
      <c r="B86">
        <v>80</v>
      </c>
      <c r="C86" s="1">
        <v>44394.597222222219</v>
      </c>
      <c r="D86">
        <v>21273.14</v>
      </c>
      <c r="E86" s="6">
        <f t="shared" si="2"/>
        <v>10859.937969999999</v>
      </c>
      <c r="F86" s="5">
        <f>$L$2-C86</f>
        <v>0.28611111111240461</v>
      </c>
      <c r="G86" s="6">
        <f>D86*2^(F86*$K$2)</f>
        <v>26197.87261513414</v>
      </c>
      <c r="H86" s="6">
        <f t="shared" si="3"/>
        <v>13374.013970025977</v>
      </c>
      <c r="I86" s="8">
        <f>D86/AVERAGE(D87:D89)</f>
        <v>0.96451804792588947</v>
      </c>
    </row>
    <row r="87" spans="1:9" x14ac:dyDescent="0.2">
      <c r="A87" t="s">
        <v>5</v>
      </c>
      <c r="B87">
        <v>80</v>
      </c>
      <c r="C87" s="1">
        <v>44394.597222222219</v>
      </c>
      <c r="D87">
        <v>24042.16</v>
      </c>
      <c r="E87" s="6">
        <f t="shared" si="2"/>
        <v>12273.522679999998</v>
      </c>
      <c r="F87" s="5">
        <f>$L$2-C87</f>
        <v>0.28611111111240461</v>
      </c>
      <c r="G87" s="6">
        <f>D87*2^(F87*$K$2)</f>
        <v>29607.920836917983</v>
      </c>
      <c r="H87" s="6">
        <f t="shared" si="3"/>
        <v>15114.843587246629</v>
      </c>
      <c r="I87" s="8">
        <f>D87/AVERAGE(D87:D89)</f>
        <v>1.0900646181580107</v>
      </c>
    </row>
    <row r="88" spans="1:9" x14ac:dyDescent="0.2">
      <c r="A88" t="s">
        <v>5</v>
      </c>
      <c r="B88">
        <v>80</v>
      </c>
      <c r="C88" s="1">
        <v>44394.597222222219</v>
      </c>
      <c r="D88">
        <v>22187.61</v>
      </c>
      <c r="E88" s="6">
        <f t="shared" si="2"/>
        <v>11326.774904999998</v>
      </c>
      <c r="F88" s="5">
        <f>$L$2-C88</f>
        <v>0.28611111111240461</v>
      </c>
      <c r="G88" s="6">
        <f>D88*2^(F88*$K$2)</f>
        <v>27324.042450445795</v>
      </c>
      <c r="H88" s="6">
        <f t="shared" si="3"/>
        <v>13948.923670952578</v>
      </c>
      <c r="I88" s="8">
        <f>D88/AVERAGE(D87:D89)</f>
        <v>1.0059798546590182</v>
      </c>
    </row>
    <row r="89" spans="1:9" x14ac:dyDescent="0.2">
      <c r="A89" t="s">
        <v>5</v>
      </c>
      <c r="B89">
        <v>80</v>
      </c>
      <c r="C89" s="1">
        <v>44394.597222222219</v>
      </c>
      <c r="D89">
        <v>19937.39</v>
      </c>
      <c r="E89" s="6">
        <f t="shared" si="2"/>
        <v>10178.037594999998</v>
      </c>
      <c r="F89" s="5">
        <f>$L$2-C89</f>
        <v>0.28611111111240461</v>
      </c>
      <c r="G89" s="6">
        <f>D89*2^(F89*$K$2)</f>
        <v>24552.896445858452</v>
      </c>
      <c r="H89" s="6">
        <f t="shared" si="3"/>
        <v>12534.253635610739</v>
      </c>
      <c r="I89" s="8">
        <f>D89/AVERAGE(D87:D89)</f>
        <v>0.90395552718297101</v>
      </c>
    </row>
    <row r="90" spans="1:9" x14ac:dyDescent="0.2">
      <c r="A90" t="s">
        <v>5</v>
      </c>
      <c r="B90">
        <v>160</v>
      </c>
      <c r="C90" s="1">
        <v>44394.60833333333</v>
      </c>
      <c r="D90">
        <v>25403.48</v>
      </c>
      <c r="E90" s="6">
        <f t="shared" si="2"/>
        <v>12968.476539999998</v>
      </c>
      <c r="F90" s="5">
        <f>$L$2-C90</f>
        <v>0.27500000000145519</v>
      </c>
      <c r="G90" s="6">
        <f>D90*2^(F90*$K$2)</f>
        <v>31032.418648208113</v>
      </c>
      <c r="H90" s="6">
        <f t="shared" si="3"/>
        <v>15842.049719910241</v>
      </c>
      <c r="I90" s="8">
        <f>D90/AVERAGE(D93:D95)</f>
        <v>1.0661919358245975</v>
      </c>
    </row>
    <row r="91" spans="1:9" x14ac:dyDescent="0.2">
      <c r="A91" t="s">
        <v>5</v>
      </c>
      <c r="B91">
        <v>160</v>
      </c>
      <c r="C91" s="1">
        <v>44394.60833333333</v>
      </c>
      <c r="D91">
        <v>24026.7</v>
      </c>
      <c r="E91" s="6">
        <f t="shared" si="2"/>
        <v>12265.630349999999</v>
      </c>
      <c r="F91" s="5">
        <f>$L$2-C91</f>
        <v>0.27500000000145519</v>
      </c>
      <c r="G91" s="6">
        <f>D91*2^(F91*$K$2)</f>
        <v>29350.569809132525</v>
      </c>
      <c r="H91" s="6">
        <f t="shared" si="3"/>
        <v>14983.465887562152</v>
      </c>
      <c r="I91" s="8">
        <f>D91/AVERAGE(D93:D95)</f>
        <v>1.0084080521439134</v>
      </c>
    </row>
    <row r="92" spans="1:9" x14ac:dyDescent="0.2">
      <c r="A92" t="s">
        <v>5</v>
      </c>
      <c r="B92">
        <v>160</v>
      </c>
      <c r="C92" s="1">
        <v>44394.60833333333</v>
      </c>
      <c r="D92">
        <v>23574.62</v>
      </c>
      <c r="E92" s="6">
        <f t="shared" si="2"/>
        <v>12034.843509999999</v>
      </c>
      <c r="F92" s="5">
        <f>$L$2-C92</f>
        <v>0.27500000000145519</v>
      </c>
      <c r="G92" s="6">
        <f>D92*2^(F92*$K$2)</f>
        <v>28798.317290088598</v>
      </c>
      <c r="H92" s="6">
        <f t="shared" si="3"/>
        <v>14701.540976590228</v>
      </c>
      <c r="I92" s="8">
        <f>D92/AVERAGE(D93:D95)</f>
        <v>0.98943411430753869</v>
      </c>
    </row>
    <row r="93" spans="1:9" x14ac:dyDescent="0.2">
      <c r="A93" t="s">
        <v>5</v>
      </c>
      <c r="B93">
        <v>160</v>
      </c>
      <c r="C93" s="1">
        <v>44394.60833333333</v>
      </c>
      <c r="D93">
        <v>23389.67</v>
      </c>
      <c r="E93" s="6">
        <f t="shared" si="2"/>
        <v>11940.426534999999</v>
      </c>
      <c r="F93" s="5">
        <f>$L$2-C93</f>
        <v>0.27500000000145519</v>
      </c>
      <c r="G93" s="6">
        <f>D93*2^(F93*$K$2)</f>
        <v>28572.385810268272</v>
      </c>
      <c r="H93" s="6">
        <f t="shared" si="3"/>
        <v>14586.202956141951</v>
      </c>
      <c r="I93" s="8">
        <f>D93/AVERAGE(D93:D95)</f>
        <v>0.98167170543557469</v>
      </c>
    </row>
    <row r="94" spans="1:9" x14ac:dyDescent="0.2">
      <c r="A94" t="s">
        <v>5</v>
      </c>
      <c r="B94">
        <v>160</v>
      </c>
      <c r="C94" s="1">
        <v>44394.60833333333</v>
      </c>
      <c r="D94">
        <v>23759.58</v>
      </c>
      <c r="E94" s="6">
        <f t="shared" si="2"/>
        <v>12129.265589999999</v>
      </c>
      <c r="F94" s="5">
        <f>$L$2-C94</f>
        <v>0.27500000000145519</v>
      </c>
      <c r="G94" s="6">
        <f>D94*2^(F94*$K$2)</f>
        <v>29024.260985722922</v>
      </c>
      <c r="H94" s="6">
        <f t="shared" si="3"/>
        <v>14816.885233211549</v>
      </c>
      <c r="I94" s="8">
        <f>D94/AVERAGE(D93:D95)</f>
        <v>0.99719694288260485</v>
      </c>
    </row>
    <row r="95" spans="1:9" x14ac:dyDescent="0.2">
      <c r="A95" t="s">
        <v>5</v>
      </c>
      <c r="B95">
        <v>160</v>
      </c>
      <c r="C95" s="1">
        <v>44394.60833333333</v>
      </c>
      <c r="D95">
        <v>24329.85</v>
      </c>
      <c r="E95" s="6">
        <f t="shared" si="2"/>
        <v>12420.388424999997</v>
      </c>
      <c r="F95" s="5">
        <f>$L$2-C95</f>
        <v>0.27500000000145519</v>
      </c>
      <c r="G95" s="6">
        <f>D95*2^(F95*$K$2)</f>
        <v>29720.892210362759</v>
      </c>
      <c r="H95" s="6">
        <f t="shared" si="3"/>
        <v>15172.515473390187</v>
      </c>
      <c r="I95" s="8">
        <f>D95/AVERAGE(D93:D95)</f>
        <v>1.0211313516818201</v>
      </c>
    </row>
    <row r="96" spans="1:9" x14ac:dyDescent="0.2">
      <c r="A96" t="s">
        <v>6</v>
      </c>
      <c r="B96">
        <v>0</v>
      </c>
      <c r="C96" s="1">
        <v>44394.619444444441</v>
      </c>
      <c r="D96">
        <v>19593.27</v>
      </c>
      <c r="E96" s="6">
        <f t="shared" si="2"/>
        <v>10002.364335</v>
      </c>
      <c r="F96" s="5">
        <f>$L$2-C96</f>
        <v>0.26388888889050577</v>
      </c>
      <c r="G96" s="6">
        <f>D96*2^(F96*$K$2)</f>
        <v>23742.000939600435</v>
      </c>
      <c r="H96" s="6">
        <f t="shared" si="3"/>
        <v>12120.291479666021</v>
      </c>
      <c r="I96" s="8">
        <f>D96/AVERAGE(D99:D101)</f>
        <v>0.97238117531454027</v>
      </c>
    </row>
    <row r="97" spans="1:9" x14ac:dyDescent="0.2">
      <c r="A97" t="s">
        <v>6</v>
      </c>
      <c r="B97">
        <v>0</v>
      </c>
      <c r="C97" s="1">
        <v>44394.619444444441</v>
      </c>
      <c r="D97">
        <v>21940.959999999999</v>
      </c>
      <c r="E97" s="6">
        <f t="shared" si="2"/>
        <v>11200.860079999999</v>
      </c>
      <c r="F97" s="5">
        <f>$L$2-C97</f>
        <v>0.26388888889050577</v>
      </c>
      <c r="G97" s="6">
        <f>D97*2^(F97*$K$2)</f>
        <v>26586.797044890187</v>
      </c>
      <c r="H97" s="6">
        <f t="shared" si="3"/>
        <v>13572.559891416438</v>
      </c>
      <c r="I97" s="8">
        <f>D97/AVERAGE(D99:D101)</f>
        <v>1.0888930981061005</v>
      </c>
    </row>
    <row r="98" spans="1:9" x14ac:dyDescent="0.2">
      <c r="A98" t="s">
        <v>6</v>
      </c>
      <c r="B98">
        <v>0</v>
      </c>
      <c r="C98" s="1">
        <v>44394.619444444441</v>
      </c>
      <c r="D98">
        <v>19084.55</v>
      </c>
      <c r="E98" s="6">
        <f t="shared" si="2"/>
        <v>9742.6627749999989</v>
      </c>
      <c r="F98" s="5">
        <f>$L$2-C98</f>
        <v>0.26388888889050577</v>
      </c>
      <c r="G98" s="6">
        <f>D98*2^(F98*$K$2)</f>
        <v>23125.563217974919</v>
      </c>
      <c r="H98" s="6">
        <f t="shared" si="3"/>
        <v>11805.600022776194</v>
      </c>
      <c r="I98" s="8">
        <f>D98/AVERAGE(D99:D101)</f>
        <v>0.94713425371819548</v>
      </c>
    </row>
    <row r="99" spans="1:9" x14ac:dyDescent="0.2">
      <c r="A99" t="s">
        <v>6</v>
      </c>
      <c r="B99">
        <v>0</v>
      </c>
      <c r="C99" s="1">
        <v>44394.619444444441</v>
      </c>
      <c r="D99">
        <v>19012.7</v>
      </c>
      <c r="E99" s="6">
        <f t="shared" si="2"/>
        <v>9705.9833499999986</v>
      </c>
      <c r="F99" s="5">
        <f>$L$2-C99</f>
        <v>0.26388888889050577</v>
      </c>
      <c r="G99" s="6">
        <f>D99*2^(F99*$K$2)</f>
        <v>23038.499508471083</v>
      </c>
      <c r="H99" s="6">
        <f t="shared" si="3"/>
        <v>11761.153999074486</v>
      </c>
      <c r="I99" s="8">
        <f>D99/AVERAGE(D99:D101)</f>
        <v>0.94356845855249072</v>
      </c>
    </row>
    <row r="100" spans="1:9" x14ac:dyDescent="0.2">
      <c r="A100" t="s">
        <v>6</v>
      </c>
      <c r="B100">
        <v>0</v>
      </c>
      <c r="C100" s="1">
        <v>44394.619444444441</v>
      </c>
      <c r="D100">
        <v>20744</v>
      </c>
      <c r="E100" s="6">
        <f t="shared" si="2"/>
        <v>10589.812</v>
      </c>
      <c r="F100" s="5">
        <f>$L$2-C100</f>
        <v>0.26388888889050577</v>
      </c>
      <c r="G100" s="6">
        <f>D100*2^(F100*$K$2)</f>
        <v>25136.389560857959</v>
      </c>
      <c r="H100" s="6">
        <f t="shared" si="3"/>
        <v>12832.126870817987</v>
      </c>
      <c r="I100" s="8">
        <f>D100/AVERAGE(D99:D101)</f>
        <v>1.0294899779732951</v>
      </c>
    </row>
    <row r="101" spans="1:9" x14ac:dyDescent="0.2">
      <c r="A101" t="s">
        <v>6</v>
      </c>
      <c r="B101">
        <v>0</v>
      </c>
      <c r="C101" s="1">
        <v>44394.619444444441</v>
      </c>
      <c r="D101">
        <v>20692.650000000001</v>
      </c>
      <c r="E101" s="6">
        <f t="shared" si="2"/>
        <v>10563.597824999999</v>
      </c>
      <c r="F101" s="5">
        <f>$L$2-C101</f>
        <v>0.26388888889050577</v>
      </c>
      <c r="G101" s="6">
        <f>D101*2^(F101*$K$2)</f>
        <v>25074.166575708034</v>
      </c>
      <c r="H101" s="6">
        <f t="shared" si="3"/>
        <v>12800.36203689895</v>
      </c>
      <c r="I101" s="8">
        <f>D101/AVERAGE(D99:D101)</f>
        <v>1.0269415634742145</v>
      </c>
    </row>
    <row r="102" spans="1:9" x14ac:dyDescent="0.2">
      <c r="A102" t="s">
        <v>6</v>
      </c>
      <c r="B102">
        <v>5</v>
      </c>
      <c r="C102" s="1">
        <v>44394.630555555559</v>
      </c>
      <c r="D102">
        <v>23220.2</v>
      </c>
      <c r="E102" s="6">
        <f t="shared" si="2"/>
        <v>11853.9121</v>
      </c>
      <c r="F102" s="5">
        <f>$L$2-C102</f>
        <v>0.25277777777228039</v>
      </c>
      <c r="G102" s="6">
        <f>D102*2^(F102*$K$2)</f>
        <v>27910.289040763048</v>
      </c>
      <c r="H102" s="6">
        <f t="shared" si="3"/>
        <v>14248.202555309534</v>
      </c>
      <c r="I102" s="8">
        <f>D102/AVERAGE(D105:D107)</f>
        <v>1.0880227161442533</v>
      </c>
    </row>
    <row r="103" spans="1:9" x14ac:dyDescent="0.2">
      <c r="A103" t="s">
        <v>6</v>
      </c>
      <c r="B103">
        <v>5</v>
      </c>
      <c r="C103" s="1">
        <v>44394.630555555559</v>
      </c>
      <c r="D103">
        <v>22891.37</v>
      </c>
      <c r="E103" s="6">
        <f t="shared" si="2"/>
        <v>11686.044384999999</v>
      </c>
      <c r="F103" s="5">
        <f>$L$2-C103</f>
        <v>0.25277777777228039</v>
      </c>
      <c r="G103" s="6">
        <f>D103*2^(F103*$K$2)</f>
        <v>27515.040922948636</v>
      </c>
      <c r="H103" s="6">
        <f t="shared" si="3"/>
        <v>14046.428391165276</v>
      </c>
      <c r="I103" s="8">
        <f>D103/AVERAGE(D105:D107)</f>
        <v>1.0726148165676037</v>
      </c>
    </row>
    <row r="104" spans="1:9" x14ac:dyDescent="0.2">
      <c r="A104" t="s">
        <v>6</v>
      </c>
      <c r="B104">
        <v>5</v>
      </c>
      <c r="C104" s="1">
        <v>44394.630555555559</v>
      </c>
      <c r="D104">
        <v>24263</v>
      </c>
      <c r="E104" s="6">
        <f t="shared" si="2"/>
        <v>12386.261499999999</v>
      </c>
      <c r="F104" s="5">
        <f>$L$2-C104</f>
        <v>0.25277777777228039</v>
      </c>
      <c r="G104" s="6">
        <f>D104*2^(F104*$K$2)</f>
        <v>29163.717065143013</v>
      </c>
      <c r="H104" s="6">
        <f t="shared" si="3"/>
        <v>14888.077561755506</v>
      </c>
      <c r="I104" s="8">
        <f>D104/AVERAGE(D105:D107)</f>
        <v>1.1368849175204354</v>
      </c>
    </row>
    <row r="105" spans="1:9" x14ac:dyDescent="0.2">
      <c r="A105" t="s">
        <v>6</v>
      </c>
      <c r="B105">
        <v>5</v>
      </c>
      <c r="C105" s="1">
        <v>44394.630555555559</v>
      </c>
      <c r="D105">
        <v>21879.39</v>
      </c>
      <c r="E105" s="6">
        <f t="shared" si="2"/>
        <v>11169.428594999999</v>
      </c>
      <c r="F105" s="5">
        <f>$L$2-C105</f>
        <v>0.25277777777228039</v>
      </c>
      <c r="G105" s="6">
        <f>D105*2^(F105*$K$2)</f>
        <v>26298.658019120445</v>
      </c>
      <c r="H105" s="6">
        <f t="shared" si="3"/>
        <v>13425.464918760987</v>
      </c>
      <c r="I105" s="8">
        <f>D105/AVERAGE(D105:D107)</f>
        <v>1.0251967397085044</v>
      </c>
    </row>
    <row r="106" spans="1:9" x14ac:dyDescent="0.2">
      <c r="A106" t="s">
        <v>6</v>
      </c>
      <c r="B106">
        <v>5</v>
      </c>
      <c r="C106" s="1">
        <v>44394.630555555559</v>
      </c>
      <c r="D106">
        <v>20754.23</v>
      </c>
      <c r="E106" s="6">
        <f t="shared" si="2"/>
        <v>10595.034414999998</v>
      </c>
      <c r="F106" s="5">
        <f>$L$2-C106</f>
        <v>0.25277777777228039</v>
      </c>
      <c r="G106" s="6">
        <f>D106*2^(F106*$K$2)</f>
        <v>24946.23466285715</v>
      </c>
      <c r="H106" s="6">
        <f t="shared" si="3"/>
        <v>12735.052795388574</v>
      </c>
      <c r="I106" s="8">
        <f>D106/AVERAGE(D105:D107)</f>
        <v>0.97247541778634738</v>
      </c>
    </row>
    <row r="107" spans="1:9" x14ac:dyDescent="0.2">
      <c r="A107" t="s">
        <v>6</v>
      </c>
      <c r="B107">
        <v>5</v>
      </c>
      <c r="C107" s="1">
        <v>44394.630555555559</v>
      </c>
      <c r="D107">
        <v>21391.33</v>
      </c>
      <c r="E107" s="6">
        <f t="shared" si="2"/>
        <v>10920.273965</v>
      </c>
      <c r="F107" s="5">
        <f>$L$2-C107</f>
        <v>0.25277777777228039</v>
      </c>
      <c r="G107" s="6">
        <f>D107*2^(F107*$K$2)</f>
        <v>25712.018125009508</v>
      </c>
      <c r="H107" s="6">
        <f t="shared" si="3"/>
        <v>13125.985252817352</v>
      </c>
      <c r="I107" s="8">
        <f>D107/AVERAGE(D105:D107)</f>
        <v>1.0023278425051485</v>
      </c>
    </row>
    <row r="108" spans="1:9" x14ac:dyDescent="0.2">
      <c r="A108" t="s">
        <v>6</v>
      </c>
      <c r="B108">
        <v>10</v>
      </c>
      <c r="C108" s="1">
        <v>44394.64166666667</v>
      </c>
      <c r="D108">
        <v>25454.89</v>
      </c>
      <c r="E108" s="6">
        <f t="shared" si="2"/>
        <v>12994.721344999998</v>
      </c>
      <c r="F108" s="5">
        <f>$L$2-C108</f>
        <v>0.24166666666133096</v>
      </c>
      <c r="G108" s="6">
        <f>D108*2^(F108*$K$2)</f>
        <v>30349.922472579558</v>
      </c>
      <c r="H108" s="6">
        <f t="shared" si="3"/>
        <v>15493.635422251862</v>
      </c>
      <c r="I108" s="8">
        <f>D108/AVERAGE(D111:D113)</f>
        <v>1.0526862328061539</v>
      </c>
    </row>
    <row r="109" spans="1:9" x14ac:dyDescent="0.2">
      <c r="A109" t="s">
        <v>6</v>
      </c>
      <c r="B109">
        <v>10</v>
      </c>
      <c r="C109" s="1">
        <v>44394.64166666667</v>
      </c>
      <c r="D109">
        <v>24211.7</v>
      </c>
      <c r="E109" s="6">
        <f t="shared" si="2"/>
        <v>12360.072849999999</v>
      </c>
      <c r="F109" s="5">
        <f>$L$2-C109</f>
        <v>0.24166666666133096</v>
      </c>
      <c r="G109" s="6">
        <f>D109*2^(F109*$K$2)</f>
        <v>28867.66424562646</v>
      </c>
      <c r="H109" s="6">
        <f t="shared" si="3"/>
        <v>14736.942597392306</v>
      </c>
      <c r="I109" s="8">
        <f>D109/AVERAGE(D111:D113)</f>
        <v>1.0012741466505162</v>
      </c>
    </row>
    <row r="110" spans="1:9" x14ac:dyDescent="0.2">
      <c r="A110" t="s">
        <v>6</v>
      </c>
      <c r="B110">
        <v>10</v>
      </c>
      <c r="C110" s="1">
        <v>44394.64166666667</v>
      </c>
      <c r="D110">
        <v>26179.3</v>
      </c>
      <c r="E110" s="6">
        <f t="shared" si="2"/>
        <v>13364.532649999999</v>
      </c>
      <c r="F110" s="5">
        <f>$L$2-C110</f>
        <v>0.24166666666133096</v>
      </c>
      <c r="G110" s="6">
        <f>D110*2^(F110*$K$2)</f>
        <v>31213.63814129238</v>
      </c>
      <c r="H110" s="6">
        <f t="shared" si="3"/>
        <v>15934.562271129758</v>
      </c>
      <c r="I110" s="8">
        <f>D110/AVERAGE(D111:D113)</f>
        <v>1.082644187207336</v>
      </c>
    </row>
    <row r="111" spans="1:9" x14ac:dyDescent="0.2">
      <c r="A111" t="s">
        <v>6</v>
      </c>
      <c r="B111">
        <v>10</v>
      </c>
      <c r="C111" s="1">
        <v>44394.64166666667</v>
      </c>
      <c r="D111">
        <v>24098.63</v>
      </c>
      <c r="E111" s="6">
        <f t="shared" si="2"/>
        <v>12302.350614999999</v>
      </c>
      <c r="F111" s="5">
        <f>$L$2-C111</f>
        <v>0.24166666666133096</v>
      </c>
      <c r="G111" s="6">
        <f>D111*2^(F111*$K$2)</f>
        <v>28732.85063087603</v>
      </c>
      <c r="H111" s="6">
        <f t="shared" si="3"/>
        <v>14668.120247062212</v>
      </c>
      <c r="I111" s="8">
        <f>D111/AVERAGE(D111:D113)</f>
        <v>0.99659814010154302</v>
      </c>
    </row>
    <row r="112" spans="1:9" x14ac:dyDescent="0.2">
      <c r="A112" t="s">
        <v>6</v>
      </c>
      <c r="B112">
        <v>10</v>
      </c>
      <c r="C112" s="1">
        <v>44394.64166666667</v>
      </c>
      <c r="D112">
        <v>24329.93</v>
      </c>
      <c r="E112" s="6">
        <f t="shared" si="2"/>
        <v>12420.429264999999</v>
      </c>
      <c r="F112" s="5">
        <f>$L$2-C112</f>
        <v>0.24166666666133096</v>
      </c>
      <c r="G112" s="6">
        <f>D112*2^(F112*$K$2)</f>
        <v>29008.630139956902</v>
      </c>
      <c r="H112" s="6">
        <f t="shared" si="3"/>
        <v>14808.905686447997</v>
      </c>
      <c r="I112" s="8">
        <f>D112/AVERAGE(D111:D113)</f>
        <v>1.0061635448488455</v>
      </c>
    </row>
    <row r="113" spans="1:9" x14ac:dyDescent="0.2">
      <c r="A113" t="s">
        <v>6</v>
      </c>
      <c r="B113">
        <v>10</v>
      </c>
      <c r="C113" s="1">
        <v>44394.64166666667</v>
      </c>
      <c r="D113">
        <v>24114.11</v>
      </c>
      <c r="E113" s="6">
        <f t="shared" si="2"/>
        <v>12310.253154999999</v>
      </c>
      <c r="F113" s="5">
        <f>$L$2-C113</f>
        <v>0.24166666666133096</v>
      </c>
      <c r="G113" s="6">
        <f>D113*2^(F113*$K$2)</f>
        <v>28751.307469616073</v>
      </c>
      <c r="H113" s="6">
        <f t="shared" si="3"/>
        <v>14677.542463239004</v>
      </c>
      <c r="I113" s="8">
        <f>D113/AVERAGE(D111:D113)</f>
        <v>0.99723831504961158</v>
      </c>
    </row>
    <row r="114" spans="1:9" x14ac:dyDescent="0.2">
      <c r="A114" t="s">
        <v>6</v>
      </c>
      <c r="B114">
        <v>20</v>
      </c>
      <c r="C114" s="1">
        <v>44394.652777777781</v>
      </c>
      <c r="D114">
        <v>26996.11</v>
      </c>
      <c r="E114" s="6">
        <f t="shared" si="2"/>
        <v>13781.514154999999</v>
      </c>
      <c r="F114" s="5">
        <f>$L$2-C114</f>
        <v>0.23055555555038154</v>
      </c>
      <c r="G114" s="6">
        <f>D114*2^(F114*$K$2)</f>
        <v>31928.28076843391</v>
      </c>
      <c r="H114" s="6">
        <f t="shared" si="3"/>
        <v>16299.387332285509</v>
      </c>
      <c r="I114" s="8">
        <f>D114/AVERAGE(D117:D119)</f>
        <v>1.0791307348740031</v>
      </c>
    </row>
    <row r="115" spans="1:9" x14ac:dyDescent="0.2">
      <c r="A115" t="s">
        <v>6</v>
      </c>
      <c r="B115">
        <v>20</v>
      </c>
      <c r="C115" s="1">
        <v>44394.652777777781</v>
      </c>
      <c r="D115">
        <v>26415.59</v>
      </c>
      <c r="E115" s="6">
        <f t="shared" si="2"/>
        <v>13485.158694999998</v>
      </c>
      <c r="F115" s="5">
        <f>$L$2-C115</f>
        <v>0.23055555555038154</v>
      </c>
      <c r="G115" s="6">
        <f>D115*2^(F115*$K$2)</f>
        <v>31241.700162869209</v>
      </c>
      <c r="H115" s="6">
        <f t="shared" si="3"/>
        <v>15948.88793314473</v>
      </c>
      <c r="I115" s="8">
        <f>D115/AVERAGE(D117:D119)</f>
        <v>1.0559252814138915</v>
      </c>
    </row>
    <row r="116" spans="1:9" x14ac:dyDescent="0.2">
      <c r="A116" t="s">
        <v>6</v>
      </c>
      <c r="B116">
        <v>20</v>
      </c>
      <c r="C116" s="1">
        <v>44394.652777777781</v>
      </c>
      <c r="D116">
        <v>23882.95</v>
      </c>
      <c r="E116" s="6">
        <f t="shared" si="2"/>
        <v>12192.245975</v>
      </c>
      <c r="F116" s="5">
        <f>$L$2-C116</f>
        <v>0.23055555555038154</v>
      </c>
      <c r="G116" s="6">
        <f>D116*2^(F116*$K$2)</f>
        <v>28246.348573126597</v>
      </c>
      <c r="H116" s="6">
        <f t="shared" si="3"/>
        <v>14419.760946581127</v>
      </c>
      <c r="I116" s="8">
        <f>D116/AVERAGE(D117:D119)</f>
        <v>0.95468663390610997</v>
      </c>
    </row>
    <row r="117" spans="1:9" x14ac:dyDescent="0.2">
      <c r="A117" t="s">
        <v>6</v>
      </c>
      <c r="B117">
        <v>20</v>
      </c>
      <c r="C117" s="1">
        <v>44394.652777777781</v>
      </c>
      <c r="D117">
        <v>26960.15</v>
      </c>
      <c r="E117" s="6">
        <f t="shared" si="2"/>
        <v>13763.156574999999</v>
      </c>
      <c r="F117" s="5">
        <f>$L$2-C117</f>
        <v>0.23055555555038154</v>
      </c>
      <c r="G117" s="6">
        <f>D117*2^(F117*$K$2)</f>
        <v>31885.75090111477</v>
      </c>
      <c r="H117" s="6">
        <f t="shared" si="3"/>
        <v>16277.675835019088</v>
      </c>
      <c r="I117" s="8">
        <f>D117/AVERAGE(D117:D119)</f>
        <v>1.0776932855071846</v>
      </c>
    </row>
    <row r="118" spans="1:9" x14ac:dyDescent="0.2">
      <c r="A118" t="s">
        <v>6</v>
      </c>
      <c r="B118">
        <v>20</v>
      </c>
      <c r="C118" s="1">
        <v>44394.652777777781</v>
      </c>
      <c r="D118">
        <v>23697.93</v>
      </c>
      <c r="E118" s="6">
        <f t="shared" si="2"/>
        <v>12097.793264999998</v>
      </c>
      <c r="F118" s="5">
        <f>$L$2-C118</f>
        <v>0.23055555555038154</v>
      </c>
      <c r="G118" s="6">
        <f>D118*2^(F118*$K$2)</f>
        <v>28027.525546113608</v>
      </c>
      <c r="H118" s="6">
        <f t="shared" si="3"/>
        <v>14308.051791290995</v>
      </c>
      <c r="I118" s="8">
        <f>D118/AVERAGE(D117:D119)</f>
        <v>0.9472907250671555</v>
      </c>
    </row>
    <row r="119" spans="1:9" x14ac:dyDescent="0.2">
      <c r="A119" t="s">
        <v>6</v>
      </c>
      <c r="B119">
        <v>20</v>
      </c>
      <c r="C119" s="1">
        <v>44394.652777777781</v>
      </c>
      <c r="D119">
        <v>24391.52</v>
      </c>
      <c r="E119" s="6">
        <f t="shared" si="2"/>
        <v>12451.870959999998</v>
      </c>
      <c r="F119" s="5">
        <f>$L$2-C119</f>
        <v>0.23055555555038154</v>
      </c>
      <c r="G119" s="6">
        <f>D119*2^(F119*$K$2)</f>
        <v>28847.833963073608</v>
      </c>
      <c r="H119" s="6">
        <f t="shared" si="3"/>
        <v>14726.819238149075</v>
      </c>
      <c r="I119" s="8">
        <f>D119/AVERAGE(D117:D119)</f>
        <v>0.9750159894256597</v>
      </c>
    </row>
    <row r="120" spans="1:9" x14ac:dyDescent="0.2">
      <c r="A120" t="s">
        <v>6</v>
      </c>
      <c r="B120">
        <v>40</v>
      </c>
      <c r="C120" s="1">
        <v>44394.680555555555</v>
      </c>
      <c r="D120">
        <v>23122.51</v>
      </c>
      <c r="E120" s="6">
        <f t="shared" si="2"/>
        <v>11804.041354999998</v>
      </c>
      <c r="F120" s="5">
        <f>$L$2-C120</f>
        <v>0.20277777777664596</v>
      </c>
      <c r="G120" s="6">
        <f>D120*2^(F120*$K$2)</f>
        <v>26799.659685093215</v>
      </c>
      <c r="H120" s="6">
        <f t="shared" si="3"/>
        <v>13681.226269240085</v>
      </c>
      <c r="I120" s="8">
        <f>D120/AVERAGE(D123:D125)</f>
        <v>1.0559104473249825</v>
      </c>
    </row>
    <row r="121" spans="1:9" x14ac:dyDescent="0.2">
      <c r="A121" t="s">
        <v>6</v>
      </c>
      <c r="B121">
        <v>40</v>
      </c>
      <c r="C121" s="1">
        <v>44394.680555555555</v>
      </c>
      <c r="D121">
        <v>21411.84</v>
      </c>
      <c r="E121" s="6">
        <f t="shared" si="2"/>
        <v>10930.74432</v>
      </c>
      <c r="F121" s="5">
        <f>$L$2-C121</f>
        <v>0.20277777777664596</v>
      </c>
      <c r="G121" s="6">
        <f>D121*2^(F121*$K$2)</f>
        <v>24816.943542533503</v>
      </c>
      <c r="H121" s="6">
        <f t="shared" si="3"/>
        <v>12669.049678463352</v>
      </c>
      <c r="I121" s="8">
        <f>D121/AVERAGE(D123:D125)</f>
        <v>0.97779114604992945</v>
      </c>
    </row>
    <row r="122" spans="1:9" x14ac:dyDescent="0.2">
      <c r="A122" t="s">
        <v>6</v>
      </c>
      <c r="B122">
        <v>40</v>
      </c>
      <c r="C122" s="1">
        <v>44394.680555555555</v>
      </c>
      <c r="D122">
        <v>20533.36</v>
      </c>
      <c r="E122" s="6">
        <f t="shared" si="2"/>
        <v>10482.280279999999</v>
      </c>
      <c r="F122" s="5">
        <f>$L$2-C122</f>
        <v>0.20277777777664596</v>
      </c>
      <c r="G122" s="6">
        <f>D122*2^(F122*$K$2)</f>
        <v>23798.7597450063</v>
      </c>
      <c r="H122" s="6">
        <f t="shared" si="3"/>
        <v>12149.266849825715</v>
      </c>
      <c r="I122" s="8">
        <f>D122/AVERAGE(D123:D125)</f>
        <v>0.93767455793877508</v>
      </c>
    </row>
    <row r="123" spans="1:9" x14ac:dyDescent="0.2">
      <c r="A123" t="s">
        <v>6</v>
      </c>
      <c r="B123">
        <v>40</v>
      </c>
      <c r="C123" s="1">
        <v>44394.680555555555</v>
      </c>
      <c r="D123">
        <v>24489.09</v>
      </c>
      <c r="E123" s="6">
        <f t="shared" si="2"/>
        <v>12501.680444999998</v>
      </c>
      <c r="F123" s="5">
        <f>$L$2-C123</f>
        <v>0.20277777777664596</v>
      </c>
      <c r="G123" s="6">
        <f>D123*2^(F123*$K$2)</f>
        <v>28383.565538413408</v>
      </c>
      <c r="H123" s="6">
        <f t="shared" si="3"/>
        <v>14489.810207360044</v>
      </c>
      <c r="I123" s="8">
        <f>D123/AVERAGE(D123:D125)</f>
        <v>1.1183165658261909</v>
      </c>
    </row>
    <row r="124" spans="1:9" x14ac:dyDescent="0.2">
      <c r="A124" t="s">
        <v>6</v>
      </c>
      <c r="B124">
        <v>40</v>
      </c>
      <c r="C124" s="1">
        <v>44394.680555555555</v>
      </c>
      <c r="D124">
        <v>21201.22</v>
      </c>
      <c r="E124" s="6">
        <f t="shared" si="2"/>
        <v>10823.222809999999</v>
      </c>
      <c r="F124" s="5">
        <f>$L$2-C124</f>
        <v>0.20277777777664596</v>
      </c>
      <c r="G124" s="6">
        <f>D124*2^(F124*$K$2)</f>
        <v>24572.828854168169</v>
      </c>
      <c r="H124" s="6">
        <f t="shared" si="3"/>
        <v>12544.429130052849</v>
      </c>
      <c r="I124" s="8">
        <f>D124/AVERAGE(D123:D125)</f>
        <v>0.96817299220696063</v>
      </c>
    </row>
    <row r="125" spans="1:9" x14ac:dyDescent="0.2">
      <c r="A125" t="s">
        <v>6</v>
      </c>
      <c r="B125">
        <v>40</v>
      </c>
      <c r="C125" s="1">
        <v>44394.680555555555</v>
      </c>
      <c r="D125">
        <v>20004.21</v>
      </c>
      <c r="E125" s="6">
        <f t="shared" si="2"/>
        <v>10212.149204999998</v>
      </c>
      <c r="F125" s="5">
        <f>$L$2-C125</f>
        <v>0.20277777777664596</v>
      </c>
      <c r="G125" s="6">
        <f>D125*2^(F125*$K$2)</f>
        <v>23185.459548688206</v>
      </c>
      <c r="H125" s="6">
        <f t="shared" si="3"/>
        <v>11836.177099605327</v>
      </c>
      <c r="I125" s="8">
        <f>D125/AVERAGE(D123:D125)</f>
        <v>0.91351044196684916</v>
      </c>
    </row>
    <row r="126" spans="1:9" x14ac:dyDescent="0.2">
      <c r="A126" t="s">
        <v>6</v>
      </c>
      <c r="B126">
        <v>80</v>
      </c>
      <c r="C126" s="1">
        <v>44394.691666666666</v>
      </c>
      <c r="D126">
        <v>27191.33</v>
      </c>
      <c r="E126" s="6">
        <f t="shared" si="2"/>
        <v>13881.173965</v>
      </c>
      <c r="F126" s="5">
        <f>$L$2-C126</f>
        <v>0.19166666666569654</v>
      </c>
      <c r="G126" s="6">
        <f>D126*2^(F126*$K$2)</f>
        <v>31261.710518473916</v>
      </c>
      <c r="H126" s="6">
        <f t="shared" si="3"/>
        <v>15959.103219680932</v>
      </c>
      <c r="I126" s="8">
        <f>D126/AVERAGE(D129:D131)</f>
        <v>1.0441238172743417</v>
      </c>
    </row>
    <row r="127" spans="1:9" x14ac:dyDescent="0.2">
      <c r="A127" t="s">
        <v>6</v>
      </c>
      <c r="B127">
        <v>80</v>
      </c>
      <c r="C127" s="1">
        <v>44394.691666666666</v>
      </c>
      <c r="D127">
        <v>26877.99</v>
      </c>
      <c r="E127" s="6">
        <f t="shared" si="2"/>
        <v>13721.213894999999</v>
      </c>
      <c r="F127" s="5">
        <f>$L$2-C127</f>
        <v>0.19166666666569654</v>
      </c>
      <c r="G127" s="6">
        <f>D127*2^(F127*$K$2)</f>
        <v>30901.465382474369</v>
      </c>
      <c r="H127" s="6">
        <f t="shared" si="3"/>
        <v>15775.198077753164</v>
      </c>
      <c r="I127" s="8">
        <f>D127/AVERAGE(D129:D131)</f>
        <v>1.0320918292507788</v>
      </c>
    </row>
    <row r="128" spans="1:9" x14ac:dyDescent="0.2">
      <c r="A128" t="s">
        <v>6</v>
      </c>
      <c r="B128">
        <v>80</v>
      </c>
      <c r="C128" s="1">
        <v>44394.691666666666</v>
      </c>
      <c r="D128">
        <v>25408.67</v>
      </c>
      <c r="E128" s="6">
        <f t="shared" si="2"/>
        <v>12971.126034999998</v>
      </c>
      <c r="F128" s="5">
        <f>$L$2-C128</f>
        <v>0.19166666666569654</v>
      </c>
      <c r="G128" s="6">
        <f>D128*2^(F128*$K$2)</f>
        <v>29212.196909802962</v>
      </c>
      <c r="H128" s="6">
        <f t="shared" si="3"/>
        <v>14912.82652245441</v>
      </c>
      <c r="I128" s="8">
        <f>D128/AVERAGE(D129:D131)</f>
        <v>0.97567119785108125</v>
      </c>
    </row>
    <row r="129" spans="1:9" x14ac:dyDescent="0.2">
      <c r="A129" t="s">
        <v>6</v>
      </c>
      <c r="B129">
        <v>80</v>
      </c>
      <c r="C129" s="1">
        <v>44394.691666666666</v>
      </c>
      <c r="D129">
        <v>25269.89</v>
      </c>
      <c r="E129" s="6">
        <f t="shared" si="2"/>
        <v>12900.278844999999</v>
      </c>
      <c r="F129" s="5">
        <f>$L$2-C129</f>
        <v>0.19166666666569654</v>
      </c>
      <c r="G129" s="6">
        <f>D129*2^(F129*$K$2)</f>
        <v>29052.642368493147</v>
      </c>
      <c r="H129" s="6">
        <f t="shared" si="3"/>
        <v>14831.373929115751</v>
      </c>
      <c r="I129" s="8">
        <f>D129/AVERAGE(D129:D131)</f>
        <v>0.97034216453931121</v>
      </c>
    </row>
    <row r="130" spans="1:9" x14ac:dyDescent="0.2">
      <c r="A130" t="s">
        <v>6</v>
      </c>
      <c r="B130">
        <v>80</v>
      </c>
      <c r="C130" s="1">
        <v>44394.691666666666</v>
      </c>
      <c r="D130">
        <v>26770.04</v>
      </c>
      <c r="E130" s="6">
        <f t="shared" si="2"/>
        <v>13666.10542</v>
      </c>
      <c r="F130" s="5">
        <f>$L$2-C130</f>
        <v>0.19166666666569654</v>
      </c>
      <c r="G130" s="6">
        <f>D130*2^(F130*$K$2)</f>
        <v>30777.355908959489</v>
      </c>
      <c r="H130" s="6">
        <f t="shared" si="3"/>
        <v>15711.840191523817</v>
      </c>
      <c r="I130" s="8">
        <f>D130/AVERAGE(D129:D131)</f>
        <v>1.0279466415723988</v>
      </c>
    </row>
    <row r="131" spans="1:9" x14ac:dyDescent="0.2">
      <c r="A131" t="s">
        <v>6</v>
      </c>
      <c r="B131">
        <v>80</v>
      </c>
      <c r="C131" s="1">
        <v>44394.691666666666</v>
      </c>
      <c r="D131">
        <v>26086.81</v>
      </c>
      <c r="E131" s="6">
        <f t="shared" ref="E131:E179" si="4">D131*0.5105</f>
        <v>13317.316504999999</v>
      </c>
      <c r="F131" s="5">
        <f>$L$2-C131</f>
        <v>0.19166666666569654</v>
      </c>
      <c r="G131" s="6">
        <f>D131*2^(F131*$K$2)</f>
        <v>29991.850438004709</v>
      </c>
      <c r="H131" s="6">
        <f t="shared" ref="H131:H179" si="5">G131*0.5105</f>
        <v>15310.839648601403</v>
      </c>
      <c r="I131" s="8">
        <f>D131/AVERAGE(D129:D131)</f>
        <v>1.0017111938882897</v>
      </c>
    </row>
    <row r="132" spans="1:9" x14ac:dyDescent="0.2">
      <c r="A132" t="s">
        <v>6</v>
      </c>
      <c r="B132">
        <v>160</v>
      </c>
      <c r="C132" s="1">
        <v>44394.702777777777</v>
      </c>
      <c r="D132">
        <v>22156.69</v>
      </c>
      <c r="E132" s="6">
        <f t="shared" si="4"/>
        <v>11310.990244999999</v>
      </c>
      <c r="F132" s="5">
        <f>$L$2-C132</f>
        <v>0.18055555555474712</v>
      </c>
      <c r="G132" s="6">
        <f>D132*2^(F132*$K$2)</f>
        <v>25268.249205251745</v>
      </c>
      <c r="H132" s="6">
        <f t="shared" si="5"/>
        <v>12899.441219281014</v>
      </c>
      <c r="I132" s="8">
        <f>D132/AVERAGE(D135:D137)</f>
        <v>1.0336292243543748</v>
      </c>
    </row>
    <row r="133" spans="1:9" x14ac:dyDescent="0.2">
      <c r="A133" t="s">
        <v>6</v>
      </c>
      <c r="B133">
        <v>160</v>
      </c>
      <c r="C133" s="1">
        <v>44394.702777777777</v>
      </c>
      <c r="D133">
        <v>20060.8</v>
      </c>
      <c r="E133" s="6">
        <f t="shared" si="4"/>
        <v>10241.038399999999</v>
      </c>
      <c r="F133" s="5">
        <f>$L$2-C133</f>
        <v>0.18055555555474712</v>
      </c>
      <c r="G133" s="6">
        <f>D133*2^(F133*$K$2)</f>
        <v>22878.024364501838</v>
      </c>
      <c r="H133" s="6">
        <f t="shared" si="5"/>
        <v>11679.231438078188</v>
      </c>
      <c r="I133" s="8">
        <f>D133/AVERAGE(D135:D137)</f>
        <v>0.93585409842030753</v>
      </c>
    </row>
    <row r="134" spans="1:9" x14ac:dyDescent="0.2">
      <c r="A134" t="s">
        <v>6</v>
      </c>
      <c r="B134">
        <v>160</v>
      </c>
      <c r="C134" s="1">
        <v>44394.702777777777</v>
      </c>
      <c r="D134">
        <v>20790.150000000001</v>
      </c>
      <c r="E134" s="6">
        <f t="shared" si="4"/>
        <v>10613.371574999999</v>
      </c>
      <c r="F134" s="5">
        <f>$L$2-C134</f>
        <v>0.18055555555474712</v>
      </c>
      <c r="G134" s="6">
        <f>D134*2^(F134*$K$2)</f>
        <v>23709.800119718453</v>
      </c>
      <c r="H134" s="6">
        <f t="shared" si="5"/>
        <v>12103.852961116268</v>
      </c>
      <c r="I134" s="8">
        <f>D134/AVERAGE(D135:D137)</f>
        <v>0.9698789222898867</v>
      </c>
    </row>
    <row r="135" spans="1:9" x14ac:dyDescent="0.2">
      <c r="A135" t="s">
        <v>6</v>
      </c>
      <c r="B135">
        <v>160</v>
      </c>
      <c r="C135" s="1">
        <v>44394.702777777777</v>
      </c>
      <c r="D135">
        <v>22773.26</v>
      </c>
      <c r="E135" s="6">
        <f t="shared" si="4"/>
        <v>11625.749229999998</v>
      </c>
      <c r="F135" s="5">
        <f>$L$2-C135</f>
        <v>0.18055555555474712</v>
      </c>
      <c r="G135" s="6">
        <f>D135*2^(F135*$K$2)</f>
        <v>25971.406780344507</v>
      </c>
      <c r="H135" s="6">
        <f t="shared" si="5"/>
        <v>13258.40316136587</v>
      </c>
      <c r="I135" s="8">
        <f>D135/AVERAGE(D135:D137)</f>
        <v>1.0623927612752857</v>
      </c>
    </row>
    <row r="136" spans="1:9" x14ac:dyDescent="0.2">
      <c r="A136" t="s">
        <v>6</v>
      </c>
      <c r="B136">
        <v>160</v>
      </c>
      <c r="C136" s="1">
        <v>44394.702777777777</v>
      </c>
      <c r="D136">
        <v>21134.43</v>
      </c>
      <c r="E136" s="6">
        <f t="shared" si="4"/>
        <v>10789.126515</v>
      </c>
      <c r="F136" s="5">
        <f>$L$2-C136</f>
        <v>0.18055555555474712</v>
      </c>
      <c r="G136" s="6">
        <f>D136*2^(F136*$K$2)</f>
        <v>24102.428839819877</v>
      </c>
      <c r="H136" s="6">
        <f t="shared" si="5"/>
        <v>12304.289922728047</v>
      </c>
      <c r="I136" s="8">
        <f>D136/AVERAGE(D135:D137)</f>
        <v>0.98593988940007882</v>
      </c>
    </row>
    <row r="137" spans="1:9" x14ac:dyDescent="0.2">
      <c r="A137" t="s">
        <v>6</v>
      </c>
      <c r="B137">
        <v>160</v>
      </c>
      <c r="C137" s="1">
        <v>44394.702777777777</v>
      </c>
      <c r="D137">
        <v>20399.77</v>
      </c>
      <c r="E137" s="6">
        <f t="shared" si="4"/>
        <v>10414.082585</v>
      </c>
      <c r="F137" s="5">
        <f>$L$2-C137</f>
        <v>0.18055555555474712</v>
      </c>
      <c r="G137" s="6">
        <f>D137*2^(F137*$K$2)</f>
        <v>23264.597378481099</v>
      </c>
      <c r="H137" s="6">
        <f t="shared" si="5"/>
        <v>11876.5769617146</v>
      </c>
      <c r="I137" s="8">
        <f>D137/AVERAGE(D135:D137)</f>
        <v>0.95166734932463504</v>
      </c>
    </row>
    <row r="138" spans="1:9" x14ac:dyDescent="0.2">
      <c r="A138" t="s">
        <v>7</v>
      </c>
      <c r="B138">
        <v>0</v>
      </c>
      <c r="C138" s="1">
        <v>44394.713888888888</v>
      </c>
      <c r="D138">
        <v>20831.330000000002</v>
      </c>
      <c r="E138" s="6">
        <f t="shared" si="4"/>
        <v>10634.393964999999</v>
      </c>
      <c r="F138" s="5">
        <f>$L$2-C138</f>
        <v>0.16944444444379769</v>
      </c>
      <c r="G138" s="6">
        <f>D138*2^(F138*$K$2)</f>
        <v>23565.423677742656</v>
      </c>
      <c r="H138" s="6">
        <f t="shared" si="5"/>
        <v>12030.148787487624</v>
      </c>
      <c r="I138" s="8">
        <f>D138/AVERAGE(D141:D143)</f>
        <v>1.0264949873482594</v>
      </c>
    </row>
    <row r="139" spans="1:9" x14ac:dyDescent="0.2">
      <c r="A139" t="s">
        <v>7</v>
      </c>
      <c r="B139">
        <v>0</v>
      </c>
      <c r="C139" s="1">
        <v>44394.713888888888</v>
      </c>
      <c r="D139">
        <v>19526.47</v>
      </c>
      <c r="E139" s="6">
        <f t="shared" si="4"/>
        <v>9968.2629349999988</v>
      </c>
      <c r="F139" s="5">
        <f>$L$2-C139</f>
        <v>0.16944444444379769</v>
      </c>
      <c r="G139" s="6">
        <f>D139*2^(F139*$K$2)</f>
        <v>22089.301954351049</v>
      </c>
      <c r="H139" s="6">
        <f t="shared" si="5"/>
        <v>11276.58864769621</v>
      </c>
      <c r="I139" s="8">
        <f>D139/AVERAGE(D141:D143)</f>
        <v>0.96219605640187955</v>
      </c>
    </row>
    <row r="140" spans="1:9" x14ac:dyDescent="0.2">
      <c r="A140" t="s">
        <v>7</v>
      </c>
      <c r="B140">
        <v>0</v>
      </c>
      <c r="C140" s="1">
        <v>44394.713888888888</v>
      </c>
      <c r="D140">
        <v>21596.86</v>
      </c>
      <c r="E140" s="6">
        <f t="shared" si="4"/>
        <v>11025.197029999999</v>
      </c>
      <c r="F140" s="5">
        <f>$L$2-C140</f>
        <v>0.16944444444379769</v>
      </c>
      <c r="G140" s="6">
        <f>D140*2^(F140*$K$2)</f>
        <v>24431.42881462169</v>
      </c>
      <c r="H140" s="6">
        <f t="shared" si="5"/>
        <v>12472.244409864372</v>
      </c>
      <c r="I140" s="8">
        <f>D140/AVERAGE(D141:D143)</f>
        <v>1.0642176247249757</v>
      </c>
    </row>
    <row r="141" spans="1:9" x14ac:dyDescent="0.2">
      <c r="A141" t="s">
        <v>7</v>
      </c>
      <c r="B141">
        <v>0</v>
      </c>
      <c r="C141" s="1">
        <v>44394.713888888888</v>
      </c>
      <c r="D141">
        <v>20322.72</v>
      </c>
      <c r="E141" s="6">
        <f t="shared" si="4"/>
        <v>10374.74856</v>
      </c>
      <c r="F141" s="5">
        <f>$L$2-C141</f>
        <v>0.16944444444379769</v>
      </c>
      <c r="G141" s="6">
        <f>D141*2^(F141*$K$2)</f>
        <v>22990.05906411805</v>
      </c>
      <c r="H141" s="6">
        <f t="shared" si="5"/>
        <v>11736.425152232263</v>
      </c>
      <c r="I141" s="8">
        <f>D141/AVERAGE(D141:D143)</f>
        <v>1.0014324677916493</v>
      </c>
    </row>
    <row r="142" spans="1:9" x14ac:dyDescent="0.2">
      <c r="A142" t="s">
        <v>7</v>
      </c>
      <c r="B142">
        <v>0</v>
      </c>
      <c r="C142" s="1">
        <v>44394.713888888888</v>
      </c>
      <c r="D142">
        <v>20220.03</v>
      </c>
      <c r="E142" s="6">
        <f t="shared" si="4"/>
        <v>10322.325314999998</v>
      </c>
      <c r="F142" s="5">
        <f>$L$2-C142</f>
        <v>0.16944444444379769</v>
      </c>
      <c r="G142" s="6">
        <f>D142*2^(F142*$K$2)</f>
        <v>22873.891092247435</v>
      </c>
      <c r="H142" s="6">
        <f t="shared" si="5"/>
        <v>11677.121402592315</v>
      </c>
      <c r="I142" s="8">
        <f>D142/AVERAGE(D141:D143)</f>
        <v>0.99637226423043668</v>
      </c>
    </row>
    <row r="143" spans="1:9" x14ac:dyDescent="0.2">
      <c r="A143" t="s">
        <v>7</v>
      </c>
      <c r="B143">
        <v>0</v>
      </c>
      <c r="C143" s="1">
        <v>44394.713888888888</v>
      </c>
      <c r="D143">
        <v>20338.2</v>
      </c>
      <c r="E143" s="6">
        <f t="shared" si="4"/>
        <v>10382.651099999999</v>
      </c>
      <c r="F143" s="5">
        <f>$L$2-C143</f>
        <v>0.16944444444379769</v>
      </c>
      <c r="G143" s="6">
        <f>D143*2^(F143*$K$2)</f>
        <v>23007.570800456124</v>
      </c>
      <c r="H143" s="6">
        <f t="shared" si="5"/>
        <v>11745.36489363285</v>
      </c>
      <c r="I143" s="8">
        <f>D143/AVERAGE(D141:D143)</f>
        <v>1.0021952679779145</v>
      </c>
    </row>
    <row r="144" spans="1:9" x14ac:dyDescent="0.2">
      <c r="A144" t="s">
        <v>7</v>
      </c>
      <c r="B144">
        <v>5</v>
      </c>
      <c r="C144" s="1">
        <v>44394.724999999999</v>
      </c>
      <c r="D144">
        <v>20219.97</v>
      </c>
      <c r="E144" s="6">
        <f t="shared" si="4"/>
        <v>10322.294684999999</v>
      </c>
      <c r="F144" s="5">
        <f>$L$2-C144</f>
        <v>0.15833333333284827</v>
      </c>
      <c r="G144" s="6">
        <f>D144*2^(F144*$K$2)</f>
        <v>22689.594984566414</v>
      </c>
      <c r="H144" s="6">
        <f t="shared" si="5"/>
        <v>11583.038239621153</v>
      </c>
      <c r="I144" s="8">
        <f>D144/AVERAGE(D147:D149)</f>
        <v>1.0748215848450287</v>
      </c>
    </row>
    <row r="145" spans="1:9" x14ac:dyDescent="0.2">
      <c r="A145" t="s">
        <v>7</v>
      </c>
      <c r="B145">
        <v>5</v>
      </c>
      <c r="C145" s="1">
        <v>44394.724999999999</v>
      </c>
      <c r="D145">
        <v>17276.28</v>
      </c>
      <c r="E145" s="6">
        <f t="shared" si="4"/>
        <v>8819.540939999999</v>
      </c>
      <c r="F145" s="5">
        <f>$L$2-C145</f>
        <v>0.15833333333284827</v>
      </c>
      <c r="G145" s="6">
        <f>D145*2^(F145*$K$2)</f>
        <v>19386.368824482182</v>
      </c>
      <c r="H145" s="6">
        <f t="shared" si="5"/>
        <v>9896.741284898153</v>
      </c>
      <c r="I145" s="8">
        <f>D145/AVERAGE(D147:D149)</f>
        <v>0.91834550940612025</v>
      </c>
    </row>
    <row r="146" spans="1:9" x14ac:dyDescent="0.2">
      <c r="A146" t="s">
        <v>7</v>
      </c>
      <c r="B146">
        <v>5</v>
      </c>
      <c r="C146" s="1">
        <v>44394.724999999999</v>
      </c>
      <c r="D146">
        <v>17692.419999999998</v>
      </c>
      <c r="E146" s="6">
        <f t="shared" si="4"/>
        <v>9031.9804099999983</v>
      </c>
      <c r="F146" s="5">
        <f>$L$2-C146</f>
        <v>0.15833333333284827</v>
      </c>
      <c r="G146" s="6">
        <f>D146*2^(F146*$K$2)</f>
        <v>19853.33529658266</v>
      </c>
      <c r="H146" s="6">
        <f t="shared" si="5"/>
        <v>10135.127668905447</v>
      </c>
      <c r="I146" s="8">
        <f>D146/AVERAGE(D147:D149)</f>
        <v>0.94046602958084891</v>
      </c>
    </row>
    <row r="147" spans="1:9" x14ac:dyDescent="0.2">
      <c r="A147" t="s">
        <v>7</v>
      </c>
      <c r="B147">
        <v>5</v>
      </c>
      <c r="C147" s="1">
        <v>44394.724999999999</v>
      </c>
      <c r="D147">
        <v>19865.61</v>
      </c>
      <c r="E147" s="6">
        <f t="shared" si="4"/>
        <v>10141.393904999999</v>
      </c>
      <c r="F147" s="5">
        <f>$L$2-C147</f>
        <v>0.15833333333284827</v>
      </c>
      <c r="G147" s="6">
        <f>D147*2^(F147*$K$2)</f>
        <v>22291.95419287726</v>
      </c>
      <c r="H147" s="6">
        <f t="shared" si="5"/>
        <v>11380.042615463841</v>
      </c>
      <c r="I147" s="8">
        <f>D147/AVERAGE(D147:D149)</f>
        <v>1.0559850694196504</v>
      </c>
    </row>
    <row r="148" spans="1:9" x14ac:dyDescent="0.2">
      <c r="A148" t="s">
        <v>7</v>
      </c>
      <c r="B148">
        <v>5</v>
      </c>
      <c r="C148" s="1">
        <v>44394.724999999999</v>
      </c>
      <c r="D148">
        <v>18082.8</v>
      </c>
      <c r="E148" s="6">
        <f t="shared" si="4"/>
        <v>9231.2693999999992</v>
      </c>
      <c r="F148" s="5">
        <f>$L$2-C148</f>
        <v>0.15833333333284827</v>
      </c>
      <c r="G148" s="6">
        <f>D148*2^(F148*$K$2)</f>
        <v>20291.395495983303</v>
      </c>
      <c r="H148" s="6">
        <f t="shared" si="5"/>
        <v>10358.757400699475</v>
      </c>
      <c r="I148" s="8">
        <f>D148/AVERAGE(D147:D149)</f>
        <v>0.96121723990864882</v>
      </c>
    </row>
    <row r="149" spans="1:9" x14ac:dyDescent="0.2">
      <c r="A149" t="s">
        <v>7</v>
      </c>
      <c r="B149">
        <v>5</v>
      </c>
      <c r="C149" s="1">
        <v>44394.724999999999</v>
      </c>
      <c r="D149">
        <v>18488.78</v>
      </c>
      <c r="E149" s="6">
        <f t="shared" si="4"/>
        <v>9438.5221899999979</v>
      </c>
      <c r="F149" s="5">
        <f>$L$2-C149</f>
        <v>0.15833333333284827</v>
      </c>
      <c r="G149" s="6">
        <f>D149*2^(F149*$K$2)</f>
        <v>20746.96104686366</v>
      </c>
      <c r="H149" s="6">
        <f t="shared" si="5"/>
        <v>10591.323614423898</v>
      </c>
      <c r="I149" s="8">
        <f>D149/AVERAGE(D147:D149)</f>
        <v>0.98279769067170064</v>
      </c>
    </row>
    <row r="150" spans="1:9" x14ac:dyDescent="0.2">
      <c r="A150" t="s">
        <v>7</v>
      </c>
      <c r="B150">
        <v>10</v>
      </c>
      <c r="C150" s="1">
        <v>44394.736111111109</v>
      </c>
      <c r="D150">
        <v>16942.41</v>
      </c>
      <c r="E150" s="6">
        <f t="shared" si="4"/>
        <v>8649.1003049999999</v>
      </c>
      <c r="F150" s="5">
        <f>$L$2-C150</f>
        <v>0.14722222222189885</v>
      </c>
      <c r="G150" s="6">
        <f>D150*2^(F150*$K$2)</f>
        <v>18858.598195560287</v>
      </c>
      <c r="H150" s="6">
        <f t="shared" si="5"/>
        <v>9627.3143788335256</v>
      </c>
      <c r="I150" s="8">
        <f>D150/AVERAGE(D153:D155)</f>
        <v>1.0711307061418354</v>
      </c>
    </row>
    <row r="151" spans="1:9" x14ac:dyDescent="0.2">
      <c r="A151" t="s">
        <v>7</v>
      </c>
      <c r="B151">
        <v>10</v>
      </c>
      <c r="C151" s="1">
        <v>44394.736111111109</v>
      </c>
      <c r="D151">
        <v>16829.36</v>
      </c>
      <c r="E151" s="6">
        <f t="shared" si="4"/>
        <v>8591.3882799999992</v>
      </c>
      <c r="F151" s="5">
        <f>$L$2-C151</f>
        <v>0.14722222222189885</v>
      </c>
      <c r="G151" s="6">
        <f>D151*2^(F151*$K$2)</f>
        <v>18732.76222972024</v>
      </c>
      <c r="H151" s="6">
        <f t="shared" si="5"/>
        <v>9563.0751182721815</v>
      </c>
      <c r="I151" s="8">
        <f>D151/AVERAGE(D153:D155)</f>
        <v>1.0639834746482442</v>
      </c>
    </row>
    <row r="152" spans="1:9" x14ac:dyDescent="0.2">
      <c r="A152" t="s">
        <v>7</v>
      </c>
      <c r="B152">
        <v>10</v>
      </c>
      <c r="C152" s="1">
        <v>44394.736111111109</v>
      </c>
      <c r="D152">
        <v>16516</v>
      </c>
      <c r="E152" s="6">
        <f t="shared" si="4"/>
        <v>8431.4179999999997</v>
      </c>
      <c r="F152" s="5">
        <f>$L$2-C152</f>
        <v>0.14722222222189885</v>
      </c>
      <c r="G152" s="6">
        <f>D152*2^(F152*$K$2)</f>
        <v>18383.961183673026</v>
      </c>
      <c r="H152" s="6">
        <f t="shared" si="5"/>
        <v>9385.0121842650788</v>
      </c>
      <c r="I152" s="8">
        <f>D152/AVERAGE(D153:D155)</f>
        <v>1.0441722719871938</v>
      </c>
    </row>
    <row r="153" spans="1:9" x14ac:dyDescent="0.2">
      <c r="A153" t="s">
        <v>7</v>
      </c>
      <c r="B153">
        <v>10</v>
      </c>
      <c r="C153" s="1">
        <v>44394.736111111109</v>
      </c>
      <c r="D153">
        <v>15786.48</v>
      </c>
      <c r="E153" s="6">
        <f t="shared" si="4"/>
        <v>8058.9980399999995</v>
      </c>
      <c r="F153" s="5">
        <f>$L$2-C153</f>
        <v>0.14722222222189885</v>
      </c>
      <c r="G153" s="6">
        <f>D153*2^(F153*$K$2)</f>
        <v>17571.932401721395</v>
      </c>
      <c r="H153" s="6">
        <f t="shared" si="5"/>
        <v>8970.4714910787716</v>
      </c>
      <c r="I153" s="8">
        <f>D153/AVERAGE(D153:D155)</f>
        <v>0.99805065925650238</v>
      </c>
    </row>
    <row r="154" spans="1:9" x14ac:dyDescent="0.2">
      <c r="A154" t="s">
        <v>7</v>
      </c>
      <c r="B154">
        <v>10</v>
      </c>
      <c r="C154" s="1">
        <v>44394.736111111109</v>
      </c>
      <c r="D154">
        <v>15699.2</v>
      </c>
      <c r="E154" s="6">
        <f t="shared" si="4"/>
        <v>8014.4415999999992</v>
      </c>
      <c r="F154" s="5">
        <f>$L$2-C154</f>
        <v>0.14722222222189885</v>
      </c>
      <c r="G154" s="6">
        <f>D154*2^(F154*$K$2)</f>
        <v>17474.78102535236</v>
      </c>
      <c r="H154" s="6">
        <f t="shared" si="5"/>
        <v>8920.8757134423795</v>
      </c>
      <c r="I154" s="8">
        <f>D154/AVERAGE(D153:D155)</f>
        <v>0.99253265514539557</v>
      </c>
    </row>
    <row r="155" spans="1:9" x14ac:dyDescent="0.2">
      <c r="A155" t="s">
        <v>7</v>
      </c>
      <c r="B155">
        <v>10</v>
      </c>
      <c r="C155" s="1">
        <v>44394.736111111109</v>
      </c>
      <c r="D155">
        <v>15966.26</v>
      </c>
      <c r="E155" s="6">
        <f t="shared" si="4"/>
        <v>8150.7757299999994</v>
      </c>
      <c r="F155" s="5">
        <f>$L$2-C155</f>
        <v>0.14722222222189885</v>
      </c>
      <c r="G155" s="6">
        <f>D155*2^(F155*$K$2)</f>
        <v>17772.045536959999</v>
      </c>
      <c r="H155" s="6">
        <f t="shared" si="5"/>
        <v>9072.6292466180785</v>
      </c>
      <c r="I155" s="8">
        <f>D155/AVERAGE(D153:D155)</f>
        <v>1.0094166855981019</v>
      </c>
    </row>
    <row r="156" spans="1:9" x14ac:dyDescent="0.2">
      <c r="A156" t="s">
        <v>7</v>
      </c>
      <c r="B156">
        <v>20</v>
      </c>
      <c r="C156" s="1">
        <v>44394.763888888891</v>
      </c>
      <c r="D156">
        <v>19639.509999999998</v>
      </c>
      <c r="E156" s="6">
        <f t="shared" si="4"/>
        <v>10025.969854999998</v>
      </c>
      <c r="F156" s="5">
        <f>$L$2-C156</f>
        <v>0.11944444444088731</v>
      </c>
      <c r="G156" s="6">
        <f>D156*2^(F156*$K$2)</f>
        <v>21423.223896994896</v>
      </c>
      <c r="H156" s="6">
        <f t="shared" si="5"/>
        <v>10936.555799415893</v>
      </c>
      <c r="I156" s="8">
        <f>D156/AVERAGE(D159:D161)</f>
        <v>0.93365318989493284</v>
      </c>
    </row>
    <row r="157" spans="1:9" x14ac:dyDescent="0.2">
      <c r="A157" t="s">
        <v>7</v>
      </c>
      <c r="B157">
        <v>20</v>
      </c>
      <c r="C157" s="1">
        <v>44394.763888888891</v>
      </c>
      <c r="D157">
        <v>21863.96</v>
      </c>
      <c r="E157" s="6">
        <f t="shared" si="4"/>
        <v>11161.551579999999</v>
      </c>
      <c r="F157" s="5">
        <f>$L$2-C157</f>
        <v>0.11944444444088731</v>
      </c>
      <c r="G157" s="6">
        <f>D157*2^(F157*$K$2)</f>
        <v>23849.704516810274</v>
      </c>
      <c r="H157" s="6">
        <f t="shared" si="5"/>
        <v>12175.274155831643</v>
      </c>
      <c r="I157" s="8">
        <f>D157/AVERAGE(D159:D161)</f>
        <v>1.0394025104361166</v>
      </c>
    </row>
    <row r="158" spans="1:9" x14ac:dyDescent="0.2">
      <c r="A158" t="s">
        <v>7</v>
      </c>
      <c r="B158">
        <v>20</v>
      </c>
      <c r="C158" s="1">
        <v>44394.763888888891</v>
      </c>
      <c r="D158">
        <v>21175.57</v>
      </c>
      <c r="E158" s="6">
        <f t="shared" si="4"/>
        <v>10810.128484999999</v>
      </c>
      <c r="F158" s="5">
        <f>$L$2-C158</f>
        <v>0.11944444444088731</v>
      </c>
      <c r="G158" s="6">
        <f>D158*2^(F158*$K$2)</f>
        <v>23098.793058303811</v>
      </c>
      <c r="H158" s="6">
        <f t="shared" si="5"/>
        <v>11791.933856264095</v>
      </c>
      <c r="I158" s="8">
        <f>D158/AVERAGE(D159:D161)</f>
        <v>1.0066767693462537</v>
      </c>
    </row>
    <row r="159" spans="1:9" x14ac:dyDescent="0.2">
      <c r="A159" t="s">
        <v>7</v>
      </c>
      <c r="B159">
        <v>20</v>
      </c>
      <c r="C159" s="1">
        <v>44394.763888888891</v>
      </c>
      <c r="D159">
        <v>20358.72</v>
      </c>
      <c r="E159" s="6">
        <f t="shared" si="4"/>
        <v>10393.126559999999</v>
      </c>
      <c r="F159" s="5">
        <f>$L$2-C159</f>
        <v>0.11944444444088731</v>
      </c>
      <c r="G159" s="6">
        <f>D159*2^(F159*$K$2)</f>
        <v>22207.75451201318</v>
      </c>
      <c r="H159" s="6">
        <f t="shared" si="5"/>
        <v>11337.058678382728</v>
      </c>
      <c r="I159" s="8">
        <f>D159/AVERAGE(D159:D161)</f>
        <v>0.96784409947996508</v>
      </c>
    </row>
    <row r="160" spans="1:9" x14ac:dyDescent="0.2">
      <c r="A160" t="s">
        <v>7</v>
      </c>
      <c r="B160">
        <v>20</v>
      </c>
      <c r="C160" s="1">
        <v>44394.763888888891</v>
      </c>
      <c r="D160">
        <v>21930.720000000001</v>
      </c>
      <c r="E160" s="6">
        <f t="shared" si="4"/>
        <v>11195.63256</v>
      </c>
      <c r="F160" s="5">
        <f>$L$2-C160</f>
        <v>0.11944444444088731</v>
      </c>
      <c r="G160" s="6">
        <f>D160*2^(F160*$K$2)</f>
        <v>23922.527842207059</v>
      </c>
      <c r="H160" s="6">
        <f t="shared" si="5"/>
        <v>12212.450463446703</v>
      </c>
      <c r="I160" s="8">
        <f>D160/AVERAGE(D159:D161)</f>
        <v>1.0425762498500524</v>
      </c>
    </row>
    <row r="161" spans="1:9" x14ac:dyDescent="0.2">
      <c r="A161" t="s">
        <v>7</v>
      </c>
      <c r="B161">
        <v>20</v>
      </c>
      <c r="C161" s="1">
        <v>44394.763888888891</v>
      </c>
      <c r="D161">
        <v>20815.93</v>
      </c>
      <c r="E161" s="6">
        <f t="shared" si="4"/>
        <v>10626.532265</v>
      </c>
      <c r="F161" s="5">
        <f>$L$2-C161</f>
        <v>0.11944444444088731</v>
      </c>
      <c r="G161" s="6">
        <f>D161*2^(F161*$K$2)</f>
        <v>22706.489571999151</v>
      </c>
      <c r="H161" s="6">
        <f t="shared" si="5"/>
        <v>11591.662926505565</v>
      </c>
      <c r="I161" s="8">
        <f>D161/AVERAGE(D159:D161)</f>
        <v>0.98957965066998266</v>
      </c>
    </row>
    <row r="162" spans="1:9" x14ac:dyDescent="0.2">
      <c r="A162" t="s">
        <v>7</v>
      </c>
      <c r="B162">
        <v>40</v>
      </c>
      <c r="C162" s="1">
        <v>44394.775000000001</v>
      </c>
      <c r="D162">
        <v>21766.36</v>
      </c>
      <c r="E162" s="6">
        <f t="shared" si="4"/>
        <v>11111.726779999999</v>
      </c>
      <c r="F162" s="5">
        <f>$L$2-C162</f>
        <v>0.10833333332993789</v>
      </c>
      <c r="G162" s="6">
        <f>D162*2^(F162*$K$2)</f>
        <v>23552.009607662523</v>
      </c>
      <c r="H162" s="6">
        <f t="shared" si="5"/>
        <v>12023.300904711718</v>
      </c>
      <c r="I162" s="8">
        <f>D162/AVERAGE(D165:D167)</f>
        <v>0.92148680674780581</v>
      </c>
    </row>
    <row r="163" spans="1:9" x14ac:dyDescent="0.2">
      <c r="A163" t="s">
        <v>7</v>
      </c>
      <c r="B163">
        <v>40</v>
      </c>
      <c r="C163" s="1">
        <v>44394.775000000001</v>
      </c>
      <c r="D163">
        <v>23348.61</v>
      </c>
      <c r="E163" s="6">
        <f t="shared" si="4"/>
        <v>11919.465404999999</v>
      </c>
      <c r="F163" s="5">
        <f>$L$2-C163</f>
        <v>0.10833333332993789</v>
      </c>
      <c r="G163" s="6">
        <f>D163*2^(F163*$K$2)</f>
        <v>25264.062849533188</v>
      </c>
      <c r="H163" s="6">
        <f t="shared" si="5"/>
        <v>12897.304084686692</v>
      </c>
      <c r="I163" s="8">
        <f>D163/AVERAGE(D165:D167)</f>
        <v>0.98847193884966922</v>
      </c>
    </row>
    <row r="164" spans="1:9" x14ac:dyDescent="0.2">
      <c r="A164" t="s">
        <v>7</v>
      </c>
      <c r="B164">
        <v>40</v>
      </c>
      <c r="C164" s="1">
        <v>44394.775000000001</v>
      </c>
      <c r="D164">
        <v>24114.05</v>
      </c>
      <c r="E164" s="6">
        <f t="shared" si="4"/>
        <v>12310.222524999999</v>
      </c>
      <c r="F164" s="5">
        <f>$L$2-C164</f>
        <v>0.10833333332993789</v>
      </c>
      <c r="G164" s="6">
        <f>D164*2^(F164*$K$2)</f>
        <v>26092.297346899271</v>
      </c>
      <c r="H164" s="6">
        <f t="shared" si="5"/>
        <v>13320.117795592078</v>
      </c>
      <c r="I164" s="8">
        <f>D164/AVERAGE(D165:D167)</f>
        <v>1.0208771210370924</v>
      </c>
    </row>
    <row r="165" spans="1:9" x14ac:dyDescent="0.2">
      <c r="A165" t="s">
        <v>7</v>
      </c>
      <c r="B165">
        <v>40</v>
      </c>
      <c r="C165" s="1">
        <v>44394.775000000001</v>
      </c>
      <c r="D165">
        <v>23590.05</v>
      </c>
      <c r="E165" s="6">
        <f t="shared" si="4"/>
        <v>12042.720524999999</v>
      </c>
      <c r="F165" s="5">
        <f>$L$2-C165</f>
        <v>0.10833333332993789</v>
      </c>
      <c r="G165" s="6">
        <f>D165*2^(F165*$K$2)</f>
        <v>25525.309893121277</v>
      </c>
      <c r="H165" s="6">
        <f t="shared" si="5"/>
        <v>13030.670700438412</v>
      </c>
      <c r="I165" s="8">
        <f>D165/AVERAGE(D165:D167)</f>
        <v>0.99869338950201481</v>
      </c>
    </row>
    <row r="166" spans="1:9" x14ac:dyDescent="0.2">
      <c r="A166" t="s">
        <v>7</v>
      </c>
      <c r="B166">
        <v>40</v>
      </c>
      <c r="C166" s="1">
        <v>44394.775000000001</v>
      </c>
      <c r="D166">
        <v>22757.84</v>
      </c>
      <c r="E166" s="6">
        <f t="shared" si="4"/>
        <v>11617.87732</v>
      </c>
      <c r="F166" s="5">
        <f>$L$2-C166</f>
        <v>0.10833333332993789</v>
      </c>
      <c r="G166" s="6">
        <f>D166*2^(F166*$K$2)</f>
        <v>24624.827776883521</v>
      </c>
      <c r="H166" s="6">
        <f t="shared" si="5"/>
        <v>12570.974580099037</v>
      </c>
      <c r="I166" s="8">
        <f>D166/AVERAGE(D165:D167)</f>
        <v>0.96346147495849033</v>
      </c>
    </row>
    <row r="167" spans="1:9" x14ac:dyDescent="0.2">
      <c r="A167" t="s">
        <v>7</v>
      </c>
      <c r="B167">
        <v>40</v>
      </c>
      <c r="C167" s="1">
        <v>44394.775000000001</v>
      </c>
      <c r="D167">
        <v>24514.85</v>
      </c>
      <c r="E167" s="6">
        <f t="shared" si="4"/>
        <v>12514.830924999998</v>
      </c>
      <c r="F167" s="5">
        <f>$L$2-C167</f>
        <v>0.10833333332993789</v>
      </c>
      <c r="G167" s="6">
        <f>D167*2^(F167*$K$2)</f>
        <v>26525.977826811901</v>
      </c>
      <c r="H167" s="6">
        <f t="shared" si="5"/>
        <v>13541.511680587475</v>
      </c>
      <c r="I167" s="8">
        <f>D167/AVERAGE(D165:D167)</f>
        <v>1.0378451355394951</v>
      </c>
    </row>
    <row r="168" spans="1:9" x14ac:dyDescent="0.2">
      <c r="A168" t="s">
        <v>7</v>
      </c>
      <c r="B168">
        <v>80</v>
      </c>
      <c r="C168" s="1">
        <v>44394.786111111112</v>
      </c>
      <c r="D168">
        <v>29621.25</v>
      </c>
      <c r="E168" s="6">
        <f t="shared" si="4"/>
        <v>15121.648124999998</v>
      </c>
      <c r="F168" s="5">
        <f>$L$2-C168</f>
        <v>9.7222222218988463E-2</v>
      </c>
      <c r="G168" s="6">
        <f>D168*2^(F168*$K$2)</f>
        <v>31793.147649440885</v>
      </c>
      <c r="H168" s="6">
        <f t="shared" si="5"/>
        <v>16230.40187503957</v>
      </c>
      <c r="I168" s="8">
        <f>D168/AVERAGE(D171:D173)</f>
        <v>1.1233204943615129</v>
      </c>
    </row>
    <row r="169" spans="1:9" x14ac:dyDescent="0.2">
      <c r="A169" t="s">
        <v>7</v>
      </c>
      <c r="B169">
        <v>80</v>
      </c>
      <c r="C169" s="1">
        <v>44394.786111111112</v>
      </c>
      <c r="D169">
        <v>28547.57</v>
      </c>
      <c r="E169" s="6">
        <f t="shared" si="4"/>
        <v>14573.534484999998</v>
      </c>
      <c r="F169" s="5">
        <f>$L$2-C169</f>
        <v>9.7222222218988463E-2</v>
      </c>
      <c r="G169" s="6">
        <f>D169*2^(F169*$K$2)</f>
        <v>30640.742981567259</v>
      </c>
      <c r="H169" s="6">
        <f t="shared" si="5"/>
        <v>15642.099292090084</v>
      </c>
      <c r="I169" s="8">
        <f>D169/AVERAGE(D171:D173)</f>
        <v>1.0826035513430357</v>
      </c>
    </row>
    <row r="170" spans="1:9" x14ac:dyDescent="0.2">
      <c r="A170" t="s">
        <v>7</v>
      </c>
      <c r="B170">
        <v>80</v>
      </c>
      <c r="C170" s="1">
        <v>44394.786111111112</v>
      </c>
      <c r="D170">
        <v>25948.1</v>
      </c>
      <c r="E170" s="6">
        <f t="shared" si="4"/>
        <v>13246.505049999998</v>
      </c>
      <c r="F170" s="5">
        <f>$L$2-C170</f>
        <v>9.7222222218988463E-2</v>
      </c>
      <c r="G170" s="6">
        <f>D170*2^(F170*$K$2)</f>
        <v>27850.67390884777</v>
      </c>
      <c r="H170" s="6">
        <f t="shared" si="5"/>
        <v>14217.769030466785</v>
      </c>
      <c r="I170" s="8">
        <f>D170/AVERAGE(D171:D173)</f>
        <v>0.98402439193963687</v>
      </c>
    </row>
    <row r="171" spans="1:9" x14ac:dyDescent="0.2">
      <c r="A171" t="s">
        <v>7</v>
      </c>
      <c r="B171">
        <v>80</v>
      </c>
      <c r="C171" s="1">
        <v>44394.786111111112</v>
      </c>
      <c r="D171">
        <v>29087</v>
      </c>
      <c r="E171" s="6">
        <f t="shared" si="4"/>
        <v>14848.913499999999</v>
      </c>
      <c r="F171" s="5">
        <f>$L$2-C171</f>
        <v>9.7222222218988463E-2</v>
      </c>
      <c r="G171" s="6">
        <f>D171*2^(F171*$K$2)</f>
        <v>31219.725220214779</v>
      </c>
      <c r="H171" s="6">
        <f t="shared" si="5"/>
        <v>15937.669724919644</v>
      </c>
      <c r="I171" s="8">
        <f>D171/AVERAGE(D171:D173)</f>
        <v>1.10306024288284</v>
      </c>
    </row>
    <row r="172" spans="1:9" x14ac:dyDescent="0.2">
      <c r="A172" t="s">
        <v>7</v>
      </c>
      <c r="B172">
        <v>80</v>
      </c>
      <c r="C172" s="1">
        <v>44394.786111111112</v>
      </c>
      <c r="D172">
        <v>24725.46</v>
      </c>
      <c r="E172" s="6">
        <f t="shared" si="4"/>
        <v>12622.347329999999</v>
      </c>
      <c r="F172" s="5">
        <f>$L$2-C172</f>
        <v>9.7222222218988463E-2</v>
      </c>
      <c r="G172" s="6">
        <f>D172*2^(F172*$K$2)</f>
        <v>26538.387153828571</v>
      </c>
      <c r="H172" s="6">
        <f t="shared" si="5"/>
        <v>13547.846642029484</v>
      </c>
      <c r="I172" s="8">
        <f>D172/AVERAGE(D171:D173)</f>
        <v>0.9376584698659175</v>
      </c>
    </row>
    <row r="173" spans="1:9" x14ac:dyDescent="0.2">
      <c r="A173" t="s">
        <v>7</v>
      </c>
      <c r="B173">
        <v>80</v>
      </c>
      <c r="C173" s="1">
        <v>44394.786111111112</v>
      </c>
      <c r="D173">
        <v>25295.64</v>
      </c>
      <c r="E173" s="6">
        <f t="shared" si="4"/>
        <v>12913.424219999999</v>
      </c>
      <c r="F173" s="5">
        <f>$L$2-C173</f>
        <v>9.7222222218988463E-2</v>
      </c>
      <c r="G173" s="6">
        <f>D173*2^(F173*$K$2)</f>
        <v>27150.374052651485</v>
      </c>
      <c r="H173" s="6">
        <f t="shared" si="5"/>
        <v>13860.265953878581</v>
      </c>
      <c r="I173" s="8">
        <f>D173/AVERAGE(D171:D173)</f>
        <v>0.95928128725124218</v>
      </c>
    </row>
    <row r="174" spans="1:9" x14ac:dyDescent="0.2">
      <c r="A174" t="s">
        <v>7</v>
      </c>
      <c r="B174">
        <v>160</v>
      </c>
      <c r="C174" s="1">
        <v>44394.797222222223</v>
      </c>
      <c r="D174">
        <v>18714.75</v>
      </c>
      <c r="E174" s="6">
        <f t="shared" si="4"/>
        <v>9553.8798749999987</v>
      </c>
      <c r="F174" s="5">
        <f>$L$2-C174</f>
        <v>8.611111110803904E-2</v>
      </c>
      <c r="G174" s="6">
        <f>D174*2^(F174*$K$2)</f>
        <v>19925.175657492429</v>
      </c>
      <c r="H174" s="6">
        <f t="shared" si="5"/>
        <v>10171.802173149885</v>
      </c>
      <c r="I174" s="8">
        <f>D174/AVERAGE(D177:D179)</f>
        <v>1.0028441536682491</v>
      </c>
    </row>
    <row r="175" spans="1:9" x14ac:dyDescent="0.2">
      <c r="A175" t="s">
        <v>7</v>
      </c>
      <c r="B175">
        <v>160</v>
      </c>
      <c r="C175" s="1">
        <v>44394.797222222223</v>
      </c>
      <c r="D175">
        <v>17219.8</v>
      </c>
      <c r="E175" s="6">
        <f t="shared" si="4"/>
        <v>8790.7078999999994</v>
      </c>
      <c r="F175" s="5">
        <f>$L$2-C175</f>
        <v>8.611111110803904E-2</v>
      </c>
      <c r="G175" s="6">
        <f>D175*2^(F175*$K$2)</f>
        <v>18333.535836005722</v>
      </c>
      <c r="H175" s="6">
        <f t="shared" si="5"/>
        <v>9359.27004428092</v>
      </c>
      <c r="I175" s="8">
        <f>D175/AVERAGE(D177:D179)</f>
        <v>0.92273611762575047</v>
      </c>
    </row>
    <row r="176" spans="1:9" x14ac:dyDescent="0.2">
      <c r="A176" t="s">
        <v>7</v>
      </c>
      <c r="B176">
        <v>160</v>
      </c>
      <c r="C176" s="1">
        <v>44394.797222222223</v>
      </c>
      <c r="D176">
        <v>20081.3</v>
      </c>
      <c r="E176" s="6">
        <f t="shared" si="4"/>
        <v>10251.503649999999</v>
      </c>
      <c r="F176" s="5">
        <f>$L$2-C176</f>
        <v>8.611111110803904E-2</v>
      </c>
      <c r="G176" s="6">
        <f>D176*2^(F176*$K$2)</f>
        <v>21380.110871414403</v>
      </c>
      <c r="H176" s="6">
        <f t="shared" si="5"/>
        <v>10914.546599857053</v>
      </c>
      <c r="I176" s="8">
        <f>D176/AVERAGE(D177:D179)</f>
        <v>1.0760717777719824</v>
      </c>
    </row>
    <row r="177" spans="1:9" x14ac:dyDescent="0.2">
      <c r="A177" t="s">
        <v>7</v>
      </c>
      <c r="B177">
        <v>160</v>
      </c>
      <c r="C177" s="1">
        <v>44394.797222222223</v>
      </c>
      <c r="D177">
        <v>19896.330000000002</v>
      </c>
      <c r="E177" s="6">
        <f t="shared" si="4"/>
        <v>10157.076465</v>
      </c>
      <c r="F177" s="5">
        <f>$L$2-C177</f>
        <v>8.611111110803904E-2</v>
      </c>
      <c r="G177" s="6">
        <f>D177*2^(F177*$K$2)</f>
        <v>21183.177450376646</v>
      </c>
      <c r="H177" s="6">
        <f t="shared" si="5"/>
        <v>10814.012088417277</v>
      </c>
      <c r="I177" s="8">
        <f>D177/AVERAGE(D177:D179)</f>
        <v>1.0661600192337164</v>
      </c>
    </row>
    <row r="178" spans="1:9" x14ac:dyDescent="0.2">
      <c r="A178" t="s">
        <v>7</v>
      </c>
      <c r="B178">
        <v>160</v>
      </c>
      <c r="C178" s="1">
        <v>44394.797222222223</v>
      </c>
      <c r="D178">
        <v>16752.36</v>
      </c>
      <c r="E178" s="6">
        <f t="shared" si="4"/>
        <v>8552.07978</v>
      </c>
      <c r="F178" s="5">
        <f>$L$2-C178</f>
        <v>8.611111110803904E-2</v>
      </c>
      <c r="G178" s="6">
        <f>D178*2^(F178*$K$2)</f>
        <v>17835.86292510185</v>
      </c>
      <c r="H178" s="6">
        <f t="shared" si="5"/>
        <v>9105.208023264493</v>
      </c>
      <c r="I178" s="8">
        <f>D178/AVERAGE(D177:D179)</f>
        <v>0.89768798867982891</v>
      </c>
    </row>
    <row r="179" spans="1:9" x14ac:dyDescent="0.2">
      <c r="A179" t="s">
        <v>7</v>
      </c>
      <c r="B179">
        <v>160</v>
      </c>
      <c r="C179" s="1">
        <v>44394.797222222223</v>
      </c>
      <c r="D179">
        <v>19336.330000000002</v>
      </c>
      <c r="E179" s="6">
        <f t="shared" si="4"/>
        <v>9871.1964650000009</v>
      </c>
      <c r="F179" s="5">
        <f>$L$2-C179</f>
        <v>8.611111110803904E-2</v>
      </c>
      <c r="G179" s="6">
        <f>D179*2^(F179*$K$2)</f>
        <v>20586.957978131719</v>
      </c>
      <c r="H179" s="6">
        <f t="shared" si="5"/>
        <v>10509.642047836242</v>
      </c>
      <c r="I179" s="8">
        <f>D179/AVERAGE(D177:D179)</f>
        <v>1.0361519920864546</v>
      </c>
    </row>
    <row r="181" spans="1:9" x14ac:dyDescent="0.2">
      <c r="H181" t="s">
        <v>20</v>
      </c>
      <c r="I181" s="8">
        <f>MIN(I12:I179)</f>
        <v>0.86995833892890606</v>
      </c>
    </row>
    <row r="182" spans="1:9" x14ac:dyDescent="0.2">
      <c r="A182" t="s">
        <v>14</v>
      </c>
      <c r="H182" s="5" t="s">
        <v>21</v>
      </c>
      <c r="I182" s="8">
        <f>MAX(I12:I179)</f>
        <v>1.2509429230814548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001E-2F32-4F46-A8A0-0FBA87A29B6E}">
  <dimension ref="B3:E13"/>
  <sheetViews>
    <sheetView tabSelected="1" zoomScale="125" workbookViewId="0">
      <selection activeCell="B10" sqref="B10:E10"/>
    </sheetView>
  </sheetViews>
  <sheetFormatPr baseColWidth="10" defaultRowHeight="16" x14ac:dyDescent="0.2"/>
  <cols>
    <col min="3" max="3" width="15.33203125" customWidth="1"/>
    <col min="4" max="4" width="13.6640625" bestFit="1" customWidth="1"/>
  </cols>
  <sheetData>
    <row r="3" spans="2:5" ht="34" customHeight="1" x14ac:dyDescent="0.2">
      <c r="C3" s="2" t="s">
        <v>9</v>
      </c>
      <c r="D3" t="s">
        <v>13</v>
      </c>
      <c r="E3" t="s">
        <v>16</v>
      </c>
    </row>
    <row r="4" spans="2:5" x14ac:dyDescent="0.2">
      <c r="C4" s="6">
        <v>17789.826529892889</v>
      </c>
      <c r="D4" s="6">
        <v>9830</v>
      </c>
      <c r="E4" s="6">
        <v>9081.7064435103184</v>
      </c>
    </row>
    <row r="5" spans="2:5" x14ac:dyDescent="0.2">
      <c r="C5" s="6">
        <v>19162.443080226956</v>
      </c>
      <c r="D5" s="6">
        <v>9050</v>
      </c>
      <c r="E5" s="6">
        <v>9782.4271924558598</v>
      </c>
    </row>
    <row r="6" spans="2:5" x14ac:dyDescent="0.2">
      <c r="C6" s="6">
        <v>18392.016232901649</v>
      </c>
      <c r="D6" s="6">
        <v>9430</v>
      </c>
      <c r="E6" s="6">
        <v>9389.1242868962909</v>
      </c>
    </row>
    <row r="7" spans="2:5" x14ac:dyDescent="0.2">
      <c r="C7" s="6">
        <v>20600.2106000079</v>
      </c>
      <c r="D7" s="6">
        <v>10280</v>
      </c>
      <c r="E7" s="6">
        <v>10516.407511304033</v>
      </c>
    </row>
    <row r="8" spans="2:5" x14ac:dyDescent="0.2">
      <c r="C8" s="6">
        <v>20003.438703341541</v>
      </c>
      <c r="D8" s="6">
        <v>11610</v>
      </c>
      <c r="E8" s="6">
        <v>10211.755458055855</v>
      </c>
    </row>
    <row r="9" spans="2:5" x14ac:dyDescent="0.2">
      <c r="C9" s="6">
        <v>19802.631354814555</v>
      </c>
      <c r="D9" s="6">
        <v>8940</v>
      </c>
      <c r="E9" s="6">
        <v>10109.24330663283</v>
      </c>
    </row>
    <row r="10" spans="2:5" x14ac:dyDescent="0.2">
      <c r="B10" t="s">
        <v>17</v>
      </c>
      <c r="C10" s="6">
        <f>AVERAGE(C4:C9)</f>
        <v>19291.761083530917</v>
      </c>
      <c r="D10" s="6">
        <f t="shared" ref="D10:E10" si="0">AVERAGE(D4:D9)</f>
        <v>9856.6666666666661</v>
      </c>
      <c r="E10" s="6">
        <f t="shared" si="0"/>
        <v>9848.4440331425321</v>
      </c>
    </row>
    <row r="11" spans="2:5" x14ac:dyDescent="0.2">
      <c r="B11" t="s">
        <v>14</v>
      </c>
      <c r="C11" s="4">
        <f>STDEV(C4:C9)/AVERAGE(C4:C9)*100</f>
        <v>5.4669161225124219</v>
      </c>
      <c r="D11" s="4">
        <f>STDEV(D4:D9)/AVERAGE(D4:D9)*100</f>
        <v>10.071220057690237</v>
      </c>
      <c r="E11" s="4">
        <f>STDEV(E4:E9)/AVERAGE(E4:E9)*100</f>
        <v>5.4669161225124254</v>
      </c>
    </row>
    <row r="13" spans="2:5" x14ac:dyDescent="0.2">
      <c r="B13" t="s">
        <v>15</v>
      </c>
      <c r="C13" s="7">
        <v>0.51049999999999995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ICtoCC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2021-08-10T22:26:53Z</dcterms:created>
  <dcterms:modified xsi:type="dcterms:W3CDTF">2021-08-13T22:56:57Z</dcterms:modified>
</cp:coreProperties>
</file>