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A_influx_143B-GOT-DKO/"/>
    </mc:Choice>
  </mc:AlternateContent>
  <xr:revisionPtr revIDLastSave="0" documentId="8_{B09EBDCC-FA0B-E04F-9270-4B80830FB4FD}" xr6:coauthVersionLast="45" xr6:coauthVersionMax="45" xr10:uidLastSave="{00000000-0000-0000-0000-000000000000}"/>
  <bookViews>
    <workbookView xWindow="5660" yWindow="1100" windowWidth="22760" windowHeight="16400" xr2:uid="{9812F2C7-9243-B142-89F1-211D683EE6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  <c r="B17" i="1"/>
  <c r="C17" i="1"/>
  <c r="D17" i="1"/>
  <c r="E17" i="1"/>
  <c r="F17" i="1"/>
  <c r="G17" i="1"/>
  <c r="C18" i="1"/>
  <c r="D18" i="1"/>
  <c r="E18" i="1"/>
  <c r="F18" i="1"/>
  <c r="G18" i="1"/>
  <c r="B18" i="1"/>
  <c r="J8" i="1"/>
  <c r="J6" i="1"/>
  <c r="J5" i="1"/>
</calcChain>
</file>

<file path=xl/sharedStrings.xml><?xml version="1.0" encoding="utf-8"?>
<sst xmlns="http://schemas.openxmlformats.org/spreadsheetml/2006/main" count="12" uniqueCount="9">
  <si>
    <t>Well</t>
  </si>
  <si>
    <t>Volume (uL)</t>
  </si>
  <si>
    <t>t=31</t>
  </si>
  <si>
    <t>t=0 avg</t>
  </si>
  <si>
    <t>Avg</t>
  </si>
  <si>
    <t>Time</t>
  </si>
  <si>
    <t>Slope</t>
  </si>
  <si>
    <t>t=0 imputed</t>
  </si>
  <si>
    <t>t=23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</si>
</sst>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DB52-80EF-8F48-8E25-356BB28A118C}">
  <dimension ref="A3:J18"/>
  <sheetViews>
    <sheetView tabSelected="1" workbookViewId="0">
      <selection activeCell="C23" sqref="C23"/>
    </sheetView>
  </sheetViews>
  <sheetFormatPr baseColWidth="10" defaultRowHeight="16" x14ac:dyDescent="0.2"/>
  <cols>
    <col min="1" max="1" width="11.83203125" bestFit="1" customWidth="1"/>
  </cols>
  <sheetData>
    <row r="3" spans="1:10" x14ac:dyDescent="0.2">
      <c r="B3" s="1" t="s">
        <v>0</v>
      </c>
      <c r="C3" s="1"/>
      <c r="D3" s="1"/>
      <c r="E3" s="1"/>
      <c r="F3" s="1"/>
      <c r="G3" s="1"/>
    </row>
    <row r="4" spans="1:10" x14ac:dyDescent="0.2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I4" t="s">
        <v>5</v>
      </c>
      <c r="J4" t="s">
        <v>4</v>
      </c>
    </row>
    <row r="5" spans="1:10" x14ac:dyDescent="0.2">
      <c r="A5" t="s">
        <v>3</v>
      </c>
      <c r="B5">
        <v>2990</v>
      </c>
      <c r="C5">
        <v>2990</v>
      </c>
      <c r="D5">
        <v>2990</v>
      </c>
      <c r="E5">
        <v>2990</v>
      </c>
      <c r="F5">
        <v>2990</v>
      </c>
      <c r="G5">
        <v>2990</v>
      </c>
      <c r="I5">
        <v>0</v>
      </c>
      <c r="J5">
        <f>AVERAGE(B5:G5)</f>
        <v>2990</v>
      </c>
    </row>
    <row r="6" spans="1:10" x14ac:dyDescent="0.2">
      <c r="A6" t="s">
        <v>2</v>
      </c>
      <c r="B6">
        <v>2830</v>
      </c>
      <c r="C6">
        <v>2800</v>
      </c>
      <c r="D6">
        <v>2770</v>
      </c>
      <c r="E6">
        <v>2770</v>
      </c>
      <c r="F6">
        <v>2780</v>
      </c>
      <c r="G6">
        <v>2780</v>
      </c>
      <c r="I6">
        <v>31</v>
      </c>
      <c r="J6">
        <f>AVERAGE(B6:G6)</f>
        <v>2788.3333333333335</v>
      </c>
    </row>
    <row r="8" spans="1:10" x14ac:dyDescent="0.2">
      <c r="I8" t="s">
        <v>6</v>
      </c>
      <c r="J8">
        <f>SLOPE(J5:J6,I5:I6)</f>
        <v>-6.5053763440860175</v>
      </c>
    </row>
    <row r="14" spans="1:10" x14ac:dyDescent="0.2">
      <c r="B14" s="1" t="s">
        <v>0</v>
      </c>
      <c r="C14" s="1"/>
      <c r="D14" s="1"/>
      <c r="E14" s="1"/>
      <c r="F14" s="1"/>
      <c r="G14" s="1"/>
    </row>
    <row r="15" spans="1:10" x14ac:dyDescent="0.2">
      <c r="A15" t="s">
        <v>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10" x14ac:dyDescent="0.2">
      <c r="A16" t="s">
        <v>7</v>
      </c>
      <c r="B16" s="2">
        <f>B18-31*$J$8</f>
        <v>3031.6666666666665</v>
      </c>
      <c r="C16" s="2">
        <f t="shared" ref="C16:G16" si="0">C18-31*$J$8</f>
        <v>3001.6666666666665</v>
      </c>
      <c r="D16" s="2">
        <f t="shared" si="0"/>
        <v>2971.6666666666665</v>
      </c>
      <c r="E16" s="2">
        <f t="shared" si="0"/>
        <v>2971.6666666666665</v>
      </c>
      <c r="F16" s="2">
        <f t="shared" si="0"/>
        <v>2981.6666666666665</v>
      </c>
      <c r="G16" s="2">
        <f t="shared" si="0"/>
        <v>2981.6666666666665</v>
      </c>
    </row>
    <row r="17" spans="1:7" x14ac:dyDescent="0.2">
      <c r="A17" t="s">
        <v>8</v>
      </c>
      <c r="B17" s="2">
        <f>B18-(31-23)*$J$8</f>
        <v>2882.0430107526881</v>
      </c>
      <c r="C17" s="2">
        <f t="shared" ref="C17:G17" si="1">C18-(31-23)*$J$8</f>
        <v>2852.0430107526881</v>
      </c>
      <c r="D17" s="2">
        <f t="shared" si="1"/>
        <v>2822.0430107526881</v>
      </c>
      <c r="E17" s="2">
        <f t="shared" si="1"/>
        <v>2822.0430107526881</v>
      </c>
      <c r="F17" s="2">
        <f t="shared" si="1"/>
        <v>2832.0430107526881</v>
      </c>
      <c r="G17" s="2">
        <f t="shared" si="1"/>
        <v>2832.0430107526881</v>
      </c>
    </row>
    <row r="18" spans="1:7" x14ac:dyDescent="0.2">
      <c r="A18" t="s">
        <v>2</v>
      </c>
      <c r="B18">
        <f>B6</f>
        <v>2830</v>
      </c>
      <c r="C18">
        <f t="shared" ref="C18:G18" si="2">C6</f>
        <v>2800</v>
      </c>
      <c r="D18">
        <f t="shared" si="2"/>
        <v>2770</v>
      </c>
      <c r="E18">
        <f t="shared" si="2"/>
        <v>2770</v>
      </c>
      <c r="F18">
        <f t="shared" si="2"/>
        <v>2780</v>
      </c>
      <c r="G18">
        <f t="shared" si="2"/>
        <v>2780</v>
      </c>
    </row>
  </sheetData>
  <mergeCells count="2">
    <mergeCell ref="B3:G3"/>
    <mergeCell ref="B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2022-04-29T21:40:06Z</dcterms:created>
  <dcterms:modified xsi:type="dcterms:W3CDTF">2022-04-29T22:00:35Z</dcterms:modified>
</cp:coreProperties>
</file>