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GSH_GSSG_quant/"/>
    </mc:Choice>
  </mc:AlternateContent>
  <xr:revisionPtr revIDLastSave="0" documentId="13_ncr:1_{B2D7E0AC-654A-0047-B2A3-4ACA567E64C5}" xr6:coauthVersionLast="43" xr6:coauthVersionMax="43" xr10:uidLastSave="{00000000-0000-0000-0000-000000000000}"/>
  <bookViews>
    <workbookView xWindow="0" yWindow="460" windowWidth="28800" windowHeight="17540" tabRatio="500" activeTab="2" xr2:uid="{00000000-000D-0000-FFFF-FFFF00000000}"/>
  </bookViews>
  <sheets>
    <sheet name="Compounds" sheetId="1" r:id="rId1"/>
    <sheet name="Sheet1" sheetId="2" r:id="rId2"/>
    <sheet name="Sheet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3" l="1"/>
  <c r="J2" i="3"/>
  <c r="G10" i="3" l="1"/>
  <c r="G9" i="3"/>
  <c r="G8" i="3"/>
  <c r="G7" i="3"/>
  <c r="G6" i="3"/>
  <c r="G5" i="3"/>
  <c r="G4" i="3"/>
  <c r="G3" i="3"/>
  <c r="G2" i="3"/>
  <c r="H10" i="3"/>
  <c r="H9" i="3"/>
  <c r="H8" i="3"/>
  <c r="H7" i="3"/>
  <c r="H6" i="3"/>
  <c r="H5" i="3"/>
  <c r="H4" i="3"/>
  <c r="H3" i="3"/>
  <c r="H2" i="3"/>
  <c r="H19" i="3"/>
  <c r="H20" i="3"/>
  <c r="H21" i="3"/>
  <c r="H22" i="3"/>
  <c r="H23" i="3"/>
  <c r="H24" i="3"/>
  <c r="H25" i="3"/>
  <c r="H26" i="3"/>
  <c r="G18" i="3"/>
  <c r="H18" i="3"/>
  <c r="G19" i="3"/>
  <c r="G20" i="3"/>
  <c r="G21" i="3"/>
  <c r="G22" i="3"/>
  <c r="G23" i="3"/>
  <c r="G24" i="3"/>
  <c r="G25" i="3"/>
  <c r="G26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<sst xmlns="http://schemas.openxmlformats.org/spreadsheetml/2006/main" count="203" uniqueCount="58">
  <si>
    <t>Checked</t>
  </si>
  <si>
    <t>Name</t>
  </si>
  <si>
    <t>Molecular Weight</t>
  </si>
  <si>
    <t>RT [min]</t>
  </si>
  <si>
    <t>Area: KD051019_051319_GSH_conjugates_sample_pos_01.raw (F4)</t>
  </si>
  <si>
    <t>Area: KD051019_051319_GSH_conjugates_sample_pos_04.raw (F7)</t>
  </si>
  <si>
    <t>Area: KD051019_051319_GSH_conjugates_sample_pos_07.raw (F10)</t>
  </si>
  <si>
    <t>Area: KD051019_051319_GSH_conjugates_sample_pos_10.raw (F13)</t>
  </si>
  <si>
    <t>Area: KD051019_051319_GSH_conjugates_sample_pos_13.raw (F16)</t>
  </si>
  <si>
    <t>Area: KD051019_051319_GSH_conjugates_sample_pos_16.raw (F19)</t>
  </si>
  <si>
    <t>Area: KD051019_051319_GSH_conjugates_sample_pos_02.raw (F5)</t>
  </si>
  <si>
    <t>Area: KD051019_051319_GSH_conjugates_sample_pos_05.raw (F8)</t>
  </si>
  <si>
    <t>Area: KD051019_051319_GSH_conjugates_sample_pos_08.raw (F11)</t>
  </si>
  <si>
    <t>Area: KD051019_051319_GSH_conjugates_sample_pos_11.raw (F14)</t>
  </si>
  <si>
    <t>Area: KD051019_051319_GSH_conjugates_sample_pos_14.raw (F17)</t>
  </si>
  <si>
    <t>Area: KD051019_051319_GSH_conjugates_sample_pos_17.raw (F20)</t>
  </si>
  <si>
    <t>Area: KD051019_051319_GSH_conjugates_sample_pos_03.raw (F6)</t>
  </si>
  <si>
    <t>Area: KD051019_051319_GSH_conjugates_sample_pos_06.raw (F9)</t>
  </si>
  <si>
    <t>Area: KD051019_051319_GSH_conjugates_sample_pos_09.raw (F12)</t>
  </si>
  <si>
    <t>Area: KD051019_051319_GSH_conjugates_sample_pos_12.raw (F15)</t>
  </si>
  <si>
    <t>Area: KD051019_051319_GSH_conjugates_sample_pos_15.raw (F18)</t>
  </si>
  <si>
    <t>Area: KD051019_051319_GSH_conjugates_sample_pos_18.raw (F21)</t>
  </si>
  <si>
    <t>Area: KD051019_051319_GSH_conjugates_solvent-extraction-blank_MS1_01.raw (F1)</t>
  </si>
  <si>
    <t>Area: KD051019_051319_GSH_conjugates_blank_pos_01.raw (F2)</t>
  </si>
  <si>
    <t>Area: KD051019_051319_GSH_conjugates_pooled-sample_pos_01.raw (F3)</t>
  </si>
  <si>
    <t>Area: KD051019_051319_GSH_conjugates_blank_pos_02.raw (F22)</t>
  </si>
  <si>
    <t>Area: KD051019_051319_GSH_conjugates_blank_pos_03.raw (F41)</t>
  </si>
  <si>
    <t>Area: KD051019_051319_GSH_conjugates_pooled-sample_pos_02.raw (F42)</t>
  </si>
  <si>
    <t>L-Glutathione (reduced)</t>
  </si>
  <si>
    <t>Labeled GSH (Cys + 4)</t>
  </si>
  <si>
    <t>GSF</t>
  </si>
  <si>
    <t>GSF+4 (cys labeled)</t>
  </si>
  <si>
    <t>Glutathione disulfide</t>
  </si>
  <si>
    <t>GSH</t>
  </si>
  <si>
    <t>GSH+4</t>
  </si>
  <si>
    <t>GSF+4</t>
  </si>
  <si>
    <t>GSSG</t>
  </si>
  <si>
    <t>GSSG+4</t>
  </si>
  <si>
    <t>2168285 →2485103 → 2521469</t>
  </si>
  <si>
    <t>Auro</t>
  </si>
  <si>
    <t>Cell line</t>
  </si>
  <si>
    <t>143B</t>
  </si>
  <si>
    <t>786O</t>
  </si>
  <si>
    <t>UOK262</t>
  </si>
  <si>
    <t>143B GSH</t>
  </si>
  <si>
    <t>143B GSF</t>
  </si>
  <si>
    <t>143B GSSG</t>
  </si>
  <si>
    <t>786O GSH</t>
  </si>
  <si>
    <t>786O GSF</t>
  </si>
  <si>
    <t>786O GSSG</t>
  </si>
  <si>
    <t>UOK262 GSH</t>
  </si>
  <si>
    <t>UOK262 GSF</t>
  </si>
  <si>
    <t>UOK262 GSSG</t>
  </si>
  <si>
    <t>Species</t>
  </si>
  <si>
    <t>GSF/GSH</t>
  </si>
  <si>
    <t>GSSG/GSH</t>
  </si>
  <si>
    <t>GSSG/GSSG</t>
  </si>
  <si>
    <t>Percent_increase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</si>
</sst>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7CDF0"/>
        <bgColor rgb="FFBFBFBF"/>
      </patternFill>
    </fill>
    <fill>
      <patternFill patternType="solid">
        <fgColor rgb="FFDDEBF7"/>
        <bgColor rgb="FFD9D9D9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D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DF0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Sheet2!$D$17</c:f>
              <c:strCache>
                <c:ptCount val="1"/>
                <c:pt idx="0">
                  <c:v>GSH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Sheet2!$B$18:$C$26</c:f>
              <c:multiLvlStrCache>
                <c:ptCount val="9"/>
                <c:lvl>
                  <c:pt idx="0">
                    <c:v>143B</c:v>
                  </c:pt>
                  <c:pt idx="1">
                    <c:v>143B</c:v>
                  </c:pt>
                  <c:pt idx="2">
                    <c:v>143B</c:v>
                  </c:pt>
                  <c:pt idx="3">
                    <c:v>786O</c:v>
                  </c:pt>
                  <c:pt idx="4">
                    <c:v>786O</c:v>
                  </c:pt>
                  <c:pt idx="5">
                    <c:v>786O</c:v>
                  </c:pt>
                  <c:pt idx="6">
                    <c:v>UOK262</c:v>
                  </c:pt>
                  <c:pt idx="7">
                    <c:v>UOK262</c:v>
                  </c:pt>
                  <c:pt idx="8">
                    <c:v>UOK262</c:v>
                  </c:pt>
                </c:lvl>
                <c:lvl>
                  <c:pt idx="0">
                    <c:v>0</c:v>
                  </c:pt>
                  <c:pt idx="1">
                    <c:v>125</c:v>
                  </c:pt>
                  <c:pt idx="2">
                    <c:v>250</c:v>
                  </c:pt>
                  <c:pt idx="3">
                    <c:v>0</c:v>
                  </c:pt>
                  <c:pt idx="4">
                    <c:v>125</c:v>
                  </c:pt>
                  <c:pt idx="5">
                    <c:v>250</c:v>
                  </c:pt>
                  <c:pt idx="6">
                    <c:v>0</c:v>
                  </c:pt>
                  <c:pt idx="7">
                    <c:v>125</c:v>
                  </c:pt>
                  <c:pt idx="8">
                    <c:v>250</c:v>
                  </c:pt>
                </c:lvl>
              </c:multiLvlStrCache>
            </c:multiLvlStrRef>
          </c:cat>
          <c:val>
            <c:numRef>
              <c:f>Sheet2!$D$18:$D$26</c:f>
              <c:numCache>
                <c:formatCode>General</c:formatCode>
                <c:ptCount val="9"/>
                <c:pt idx="0">
                  <c:v>1</c:v>
                </c:pt>
                <c:pt idx="1">
                  <c:v>1.299416458395583</c:v>
                </c:pt>
                <c:pt idx="2">
                  <c:v>1.4623082257019571</c:v>
                </c:pt>
                <c:pt idx="3">
                  <c:v>1</c:v>
                </c:pt>
                <c:pt idx="4">
                  <c:v>1.0862979103014394</c:v>
                </c:pt>
                <c:pt idx="5">
                  <c:v>1.5577665669184977</c:v>
                </c:pt>
                <c:pt idx="6">
                  <c:v>1</c:v>
                </c:pt>
                <c:pt idx="7">
                  <c:v>1.2438317600178068</c:v>
                </c:pt>
                <c:pt idx="8">
                  <c:v>1.3247234007867024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F-F349-B4BD-07AB55130E6A}"/>
            </c:ext>
          </c:extLst>
        </c:ser>
        <c:ser>
          <c:idx val="1"/>
          <c:order val="1"/>
          <c:tx>
            <c:strRef>
              <c:f>Sheet2!$E$17</c:f>
              <c:strCache>
                <c:ptCount val="1"/>
                <c:pt idx="0">
                  <c:v>GSF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Sheet2!$B$18:$C$26</c:f>
              <c:multiLvlStrCache>
                <c:ptCount val="9"/>
                <c:lvl>
                  <c:pt idx="0">
                    <c:v>143B</c:v>
                  </c:pt>
                  <c:pt idx="1">
                    <c:v>143B</c:v>
                  </c:pt>
                  <c:pt idx="2">
                    <c:v>143B</c:v>
                  </c:pt>
                  <c:pt idx="3">
                    <c:v>786O</c:v>
                  </c:pt>
                  <c:pt idx="4">
                    <c:v>786O</c:v>
                  </c:pt>
                  <c:pt idx="5">
                    <c:v>786O</c:v>
                  </c:pt>
                  <c:pt idx="6">
                    <c:v>UOK262</c:v>
                  </c:pt>
                  <c:pt idx="7">
                    <c:v>UOK262</c:v>
                  </c:pt>
                  <c:pt idx="8">
                    <c:v>UOK262</c:v>
                  </c:pt>
                </c:lvl>
                <c:lvl>
                  <c:pt idx="0">
                    <c:v>0</c:v>
                  </c:pt>
                  <c:pt idx="1">
                    <c:v>125</c:v>
                  </c:pt>
                  <c:pt idx="2">
                    <c:v>250</c:v>
                  </c:pt>
                  <c:pt idx="3">
                    <c:v>0</c:v>
                  </c:pt>
                  <c:pt idx="4">
                    <c:v>125</c:v>
                  </c:pt>
                  <c:pt idx="5">
                    <c:v>250</c:v>
                  </c:pt>
                  <c:pt idx="6">
                    <c:v>0</c:v>
                  </c:pt>
                  <c:pt idx="7">
                    <c:v>125</c:v>
                  </c:pt>
                  <c:pt idx="8">
                    <c:v>250</c:v>
                  </c:pt>
                </c:lvl>
              </c:multiLvlStrCache>
            </c:multiLvlStrRef>
          </c:cat>
          <c:val>
            <c:numRef>
              <c:f>Sheet2!$E$18:$E$26</c:f>
              <c:numCache>
                <c:formatCode>General</c:formatCode>
                <c:ptCount val="9"/>
                <c:pt idx="0">
                  <c:v>1</c:v>
                </c:pt>
                <c:pt idx="1">
                  <c:v>1.1372281739269139</c:v>
                </c:pt>
                <c:pt idx="2">
                  <c:v>1.2112828822688828</c:v>
                </c:pt>
                <c:pt idx="3">
                  <c:v>1</c:v>
                </c:pt>
                <c:pt idx="4">
                  <c:v>1.1995364654898144</c:v>
                </c:pt>
                <c:pt idx="5">
                  <c:v>1.492870277360588</c:v>
                </c:pt>
                <c:pt idx="6">
                  <c:v>1</c:v>
                </c:pt>
                <c:pt idx="7">
                  <c:v>1.1461148079149537</c:v>
                </c:pt>
                <c:pt idx="8">
                  <c:v>1.1628866589218667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F-F349-B4BD-07AB55130E6A}"/>
            </c:ext>
          </c:extLst>
        </c:ser>
        <c:ser>
          <c:idx val="2"/>
          <c:order val="2"/>
          <c:tx>
            <c:strRef>
              <c:f>Sheet2!$F$17</c:f>
              <c:strCache>
                <c:ptCount val="1"/>
                <c:pt idx="0">
                  <c:v>GSSG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Sheet2!$B$18:$C$26</c:f>
              <c:multiLvlStrCache>
                <c:ptCount val="9"/>
                <c:lvl>
                  <c:pt idx="0">
                    <c:v>143B</c:v>
                  </c:pt>
                  <c:pt idx="1">
                    <c:v>143B</c:v>
                  </c:pt>
                  <c:pt idx="2">
                    <c:v>143B</c:v>
                  </c:pt>
                  <c:pt idx="3">
                    <c:v>786O</c:v>
                  </c:pt>
                  <c:pt idx="4">
                    <c:v>786O</c:v>
                  </c:pt>
                  <c:pt idx="5">
                    <c:v>786O</c:v>
                  </c:pt>
                  <c:pt idx="6">
                    <c:v>UOK262</c:v>
                  </c:pt>
                  <c:pt idx="7">
                    <c:v>UOK262</c:v>
                  </c:pt>
                  <c:pt idx="8">
                    <c:v>UOK262</c:v>
                  </c:pt>
                </c:lvl>
                <c:lvl>
                  <c:pt idx="0">
                    <c:v>0</c:v>
                  </c:pt>
                  <c:pt idx="1">
                    <c:v>125</c:v>
                  </c:pt>
                  <c:pt idx="2">
                    <c:v>250</c:v>
                  </c:pt>
                  <c:pt idx="3">
                    <c:v>0</c:v>
                  </c:pt>
                  <c:pt idx="4">
                    <c:v>125</c:v>
                  </c:pt>
                  <c:pt idx="5">
                    <c:v>250</c:v>
                  </c:pt>
                  <c:pt idx="6">
                    <c:v>0</c:v>
                  </c:pt>
                  <c:pt idx="7">
                    <c:v>125</c:v>
                  </c:pt>
                  <c:pt idx="8">
                    <c:v>250</c:v>
                  </c:pt>
                </c:lvl>
              </c:multiLvlStrCache>
            </c:multiLvlStrRef>
          </c:cat>
          <c:val>
            <c:numRef>
              <c:f>Sheet2!$F$18:$F$26</c:f>
              <c:numCache>
                <c:formatCode>General</c:formatCode>
                <c:ptCount val="9"/>
                <c:pt idx="0">
                  <c:v>1</c:v>
                </c:pt>
                <c:pt idx="1">
                  <c:v>1.5062418254831604</c:v>
                </c:pt>
                <c:pt idx="2">
                  <c:v>2.1424354149350617</c:v>
                </c:pt>
                <c:pt idx="3">
                  <c:v>1</c:v>
                </c:pt>
                <c:pt idx="4">
                  <c:v>1.1754081119932804</c:v>
                </c:pt>
                <c:pt idx="5">
                  <c:v>1.6547672345314051</c:v>
                </c:pt>
                <c:pt idx="6">
                  <c:v>1</c:v>
                </c:pt>
                <c:pt idx="7">
                  <c:v>1.4754114857426275</c:v>
                </c:pt>
                <c:pt idx="8">
                  <c:v>1.5679302646552107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F-F349-B4BD-07AB5513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9027"/>
        <c:axId val="23610484"/>
      </c:barChart>
      <c:catAx>
        <c:axId val="650390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610484"/>
        <c:crosses val="autoZero"/>
        <c:auto val="1"/>
        <c:lblAlgn val="ctr"/>
        <c:lblOffset val="100"/>
        <c:noMultiLvlLbl val="1"/>
      </c:catAx>
      <c:valAx>
        <c:axId val="236104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03902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Sheet2!$E$41</c:f>
              <c:strCache>
                <c:ptCount val="1"/>
                <c:pt idx="0">
                  <c:v>143B GSH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Sheet2!$D$42:$D$44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</c:numCache>
            </c:numRef>
          </c:xVal>
          <c:yVal>
            <c:numRef>
              <c:f>Sheet2!$E$42:$E$44</c:f>
              <c:numCache>
                <c:formatCode>General</c:formatCode>
                <c:ptCount val="3"/>
                <c:pt idx="0">
                  <c:v>1</c:v>
                </c:pt>
                <c:pt idx="1">
                  <c:v>1.2994164583955801</c:v>
                </c:pt>
                <c:pt idx="2">
                  <c:v>1.46230822570196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3-1346-BFC9-E379AEC9A4E6}"/>
            </c:ext>
          </c:extLst>
        </c:ser>
        <c:ser>
          <c:idx val="1"/>
          <c:order val="1"/>
          <c:tx>
            <c:strRef>
              <c:f>Sheet2!$F$41</c:f>
              <c:strCache>
                <c:ptCount val="1"/>
                <c:pt idx="0">
                  <c:v>143B GSF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Sheet2!$D$42:$D$44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</c:numCache>
            </c:numRef>
          </c:xVal>
          <c:yVal>
            <c:numRef>
              <c:f>Sheet2!$F$42:$F$44</c:f>
              <c:numCache>
                <c:formatCode>General</c:formatCode>
                <c:ptCount val="3"/>
                <c:pt idx="0">
                  <c:v>1</c:v>
                </c:pt>
                <c:pt idx="1">
                  <c:v>1.1372281739269099</c:v>
                </c:pt>
                <c:pt idx="2">
                  <c:v>1.2112828822688799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83-1346-BFC9-E379AEC9A4E6}"/>
            </c:ext>
          </c:extLst>
        </c:ser>
        <c:ser>
          <c:idx val="2"/>
          <c:order val="2"/>
          <c:tx>
            <c:strRef>
              <c:f>Sheet2!$G$41</c:f>
              <c:strCache>
                <c:ptCount val="1"/>
                <c:pt idx="0">
                  <c:v>143B GSSG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Sheet2!$D$42:$D$44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</c:numCache>
            </c:numRef>
          </c:xVal>
          <c:yVal>
            <c:numRef>
              <c:f>Sheet2!$G$42:$G$44</c:f>
              <c:numCache>
                <c:formatCode>General</c:formatCode>
                <c:ptCount val="3"/>
                <c:pt idx="0">
                  <c:v>1</c:v>
                </c:pt>
                <c:pt idx="1">
                  <c:v>1.50624182548316</c:v>
                </c:pt>
                <c:pt idx="2">
                  <c:v>2.14243541493506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83-1346-BFC9-E379AEC9A4E6}"/>
            </c:ext>
          </c:extLst>
        </c:ser>
        <c:ser>
          <c:idx val="3"/>
          <c:order val="3"/>
          <c:tx>
            <c:strRef>
              <c:f>Sheet2!$H$41</c:f>
              <c:strCache>
                <c:ptCount val="1"/>
                <c:pt idx="0">
                  <c:v>786O GSH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Sheet2!$D$42:$D$44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</c:numCache>
            </c:numRef>
          </c:xVal>
          <c:yVal>
            <c:numRef>
              <c:f>Sheet2!$H$42:$H$44</c:f>
              <c:numCache>
                <c:formatCode>General</c:formatCode>
                <c:ptCount val="3"/>
                <c:pt idx="0">
                  <c:v>1</c:v>
                </c:pt>
                <c:pt idx="1">
                  <c:v>1.0862979103014401</c:v>
                </c:pt>
                <c:pt idx="2">
                  <c:v>1.5577665669184999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83-1346-BFC9-E379AEC9A4E6}"/>
            </c:ext>
          </c:extLst>
        </c:ser>
        <c:ser>
          <c:idx val="4"/>
          <c:order val="4"/>
          <c:tx>
            <c:strRef>
              <c:f>Sheet2!$I$41</c:f>
              <c:strCache>
                <c:ptCount val="1"/>
                <c:pt idx="0">
                  <c:v>786O GSF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Sheet2!$D$42:$D$44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</c:numCache>
            </c:numRef>
          </c:xVal>
          <c:yVal>
            <c:numRef>
              <c:f>Sheet2!$I$42:$I$44</c:f>
              <c:numCache>
                <c:formatCode>General</c:formatCode>
                <c:ptCount val="3"/>
                <c:pt idx="0">
                  <c:v>1</c:v>
                </c:pt>
                <c:pt idx="1">
                  <c:v>1.19953646548981</c:v>
                </c:pt>
                <c:pt idx="2">
                  <c:v>1.49287027736059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83-1346-BFC9-E379AEC9A4E6}"/>
            </c:ext>
          </c:extLst>
        </c:ser>
        <c:ser>
          <c:idx val="5"/>
          <c:order val="5"/>
          <c:tx>
            <c:strRef>
              <c:f>Sheet2!$J$41</c:f>
              <c:strCache>
                <c:ptCount val="1"/>
                <c:pt idx="0">
                  <c:v>786O GSSG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Sheet2!$D$42:$D$44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</c:numCache>
            </c:numRef>
          </c:xVal>
          <c:yVal>
            <c:numRef>
              <c:f>Sheet2!$J$42:$J$44</c:f>
              <c:numCache>
                <c:formatCode>General</c:formatCode>
                <c:ptCount val="3"/>
                <c:pt idx="0">
                  <c:v>1</c:v>
                </c:pt>
                <c:pt idx="1">
                  <c:v>1.17540811199328</c:v>
                </c:pt>
                <c:pt idx="2">
                  <c:v>1.6547672345314099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83-1346-BFC9-E379AEC9A4E6}"/>
            </c:ext>
          </c:extLst>
        </c:ser>
        <c:ser>
          <c:idx val="6"/>
          <c:order val="6"/>
          <c:tx>
            <c:strRef>
              <c:f>Sheet2!$K$41</c:f>
              <c:strCache>
                <c:ptCount val="1"/>
                <c:pt idx="0">
                  <c:v>UOK262 GSH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Sheet2!$D$42:$D$44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</c:numCache>
            </c:numRef>
          </c:xVal>
          <c:yVal>
            <c:numRef>
              <c:f>Sheet2!$K$42:$K$44</c:f>
              <c:numCache>
                <c:formatCode>General</c:formatCode>
                <c:ptCount val="3"/>
                <c:pt idx="0">
                  <c:v>1</c:v>
                </c:pt>
                <c:pt idx="1">
                  <c:v>1.2438317600178099</c:v>
                </c:pt>
                <c:pt idx="2">
                  <c:v>1.3247234007866999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83-1346-BFC9-E379AEC9A4E6}"/>
            </c:ext>
          </c:extLst>
        </c:ser>
        <c:ser>
          <c:idx val="7"/>
          <c:order val="7"/>
          <c:tx>
            <c:strRef>
              <c:f>Sheet2!$L$41</c:f>
              <c:strCache>
                <c:ptCount val="1"/>
                <c:pt idx="0">
                  <c:v>UOK262 GSF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Sheet2!$D$42:$D$44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</c:numCache>
            </c:numRef>
          </c:xVal>
          <c:yVal>
            <c:numRef>
              <c:f>Sheet2!$L$42:$L$44</c:f>
              <c:numCache>
                <c:formatCode>General</c:formatCode>
                <c:ptCount val="3"/>
                <c:pt idx="0">
                  <c:v>1</c:v>
                </c:pt>
                <c:pt idx="1">
                  <c:v>1.1461148079149499</c:v>
                </c:pt>
                <c:pt idx="2">
                  <c:v>1.16288665892187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83-1346-BFC9-E379AEC9A4E6}"/>
            </c:ext>
          </c:extLst>
        </c:ser>
        <c:ser>
          <c:idx val="8"/>
          <c:order val="8"/>
          <c:tx>
            <c:strRef>
              <c:f>Sheet2!$M$41</c:f>
              <c:strCache>
                <c:ptCount val="1"/>
                <c:pt idx="0">
                  <c:v>UOK262 GSSG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Sheet2!$D$42:$D$44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</c:numCache>
            </c:numRef>
          </c:xVal>
          <c:yVal>
            <c:numRef>
              <c:f>Sheet2!$M$42:$M$44</c:f>
              <c:numCache>
                <c:formatCode>General</c:formatCode>
                <c:ptCount val="3"/>
                <c:pt idx="0">
                  <c:v>1</c:v>
                </c:pt>
                <c:pt idx="1">
                  <c:v>1.4754114857426299</c:v>
                </c:pt>
                <c:pt idx="2">
                  <c:v>1.56793026465521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83-1346-BFC9-E379AEC9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4462"/>
        <c:axId val="81021184"/>
      </c:scatterChart>
      <c:valAx>
        <c:axId val="294344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021184"/>
        <c:crosses val="autoZero"/>
        <c:crossBetween val="midCat"/>
      </c:valAx>
      <c:valAx>
        <c:axId val="81021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43446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Auranofin upregulates GSH expression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Sheet2!$F$78</c:f>
              <c:strCache>
                <c:ptCount val="1"/>
                <c:pt idx="0">
                  <c:v>Percent_increase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Sheet2!$C$79:$D$87</c:f>
              <c:multiLvlStrCache>
                <c:ptCount val="9"/>
                <c:lvl>
                  <c:pt idx="0">
                    <c:v>143B</c:v>
                  </c:pt>
                  <c:pt idx="1">
                    <c:v>143B</c:v>
                  </c:pt>
                  <c:pt idx="2">
                    <c:v>143B</c:v>
                  </c:pt>
                  <c:pt idx="3">
                    <c:v>786O</c:v>
                  </c:pt>
                  <c:pt idx="4">
                    <c:v>786O</c:v>
                  </c:pt>
                  <c:pt idx="5">
                    <c:v>786O</c:v>
                  </c:pt>
                  <c:pt idx="6">
                    <c:v>UOK262</c:v>
                  </c:pt>
                  <c:pt idx="7">
                    <c:v>UOK262</c:v>
                  </c:pt>
                  <c:pt idx="8">
                    <c:v>UOK262</c:v>
                  </c:pt>
                </c:lvl>
                <c:lvl>
                  <c:pt idx="0">
                    <c:v>0</c:v>
                  </c:pt>
                  <c:pt idx="1">
                    <c:v>125</c:v>
                  </c:pt>
                  <c:pt idx="2">
                    <c:v>250</c:v>
                  </c:pt>
                  <c:pt idx="3">
                    <c:v>0</c:v>
                  </c:pt>
                  <c:pt idx="4">
                    <c:v>125</c:v>
                  </c:pt>
                  <c:pt idx="5">
                    <c:v>250</c:v>
                  </c:pt>
                  <c:pt idx="6">
                    <c:v>0</c:v>
                  </c:pt>
                  <c:pt idx="7">
                    <c:v>125</c:v>
                  </c:pt>
                  <c:pt idx="8">
                    <c:v>250</c:v>
                  </c:pt>
                </c:lvl>
              </c:multiLvlStrCache>
            </c:multiLvlStrRef>
          </c:cat>
          <c:val>
            <c:numRef>
              <c:f>Sheet2!$G$79:$G$87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DC8-704F-9134-CE827C54E56A}"/>
            </c:ext>
          </c:extLst>
        </c:ser>
        <c:ser>
          <c:idx val="1"/>
          <c:order val="1"/>
          <c:tx>
            <c:strRef>
              <c:f>Sheet2!$G$78</c:f>
              <c:strCache>
                <c:ptCount val="1"/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Sheet2!$C$79:$D$87</c:f>
              <c:multiLvlStrCache>
                <c:ptCount val="9"/>
                <c:lvl>
                  <c:pt idx="0">
                    <c:v>143B</c:v>
                  </c:pt>
                  <c:pt idx="1">
                    <c:v>143B</c:v>
                  </c:pt>
                  <c:pt idx="2">
                    <c:v>143B</c:v>
                  </c:pt>
                  <c:pt idx="3">
                    <c:v>786O</c:v>
                  </c:pt>
                  <c:pt idx="4">
                    <c:v>786O</c:v>
                  </c:pt>
                  <c:pt idx="5">
                    <c:v>786O</c:v>
                  </c:pt>
                  <c:pt idx="6">
                    <c:v>UOK262</c:v>
                  </c:pt>
                  <c:pt idx="7">
                    <c:v>UOK262</c:v>
                  </c:pt>
                  <c:pt idx="8">
                    <c:v>UOK262</c:v>
                  </c:pt>
                </c:lvl>
                <c:lvl>
                  <c:pt idx="0">
                    <c:v>0</c:v>
                  </c:pt>
                  <c:pt idx="1">
                    <c:v>125</c:v>
                  </c:pt>
                  <c:pt idx="2">
                    <c:v>250</c:v>
                  </c:pt>
                  <c:pt idx="3">
                    <c:v>0</c:v>
                  </c:pt>
                  <c:pt idx="4">
                    <c:v>125</c:v>
                  </c:pt>
                  <c:pt idx="5">
                    <c:v>250</c:v>
                  </c:pt>
                  <c:pt idx="6">
                    <c:v>0</c:v>
                  </c:pt>
                  <c:pt idx="7">
                    <c:v>125</c:v>
                  </c:pt>
                  <c:pt idx="8">
                    <c:v>250</c:v>
                  </c:pt>
                </c:lvl>
              </c:multiLvlStrCache>
            </c:multiLvlStrRef>
          </c:cat>
          <c:val>
            <c:numRef>
              <c:f>Sheet2!$G$88:$G$96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BDC8-704F-9134-CE827C54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4962"/>
        <c:axId val="76611472"/>
      </c:barChart>
      <c:catAx>
        <c:axId val="690149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611472"/>
        <c:crosses val="autoZero"/>
        <c:auto val="1"/>
        <c:lblAlgn val="ctr"/>
        <c:lblOffset val="100"/>
        <c:noMultiLvlLbl val="1"/>
      </c:catAx>
      <c:valAx>
        <c:axId val="766114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01496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177742</xdr:colOff>
      <xdr:row>5</xdr:row>
      <xdr:rowOff>163043</xdr:rowOff>
    </xdr:from>
    <xdr:to>
      <xdr:col>19</xdr:col>
      <xdr:colOff>484944</xdr:colOff>
      <xdr:row>33</xdr:row>
      <xdr:rowOff>1242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611179</xdr:colOff>
      <xdr:row>52</xdr:row>
      <xdr:rowOff>112382</xdr:rowOff>
    </xdr:from>
    <xdr:to>
      <xdr:col>15</xdr:col>
      <xdr:colOff>16698</xdr:colOff>
      <xdr:row>76</xdr:row>
      <xdr:rowOff>58941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353160</xdr:colOff>
      <xdr:row>78</xdr:row>
      <xdr:rowOff>90360</xdr:rowOff>
    </xdr:from>
    <xdr:to>
      <xdr:col>13</xdr:col>
      <xdr:colOff>43200</xdr:colOff>
      <xdr:row>93</xdr:row>
      <xdr:rowOff>55080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opLeftCell="A12" zoomScale="75" zoomScaleNormal="75" workbookViewId="0">
      <selection activeCell="A18" sqref="A18"/>
    </sheetView>
  </sheetViews>
  <sheetFormatPr baseColWidth="10" defaultColWidth="8.83203125" defaultRowHeight="13" x14ac:dyDescent="0.15"/>
  <cols>
    <col min="1" max="1" width="66.33203125" customWidth="1"/>
    <col min="2" max="2" width="16.33203125" customWidth="1"/>
    <col min="3" max="3" width="16.6640625" customWidth="1"/>
    <col min="4" max="4" width="15.6640625" customWidth="1"/>
    <col min="5" max="5" width="17.5" customWidth="1"/>
    <col min="6" max="6" width="15.1640625" customWidth="1"/>
    <col min="7" max="7" width="16.33203125" customWidth="1"/>
    <col min="8" max="1025" width="10.5" customWidth="1"/>
  </cols>
  <sheetData>
    <row r="1" spans="1:2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5" x14ac:dyDescent="0.2">
      <c r="A2" s="2" t="b">
        <f>TRUE()</f>
        <v>1</v>
      </c>
      <c r="B2" s="2" t="s">
        <v>28</v>
      </c>
      <c r="C2" s="2">
        <v>307.08350000000002</v>
      </c>
      <c r="D2" s="2">
        <v>9.9290000000000003</v>
      </c>
      <c r="E2" s="2">
        <v>41648302.5071325</v>
      </c>
      <c r="F2" s="2">
        <v>13990521.1900534</v>
      </c>
      <c r="G2" s="2">
        <v>55050551.838730499</v>
      </c>
      <c r="H2" s="2">
        <v>33469231.593855102</v>
      </c>
      <c r="I2" s="2">
        <v>20684048.5499296</v>
      </c>
      <c r="J2" s="2">
        <v>10528507.003682099</v>
      </c>
      <c r="K2" s="2">
        <v>54118489.742005996</v>
      </c>
      <c r="L2" s="2">
        <v>21566666.492345098</v>
      </c>
      <c r="M2" s="2">
        <v>59801299.423354</v>
      </c>
      <c r="N2" s="2">
        <v>39235626.893917501</v>
      </c>
      <c r="O2" s="2">
        <v>25727476.512152702</v>
      </c>
      <c r="P2" s="2">
        <v>12943574.613115299</v>
      </c>
      <c r="Q2" s="2">
        <v>60902655.342703298</v>
      </c>
      <c r="R2" s="2">
        <v>26953846.800059799</v>
      </c>
      <c r="S2" s="2">
        <v>85755909.144787997</v>
      </c>
      <c r="T2" s="2">
        <v>48641528.424868301</v>
      </c>
      <c r="U2" s="2">
        <v>27400643.1371</v>
      </c>
      <c r="V2" s="2">
        <v>13723695.045297001</v>
      </c>
      <c r="W2" s="2">
        <v>17969.940204019698</v>
      </c>
      <c r="X2" s="2">
        <v>23977.389418511801</v>
      </c>
      <c r="Y2" s="2">
        <v>20705730.802792698</v>
      </c>
      <c r="Z2" s="2">
        <v>38225.362338394698</v>
      </c>
      <c r="AA2" s="2">
        <v>41202.527095135301</v>
      </c>
      <c r="AB2" s="2">
        <v>30462510.9189771</v>
      </c>
    </row>
    <row r="3" spans="1:28" ht="15" x14ac:dyDescent="0.2">
      <c r="A3" s="2" t="b">
        <f>TRUE()</f>
        <v>1</v>
      </c>
      <c r="B3" s="2" t="s">
        <v>29</v>
      </c>
      <c r="C3" s="2">
        <v>311.09044999999998</v>
      </c>
      <c r="D3" s="2">
        <v>9.9250000000000007</v>
      </c>
      <c r="E3" s="2">
        <v>75075.044666115107</v>
      </c>
      <c r="F3" s="2">
        <v>17183904.420675799</v>
      </c>
      <c r="G3" s="2">
        <v>189066.17522773001</v>
      </c>
      <c r="H3" s="2">
        <v>32955753.649061199</v>
      </c>
      <c r="I3" s="2">
        <v>167968.25729683001</v>
      </c>
      <c r="J3" s="2">
        <v>11914123.3398748</v>
      </c>
      <c r="K3" s="2">
        <v>80369.678058325997</v>
      </c>
      <c r="L3" s="2">
        <v>22256904.775763299</v>
      </c>
      <c r="M3" s="2">
        <v>104805.754696576</v>
      </c>
      <c r="N3" s="2">
        <v>40548640.910526298</v>
      </c>
      <c r="O3" s="2">
        <v>118068.467942041</v>
      </c>
      <c r="P3" s="2">
        <v>15834128.1777869</v>
      </c>
      <c r="Q3" s="2">
        <v>73604.851688226103</v>
      </c>
      <c r="R3" s="2">
        <v>27718292.919160798</v>
      </c>
      <c r="S3" s="2">
        <v>79295.764058440996</v>
      </c>
      <c r="T3" s="2">
        <v>48746982.739637397</v>
      </c>
      <c r="U3" s="2">
        <v>100073.887126129</v>
      </c>
      <c r="V3" s="2">
        <v>16726054.8430355</v>
      </c>
      <c r="W3" s="2">
        <v>19529.6419696249</v>
      </c>
      <c r="X3" s="2">
        <v>26491.230163494201</v>
      </c>
      <c r="Y3" s="2">
        <v>6481145.89811021</v>
      </c>
      <c r="Z3" s="2">
        <v>31668.343785125999</v>
      </c>
      <c r="AA3" s="2">
        <v>38166.142663088896</v>
      </c>
      <c r="AB3" s="2">
        <v>9311003.5731466506</v>
      </c>
    </row>
    <row r="4" spans="1:28" ht="15" x14ac:dyDescent="0.2">
      <c r="A4" s="2" t="b">
        <f>TRUE()</f>
        <v>1</v>
      </c>
      <c r="B4" s="2" t="s">
        <v>30</v>
      </c>
      <c r="C4" s="2">
        <v>423.09426999999999</v>
      </c>
      <c r="D4" s="2">
        <v>12.894</v>
      </c>
      <c r="E4" s="2">
        <v>73970.993043497307</v>
      </c>
      <c r="F4" s="2">
        <v>25812.1724113403</v>
      </c>
      <c r="G4" s="2">
        <v>66873.007404686301</v>
      </c>
      <c r="H4" s="2">
        <v>51895.621497963097</v>
      </c>
      <c r="I4" s="2">
        <v>2168285.0825636699</v>
      </c>
      <c r="J4" s="2">
        <v>1283950.1880638499</v>
      </c>
      <c r="K4" s="2">
        <v>84121.897342416894</v>
      </c>
      <c r="L4" s="2">
        <v>25970.7305766643</v>
      </c>
      <c r="M4" s="2">
        <v>80216.610938891594</v>
      </c>
      <c r="N4" s="2">
        <v>70328.609975273503</v>
      </c>
      <c r="O4" s="2">
        <v>2485103.6409073202</v>
      </c>
      <c r="P4" s="2">
        <v>1527951.19033529</v>
      </c>
      <c r="Q4" s="2">
        <v>89599.797658018899</v>
      </c>
      <c r="R4" s="2">
        <v>34671.026417785397</v>
      </c>
      <c r="S4" s="2">
        <v>99832.725112170694</v>
      </c>
      <c r="T4" s="2">
        <v>72514.621828059899</v>
      </c>
      <c r="U4" s="2">
        <v>2521469.79525259</v>
      </c>
      <c r="V4" s="2">
        <v>1484027.51475987</v>
      </c>
      <c r="W4" s="2">
        <v>5747.4246030123004</v>
      </c>
      <c r="X4" s="2">
        <v>8149.7422211420999</v>
      </c>
      <c r="Y4" s="2">
        <v>134774.08777848701</v>
      </c>
      <c r="Z4" s="2">
        <v>11258.111416788999</v>
      </c>
      <c r="AA4" s="2">
        <v>10136.1190688682</v>
      </c>
      <c r="AB4" s="2">
        <v>227929.796245445</v>
      </c>
    </row>
    <row r="5" spans="1:28" ht="15" x14ac:dyDescent="0.2">
      <c r="A5" s="2" t="b">
        <f>TRUE()</f>
        <v>1</v>
      </c>
      <c r="B5" s="2" t="s">
        <v>31</v>
      </c>
      <c r="C5" s="2">
        <v>427.10160000000002</v>
      </c>
      <c r="D5" s="2">
        <v>12.895</v>
      </c>
      <c r="E5" s="2">
        <v>8898.0956819943603</v>
      </c>
      <c r="F5" s="2">
        <v>23364.792686295201</v>
      </c>
      <c r="G5" s="2">
        <v>10892.2486821071</v>
      </c>
      <c r="H5" s="2">
        <v>38048.127889627598</v>
      </c>
      <c r="I5" s="2">
        <v>10449.1170561782</v>
      </c>
      <c r="J5" s="2">
        <v>1027033.68537402</v>
      </c>
      <c r="K5" s="2">
        <v>9367.2409680515793</v>
      </c>
      <c r="L5" s="2">
        <v>23584.849889618901</v>
      </c>
      <c r="M5" s="2">
        <v>11014.921695004699</v>
      </c>
      <c r="N5" s="2">
        <v>48781.407513878497</v>
      </c>
      <c r="O5" s="2">
        <v>10833.9907111128</v>
      </c>
      <c r="P5" s="2">
        <v>1234080.57568613</v>
      </c>
      <c r="Q5" s="2">
        <v>9019.6202250086008</v>
      </c>
      <c r="R5" s="2">
        <v>23691.2580477017</v>
      </c>
      <c r="S5" s="2">
        <v>11533.8057769228</v>
      </c>
      <c r="T5" s="2">
        <v>51624.605857682203</v>
      </c>
      <c r="U5" s="2">
        <v>10693.347895306701</v>
      </c>
      <c r="V5" s="2">
        <v>1250041.66796083</v>
      </c>
      <c r="W5" s="2">
        <v>5876.5222724779096</v>
      </c>
      <c r="X5" s="2">
        <v>8332.8003385019201</v>
      </c>
      <c r="Y5" s="2">
        <v>29537.5267008958</v>
      </c>
      <c r="Z5" s="2">
        <v>10376.4952894546</v>
      </c>
      <c r="AA5" s="2">
        <v>8815.3070317521106</v>
      </c>
      <c r="AB5" s="2">
        <v>58456.913743298603</v>
      </c>
    </row>
    <row r="6" spans="1:28" ht="15" x14ac:dyDescent="0.2">
      <c r="A6" s="2" t="b">
        <f>TRUE()</f>
        <v>1</v>
      </c>
      <c r="B6" s="2" t="s">
        <v>32</v>
      </c>
      <c r="C6" s="2">
        <v>612.15188000000001</v>
      </c>
      <c r="D6" s="2">
        <v>12.058</v>
      </c>
      <c r="E6" s="2">
        <v>338738.39882149402</v>
      </c>
      <c r="F6" s="2">
        <v>47405.756810836698</v>
      </c>
      <c r="G6" s="2">
        <v>288170.95165454701</v>
      </c>
      <c r="H6" s="2">
        <v>85195.225939826996</v>
      </c>
      <c r="I6" s="2">
        <v>69340.838198551501</v>
      </c>
      <c r="J6" s="2">
        <v>29608.501920231301</v>
      </c>
      <c r="K6" s="2">
        <v>510221.94420213002</v>
      </c>
      <c r="L6" s="2">
        <v>81468.433705801901</v>
      </c>
      <c r="M6" s="2">
        <v>338718.474215578</v>
      </c>
      <c r="N6" s="2">
        <v>122304.00025215599</v>
      </c>
      <c r="O6" s="2">
        <v>102306.269109164</v>
      </c>
      <c r="P6" s="2">
        <v>23694.967285175499</v>
      </c>
      <c r="Q6" s="2">
        <v>725725.14203356602</v>
      </c>
      <c r="R6" s="2">
        <v>208585.50372998099</v>
      </c>
      <c r="S6" s="2">
        <v>476855.848741678</v>
      </c>
      <c r="T6" s="2">
        <v>134469.53490862701</v>
      </c>
      <c r="U6" s="2">
        <v>108721.59878806899</v>
      </c>
      <c r="V6" s="2">
        <v>31001.202049913401</v>
      </c>
      <c r="W6" s="2">
        <v>7553.2023701421804</v>
      </c>
      <c r="X6" s="2">
        <v>9887.3870787728592</v>
      </c>
      <c r="Y6" s="2">
        <v>170483.49355332099</v>
      </c>
      <c r="Z6" s="2">
        <v>11068.3564554355</v>
      </c>
      <c r="AA6" s="2">
        <v>11000.6895919087</v>
      </c>
      <c r="AB6" s="2">
        <v>344541.07370458398</v>
      </c>
    </row>
    <row r="7" spans="1:28" ht="15" x14ac:dyDescent="0.2">
      <c r="A7" s="2" t="b">
        <f>TRUE()</f>
        <v>1</v>
      </c>
      <c r="B7" s="2"/>
      <c r="C7" s="2">
        <v>616.15902000000006</v>
      </c>
      <c r="D7" s="2">
        <v>12.045999999999999</v>
      </c>
      <c r="E7" s="2">
        <v>4493.6072534539198</v>
      </c>
      <c r="F7" s="2">
        <v>67051.680407671505</v>
      </c>
      <c r="G7" s="2">
        <v>4922.6128063597698</v>
      </c>
      <c r="H7" s="2">
        <v>120868.80829443999</v>
      </c>
      <c r="I7" s="2">
        <v>4826.6878022695801</v>
      </c>
      <c r="J7" s="2">
        <v>30069.931518954101</v>
      </c>
      <c r="K7" s="2">
        <v>4612.7104761009396</v>
      </c>
      <c r="L7" s="2">
        <v>122291.989921701</v>
      </c>
      <c r="M7" s="2">
        <v>4950.7745443713702</v>
      </c>
      <c r="N7" s="2">
        <v>116245.24487914699</v>
      </c>
      <c r="O7" s="2">
        <v>5142.5082872226503</v>
      </c>
      <c r="P7" s="2">
        <v>42784.750107774802</v>
      </c>
      <c r="Q7" s="2">
        <v>4584.3598673525603</v>
      </c>
      <c r="R7" s="2">
        <v>323327.45224582503</v>
      </c>
      <c r="S7" s="2">
        <v>5230.4046757740098</v>
      </c>
      <c r="T7" s="2">
        <v>189333.98361235301</v>
      </c>
      <c r="U7" s="2">
        <v>4780.6053337274698</v>
      </c>
      <c r="V7" s="2">
        <v>46412.295351581197</v>
      </c>
      <c r="W7" s="2">
        <v>2754.9135080029</v>
      </c>
      <c r="X7" s="2">
        <v>4105.2768737737297</v>
      </c>
      <c r="Y7" s="2">
        <v>63552.079183300702</v>
      </c>
      <c r="Z7" s="2">
        <v>5005.6235514397104</v>
      </c>
      <c r="AA7" s="2">
        <v>4347.0590074246802</v>
      </c>
      <c r="AB7" s="2">
        <v>104008.487609897</v>
      </c>
    </row>
    <row r="14" spans="1:28" ht="15" x14ac:dyDescent="0.2">
      <c r="A14" s="1" t="s">
        <v>1</v>
      </c>
      <c r="B14" s="3" t="s">
        <v>33</v>
      </c>
      <c r="C14" s="3" t="s">
        <v>34</v>
      </c>
      <c r="D14" s="2" t="s">
        <v>30</v>
      </c>
      <c r="E14" s="3" t="s">
        <v>35</v>
      </c>
      <c r="F14" s="3" t="s">
        <v>36</v>
      </c>
      <c r="G14" s="3" t="s">
        <v>37</v>
      </c>
    </row>
    <row r="15" spans="1:28" ht="15" x14ac:dyDescent="0.2">
      <c r="A15" s="1" t="s">
        <v>4</v>
      </c>
      <c r="B15" s="2">
        <v>41648302.5071325</v>
      </c>
      <c r="C15" s="2">
        <v>75075.044666115107</v>
      </c>
      <c r="D15" s="2">
        <v>73970.993043497307</v>
      </c>
      <c r="E15" s="2">
        <v>8898.0956819943603</v>
      </c>
      <c r="F15" s="2">
        <v>338738.39882149402</v>
      </c>
      <c r="G15" s="2">
        <v>4493.6072534539198</v>
      </c>
    </row>
    <row r="16" spans="1:28" ht="15" x14ac:dyDescent="0.2">
      <c r="A16" s="1" t="s">
        <v>5</v>
      </c>
      <c r="B16" s="2">
        <v>13990521.1900534</v>
      </c>
      <c r="C16" s="2">
        <v>17183904.420675799</v>
      </c>
      <c r="D16" s="2">
        <v>25812.1724113403</v>
      </c>
      <c r="E16" s="2">
        <v>23364.792686295201</v>
      </c>
      <c r="F16" s="2">
        <v>47405.756810836698</v>
      </c>
      <c r="G16" s="2">
        <v>67051.680407671505</v>
      </c>
    </row>
    <row r="17" spans="1:7" ht="15" x14ac:dyDescent="0.2">
      <c r="A17" s="1" t="s">
        <v>6</v>
      </c>
      <c r="B17" s="2">
        <v>55050551.838730499</v>
      </c>
      <c r="C17" s="2">
        <v>189066.17522773001</v>
      </c>
      <c r="D17" s="2">
        <v>66873.007404686301</v>
      </c>
      <c r="E17" s="2">
        <v>10892.2486821071</v>
      </c>
      <c r="F17" s="2">
        <v>288170.95165454701</v>
      </c>
      <c r="G17" s="2">
        <v>4922.6128063597698</v>
      </c>
    </row>
    <row r="18" spans="1:7" ht="15" x14ac:dyDescent="0.2">
      <c r="A18" s="1" t="s">
        <v>7</v>
      </c>
      <c r="B18" s="2">
        <v>33469231.593855102</v>
      </c>
      <c r="C18" s="2">
        <v>32955753.649061199</v>
      </c>
      <c r="D18" s="2">
        <v>51895.621497963097</v>
      </c>
      <c r="E18" s="2">
        <v>38048.127889627598</v>
      </c>
      <c r="F18" s="2">
        <v>85195.225939826996</v>
      </c>
      <c r="G18" s="2">
        <v>120868.80829443999</v>
      </c>
    </row>
    <row r="19" spans="1:7" ht="15" x14ac:dyDescent="0.2">
      <c r="A19" s="1" t="s">
        <v>8</v>
      </c>
      <c r="B19" s="2">
        <v>20684048.5499296</v>
      </c>
      <c r="C19" s="2">
        <v>167968.25729683001</v>
      </c>
      <c r="D19" s="2">
        <v>2168285.0825636699</v>
      </c>
      <c r="E19" s="2">
        <v>10449.1170561782</v>
      </c>
      <c r="F19" s="2">
        <v>69340.838198551501</v>
      </c>
      <c r="G19" s="2">
        <v>4826.6878022695801</v>
      </c>
    </row>
    <row r="20" spans="1:7" ht="15" x14ac:dyDescent="0.2">
      <c r="A20" s="1" t="s">
        <v>9</v>
      </c>
      <c r="B20" s="2">
        <v>10528507.003682099</v>
      </c>
      <c r="C20" s="2">
        <v>11914123.3398748</v>
      </c>
      <c r="D20" s="2">
        <v>1283950.1880638499</v>
      </c>
      <c r="E20" s="2">
        <v>1027033.68537402</v>
      </c>
      <c r="F20" s="2">
        <v>29608.501920231301</v>
      </c>
      <c r="G20" s="2">
        <v>30069.931518954101</v>
      </c>
    </row>
    <row r="21" spans="1:7" ht="15" x14ac:dyDescent="0.2">
      <c r="A21" s="1" t="s">
        <v>10</v>
      </c>
      <c r="B21" s="2">
        <v>54118489.742005996</v>
      </c>
      <c r="C21" s="2">
        <v>80369.678058325997</v>
      </c>
      <c r="D21" s="2">
        <v>84121.897342416894</v>
      </c>
      <c r="E21" s="2">
        <v>9367.2409680515793</v>
      </c>
      <c r="F21" s="2">
        <v>510221.94420213002</v>
      </c>
      <c r="G21" s="2">
        <v>4612.7104761009396</v>
      </c>
    </row>
    <row r="22" spans="1:7" ht="15" x14ac:dyDescent="0.2">
      <c r="A22" s="1" t="s">
        <v>11</v>
      </c>
      <c r="B22" s="2">
        <v>21566666.492345098</v>
      </c>
      <c r="C22" s="2">
        <v>22256904.775763299</v>
      </c>
      <c r="D22" s="2">
        <v>25970.7305766643</v>
      </c>
      <c r="E22" s="2">
        <v>23584.849889618901</v>
      </c>
      <c r="F22" s="2">
        <v>81468.433705801901</v>
      </c>
      <c r="G22" s="2">
        <v>122291.989921701</v>
      </c>
    </row>
    <row r="23" spans="1:7" ht="15" x14ac:dyDescent="0.2">
      <c r="A23" s="1" t="s">
        <v>12</v>
      </c>
      <c r="B23" s="2">
        <v>59801299.423354</v>
      </c>
      <c r="C23" s="2">
        <v>104805.754696576</v>
      </c>
      <c r="D23" s="2">
        <v>80216.610938891594</v>
      </c>
      <c r="E23" s="2">
        <v>11014.921695004699</v>
      </c>
      <c r="F23" s="2">
        <v>338718.474215578</v>
      </c>
      <c r="G23" s="2">
        <v>4950.7745443713702</v>
      </c>
    </row>
    <row r="24" spans="1:7" ht="15" x14ac:dyDescent="0.2">
      <c r="A24" s="1" t="s">
        <v>13</v>
      </c>
      <c r="B24" s="2">
        <v>39235626.893917501</v>
      </c>
      <c r="C24" s="2">
        <v>40548640.910526298</v>
      </c>
      <c r="D24" s="2">
        <v>70328.609975273503</v>
      </c>
      <c r="E24" s="2">
        <v>48781.407513878497</v>
      </c>
      <c r="F24" s="2">
        <v>122304.00025215599</v>
      </c>
      <c r="G24" s="2">
        <v>116245.24487914699</v>
      </c>
    </row>
    <row r="25" spans="1:7" ht="15" x14ac:dyDescent="0.2">
      <c r="A25" s="1" t="s">
        <v>14</v>
      </c>
      <c r="B25" s="2">
        <v>25727476.512152702</v>
      </c>
      <c r="C25" s="2">
        <v>118068.467942041</v>
      </c>
      <c r="D25" s="2">
        <v>2485103.6409073202</v>
      </c>
      <c r="E25" s="2">
        <v>10833.9907111128</v>
      </c>
      <c r="F25" s="2">
        <v>102306.269109164</v>
      </c>
      <c r="G25" s="2">
        <v>5142.5082872226503</v>
      </c>
    </row>
    <row r="26" spans="1:7" ht="15" x14ac:dyDescent="0.2">
      <c r="A26" s="1" t="s">
        <v>15</v>
      </c>
      <c r="B26" s="2">
        <v>12943574.613115299</v>
      </c>
      <c r="C26" s="2">
        <v>15834128.1777869</v>
      </c>
      <c r="D26" s="2">
        <v>1527951.19033529</v>
      </c>
      <c r="E26" s="2">
        <v>1234080.57568613</v>
      </c>
      <c r="F26" s="2">
        <v>23694.967285175499</v>
      </c>
      <c r="G26" s="2">
        <v>42784.750107774802</v>
      </c>
    </row>
    <row r="27" spans="1:7" ht="15" x14ac:dyDescent="0.2">
      <c r="A27" s="1" t="s">
        <v>16</v>
      </c>
      <c r="B27" s="2">
        <v>60902655.342703298</v>
      </c>
      <c r="C27" s="2">
        <v>73604.851688226103</v>
      </c>
      <c r="D27" s="2">
        <v>89599.797658018899</v>
      </c>
      <c r="E27" s="2">
        <v>9019.6202250086008</v>
      </c>
      <c r="F27" s="2">
        <v>725725.14203356602</v>
      </c>
      <c r="G27" s="2">
        <v>4584.3598673525603</v>
      </c>
    </row>
    <row r="28" spans="1:7" ht="15" x14ac:dyDescent="0.2">
      <c r="A28" s="1" t="s">
        <v>17</v>
      </c>
      <c r="B28" s="2">
        <v>26953846.800059799</v>
      </c>
      <c r="C28" s="2">
        <v>27718292.919160798</v>
      </c>
      <c r="D28" s="2">
        <v>34671.026417785397</v>
      </c>
      <c r="E28" s="2">
        <v>23691.2580477017</v>
      </c>
      <c r="F28" s="2">
        <v>208585.50372998099</v>
      </c>
      <c r="G28" s="2">
        <v>323327.45224582503</v>
      </c>
    </row>
    <row r="29" spans="1:7" ht="15" x14ac:dyDescent="0.2">
      <c r="A29" s="1" t="s">
        <v>18</v>
      </c>
      <c r="B29" s="2">
        <v>85755909.144787997</v>
      </c>
      <c r="C29" s="2">
        <v>79295.764058440996</v>
      </c>
      <c r="D29" s="2">
        <v>99832.725112170694</v>
      </c>
      <c r="E29" s="2">
        <v>11533.8057769228</v>
      </c>
      <c r="F29" s="2">
        <v>476855.848741678</v>
      </c>
      <c r="G29" s="2">
        <v>5230.4046757740098</v>
      </c>
    </row>
    <row r="30" spans="1:7" ht="15" x14ac:dyDescent="0.2">
      <c r="A30" s="1" t="s">
        <v>19</v>
      </c>
      <c r="B30" s="2">
        <v>48641528.424868301</v>
      </c>
      <c r="C30" s="2">
        <v>48746982.739637397</v>
      </c>
      <c r="D30" s="2">
        <v>72514.621828059899</v>
      </c>
      <c r="E30" s="2">
        <v>51624.605857682203</v>
      </c>
      <c r="F30" s="2">
        <v>134469.53490862701</v>
      </c>
      <c r="G30" s="2">
        <v>189333.98361235301</v>
      </c>
    </row>
    <row r="31" spans="1:7" ht="15" x14ac:dyDescent="0.2">
      <c r="A31" s="1" t="s">
        <v>20</v>
      </c>
      <c r="B31" s="2">
        <v>27400643.1371</v>
      </c>
      <c r="C31" s="2">
        <v>100073.887126129</v>
      </c>
      <c r="D31" s="2">
        <v>2521469.79525259</v>
      </c>
      <c r="E31" s="2">
        <v>10693.347895306701</v>
      </c>
      <c r="F31" s="2">
        <v>108721.59878806899</v>
      </c>
      <c r="G31" s="2">
        <v>4780.6053337274698</v>
      </c>
    </row>
    <row r="32" spans="1:7" ht="15" x14ac:dyDescent="0.2">
      <c r="A32" s="1" t="s">
        <v>21</v>
      </c>
      <c r="B32" s="2">
        <v>13723695.045297001</v>
      </c>
      <c r="C32" s="2">
        <v>16726054.8430355</v>
      </c>
      <c r="D32" s="2">
        <v>1484027.51475987</v>
      </c>
      <c r="E32" s="2">
        <v>1250041.66796083</v>
      </c>
      <c r="F32" s="2">
        <v>31001.202049913401</v>
      </c>
      <c r="G32" s="2">
        <v>46412.295351581197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zoomScale="75" zoomScaleNormal="75" workbookViewId="0">
      <selection activeCell="A28" sqref="A28"/>
    </sheetView>
  </sheetViews>
  <sheetFormatPr baseColWidth="10" defaultColWidth="8.83203125" defaultRowHeight="13" x14ac:dyDescent="0.15"/>
  <cols>
    <col min="1" max="1" width="58.1640625" customWidth="1"/>
    <col min="2" max="2" width="22.5" customWidth="1"/>
    <col min="3" max="8" width="12.1640625" customWidth="1"/>
    <col min="9" max="1025" width="10.5" customWidth="1"/>
  </cols>
  <sheetData>
    <row r="1" spans="1:8" ht="15" x14ac:dyDescent="0.2">
      <c r="A1" s="1" t="s">
        <v>1</v>
      </c>
      <c r="B1" s="1"/>
      <c r="C1" s="3" t="s">
        <v>33</v>
      </c>
      <c r="D1" s="3" t="s">
        <v>34</v>
      </c>
      <c r="E1" s="2" t="s">
        <v>30</v>
      </c>
      <c r="F1" s="3" t="s">
        <v>35</v>
      </c>
      <c r="G1" s="3" t="s">
        <v>36</v>
      </c>
      <c r="H1" s="3" t="s">
        <v>37</v>
      </c>
    </row>
    <row r="2" spans="1:8" ht="15" x14ac:dyDescent="0.2">
      <c r="A2" s="1" t="s">
        <v>4</v>
      </c>
      <c r="B2" s="1">
        <v>1</v>
      </c>
      <c r="C2" s="2">
        <v>41648302.5071325</v>
      </c>
      <c r="D2" s="2">
        <v>75075.044666115107</v>
      </c>
      <c r="E2" s="2">
        <v>73970.993043497307</v>
      </c>
      <c r="F2" s="2">
        <v>8898.0956819943603</v>
      </c>
      <c r="G2" s="2">
        <v>338738.39882149402</v>
      </c>
      <c r="H2" s="2">
        <v>4493.6072534539198</v>
      </c>
    </row>
    <row r="3" spans="1:8" ht="15" x14ac:dyDescent="0.2">
      <c r="A3" s="1" t="s">
        <v>10</v>
      </c>
      <c r="B3" s="1">
        <v>2</v>
      </c>
      <c r="C3" s="2">
        <v>54118489.742005996</v>
      </c>
      <c r="D3" s="2">
        <v>80369.678058325997</v>
      </c>
      <c r="E3" s="2">
        <v>84121.897342416894</v>
      </c>
      <c r="F3" s="2">
        <v>9367.2409680515793</v>
      </c>
      <c r="G3" s="2">
        <v>510221.94420213002</v>
      </c>
      <c r="H3" s="2">
        <v>4612.7104761009396</v>
      </c>
    </row>
    <row r="4" spans="1:8" ht="15" x14ac:dyDescent="0.2">
      <c r="A4" s="1" t="s">
        <v>16</v>
      </c>
      <c r="B4" s="1">
        <v>3</v>
      </c>
      <c r="C4" s="2">
        <v>60902655.342703298</v>
      </c>
      <c r="D4" s="2">
        <v>73604.851688226103</v>
      </c>
      <c r="E4" s="2">
        <v>89599.797658018899</v>
      </c>
      <c r="F4" s="2">
        <v>9019.6202250086008</v>
      </c>
      <c r="G4" s="2">
        <v>725725.14203356602</v>
      </c>
      <c r="H4" s="2">
        <v>4584.3598673525603</v>
      </c>
    </row>
    <row r="5" spans="1:8" ht="15" x14ac:dyDescent="0.2">
      <c r="A5" s="1" t="s">
        <v>5</v>
      </c>
      <c r="B5" s="1">
        <v>4</v>
      </c>
      <c r="C5" s="2">
        <v>13990521.1900534</v>
      </c>
      <c r="D5" s="2">
        <v>17183904.420675799</v>
      </c>
      <c r="E5" s="2">
        <v>25812.1724113403</v>
      </c>
      <c r="F5" s="2">
        <v>23364.792686295201</v>
      </c>
      <c r="G5" s="2">
        <v>47405.756810836698</v>
      </c>
      <c r="H5" s="2">
        <v>67051.680407671505</v>
      </c>
    </row>
    <row r="6" spans="1:8" ht="15" x14ac:dyDescent="0.2">
      <c r="A6" s="1" t="s">
        <v>11</v>
      </c>
      <c r="B6" s="1">
        <v>5</v>
      </c>
      <c r="C6" s="2">
        <v>21566666.492345098</v>
      </c>
      <c r="D6" s="2">
        <v>22256904.775763299</v>
      </c>
      <c r="E6" s="2">
        <v>25970.7305766643</v>
      </c>
      <c r="F6" s="2">
        <v>23584.849889618901</v>
      </c>
      <c r="G6" s="2">
        <v>81468.433705801901</v>
      </c>
      <c r="H6" s="2">
        <v>122291.989921701</v>
      </c>
    </row>
    <row r="7" spans="1:8" ht="15" x14ac:dyDescent="0.2">
      <c r="A7" s="1" t="s">
        <v>17</v>
      </c>
      <c r="B7" s="1">
        <v>6</v>
      </c>
      <c r="C7" s="2">
        <v>26953846.800059799</v>
      </c>
      <c r="D7" s="2">
        <v>27718292.919160798</v>
      </c>
      <c r="E7" s="2">
        <v>34671.026417785397</v>
      </c>
      <c r="F7" s="2">
        <v>23691.2580477017</v>
      </c>
      <c r="G7" s="2">
        <v>208585.50372998099</v>
      </c>
      <c r="H7" s="2">
        <v>323327.45224582503</v>
      </c>
    </row>
    <row r="8" spans="1:8" ht="15" x14ac:dyDescent="0.2">
      <c r="A8" s="1" t="s">
        <v>6</v>
      </c>
      <c r="B8" s="1">
        <v>7</v>
      </c>
      <c r="C8" s="2">
        <v>55050551.838730499</v>
      </c>
      <c r="D8" s="2">
        <v>189066.17522773001</v>
      </c>
      <c r="E8" s="2">
        <v>66873.007404686301</v>
      </c>
      <c r="F8" s="2">
        <v>10892.2486821071</v>
      </c>
      <c r="G8" s="2">
        <v>288170.95165454701</v>
      </c>
      <c r="H8" s="2">
        <v>4922.6128063597698</v>
      </c>
    </row>
    <row r="9" spans="1:8" ht="15" x14ac:dyDescent="0.2">
      <c r="A9" s="1" t="s">
        <v>12</v>
      </c>
      <c r="B9" s="1">
        <v>8</v>
      </c>
      <c r="C9" s="2">
        <v>59801299.423354</v>
      </c>
      <c r="D9" s="2">
        <v>104805.754696576</v>
      </c>
      <c r="E9" s="2">
        <v>80216.610938891594</v>
      </c>
      <c r="F9" s="2">
        <v>11014.921695004699</v>
      </c>
      <c r="G9" s="2">
        <v>338718.474215578</v>
      </c>
      <c r="H9" s="2">
        <v>4950.7745443713702</v>
      </c>
    </row>
    <row r="10" spans="1:8" ht="15" x14ac:dyDescent="0.2">
      <c r="A10" s="1" t="s">
        <v>18</v>
      </c>
      <c r="B10" s="1">
        <v>9</v>
      </c>
      <c r="C10" s="2">
        <v>85755909.144787997</v>
      </c>
      <c r="D10" s="2">
        <v>79295.764058440996</v>
      </c>
      <c r="E10" s="2">
        <v>99832.725112170694</v>
      </c>
      <c r="F10" s="2">
        <v>11533.8057769228</v>
      </c>
      <c r="G10" s="2">
        <v>476855.848741678</v>
      </c>
      <c r="H10" s="2">
        <v>5230.4046757740098</v>
      </c>
    </row>
    <row r="11" spans="1:8" ht="15" x14ac:dyDescent="0.2">
      <c r="A11" s="1" t="s">
        <v>7</v>
      </c>
      <c r="B11" s="1">
        <v>10</v>
      </c>
      <c r="C11" s="2">
        <v>33469231.593855102</v>
      </c>
      <c r="D11" s="2">
        <v>32955753.649061199</v>
      </c>
      <c r="E11" s="2">
        <v>51895.621497963097</v>
      </c>
      <c r="F11" s="2">
        <v>38048.127889627598</v>
      </c>
      <c r="G11" s="2">
        <v>85195.225939826996</v>
      </c>
      <c r="H11" s="2">
        <v>120868.80829443999</v>
      </c>
    </row>
    <row r="12" spans="1:8" ht="15" x14ac:dyDescent="0.2">
      <c r="A12" s="1" t="s">
        <v>13</v>
      </c>
      <c r="B12" s="1">
        <v>11</v>
      </c>
      <c r="C12" s="2">
        <v>39235626.893917501</v>
      </c>
      <c r="D12" s="2">
        <v>40548640.910526298</v>
      </c>
      <c r="E12" s="2">
        <v>70328.609975273503</v>
      </c>
      <c r="F12" s="2">
        <v>48781.407513878497</v>
      </c>
      <c r="G12" s="2">
        <v>122304.00025215599</v>
      </c>
      <c r="H12" s="2">
        <v>116245.24487914699</v>
      </c>
    </row>
    <row r="13" spans="1:8" ht="15" x14ac:dyDescent="0.2">
      <c r="A13" s="1" t="s">
        <v>19</v>
      </c>
      <c r="B13" s="1">
        <v>12</v>
      </c>
      <c r="C13" s="2">
        <v>48641528.424868301</v>
      </c>
      <c r="D13" s="2">
        <v>48746982.739637397</v>
      </c>
      <c r="E13" s="2">
        <v>72514.621828059899</v>
      </c>
      <c r="F13" s="2">
        <v>51624.605857682203</v>
      </c>
      <c r="G13" s="2">
        <v>134469.53490862701</v>
      </c>
      <c r="H13" s="2">
        <v>189333.98361235301</v>
      </c>
    </row>
    <row r="14" spans="1:8" ht="15" x14ac:dyDescent="0.2">
      <c r="A14" s="1" t="s">
        <v>8</v>
      </c>
      <c r="B14" s="1">
        <v>13</v>
      </c>
      <c r="C14" s="2">
        <v>20684048.5499296</v>
      </c>
      <c r="D14" s="2">
        <v>167968.25729683001</v>
      </c>
      <c r="E14" s="2">
        <v>2168285.0825636699</v>
      </c>
      <c r="F14" s="2">
        <v>10449.1170561782</v>
      </c>
      <c r="G14" s="2">
        <v>69340.838198551501</v>
      </c>
      <c r="H14" s="2">
        <v>4826.6878022695801</v>
      </c>
    </row>
    <row r="15" spans="1:8" ht="15" x14ac:dyDescent="0.2">
      <c r="A15" s="1" t="s">
        <v>14</v>
      </c>
      <c r="B15" s="1">
        <v>14</v>
      </c>
      <c r="C15" s="2">
        <v>25727476.512152702</v>
      </c>
      <c r="D15" s="2">
        <v>118068.467942041</v>
      </c>
      <c r="E15" s="2">
        <v>2485103.6409073202</v>
      </c>
      <c r="F15" s="2">
        <v>10833.9907111128</v>
      </c>
      <c r="G15" s="2">
        <v>102306.269109164</v>
      </c>
      <c r="H15" s="2">
        <v>5142.5082872226503</v>
      </c>
    </row>
    <row r="16" spans="1:8" ht="15" x14ac:dyDescent="0.2">
      <c r="A16" s="1" t="s">
        <v>20</v>
      </c>
      <c r="B16" s="1">
        <v>15</v>
      </c>
      <c r="C16" s="2">
        <v>27400643.1371</v>
      </c>
      <c r="D16" s="2">
        <v>100073.887126129</v>
      </c>
      <c r="E16" s="2">
        <v>2521469.79525259</v>
      </c>
      <c r="F16" s="2">
        <v>10693.347895306701</v>
      </c>
      <c r="G16" s="2">
        <v>108721.59878806899</v>
      </c>
      <c r="H16" s="2">
        <v>4780.6053337274698</v>
      </c>
    </row>
    <row r="17" spans="1:8" ht="15" x14ac:dyDescent="0.2">
      <c r="A17" s="1" t="s">
        <v>9</v>
      </c>
      <c r="B17" s="1">
        <v>16</v>
      </c>
      <c r="C17" s="2">
        <v>10528507.003682099</v>
      </c>
      <c r="D17" s="2">
        <v>11914123.3398748</v>
      </c>
      <c r="E17" s="2">
        <v>1283950.1880638499</v>
      </c>
      <c r="F17" s="2">
        <v>1027033.68537402</v>
      </c>
      <c r="G17" s="2">
        <v>29608.501920231301</v>
      </c>
      <c r="H17" s="2">
        <v>30069.931518954101</v>
      </c>
    </row>
    <row r="18" spans="1:8" ht="15" x14ac:dyDescent="0.2">
      <c r="A18" s="1" t="s">
        <v>15</v>
      </c>
      <c r="B18" s="1">
        <v>17</v>
      </c>
      <c r="C18" s="2">
        <v>12943574.613115299</v>
      </c>
      <c r="D18" s="2">
        <v>15834128.1777869</v>
      </c>
      <c r="E18" s="2">
        <v>1527951.19033529</v>
      </c>
      <c r="F18" s="2">
        <v>1234080.57568613</v>
      </c>
      <c r="G18" s="2">
        <v>23694.967285175499</v>
      </c>
      <c r="H18" s="2">
        <v>42784.750107774802</v>
      </c>
    </row>
    <row r="19" spans="1:8" ht="15" x14ac:dyDescent="0.2">
      <c r="A19" s="1" t="s">
        <v>21</v>
      </c>
      <c r="B19" s="1">
        <v>18</v>
      </c>
      <c r="C19" s="2">
        <v>13723695.045297001</v>
      </c>
      <c r="D19" s="2">
        <v>16726054.8430355</v>
      </c>
      <c r="E19" s="2">
        <v>1484027.51475987</v>
      </c>
      <c r="F19" s="2">
        <v>1250041.66796083</v>
      </c>
      <c r="G19" s="2">
        <v>31001.202049913401</v>
      </c>
      <c r="H19" s="2">
        <v>46412.295351581197</v>
      </c>
    </row>
    <row r="30" spans="1:8" ht="15" x14ac:dyDescent="0.2">
      <c r="A30" s="2" t="s">
        <v>38</v>
      </c>
    </row>
    <row r="31" spans="1:8" ht="15" x14ac:dyDescent="0.2">
      <c r="A31" s="2">
        <v>2485103</v>
      </c>
    </row>
    <row r="32" spans="1:8" ht="15" x14ac:dyDescent="0.2">
      <c r="A32" s="2">
        <v>2521469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4"/>
  <sheetViews>
    <sheetView tabSelected="1" zoomScale="118" zoomScaleNormal="75" workbookViewId="0">
      <selection activeCell="I3" sqref="I3"/>
    </sheetView>
  </sheetViews>
  <sheetFormatPr baseColWidth="10" defaultColWidth="8.83203125" defaultRowHeight="13" x14ac:dyDescent="0.15"/>
  <cols>
    <col min="1" max="10" width="10.5" customWidth="1"/>
    <col min="11" max="11" width="13.1640625" customWidth="1"/>
    <col min="12" max="12" width="14.33203125" customWidth="1"/>
    <col min="13" max="13" width="15" customWidth="1"/>
    <col min="14" max="1025" width="10.5" customWidth="1"/>
  </cols>
  <sheetData>
    <row r="1" spans="1:10" ht="15" x14ac:dyDescent="0.2">
      <c r="A1" s="1" t="s">
        <v>1</v>
      </c>
      <c r="B1" s="4" t="s">
        <v>39</v>
      </c>
      <c r="C1" s="4" t="s">
        <v>40</v>
      </c>
      <c r="D1" s="3" t="s">
        <v>33</v>
      </c>
      <c r="E1" s="2" t="s">
        <v>30</v>
      </c>
      <c r="F1" s="3" t="s">
        <v>36</v>
      </c>
      <c r="G1" t="s">
        <v>54</v>
      </c>
      <c r="H1" t="s">
        <v>55</v>
      </c>
    </row>
    <row r="2" spans="1:10" ht="15" x14ac:dyDescent="0.2">
      <c r="A2" s="1">
        <v>1</v>
      </c>
      <c r="B2">
        <v>0</v>
      </c>
      <c r="C2" s="4" t="s">
        <v>41</v>
      </c>
      <c r="D2" s="2">
        <v>41648302.5071325</v>
      </c>
      <c r="E2" s="2">
        <v>73970.993043497307</v>
      </c>
      <c r="F2" s="2">
        <v>338738.39882149402</v>
      </c>
      <c r="G2">
        <f>(E2/D2) / ($E$2/$D$2)*100 -100</f>
        <v>0</v>
      </c>
      <c r="H2">
        <f>(F2/D2) / ($F$2/$D$2)*100 -100</f>
        <v>0</v>
      </c>
      <c r="I2">
        <f>D5/D2</f>
        <v>1.3217958121895315</v>
      </c>
      <c r="J2">
        <f>D8/D2</f>
        <v>0.49663605248706938</v>
      </c>
    </row>
    <row r="3" spans="1:10" ht="15" x14ac:dyDescent="0.2">
      <c r="A3" s="1">
        <v>2</v>
      </c>
      <c r="B3">
        <v>125</v>
      </c>
      <c r="C3" s="4" t="s">
        <v>41</v>
      </c>
      <c r="D3" s="2">
        <v>54118489.742005996</v>
      </c>
      <c r="E3" s="2">
        <v>84121.897342416894</v>
      </c>
      <c r="F3" s="2">
        <v>510221.94420213002</v>
      </c>
      <c r="G3">
        <f>(E3/D3) / ($E$2/$D$2)*100 -100</f>
        <v>-12.481624610860038</v>
      </c>
      <c r="H3">
        <f>(F3/D3) / ($F$2/$D$2)*100 -100</f>
        <v>15.916788320731996</v>
      </c>
    </row>
    <row r="4" spans="1:10" ht="15" x14ac:dyDescent="0.2">
      <c r="A4" s="1">
        <v>3</v>
      </c>
      <c r="B4">
        <v>250</v>
      </c>
      <c r="C4" s="4" t="s">
        <v>41</v>
      </c>
      <c r="D4" s="2">
        <v>60902655.342703298</v>
      </c>
      <c r="E4" s="2">
        <v>89599.797658018899</v>
      </c>
      <c r="F4" s="2">
        <v>725725.14203356602</v>
      </c>
      <c r="G4">
        <f>(E4/D4) / ($E$2/$D$2)*100 -100</f>
        <v>-17.166377034675691</v>
      </c>
      <c r="H4">
        <f>(F4/D4) / ($F$2/$D$2)*100 -100</f>
        <v>46.510522014373635</v>
      </c>
    </row>
    <row r="5" spans="1:10" ht="15" x14ac:dyDescent="0.2">
      <c r="A5" s="1">
        <v>7</v>
      </c>
      <c r="B5">
        <v>0</v>
      </c>
      <c r="C5" s="4" t="s">
        <v>42</v>
      </c>
      <c r="D5" s="2">
        <v>55050551.838730499</v>
      </c>
      <c r="E5" s="2">
        <v>66873.007404686301</v>
      </c>
      <c r="F5" s="2">
        <v>288170.95165454701</v>
      </c>
      <c r="G5">
        <f>(E5/D5) / ($E$5/$D$5)*100 -100</f>
        <v>0</v>
      </c>
      <c r="H5">
        <f>(F5/D5) / ($F$5/$D$5)*100 -100</f>
        <v>0</v>
      </c>
    </row>
    <row r="6" spans="1:10" ht="15" x14ac:dyDescent="0.2">
      <c r="A6" s="1">
        <v>8</v>
      </c>
      <c r="B6">
        <v>125</v>
      </c>
      <c r="C6" s="4" t="s">
        <v>42</v>
      </c>
      <c r="D6" s="2">
        <v>59801299.423354</v>
      </c>
      <c r="E6" s="2">
        <v>80216.610938891594</v>
      </c>
      <c r="F6" s="2">
        <v>338718.474215578</v>
      </c>
      <c r="G6">
        <f>(E6/D6) / ($E$5/$D$5)*100 -100</f>
        <v>10.4242633732907</v>
      </c>
      <c r="H6">
        <f>(F6/D6) / ($F$5/$D$5)*100 -100</f>
        <v>8.2031090041509742</v>
      </c>
    </row>
    <row r="7" spans="1:10" ht="15" x14ac:dyDescent="0.2">
      <c r="A7" s="1">
        <v>9</v>
      </c>
      <c r="B7">
        <v>250</v>
      </c>
      <c r="C7" s="4" t="s">
        <v>42</v>
      </c>
      <c r="D7" s="2">
        <v>85755909.144787997</v>
      </c>
      <c r="E7" s="2">
        <v>99832.725112170694</v>
      </c>
      <c r="F7" s="2">
        <v>476855.848741678</v>
      </c>
      <c r="G7">
        <f>(E7/D7) / ($E$5/$D$5)*100 -100</f>
        <v>-4.1659829486701909</v>
      </c>
      <c r="H7">
        <f>(F7/D7) / ($F$5/$D$5)*100 -100</f>
        <v>6.2269065001689938</v>
      </c>
    </row>
    <row r="8" spans="1:10" ht="15" x14ac:dyDescent="0.2">
      <c r="A8" s="1">
        <v>13</v>
      </c>
      <c r="B8">
        <v>0</v>
      </c>
      <c r="C8" s="4" t="s">
        <v>43</v>
      </c>
      <c r="D8" s="2">
        <v>20684048.5499296</v>
      </c>
      <c r="E8" s="2">
        <v>2168285.0825636699</v>
      </c>
      <c r="F8" s="2">
        <v>69340.838198551501</v>
      </c>
      <c r="G8">
        <f>(E8/D8) / ($E$8/$D$8)*100 -100</f>
        <v>0</v>
      </c>
      <c r="H8">
        <f>(F8/D8) / ($F$8/$D$8)*100 -100</f>
        <v>0</v>
      </c>
    </row>
    <row r="9" spans="1:10" ht="15" x14ac:dyDescent="0.2">
      <c r="A9" s="1">
        <v>14</v>
      </c>
      <c r="B9">
        <v>125</v>
      </c>
      <c r="C9" s="4" t="s">
        <v>43</v>
      </c>
      <c r="D9" s="2">
        <v>25727476.512152702</v>
      </c>
      <c r="E9" s="2">
        <v>2485103.6409073202</v>
      </c>
      <c r="F9" s="2">
        <v>102306.269109164</v>
      </c>
      <c r="G9">
        <f>(E9/D9) / ($E$8/$D$8)*100 -100</f>
        <v>-7.8561229294751485</v>
      </c>
      <c r="H9">
        <f>(F9/D9) / ($F$8/$D$8)*100 -100</f>
        <v>18.618251532788108</v>
      </c>
    </row>
    <row r="10" spans="1:10" ht="15" x14ac:dyDescent="0.2">
      <c r="A10" s="1">
        <v>15</v>
      </c>
      <c r="B10">
        <v>250</v>
      </c>
      <c r="C10" s="4" t="s">
        <v>43</v>
      </c>
      <c r="D10" s="2">
        <v>27400643.1371</v>
      </c>
      <c r="E10" s="2">
        <v>2521469.79525259</v>
      </c>
      <c r="F10" s="2">
        <v>108721.59878806899</v>
      </c>
      <c r="G10">
        <f>(E10/D10) / ($E$8/$D$8)*100 -100</f>
        <v>-12.216644000455261</v>
      </c>
      <c r="H10">
        <f>(F10/D10) / ($F$8/$D$8)*100 -100</f>
        <v>18.359067539991898</v>
      </c>
    </row>
    <row r="17" spans="2:8" ht="15" x14ac:dyDescent="0.2">
      <c r="B17" s="4" t="s">
        <v>39</v>
      </c>
      <c r="C17" s="4" t="s">
        <v>40</v>
      </c>
      <c r="D17" s="3" t="s">
        <v>33</v>
      </c>
      <c r="E17" s="2" t="s">
        <v>30</v>
      </c>
      <c r="F17" s="3" t="s">
        <v>36</v>
      </c>
      <c r="G17" t="s">
        <v>54</v>
      </c>
      <c r="H17" t="s">
        <v>55</v>
      </c>
    </row>
    <row r="18" spans="2:8" ht="15" x14ac:dyDescent="0.2">
      <c r="B18">
        <v>0</v>
      </c>
      <c r="C18" s="4" t="s">
        <v>41</v>
      </c>
      <c r="D18" s="2">
        <f>D2/$D$2</f>
        <v>1</v>
      </c>
      <c r="E18" s="2">
        <f>E2/$E$2</f>
        <v>1</v>
      </c>
      <c r="F18" s="2">
        <f>F2/$F$2</f>
        <v>1</v>
      </c>
      <c r="G18">
        <f>E18/D18</f>
        <v>1</v>
      </c>
      <c r="H18">
        <f>F18/D18</f>
        <v>1</v>
      </c>
    </row>
    <row r="19" spans="2:8" ht="15" x14ac:dyDescent="0.2">
      <c r="B19">
        <v>125</v>
      </c>
      <c r="C19" s="4" t="s">
        <v>41</v>
      </c>
      <c r="D19" s="2">
        <f>D3/$D$2</f>
        <v>1.299416458395583</v>
      </c>
      <c r="E19" s="2">
        <f>E3/$E$2</f>
        <v>1.1372281739269139</v>
      </c>
      <c r="F19" s="2">
        <f>F3/$F$2</f>
        <v>1.5062418254831604</v>
      </c>
      <c r="G19">
        <f t="shared" ref="G19:G26" si="0">E19/D19</f>
        <v>0.87518375389139957</v>
      </c>
      <c r="H19">
        <f t="shared" ref="H19:H26" si="1">F19/D19</f>
        <v>1.15916788320732</v>
      </c>
    </row>
    <row r="20" spans="2:8" ht="15" x14ac:dyDescent="0.2">
      <c r="B20">
        <v>250</v>
      </c>
      <c r="C20" s="4" t="s">
        <v>41</v>
      </c>
      <c r="D20" s="2">
        <f>D4/$D$2</f>
        <v>1.4623082257019571</v>
      </c>
      <c r="E20" s="2">
        <f>E4/$E$2</f>
        <v>1.2112828822688828</v>
      </c>
      <c r="F20" s="2">
        <f>F4/$F$2</f>
        <v>2.1424354149350617</v>
      </c>
      <c r="G20">
        <f t="shared" si="0"/>
        <v>0.82833622965324316</v>
      </c>
      <c r="H20">
        <f t="shared" si="1"/>
        <v>1.465105220143736</v>
      </c>
    </row>
    <row r="21" spans="2:8" ht="15" x14ac:dyDescent="0.2">
      <c r="B21">
        <v>0</v>
      </c>
      <c r="C21" s="4" t="s">
        <v>42</v>
      </c>
      <c r="D21" s="2">
        <f>D5/$D$5</f>
        <v>1</v>
      </c>
      <c r="E21" s="2">
        <f>E5/$E$5</f>
        <v>1</v>
      </c>
      <c r="F21" s="2">
        <f>F5/$F$5</f>
        <v>1</v>
      </c>
      <c r="G21">
        <f t="shared" si="0"/>
        <v>1</v>
      </c>
      <c r="H21">
        <f t="shared" si="1"/>
        <v>1</v>
      </c>
    </row>
    <row r="22" spans="2:8" ht="15" x14ac:dyDescent="0.2">
      <c r="B22">
        <v>125</v>
      </c>
      <c r="C22" s="4" t="s">
        <v>42</v>
      </c>
      <c r="D22" s="2">
        <f>D6/$D$5</f>
        <v>1.0862979103014394</v>
      </c>
      <c r="E22" s="2">
        <f>E6/$E$5</f>
        <v>1.1995364654898144</v>
      </c>
      <c r="F22" s="2">
        <f>F6/$F$5</f>
        <v>1.1754081119932804</v>
      </c>
      <c r="G22">
        <f t="shared" si="0"/>
        <v>1.1042426337329068</v>
      </c>
      <c r="H22">
        <f t="shared" si="1"/>
        <v>1.0820310900415095</v>
      </c>
    </row>
    <row r="23" spans="2:8" ht="15" x14ac:dyDescent="0.2">
      <c r="B23">
        <v>250</v>
      </c>
      <c r="C23" s="4" t="s">
        <v>42</v>
      </c>
      <c r="D23" s="2">
        <f>D7/$D$5</f>
        <v>1.5577665669184977</v>
      </c>
      <c r="E23" s="2">
        <f>E7/$E$5</f>
        <v>1.492870277360588</v>
      </c>
      <c r="F23" s="2">
        <f>F7/$F$5</f>
        <v>1.6547672345314051</v>
      </c>
      <c r="G23">
        <f t="shared" si="0"/>
        <v>0.95834017051329801</v>
      </c>
      <c r="H23">
        <f t="shared" si="1"/>
        <v>1.0622690650016899</v>
      </c>
    </row>
    <row r="24" spans="2:8" ht="15" x14ac:dyDescent="0.2">
      <c r="B24">
        <v>0</v>
      </c>
      <c r="C24" s="4" t="s">
        <v>43</v>
      </c>
      <c r="D24" s="2">
        <f>D8/$D$8</f>
        <v>1</v>
      </c>
      <c r="E24" s="2">
        <f>E8/$E$8</f>
        <v>1</v>
      </c>
      <c r="F24" s="2">
        <f>F8/$F$8</f>
        <v>1</v>
      </c>
      <c r="G24">
        <f t="shared" si="0"/>
        <v>1</v>
      </c>
      <c r="H24">
        <f t="shared" si="1"/>
        <v>1</v>
      </c>
    </row>
    <row r="25" spans="2:8" ht="15" x14ac:dyDescent="0.2">
      <c r="B25">
        <v>125</v>
      </c>
      <c r="C25" s="4" t="s">
        <v>43</v>
      </c>
      <c r="D25" s="2">
        <f>D9/$D$8</f>
        <v>1.2438317600178068</v>
      </c>
      <c r="E25" s="2">
        <f>E9/$E$8</f>
        <v>1.1461148079149537</v>
      </c>
      <c r="F25" s="2">
        <f>F9/$F$8</f>
        <v>1.4754114857426275</v>
      </c>
      <c r="G25">
        <f t="shared" si="0"/>
        <v>0.9214387707052486</v>
      </c>
      <c r="H25">
        <f t="shared" si="1"/>
        <v>1.1861825153278811</v>
      </c>
    </row>
    <row r="26" spans="2:8" ht="15" x14ac:dyDescent="0.2">
      <c r="B26">
        <v>250</v>
      </c>
      <c r="C26" s="4" t="s">
        <v>43</v>
      </c>
      <c r="D26" s="2">
        <f>D10/$D$8</f>
        <v>1.3247234007867024</v>
      </c>
      <c r="E26" s="2">
        <f>E10/$E$8</f>
        <v>1.1628866589218667</v>
      </c>
      <c r="F26" s="2">
        <f>F10/$F$8</f>
        <v>1.5679302646552107</v>
      </c>
      <c r="G26">
        <f t="shared" si="0"/>
        <v>0.87783355999544732</v>
      </c>
      <c r="H26">
        <f t="shared" si="1"/>
        <v>1.183590675399919</v>
      </c>
    </row>
    <row r="41" spans="4:13" ht="15" x14ac:dyDescent="0.2">
      <c r="D41" t="s">
        <v>39</v>
      </c>
      <c r="E41" s="4" t="s">
        <v>44</v>
      </c>
      <c r="F41" s="4" t="s">
        <v>45</v>
      </c>
      <c r="G41" s="4" t="s">
        <v>46</v>
      </c>
      <c r="H41" s="4" t="s">
        <v>47</v>
      </c>
      <c r="I41" s="4" t="s">
        <v>48</v>
      </c>
      <c r="J41" s="4" t="s">
        <v>49</v>
      </c>
      <c r="K41" s="4" t="s">
        <v>50</v>
      </c>
      <c r="L41" s="4" t="s">
        <v>51</v>
      </c>
      <c r="M41" s="4" t="s">
        <v>52</v>
      </c>
    </row>
    <row r="42" spans="4:13" x14ac:dyDescent="0.15"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4:13" x14ac:dyDescent="0.15">
      <c r="D43">
        <v>125</v>
      </c>
      <c r="E43">
        <v>1.2994164583955801</v>
      </c>
      <c r="F43">
        <v>1.1372281739269099</v>
      </c>
      <c r="G43">
        <v>1.50624182548316</v>
      </c>
      <c r="H43">
        <v>1.0862979103014401</v>
      </c>
      <c r="I43">
        <v>1.19953646548981</v>
      </c>
      <c r="J43">
        <v>1.17540811199328</v>
      </c>
      <c r="K43">
        <v>1.2438317600178099</v>
      </c>
      <c r="L43">
        <v>1.1461148079149499</v>
      </c>
      <c r="M43">
        <v>1.4754114857426299</v>
      </c>
    </row>
    <row r="44" spans="4:13" x14ac:dyDescent="0.15">
      <c r="D44">
        <v>250</v>
      </c>
      <c r="E44">
        <v>1.46230822570196</v>
      </c>
      <c r="F44">
        <v>1.2112828822688799</v>
      </c>
      <c r="G44">
        <v>2.14243541493506</v>
      </c>
      <c r="H44">
        <v>1.5577665669184999</v>
      </c>
      <c r="I44">
        <v>1.49287027736059</v>
      </c>
      <c r="J44">
        <v>1.6547672345314099</v>
      </c>
      <c r="K44">
        <v>1.3247234007866999</v>
      </c>
      <c r="L44">
        <v>1.16288665892187</v>
      </c>
      <c r="M44">
        <v>1.56793026465521</v>
      </c>
    </row>
    <row r="78" spans="3:6" ht="15" x14ac:dyDescent="0.2">
      <c r="C78" t="s">
        <v>39</v>
      </c>
      <c r="D78" t="s">
        <v>40</v>
      </c>
      <c r="E78" s="4" t="s">
        <v>53</v>
      </c>
      <c r="F78" s="4" t="s">
        <v>57</v>
      </c>
    </row>
    <row r="79" spans="3:6" ht="15" x14ac:dyDescent="0.2">
      <c r="C79">
        <v>0</v>
      </c>
      <c r="D79" t="s">
        <v>41</v>
      </c>
      <c r="E79" s="4" t="s">
        <v>33</v>
      </c>
      <c r="F79">
        <v>0</v>
      </c>
    </row>
    <row r="80" spans="3:6" ht="15" x14ac:dyDescent="0.2">
      <c r="C80">
        <v>125</v>
      </c>
      <c r="D80" t="s">
        <v>41</v>
      </c>
      <c r="E80" s="4" t="s">
        <v>33</v>
      </c>
      <c r="F80">
        <v>29.941645839558021</v>
      </c>
    </row>
    <row r="81" spans="3:6" ht="15" x14ac:dyDescent="0.2">
      <c r="C81">
        <v>250</v>
      </c>
      <c r="D81" t="s">
        <v>41</v>
      </c>
      <c r="E81" s="4" t="s">
        <v>33</v>
      </c>
      <c r="F81">
        <v>46.230822570195983</v>
      </c>
    </row>
    <row r="82" spans="3:6" ht="15" x14ac:dyDescent="0.2">
      <c r="C82">
        <v>0</v>
      </c>
      <c r="D82" t="s">
        <v>42</v>
      </c>
      <c r="E82" s="4" t="s">
        <v>33</v>
      </c>
      <c r="F82">
        <v>0</v>
      </c>
    </row>
    <row r="83" spans="3:6" ht="15" x14ac:dyDescent="0.2">
      <c r="C83">
        <v>125</v>
      </c>
      <c r="D83" t="s">
        <v>42</v>
      </c>
      <c r="E83" s="4" t="s">
        <v>33</v>
      </c>
      <c r="F83">
        <v>8.6297910301440055</v>
      </c>
    </row>
    <row r="84" spans="3:6" ht="15" x14ac:dyDescent="0.2">
      <c r="C84">
        <v>250</v>
      </c>
      <c r="D84" t="s">
        <v>42</v>
      </c>
      <c r="E84" s="4" t="s">
        <v>33</v>
      </c>
      <c r="F84">
        <v>55.776656691849979</v>
      </c>
    </row>
    <row r="85" spans="3:6" ht="15" x14ac:dyDescent="0.2">
      <c r="C85">
        <v>0</v>
      </c>
      <c r="D85" t="s">
        <v>43</v>
      </c>
      <c r="E85" s="4" t="s">
        <v>33</v>
      </c>
      <c r="F85">
        <v>0</v>
      </c>
    </row>
    <row r="86" spans="3:6" ht="15" x14ac:dyDescent="0.2">
      <c r="C86">
        <v>125</v>
      </c>
      <c r="D86" t="s">
        <v>43</v>
      </c>
      <c r="E86" s="4" t="s">
        <v>33</v>
      </c>
      <c r="F86">
        <v>24.383176001780999</v>
      </c>
    </row>
    <row r="87" spans="3:6" ht="15" x14ac:dyDescent="0.2">
      <c r="C87">
        <v>250</v>
      </c>
      <c r="D87" t="s">
        <v>43</v>
      </c>
      <c r="E87" s="4" t="s">
        <v>33</v>
      </c>
      <c r="F87">
        <v>32.472340078669987</v>
      </c>
    </row>
    <row r="88" spans="3:6" ht="15" x14ac:dyDescent="0.2">
      <c r="C88">
        <v>0</v>
      </c>
      <c r="D88" t="s">
        <v>41</v>
      </c>
      <c r="E88" s="4" t="s">
        <v>56</v>
      </c>
      <c r="F88">
        <v>0</v>
      </c>
    </row>
    <row r="89" spans="3:6" ht="15" x14ac:dyDescent="0.2">
      <c r="C89">
        <v>125</v>
      </c>
      <c r="D89" t="s">
        <v>41</v>
      </c>
      <c r="E89" s="4" t="s">
        <v>56</v>
      </c>
      <c r="F89">
        <v>50.624182548315986</v>
      </c>
    </row>
    <row r="90" spans="3:6" ht="15" x14ac:dyDescent="0.2">
      <c r="C90">
        <v>250</v>
      </c>
      <c r="D90" t="s">
        <v>41</v>
      </c>
      <c r="E90" s="4" t="s">
        <v>56</v>
      </c>
      <c r="F90">
        <v>114.243541493506</v>
      </c>
    </row>
    <row r="91" spans="3:6" ht="15" x14ac:dyDescent="0.2">
      <c r="C91">
        <v>0</v>
      </c>
      <c r="D91" t="s">
        <v>42</v>
      </c>
      <c r="E91" s="4" t="s">
        <v>56</v>
      </c>
      <c r="F91">
        <v>0</v>
      </c>
    </row>
    <row r="92" spans="3:6" ht="15" x14ac:dyDescent="0.2">
      <c r="C92">
        <v>125</v>
      </c>
      <c r="D92" t="s">
        <v>42</v>
      </c>
      <c r="E92" s="4" t="s">
        <v>56</v>
      </c>
      <c r="F92">
        <v>17.540811199328004</v>
      </c>
    </row>
    <row r="93" spans="3:6" ht="15" x14ac:dyDescent="0.2">
      <c r="C93">
        <v>250</v>
      </c>
      <c r="D93" t="s">
        <v>42</v>
      </c>
      <c r="E93" s="4" t="s">
        <v>56</v>
      </c>
      <c r="F93">
        <v>65.476723453141005</v>
      </c>
    </row>
    <row r="94" spans="3:6" ht="15" x14ac:dyDescent="0.2">
      <c r="C94">
        <v>0</v>
      </c>
      <c r="D94" t="s">
        <v>43</v>
      </c>
      <c r="E94" s="4" t="s">
        <v>56</v>
      </c>
      <c r="F94">
        <v>0</v>
      </c>
    </row>
    <row r="95" spans="3:6" ht="15" x14ac:dyDescent="0.2">
      <c r="C95">
        <v>125</v>
      </c>
      <c r="D95" t="s">
        <v>43</v>
      </c>
      <c r="E95" s="4" t="s">
        <v>56</v>
      </c>
      <c r="F95">
        <v>47.541148574262991</v>
      </c>
    </row>
    <row r="96" spans="3:6" ht="15" x14ac:dyDescent="0.2">
      <c r="C96">
        <v>250</v>
      </c>
      <c r="D96" t="s">
        <v>43</v>
      </c>
      <c r="E96" s="4" t="s">
        <v>56</v>
      </c>
      <c r="F96">
        <v>56.793026465520995</v>
      </c>
    </row>
    <row r="97" spans="3:6" x14ac:dyDescent="0.15">
      <c r="C97">
        <v>0</v>
      </c>
      <c r="D97" t="s">
        <v>41</v>
      </c>
      <c r="E97" t="s">
        <v>54</v>
      </c>
      <c r="F97">
        <v>0</v>
      </c>
    </row>
    <row r="98" spans="3:6" x14ac:dyDescent="0.15">
      <c r="C98">
        <v>125</v>
      </c>
      <c r="D98" t="s">
        <v>41</v>
      </c>
      <c r="E98" t="s">
        <v>54</v>
      </c>
      <c r="F98">
        <v>-12.481624610860038</v>
      </c>
    </row>
    <row r="99" spans="3:6" x14ac:dyDescent="0.15">
      <c r="C99">
        <v>250</v>
      </c>
      <c r="D99" t="s">
        <v>41</v>
      </c>
      <c r="E99" t="s">
        <v>54</v>
      </c>
      <c r="F99">
        <v>-17.166377034675691</v>
      </c>
    </row>
    <row r="100" spans="3:6" x14ac:dyDescent="0.15">
      <c r="C100">
        <v>0</v>
      </c>
      <c r="D100" t="s">
        <v>42</v>
      </c>
      <c r="E100" t="s">
        <v>54</v>
      </c>
      <c r="F100">
        <v>0</v>
      </c>
    </row>
    <row r="101" spans="3:6" x14ac:dyDescent="0.15">
      <c r="C101">
        <v>125</v>
      </c>
      <c r="D101" t="s">
        <v>42</v>
      </c>
      <c r="E101" t="s">
        <v>54</v>
      </c>
      <c r="F101">
        <v>10.4242633732907</v>
      </c>
    </row>
    <row r="102" spans="3:6" x14ac:dyDescent="0.15">
      <c r="C102">
        <v>250</v>
      </c>
      <c r="D102" t="s">
        <v>42</v>
      </c>
      <c r="E102" t="s">
        <v>54</v>
      </c>
      <c r="F102">
        <v>-4.1659829486701909</v>
      </c>
    </row>
    <row r="103" spans="3:6" x14ac:dyDescent="0.15">
      <c r="C103">
        <v>0</v>
      </c>
      <c r="D103" t="s">
        <v>43</v>
      </c>
      <c r="E103" t="s">
        <v>54</v>
      </c>
      <c r="F103">
        <v>0</v>
      </c>
    </row>
    <row r="104" spans="3:6" x14ac:dyDescent="0.15">
      <c r="C104">
        <v>125</v>
      </c>
      <c r="D104" t="s">
        <v>43</v>
      </c>
      <c r="E104" t="s">
        <v>54</v>
      </c>
      <c r="F104">
        <v>-7.8561229294751485</v>
      </c>
    </row>
    <row r="105" spans="3:6" x14ac:dyDescent="0.15">
      <c r="C105">
        <v>250</v>
      </c>
      <c r="D105" t="s">
        <v>43</v>
      </c>
      <c r="E105" t="s">
        <v>54</v>
      </c>
      <c r="F105">
        <v>-12.216644000455261</v>
      </c>
    </row>
    <row r="106" spans="3:6" x14ac:dyDescent="0.15">
      <c r="C106">
        <v>0</v>
      </c>
      <c r="D106" t="s">
        <v>41</v>
      </c>
      <c r="E106" t="s">
        <v>55</v>
      </c>
      <c r="F106">
        <v>0</v>
      </c>
    </row>
    <row r="107" spans="3:6" x14ac:dyDescent="0.15">
      <c r="C107">
        <v>125</v>
      </c>
      <c r="D107" t="s">
        <v>41</v>
      </c>
      <c r="E107" t="s">
        <v>55</v>
      </c>
      <c r="F107">
        <v>15.916788320731996</v>
      </c>
    </row>
    <row r="108" spans="3:6" x14ac:dyDescent="0.15">
      <c r="C108">
        <v>250</v>
      </c>
      <c r="D108" t="s">
        <v>41</v>
      </c>
      <c r="E108" t="s">
        <v>55</v>
      </c>
      <c r="F108">
        <v>46.510522014373635</v>
      </c>
    </row>
    <row r="109" spans="3:6" x14ac:dyDescent="0.15">
      <c r="C109">
        <v>0</v>
      </c>
      <c r="D109" t="s">
        <v>42</v>
      </c>
      <c r="E109" t="s">
        <v>55</v>
      </c>
      <c r="F109">
        <v>0</v>
      </c>
    </row>
    <row r="110" spans="3:6" x14ac:dyDescent="0.15">
      <c r="C110">
        <v>125</v>
      </c>
      <c r="D110" t="s">
        <v>42</v>
      </c>
      <c r="E110" t="s">
        <v>55</v>
      </c>
      <c r="F110">
        <v>8.2031090041509742</v>
      </c>
    </row>
    <row r="111" spans="3:6" x14ac:dyDescent="0.15">
      <c r="C111">
        <v>250</v>
      </c>
      <c r="D111" t="s">
        <v>42</v>
      </c>
      <c r="E111" t="s">
        <v>55</v>
      </c>
      <c r="F111">
        <v>6.2269065001689938</v>
      </c>
    </row>
    <row r="112" spans="3:6" x14ac:dyDescent="0.15">
      <c r="C112">
        <v>0</v>
      </c>
      <c r="D112" t="s">
        <v>43</v>
      </c>
      <c r="E112" t="s">
        <v>55</v>
      </c>
      <c r="F112">
        <v>0</v>
      </c>
    </row>
    <row r="113" spans="3:6" x14ac:dyDescent="0.15">
      <c r="C113">
        <v>125</v>
      </c>
      <c r="D113" t="s">
        <v>43</v>
      </c>
      <c r="E113" t="s">
        <v>55</v>
      </c>
      <c r="F113">
        <v>18.618251532788108</v>
      </c>
    </row>
    <row r="114" spans="3:6" x14ac:dyDescent="0.15">
      <c r="C114">
        <v>250</v>
      </c>
      <c r="D114" t="s">
        <v>43</v>
      </c>
      <c r="E114" t="s">
        <v>55</v>
      </c>
      <c r="F114">
        <v>18.359067539991898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Exported from file auranofin_samples_pos.pdResult using  </dc:description>
  <cp:lastModifiedBy>Kristian Davidsen</cp:lastModifiedBy>
  <cp:revision>1</cp:revision>
  <dcterms:modified xsi:type="dcterms:W3CDTF">2019-05-29T04:51:04Z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