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H1299_Met-rescue/"/>
    </mc:Choice>
  </mc:AlternateContent>
  <xr:revisionPtr revIDLastSave="0" documentId="13_ncr:1_{72C41A5D-36E3-7A41-A12D-C860E24742C0}" xr6:coauthVersionLast="47" xr6:coauthVersionMax="47" xr10:uidLastSave="{00000000-0000-0000-0000-000000000000}"/>
  <bookViews>
    <workbookView xWindow="40" yWindow="4660" windowWidth="28420" windowHeight="13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P30" i="1"/>
  <c r="O30" i="1"/>
  <c r="P29" i="1"/>
  <c r="O29" i="1"/>
  <c r="P26" i="1"/>
  <c r="O26" i="1"/>
  <c r="P25" i="1"/>
  <c r="O25" i="1"/>
  <c r="P24" i="1"/>
  <c r="O24" i="1"/>
  <c r="P20" i="1"/>
  <c r="O20" i="1"/>
  <c r="P19" i="1"/>
  <c r="O19" i="1"/>
  <c r="P18" i="1"/>
  <c r="O18" i="1"/>
  <c r="P15" i="1"/>
  <c r="O15" i="1"/>
  <c r="P14" i="1"/>
  <c r="O14" i="1"/>
  <c r="P13" i="1"/>
  <c r="O13" i="1"/>
  <c r="P9" i="1"/>
  <c r="O9" i="1"/>
  <c r="P8" i="1"/>
  <c r="O8" i="1"/>
  <c r="P7" i="1"/>
  <c r="O7" i="1"/>
  <c r="O4" i="1"/>
  <c r="P4" i="1"/>
  <c r="O3" i="1"/>
  <c r="P3" i="1"/>
  <c r="P2" i="1"/>
  <c r="O2" i="1"/>
  <c r="K32" i="1"/>
  <c r="J32" i="1"/>
  <c r="K27" i="1"/>
  <c r="J27" i="1"/>
  <c r="K21" i="1"/>
  <c r="J21" i="1"/>
  <c r="K16" i="1"/>
  <c r="J16" i="1"/>
  <c r="K10" i="1"/>
  <c r="J10" i="1"/>
  <c r="K5" i="1"/>
  <c r="J5" i="1"/>
</calcChain>
</file>

<file path=xl/sharedStrings.xml><?xml version="1.0" encoding="utf-8"?>
<sst xmlns="http://schemas.openxmlformats.org/spreadsheetml/2006/main" count="117" uniqueCount="66">
  <si>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</si>
  <si>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</si>
  <si>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</si>
  <si>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</si>
  <si>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</si>
  <si>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</si>
  <si>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</si>
  <si>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</si>
  <si>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</si>
  <si>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</si>
  <si>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</si>
  <si>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</si>
  <si>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</si>
  <si>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1mM-Met_0nM-MPA_2</t>
  </si>
  <si>
    <t>1mM-Met_0nM-MPA_3</t>
  </si>
  <si>
    <t>1mM-Met_0uM-MPA</t>
  </si>
  <si>
    <t>1mM-Met_125nM-MPA</t>
  </si>
  <si>
    <t>1mM-Met_125nM-MPA_2</t>
  </si>
  <si>
    <t>1mM-Met_125nM-MPA_3</t>
  </si>
  <si>
    <t>1mM-Met_250nM-MPA</t>
  </si>
  <si>
    <t>1mM-Met_500nM-MPA</t>
  </si>
  <si>
    <t>2mM-Met_0nM-MPA</t>
  </si>
  <si>
    <t>2mM-Met_0nM-MPA_2</t>
  </si>
  <si>
    <t>2mM-Met_0nM-MPA_3</t>
  </si>
  <si>
    <t>2mM-Met_125nM-MPA</t>
  </si>
  <si>
    <t>2mM-Met_125nM-MPA_2</t>
  </si>
  <si>
    <t>2mM-Met_125nM-MPA_3</t>
  </si>
  <si>
    <t>2mM-Met_250nM-MPA</t>
  </si>
  <si>
    <t>2mM-Met_500nM-MPA</t>
  </si>
  <si>
    <t>3mM-Met_0nM-MPA</t>
  </si>
  <si>
    <t>3mM-Met_0nM-MPA_2</t>
  </si>
  <si>
    <t>3mM-Met_0nM-MPA_3</t>
  </si>
  <si>
    <t>3mM-Met_125nM-MPA</t>
  </si>
  <si>
    <t>3mM-Met_125nM-MPA_2</t>
  </si>
  <si>
    <t>3mM-Met_125nM-MPA_3</t>
  </si>
  <si>
    <t>3mM-Met_250nM-MPA</t>
  </si>
  <si>
    <t>3mM-Met_500nM-MPA</t>
  </si>
  <si>
    <t>H1299_Met-rescue</t>
  </si>
  <si>
    <t>H1299_Met-rescue_1mM-Met_0nM-MPA_2_29 Oct 2023_01.#m4</t>
  </si>
  <si>
    <t>H1299_Met-rescue_1mM-Met_0nM-MPA_3_29 Oct 2023_01.#m4</t>
  </si>
  <si>
    <t>H1299_Met-rescue_1mM-Met_0uM-MPA_29 Oct 2023_01.#m4</t>
  </si>
  <si>
    <t>H1299_Met-rescue_1mM-Met_125nM-MPA_29 Oct 2023_01.#m4</t>
  </si>
  <si>
    <t>H1299_Met-rescue_1mM-Met_125nM-MPA_2_29 Oct 2023_01.#m4</t>
  </si>
  <si>
    <t>H1299_Met-rescue_1mM-Met_125nM-MPA_3_29 Oct 2023_01.#m4</t>
  </si>
  <si>
    <t>H1299_Met-rescue_1mM-Met_250nM-MPA_29 Oct 2023_01.#m4</t>
  </si>
  <si>
    <t>H1299_Met-rescue_1mM-Met_500nM-MPA_29 Oct 2023_01.#m4</t>
  </si>
  <si>
    <t>H1299_Met-rescue_2mM-Met_0nM-MPA_29 Oct 2023_01.#m4</t>
  </si>
  <si>
    <t>H1299_Met-rescue_2mM-Met_0nM-MPA_2_29 Oct 2023_01.#m4</t>
  </si>
  <si>
    <t>H1299_Met-rescue_2mM-Met_0nM-MPA_3_29 Oct 2023_01.#m4</t>
  </si>
  <si>
    <t>H1299_Met-rescue_2mM-Met_125nM-MPA_29 Oct 2023_01.#m4</t>
  </si>
  <si>
    <t>H1299_Met-rescue_2mM-Met_125nM-MPA_2_29 Oct 2023_01.#m4</t>
  </si>
  <si>
    <t>H1299_Met-rescue_2mM-Met_125nM-MPA_3_29 Oct 2023_01.#m4</t>
  </si>
  <si>
    <t>H1299_Met-rescue_2mM-Met_250nM-MPA_29 Oct 2023_01.#m4</t>
  </si>
  <si>
    <t>H1299_Met-rescue_2mM-Met_500nM-MPA_29 Oct 2023_01.#m4</t>
  </si>
  <si>
    <t>H1299_Met-rescue_3mM-Met_0nM-MPA_29 Oct 2023_01.#m4</t>
  </si>
  <si>
    <t>H1299_Met-rescue_3mM-Met_0nM-MPA_2_29 Oct 2023_01.#m4</t>
  </si>
  <si>
    <t>H1299_Met-rescue_3mM-Met_0nM-MPA_3_29 Oct 2023_01.#m4</t>
  </si>
  <si>
    <t>H1299_Met-rescue_3mM-Met_125nM-MPA_29 Oct 2023_01.#m4</t>
  </si>
  <si>
    <t>H1299_Met-rescue_3mM-Met_125nM-MPA_2_29 Oct 2023_01.#m4</t>
  </si>
  <si>
    <t>H1299_Met-rescue_3mM-Met_125nM-MPA_3_29 Oct 2023_01.#m4</t>
  </si>
  <si>
    <t>H1299_Met-rescue_3mM-Met_250nM-MPA_29 Oct 2023_01.#m4</t>
  </si>
  <si>
    <t>H1299_Met-rescue_3mM-Met_500nM-MPA_29 Oct 2023_01.#m4</t>
  </si>
  <si>
    <t>Volumetric,  1000  uL</t>
  </si>
  <si>
    <t>Avg</t>
  </si>
  <si>
    <t>Count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</si>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</sst>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Sheet1!$O$2:$O$31</c:f>
              <c:numCache>
                <c:formatCode>General</c:formatCode>
                <c:ptCount val="30"/>
                <c:pt idx="0">
                  <c:v>1612000</c:v>
                </c:pt>
                <c:pt idx="1">
                  <c:v>1498000</c:v>
                </c:pt>
                <c:pt idx="2">
                  <c:v>1403000</c:v>
                </c:pt>
                <c:pt idx="5">
                  <c:v>1569000</c:v>
                </c:pt>
                <c:pt idx="6">
                  <c:v>1585000</c:v>
                </c:pt>
                <c:pt idx="7">
                  <c:v>1597000</c:v>
                </c:pt>
                <c:pt idx="11">
                  <c:v>1421000</c:v>
                </c:pt>
                <c:pt idx="12">
                  <c:v>1480000</c:v>
                </c:pt>
                <c:pt idx="13">
                  <c:v>1542000</c:v>
                </c:pt>
                <c:pt idx="16">
                  <c:v>1370000</c:v>
                </c:pt>
                <c:pt idx="17">
                  <c:v>1568000</c:v>
                </c:pt>
                <c:pt idx="18">
                  <c:v>1468000</c:v>
                </c:pt>
                <c:pt idx="22">
                  <c:v>1035000</c:v>
                </c:pt>
                <c:pt idx="23">
                  <c:v>1137000</c:v>
                </c:pt>
                <c:pt idx="24">
                  <c:v>1094000</c:v>
                </c:pt>
                <c:pt idx="27">
                  <c:v>1124000</c:v>
                </c:pt>
                <c:pt idx="28">
                  <c:v>1050000</c:v>
                </c:pt>
                <c:pt idx="29">
                  <c:v>1181000</c:v>
                </c:pt>
              </c:numCache>
            </c:numRef>
          </c:xVal>
          <c:yVal>
            <c:numRef>
              <c:f>Sheet1!$P$2:$P$31</c:f>
              <c:numCache>
                <c:formatCode>General</c:formatCode>
                <c:ptCount val="30"/>
                <c:pt idx="0">
                  <c:v>4594</c:v>
                </c:pt>
                <c:pt idx="1">
                  <c:v>4676</c:v>
                </c:pt>
                <c:pt idx="2">
                  <c:v>5179</c:v>
                </c:pt>
                <c:pt idx="5">
                  <c:v>5058</c:v>
                </c:pt>
                <c:pt idx="6">
                  <c:v>4467</c:v>
                </c:pt>
                <c:pt idx="7">
                  <c:v>4585</c:v>
                </c:pt>
                <c:pt idx="11">
                  <c:v>5163</c:v>
                </c:pt>
                <c:pt idx="12">
                  <c:v>4860</c:v>
                </c:pt>
                <c:pt idx="13">
                  <c:v>4831</c:v>
                </c:pt>
                <c:pt idx="16">
                  <c:v>5015</c:v>
                </c:pt>
                <c:pt idx="17">
                  <c:v>4725</c:v>
                </c:pt>
                <c:pt idx="18">
                  <c:v>4646</c:v>
                </c:pt>
                <c:pt idx="22">
                  <c:v>5856</c:v>
                </c:pt>
                <c:pt idx="23">
                  <c:v>5451</c:v>
                </c:pt>
                <c:pt idx="24">
                  <c:v>5450</c:v>
                </c:pt>
                <c:pt idx="27">
                  <c:v>5587</c:v>
                </c:pt>
                <c:pt idx="28">
                  <c:v>5495</c:v>
                </c:pt>
                <c:pt idx="29">
                  <c:v>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6-0A4B-B8EB-B5BA4E7B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43791"/>
        <c:axId val="1769838015"/>
      </c:scatterChart>
      <c:valAx>
        <c:axId val="1804543791"/>
        <c:scaling>
          <c:orientation val="minMax"/>
          <c:max val="165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38015"/>
        <c:crosses val="autoZero"/>
        <c:crossBetween val="midCat"/>
      </c:valAx>
      <c:valAx>
        <c:axId val="1769838015"/>
        <c:scaling>
          <c:orientation val="minMax"/>
          <c:max val="6000"/>
          <c:min val="4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203200</xdr:colOff>
      <xdr:row>17</xdr:row>
      <xdr:rowOff>184150</xdr:rowOff>
    </xdr:from>
    <xdr:to>
      <xdr:col>25</xdr:col>
      <xdr:colOff>203200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6DE27-797D-8F8F-C8CC-FE333E2C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H14" workbookViewId="0">
      <selection activeCell="AA31" sqref="AA31"/>
    </sheetView>
  </sheetViews>
  <sheetFormatPr baseColWidth="10" defaultColWidth="8.83203125" defaultRowHeight="15" x14ac:dyDescent="0.2"/>
  <cols>
    <col min="1" max="1" width="28.33203125" customWidth="1"/>
    <col min="10" max="10" width="10.6640625" bestFit="1" customWidth="1"/>
    <col min="11" max="11" width="9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64</v>
      </c>
      <c r="P1" s="4" t="s">
        <v>65</v>
      </c>
    </row>
    <row r="2" spans="1:16" x14ac:dyDescent="0.2">
      <c r="A2" t="s">
        <v>13</v>
      </c>
      <c r="B2" t="s">
        <v>37</v>
      </c>
      <c r="C2" t="s">
        <v>38</v>
      </c>
      <c r="D2" t="s">
        <v>62</v>
      </c>
      <c r="E2" s="2">
        <v>45228.752083333333</v>
      </c>
      <c r="F2">
        <v>18342</v>
      </c>
      <c r="G2">
        <v>19398</v>
      </c>
      <c r="H2">
        <v>1978</v>
      </c>
      <c r="I2">
        <v>60290</v>
      </c>
      <c r="J2">
        <v>1612000</v>
      </c>
      <c r="K2">
        <v>4594</v>
      </c>
      <c r="L2">
        <v>4231</v>
      </c>
      <c r="M2">
        <v>1968</v>
      </c>
      <c r="O2">
        <f>J2</f>
        <v>1612000</v>
      </c>
      <c r="P2">
        <f>K2</f>
        <v>4594</v>
      </c>
    </row>
    <row r="3" spans="1:16" x14ac:dyDescent="0.2">
      <c r="A3" t="s">
        <v>14</v>
      </c>
      <c r="B3" t="s">
        <v>37</v>
      </c>
      <c r="C3" t="s">
        <v>39</v>
      </c>
      <c r="D3" t="s">
        <v>62</v>
      </c>
      <c r="E3" s="2">
        <v>45228.753472222219</v>
      </c>
      <c r="F3">
        <v>17507</v>
      </c>
      <c r="G3">
        <v>18544</v>
      </c>
      <c r="H3">
        <v>1978</v>
      </c>
      <c r="I3">
        <v>60290</v>
      </c>
      <c r="J3">
        <v>1498000</v>
      </c>
      <c r="K3">
        <v>4676</v>
      </c>
      <c r="L3">
        <v>4314</v>
      </c>
      <c r="M3">
        <v>1888</v>
      </c>
      <c r="O3">
        <f>J3</f>
        <v>1498000</v>
      </c>
      <c r="P3">
        <f>K3</f>
        <v>4676</v>
      </c>
    </row>
    <row r="4" spans="1:16" x14ac:dyDescent="0.2">
      <c r="A4" t="s">
        <v>15</v>
      </c>
      <c r="B4" t="s">
        <v>37</v>
      </c>
      <c r="C4" t="s">
        <v>40</v>
      </c>
      <c r="D4" t="s">
        <v>62</v>
      </c>
      <c r="E4" s="2">
        <v>45228.725694444453</v>
      </c>
      <c r="F4">
        <v>18420</v>
      </c>
      <c r="G4">
        <v>19430</v>
      </c>
      <c r="H4">
        <v>1978</v>
      </c>
      <c r="I4">
        <v>60290</v>
      </c>
      <c r="J4">
        <v>1403000</v>
      </c>
      <c r="K4">
        <v>5179</v>
      </c>
      <c r="L4">
        <v>4824</v>
      </c>
      <c r="M4">
        <v>2053</v>
      </c>
      <c r="O4">
        <f>J4</f>
        <v>1403000</v>
      </c>
      <c r="P4">
        <f>K4</f>
        <v>5179</v>
      </c>
    </row>
    <row r="5" spans="1:16" x14ac:dyDescent="0.2">
      <c r="A5" t="s">
        <v>63</v>
      </c>
      <c r="J5" s="3">
        <f>AVERAGE(J2:J4)</f>
        <v>1504333.3333333333</v>
      </c>
      <c r="K5" s="3">
        <f>AVERAGE(K2:K4)</f>
        <v>4816.333333333333</v>
      </c>
    </row>
    <row r="7" spans="1:16" x14ac:dyDescent="0.2">
      <c r="A7" t="s">
        <v>16</v>
      </c>
      <c r="B7" t="s">
        <v>37</v>
      </c>
      <c r="C7" t="s">
        <v>41</v>
      </c>
      <c r="D7" t="s">
        <v>62</v>
      </c>
      <c r="E7" s="2">
        <v>45228.726388888892</v>
      </c>
      <c r="F7">
        <v>19489</v>
      </c>
      <c r="G7">
        <v>20716</v>
      </c>
      <c r="H7">
        <v>1978</v>
      </c>
      <c r="I7">
        <v>60290</v>
      </c>
      <c r="J7">
        <v>1569000</v>
      </c>
      <c r="K7">
        <v>5058</v>
      </c>
      <c r="L7">
        <v>4664</v>
      </c>
      <c r="M7">
        <v>2044</v>
      </c>
      <c r="O7">
        <f>J7</f>
        <v>1569000</v>
      </c>
      <c r="P7">
        <f>K7</f>
        <v>5058</v>
      </c>
    </row>
    <row r="8" spans="1:16" x14ac:dyDescent="0.2">
      <c r="A8" t="s">
        <v>17</v>
      </c>
      <c r="B8" t="s">
        <v>37</v>
      </c>
      <c r="C8" t="s">
        <v>42</v>
      </c>
      <c r="D8" t="s">
        <v>62</v>
      </c>
      <c r="E8" s="2">
        <v>45228.75277777778</v>
      </c>
      <c r="F8">
        <v>18312</v>
      </c>
      <c r="G8">
        <v>19402</v>
      </c>
      <c r="H8">
        <v>1978</v>
      </c>
      <c r="I8">
        <v>60290</v>
      </c>
      <c r="J8">
        <v>1585000</v>
      </c>
      <c r="K8">
        <v>4467</v>
      </c>
      <c r="L8">
        <v>4105</v>
      </c>
      <c r="M8">
        <v>1898</v>
      </c>
      <c r="O8">
        <f>J8</f>
        <v>1585000</v>
      </c>
      <c r="P8">
        <f>K8</f>
        <v>4467</v>
      </c>
    </row>
    <row r="9" spans="1:16" x14ac:dyDescent="0.2">
      <c r="A9" t="s">
        <v>18</v>
      </c>
      <c r="B9" t="s">
        <v>37</v>
      </c>
      <c r="C9" t="s">
        <v>43</v>
      </c>
      <c r="D9" t="s">
        <v>62</v>
      </c>
      <c r="E9" s="2">
        <v>45228.754166666673</v>
      </c>
      <c r="F9">
        <v>18225</v>
      </c>
      <c r="G9">
        <v>19337</v>
      </c>
      <c r="H9">
        <v>1978</v>
      </c>
      <c r="I9">
        <v>60290</v>
      </c>
      <c r="J9">
        <v>1597000</v>
      </c>
      <c r="K9">
        <v>4585</v>
      </c>
      <c r="L9">
        <v>4226</v>
      </c>
      <c r="M9">
        <v>1869</v>
      </c>
      <c r="O9">
        <f>J9</f>
        <v>1597000</v>
      </c>
      <c r="P9">
        <f>K9</f>
        <v>4585</v>
      </c>
    </row>
    <row r="10" spans="1:16" x14ac:dyDescent="0.2">
      <c r="A10" t="s">
        <v>63</v>
      </c>
      <c r="J10" s="3">
        <f>AVERAGE(J7:J9)</f>
        <v>1583666.6666666667</v>
      </c>
      <c r="K10" s="3">
        <f>AVERAGE(K7:K9)</f>
        <v>4703.333333333333</v>
      </c>
    </row>
    <row r="13" spans="1:16" x14ac:dyDescent="0.2">
      <c r="A13" t="s">
        <v>21</v>
      </c>
      <c r="B13" t="s">
        <v>37</v>
      </c>
      <c r="C13" t="s">
        <v>46</v>
      </c>
      <c r="D13" t="s">
        <v>62</v>
      </c>
      <c r="E13" s="2">
        <v>45228.728472222218</v>
      </c>
      <c r="F13">
        <v>17794</v>
      </c>
      <c r="G13">
        <v>18846</v>
      </c>
      <c r="H13">
        <v>1978</v>
      </c>
      <c r="I13">
        <v>60290</v>
      </c>
      <c r="J13">
        <v>1421000</v>
      </c>
      <c r="K13">
        <v>5163</v>
      </c>
      <c r="L13">
        <v>4787</v>
      </c>
      <c r="M13">
        <v>2095</v>
      </c>
      <c r="O13">
        <f>J13</f>
        <v>1421000</v>
      </c>
      <c r="P13">
        <f>K13</f>
        <v>5163</v>
      </c>
    </row>
    <row r="14" spans="1:16" x14ac:dyDescent="0.2">
      <c r="A14" t="s">
        <v>22</v>
      </c>
      <c r="B14" t="s">
        <v>37</v>
      </c>
      <c r="C14" t="s">
        <v>47</v>
      </c>
      <c r="D14" t="s">
        <v>62</v>
      </c>
      <c r="E14" s="2">
        <v>45228.756249999999</v>
      </c>
      <c r="F14">
        <v>17101</v>
      </c>
      <c r="G14">
        <v>18103</v>
      </c>
      <c r="H14">
        <v>1978</v>
      </c>
      <c r="I14">
        <v>60290</v>
      </c>
      <c r="J14">
        <v>1480000</v>
      </c>
      <c r="K14">
        <v>4860</v>
      </c>
      <c r="L14">
        <v>4481</v>
      </c>
      <c r="M14">
        <v>1931</v>
      </c>
      <c r="O14">
        <f>J14</f>
        <v>1480000</v>
      </c>
      <c r="P14">
        <f>K14</f>
        <v>4860</v>
      </c>
    </row>
    <row r="15" spans="1:16" x14ac:dyDescent="0.2">
      <c r="A15" t="s">
        <v>23</v>
      </c>
      <c r="B15" t="s">
        <v>37</v>
      </c>
      <c r="C15" t="s">
        <v>48</v>
      </c>
      <c r="D15" t="s">
        <v>62</v>
      </c>
      <c r="E15" s="2">
        <v>45228.754861111112</v>
      </c>
      <c r="F15">
        <v>17658</v>
      </c>
      <c r="G15">
        <v>18733</v>
      </c>
      <c r="H15">
        <v>1978</v>
      </c>
      <c r="I15">
        <v>60290</v>
      </c>
      <c r="J15">
        <v>1542000</v>
      </c>
      <c r="K15">
        <v>4831</v>
      </c>
      <c r="L15">
        <v>4425</v>
      </c>
      <c r="M15">
        <v>1970</v>
      </c>
      <c r="O15">
        <f>J15</f>
        <v>1542000</v>
      </c>
      <c r="P15">
        <f>K15</f>
        <v>4831</v>
      </c>
    </row>
    <row r="16" spans="1:16" x14ac:dyDescent="0.2">
      <c r="A16" t="s">
        <v>63</v>
      </c>
      <c r="J16" s="3">
        <f>AVERAGE(J13:J15)</f>
        <v>1481000</v>
      </c>
      <c r="K16" s="3">
        <f>AVERAGE(K13:K15)</f>
        <v>4951.333333333333</v>
      </c>
    </row>
    <row r="18" spans="1:16" x14ac:dyDescent="0.2">
      <c r="A18" t="s">
        <v>24</v>
      </c>
      <c r="B18" t="s">
        <v>37</v>
      </c>
      <c r="C18" t="s">
        <v>49</v>
      </c>
      <c r="D18" t="s">
        <v>62</v>
      </c>
      <c r="E18" s="2">
        <v>45228.729166666657</v>
      </c>
      <c r="F18">
        <v>17223</v>
      </c>
      <c r="G18">
        <v>18190</v>
      </c>
      <c r="H18">
        <v>1978</v>
      </c>
      <c r="I18">
        <v>60290</v>
      </c>
      <c r="J18">
        <v>1370000</v>
      </c>
      <c r="K18">
        <v>5015</v>
      </c>
      <c r="L18">
        <v>4626</v>
      </c>
      <c r="M18">
        <v>2124</v>
      </c>
      <c r="O18">
        <f>J18</f>
        <v>1370000</v>
      </c>
      <c r="P18">
        <f>K18</f>
        <v>5015</v>
      </c>
    </row>
    <row r="19" spans="1:16" x14ac:dyDescent="0.2">
      <c r="A19" t="s">
        <v>25</v>
      </c>
      <c r="B19" t="s">
        <v>37</v>
      </c>
      <c r="C19" t="s">
        <v>50</v>
      </c>
      <c r="D19" t="s">
        <v>62</v>
      </c>
      <c r="E19" s="2">
        <v>45228.756944444453</v>
      </c>
      <c r="F19">
        <v>17642</v>
      </c>
      <c r="G19">
        <v>18725</v>
      </c>
      <c r="H19">
        <v>1978</v>
      </c>
      <c r="I19">
        <v>60290</v>
      </c>
      <c r="J19">
        <v>1568000</v>
      </c>
      <c r="K19">
        <v>4725</v>
      </c>
      <c r="L19">
        <v>4324</v>
      </c>
      <c r="M19">
        <v>2014</v>
      </c>
      <c r="O19">
        <f>J19</f>
        <v>1568000</v>
      </c>
      <c r="P19">
        <f>K19</f>
        <v>4725</v>
      </c>
    </row>
    <row r="20" spans="1:16" x14ac:dyDescent="0.2">
      <c r="A20" t="s">
        <v>26</v>
      </c>
      <c r="B20" t="s">
        <v>37</v>
      </c>
      <c r="C20" t="s">
        <v>51</v>
      </c>
      <c r="D20" t="s">
        <v>62</v>
      </c>
      <c r="E20" s="2">
        <v>45228.755555555559</v>
      </c>
      <c r="F20">
        <v>16767</v>
      </c>
      <c r="G20">
        <v>17732</v>
      </c>
      <c r="H20">
        <v>1978</v>
      </c>
      <c r="I20">
        <v>60290</v>
      </c>
      <c r="J20">
        <v>1468000</v>
      </c>
      <c r="K20">
        <v>4646</v>
      </c>
      <c r="L20">
        <v>4253</v>
      </c>
      <c r="M20">
        <v>1935</v>
      </c>
      <c r="O20">
        <f>J20</f>
        <v>1468000</v>
      </c>
      <c r="P20">
        <f>K20</f>
        <v>4646</v>
      </c>
    </row>
    <row r="21" spans="1:16" x14ac:dyDescent="0.2">
      <c r="A21" t="s">
        <v>63</v>
      </c>
      <c r="J21" s="3">
        <f>AVERAGE(J18:J20)</f>
        <v>1468666.6666666667</v>
      </c>
      <c r="K21" s="3">
        <f>AVERAGE(K18:K20)</f>
        <v>4795.333333333333</v>
      </c>
    </row>
    <row r="24" spans="1:16" x14ac:dyDescent="0.2">
      <c r="A24" t="s">
        <v>29</v>
      </c>
      <c r="B24" t="s">
        <v>37</v>
      </c>
      <c r="C24" t="s">
        <v>54</v>
      </c>
      <c r="D24" t="s">
        <v>62</v>
      </c>
      <c r="E24" s="2">
        <v>45228.731249999997</v>
      </c>
      <c r="F24">
        <v>12779</v>
      </c>
      <c r="G24">
        <v>13351</v>
      </c>
      <c r="H24">
        <v>1978</v>
      </c>
      <c r="I24">
        <v>60290</v>
      </c>
      <c r="J24">
        <v>1035000</v>
      </c>
      <c r="K24">
        <v>5856</v>
      </c>
      <c r="L24">
        <v>5262</v>
      </c>
      <c r="M24">
        <v>2790</v>
      </c>
      <c r="O24">
        <f>J24</f>
        <v>1035000</v>
      </c>
      <c r="P24">
        <f>K24</f>
        <v>5856</v>
      </c>
    </row>
    <row r="25" spans="1:16" x14ac:dyDescent="0.2">
      <c r="A25" t="s">
        <v>30</v>
      </c>
      <c r="B25" t="s">
        <v>37</v>
      </c>
      <c r="C25" t="s">
        <v>55</v>
      </c>
      <c r="D25" t="s">
        <v>62</v>
      </c>
      <c r="E25" s="2">
        <v>45228.757638888892</v>
      </c>
      <c r="F25">
        <v>13451</v>
      </c>
      <c r="G25">
        <v>14111</v>
      </c>
      <c r="H25">
        <v>1978</v>
      </c>
      <c r="I25">
        <v>60290</v>
      </c>
      <c r="J25">
        <v>1137000</v>
      </c>
      <c r="K25">
        <v>5451</v>
      </c>
      <c r="L25">
        <v>4923</v>
      </c>
      <c r="M25">
        <v>2512</v>
      </c>
      <c r="O25">
        <f>J25</f>
        <v>1137000</v>
      </c>
      <c r="P25">
        <f>K25</f>
        <v>5451</v>
      </c>
    </row>
    <row r="26" spans="1:16" x14ac:dyDescent="0.2">
      <c r="A26" t="s">
        <v>31</v>
      </c>
      <c r="B26" t="s">
        <v>37</v>
      </c>
      <c r="C26" t="s">
        <v>56</v>
      </c>
      <c r="D26" t="s">
        <v>62</v>
      </c>
      <c r="E26" s="2">
        <v>45228.759722222218</v>
      </c>
      <c r="F26">
        <v>12951</v>
      </c>
      <c r="G26">
        <v>13549</v>
      </c>
      <c r="H26">
        <v>1978</v>
      </c>
      <c r="I26">
        <v>60290</v>
      </c>
      <c r="J26">
        <v>1094000</v>
      </c>
      <c r="K26">
        <v>5450</v>
      </c>
      <c r="L26">
        <v>4924</v>
      </c>
      <c r="M26">
        <v>2548</v>
      </c>
      <c r="O26">
        <f>J26</f>
        <v>1094000</v>
      </c>
      <c r="P26">
        <f>K26</f>
        <v>5450</v>
      </c>
    </row>
    <row r="27" spans="1:16" x14ac:dyDescent="0.2">
      <c r="A27" t="s">
        <v>63</v>
      </c>
      <c r="J27" s="3">
        <f>AVERAGE(J24:J26)</f>
        <v>1088666.6666666667</v>
      </c>
      <c r="K27" s="3">
        <f>AVERAGE(K24:K26)</f>
        <v>5585.666666666667</v>
      </c>
    </row>
    <row r="29" spans="1:16" x14ac:dyDescent="0.2">
      <c r="A29" t="s">
        <v>32</v>
      </c>
      <c r="B29" t="s">
        <v>37</v>
      </c>
      <c r="C29" t="s">
        <v>57</v>
      </c>
      <c r="D29" t="s">
        <v>62</v>
      </c>
      <c r="E29" s="2">
        <v>45228.731944444437</v>
      </c>
      <c r="F29">
        <v>13660</v>
      </c>
      <c r="G29">
        <v>14315</v>
      </c>
      <c r="H29">
        <v>1978</v>
      </c>
      <c r="I29">
        <v>60290</v>
      </c>
      <c r="J29">
        <v>1124000</v>
      </c>
      <c r="K29">
        <v>5587</v>
      </c>
      <c r="L29">
        <v>5063</v>
      </c>
      <c r="M29">
        <v>2566</v>
      </c>
      <c r="O29">
        <f>J29</f>
        <v>1124000</v>
      </c>
      <c r="P29">
        <f>K29</f>
        <v>5587</v>
      </c>
    </row>
    <row r="30" spans="1:16" x14ac:dyDescent="0.2">
      <c r="A30" t="s">
        <v>33</v>
      </c>
      <c r="B30" t="s">
        <v>37</v>
      </c>
      <c r="C30" t="s">
        <v>58</v>
      </c>
      <c r="D30" t="s">
        <v>62</v>
      </c>
      <c r="E30" s="2">
        <v>45228.758333333331</v>
      </c>
      <c r="F30">
        <v>12347</v>
      </c>
      <c r="G30">
        <v>12901</v>
      </c>
      <c r="H30">
        <v>1978</v>
      </c>
      <c r="I30">
        <v>60290</v>
      </c>
      <c r="J30">
        <v>1050000</v>
      </c>
      <c r="K30">
        <v>5495</v>
      </c>
      <c r="L30">
        <v>4933</v>
      </c>
      <c r="M30">
        <v>2614</v>
      </c>
      <c r="O30">
        <f>J30</f>
        <v>1050000</v>
      </c>
      <c r="P30">
        <f>K30</f>
        <v>5495</v>
      </c>
    </row>
    <row r="31" spans="1:16" x14ac:dyDescent="0.2">
      <c r="A31" t="s">
        <v>34</v>
      </c>
      <c r="B31" t="s">
        <v>37</v>
      </c>
      <c r="C31" t="s">
        <v>59</v>
      </c>
      <c r="D31" t="s">
        <v>62</v>
      </c>
      <c r="E31" s="2">
        <v>45228.760416666657</v>
      </c>
      <c r="F31">
        <v>13686</v>
      </c>
      <c r="G31">
        <v>14354</v>
      </c>
      <c r="H31">
        <v>1978</v>
      </c>
      <c r="I31">
        <v>60290</v>
      </c>
      <c r="J31">
        <v>1181000</v>
      </c>
      <c r="K31">
        <v>5279</v>
      </c>
      <c r="L31">
        <v>4755</v>
      </c>
      <c r="M31">
        <v>2400</v>
      </c>
      <c r="O31">
        <f>J31</f>
        <v>1181000</v>
      </c>
      <c r="P31">
        <f>K31</f>
        <v>5279</v>
      </c>
    </row>
    <row r="32" spans="1:16" x14ac:dyDescent="0.2">
      <c r="A32" t="s">
        <v>63</v>
      </c>
      <c r="J32" s="3">
        <f>AVERAGE(J29:J31)</f>
        <v>1118333.3333333333</v>
      </c>
      <c r="K32" s="3">
        <f>AVERAGE(K29:K31)</f>
        <v>5453.666666666667</v>
      </c>
    </row>
    <row r="41" spans="1:13" x14ac:dyDescent="0.2">
      <c r="A41" t="s">
        <v>19</v>
      </c>
      <c r="B41" t="s">
        <v>37</v>
      </c>
      <c r="C41" t="s">
        <v>44</v>
      </c>
      <c r="D41" t="s">
        <v>62</v>
      </c>
      <c r="E41" s="2">
        <v>45228.727083333331</v>
      </c>
      <c r="F41">
        <v>17406</v>
      </c>
      <c r="G41">
        <v>18438</v>
      </c>
      <c r="H41">
        <v>1978</v>
      </c>
      <c r="I41">
        <v>60290</v>
      </c>
      <c r="J41">
        <v>1415000</v>
      </c>
      <c r="K41">
        <v>5276</v>
      </c>
      <c r="L41">
        <v>4888</v>
      </c>
      <c r="M41">
        <v>2167</v>
      </c>
    </row>
    <row r="42" spans="1:13" x14ac:dyDescent="0.2">
      <c r="A42" t="s">
        <v>20</v>
      </c>
      <c r="B42" t="s">
        <v>37</v>
      </c>
      <c r="C42" t="s">
        <v>45</v>
      </c>
      <c r="D42" t="s">
        <v>62</v>
      </c>
      <c r="E42" s="2">
        <v>45228.727777777778</v>
      </c>
      <c r="F42">
        <v>12712</v>
      </c>
      <c r="G42">
        <v>13315</v>
      </c>
      <c r="H42">
        <v>1978</v>
      </c>
      <c r="I42">
        <v>60290</v>
      </c>
      <c r="J42">
        <v>1050000</v>
      </c>
      <c r="K42">
        <v>5825</v>
      </c>
      <c r="L42">
        <v>5430</v>
      </c>
      <c r="M42">
        <v>2426</v>
      </c>
    </row>
    <row r="43" spans="1:13" x14ac:dyDescent="0.2">
      <c r="A43" t="s">
        <v>27</v>
      </c>
      <c r="B43" t="s">
        <v>37</v>
      </c>
      <c r="C43" t="s">
        <v>52</v>
      </c>
      <c r="D43" t="s">
        <v>62</v>
      </c>
      <c r="E43" s="2">
        <v>45228.729861111111</v>
      </c>
      <c r="F43">
        <v>15078</v>
      </c>
      <c r="G43">
        <v>15858</v>
      </c>
      <c r="H43">
        <v>1978</v>
      </c>
      <c r="I43">
        <v>60290</v>
      </c>
      <c r="J43">
        <v>1220000</v>
      </c>
      <c r="K43">
        <v>5198</v>
      </c>
      <c r="L43">
        <v>4829</v>
      </c>
      <c r="M43">
        <v>1996</v>
      </c>
    </row>
    <row r="44" spans="1:13" x14ac:dyDescent="0.2">
      <c r="A44" t="s">
        <v>28</v>
      </c>
      <c r="B44" t="s">
        <v>37</v>
      </c>
      <c r="C44" t="s">
        <v>53</v>
      </c>
      <c r="D44" t="s">
        <v>62</v>
      </c>
      <c r="E44" s="2">
        <v>45228.730555555558</v>
      </c>
      <c r="F44">
        <v>10959</v>
      </c>
      <c r="G44">
        <v>11393</v>
      </c>
      <c r="H44">
        <v>1978</v>
      </c>
      <c r="I44">
        <v>60290</v>
      </c>
      <c r="J44">
        <v>904200</v>
      </c>
      <c r="K44">
        <v>5819</v>
      </c>
      <c r="L44">
        <v>5422</v>
      </c>
      <c r="M44">
        <v>2432</v>
      </c>
    </row>
    <row r="45" spans="1:13" x14ac:dyDescent="0.2">
      <c r="A45" t="s">
        <v>35</v>
      </c>
      <c r="B45" t="s">
        <v>37</v>
      </c>
      <c r="C45" t="s">
        <v>60</v>
      </c>
      <c r="D45" t="s">
        <v>62</v>
      </c>
      <c r="E45" s="2">
        <v>45228.73333333333</v>
      </c>
      <c r="F45">
        <v>11880</v>
      </c>
      <c r="G45">
        <v>12378</v>
      </c>
      <c r="H45">
        <v>1978</v>
      </c>
      <c r="I45">
        <v>60290</v>
      </c>
      <c r="J45">
        <v>958400</v>
      </c>
      <c r="K45">
        <v>5741</v>
      </c>
      <c r="L45">
        <v>5221</v>
      </c>
      <c r="M45">
        <v>2628</v>
      </c>
    </row>
    <row r="46" spans="1:13" x14ac:dyDescent="0.2">
      <c r="A46" t="s">
        <v>36</v>
      </c>
      <c r="B46" t="s">
        <v>37</v>
      </c>
      <c r="C46" t="s">
        <v>61</v>
      </c>
      <c r="D46" t="s">
        <v>62</v>
      </c>
      <c r="E46" s="2">
        <v>45228.736111111109</v>
      </c>
      <c r="F46">
        <v>8743</v>
      </c>
      <c r="G46">
        <v>9001</v>
      </c>
      <c r="H46">
        <v>1978</v>
      </c>
      <c r="I46">
        <v>60290</v>
      </c>
      <c r="J46">
        <v>686300</v>
      </c>
      <c r="K46">
        <v>6110</v>
      </c>
      <c r="L46">
        <v>5647</v>
      </c>
      <c r="M46">
        <v>2620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2023-10-30T02:58:46Z</dcterms:created>
  <dcterms:modified xsi:type="dcterms:W3CDTF">2023-10-30T04:08:30Z</dcterms:modified>
</cp:coreProperties>
</file>