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ASNase_counts" sheetId="1" state="visible" r:id="rId2"/>
    <sheet name="growth_rat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<sst xmlns="http://schemas.openxmlformats.org/spreadsheetml/2006/main" count="339" uniqueCount="169">
  <si>
    <t xml:space="preserve">Data Time</t>
  </si>
  <si>
    <t xml:space="preserve">Cell Type</t>
  </si>
  <si>
    <t xml:space="preserve">Sample Name</t>
  </si>
  <si>
    <t xml:space="preserve">Volume</t>
  </si>
  <si>
    <t xml:space="preserve">Cell Count</t>
  </si>
  <si>
    <t xml:space="preserve">Mean Diameter</t>
  </si>
  <si>
    <t xml:space="preserve">Concentration</t>
  </si>
  <si>
    <t xml:space="preserve">sample name</t>
  </si>
  <si>
    <t xml:space="preserve">replicate mean</t>
  </si>
  <si>
    <t xml:space="preserve"> 04/18/2019 15:09:40</t>
  </si>
  <si>
    <t xml:space="preserve"> medium size cells</t>
  </si>
  <si>
    <t xml:space="preserve"> wt_1</t>
  </si>
  <si>
    <t xml:space="preserve"> 04/18/2019 15:11:30</t>
  </si>
  <si>
    <t xml:space="preserve"> wt_2</t>
  </si>
  <si>
    <t xml:space="preserve"> wt</t>
  </si>
  <si>
    <t xml:space="preserve"> 04/18/2019 15:12:49</t>
  </si>
  <si>
    <t xml:space="preserve"> 1_1</t>
  </si>
  <si>
    <t xml:space="preserve"> 04/18/2019 15:13:22</t>
  </si>
  <si>
    <t xml:space="preserve">1_2</t>
  </si>
  <si>
    <t xml:space="preserve"> 04/18/2019 15:14:25</t>
  </si>
  <si>
    <t xml:space="preserve">3_1</t>
  </si>
  <si>
    <t xml:space="preserve"> 04/18/2019 15:15:44</t>
  </si>
  <si>
    <t xml:space="preserve">3_2</t>
  </si>
  <si>
    <t xml:space="preserve"> 04/18/2019 15:19:14</t>
  </si>
  <si>
    <t xml:space="preserve">5_1</t>
  </si>
  <si>
    <t xml:space="preserve"> 04/18/2019 15:19:58</t>
  </si>
  <si>
    <t xml:space="preserve">5_2</t>
  </si>
  <si>
    <t xml:space="preserve"> 04/18/2019 15:21:49</t>
  </si>
  <si>
    <t xml:space="preserve">7_1</t>
  </si>
  <si>
    <t xml:space="preserve"> 04/18/2019 15:22:25</t>
  </si>
  <si>
    <t xml:space="preserve">7_2</t>
  </si>
  <si>
    <t xml:space="preserve"> 04/18/2019 15:23:54</t>
  </si>
  <si>
    <t xml:space="preserve">11_1</t>
  </si>
  <si>
    <t xml:space="preserve"> 04/18/2019 15:25:50</t>
  </si>
  <si>
    <t xml:space="preserve">11_2</t>
  </si>
  <si>
    <t xml:space="preserve"> 04/22/2019 22:00:35</t>
  </si>
  <si>
    <t xml:space="preserve"> wt_50_untr_1</t>
  </si>
  <si>
    <t xml:space="preserve"> 04/22/2019 21:59:57</t>
  </si>
  <si>
    <t xml:space="preserve"> wt_50_untr_2</t>
  </si>
  <si>
    <t xml:space="preserve"> 04/22/2019 22:01:32</t>
  </si>
  <si>
    <t xml:space="preserve"> wt_50_asn_1</t>
  </si>
  <si>
    <t xml:space="preserve"> 04/22/2019 22:02:17</t>
  </si>
  <si>
    <t xml:space="preserve"> wt_50_asn_2</t>
  </si>
  <si>
    <t xml:space="preserve"> 04/22/2019 22:06:51</t>
  </si>
  <si>
    <t xml:space="preserve"> wt_100_untr_1</t>
  </si>
  <si>
    <t xml:space="preserve"> 04/22/2019 22:04:28</t>
  </si>
  <si>
    <t xml:space="preserve"> wt_100_untr_2</t>
  </si>
  <si>
    <t xml:space="preserve"> 04/22/2019 22:09:38</t>
  </si>
  <si>
    <t xml:space="preserve"> wt_100_asn_1</t>
  </si>
  <si>
    <t xml:space="preserve"> 04/22/2019 22:10:05</t>
  </si>
  <si>
    <t xml:space="preserve"> wt_100_asn_2</t>
  </si>
  <si>
    <t xml:space="preserve"> 04/22/2019 22:11:21</t>
  </si>
  <si>
    <t xml:space="preserve"> 1_50_untr_1</t>
  </si>
  <si>
    <t xml:space="preserve"> 04/22/2019 22:12:02</t>
  </si>
  <si>
    <t xml:space="preserve"> 1_50_untr_2</t>
  </si>
  <si>
    <t xml:space="preserve"> 04/22/2019 22:12:31</t>
  </si>
  <si>
    <t xml:space="preserve"> 1_50_asn_1</t>
  </si>
  <si>
    <t xml:space="preserve"> 04/22/2019 22:12:56</t>
  </si>
  <si>
    <t xml:space="preserve"> 1_50_asn_2</t>
  </si>
  <si>
    <t xml:space="preserve"> 04/22/2019 22:14:29</t>
  </si>
  <si>
    <t xml:space="preserve"> 1_100_untr_1</t>
  </si>
  <si>
    <t xml:space="preserve"> 04/22/2019 22:15:26</t>
  </si>
  <si>
    <t xml:space="preserve"> 1_100_untr_2</t>
  </si>
  <si>
    <t xml:space="preserve"> 04/22/2019 22:19:08</t>
  </si>
  <si>
    <t xml:space="preserve"> 1_100_asn_1</t>
  </si>
  <si>
    <t xml:space="preserve"> 04/22/2019 22:19:55</t>
  </si>
  <si>
    <t xml:space="preserve"> 1_100_asn_2</t>
  </si>
  <si>
    <t xml:space="preserve"> 04/22/2019 22:22:27</t>
  </si>
  <si>
    <t xml:space="preserve"> 3_50_untr_1</t>
  </si>
  <si>
    <t xml:space="preserve"> 04/22/2019 22:23:11</t>
  </si>
  <si>
    <t xml:space="preserve"> 3_50_untr_2</t>
  </si>
  <si>
    <t xml:space="preserve"> 04/22/2019 22:25:25</t>
  </si>
  <si>
    <t xml:space="preserve"> 3_50_asn_1</t>
  </si>
  <si>
    <t xml:space="preserve"> 04/22/2019 22:25:56</t>
  </si>
  <si>
    <t xml:space="preserve"> 3_50_asn_2</t>
  </si>
  <si>
    <t xml:space="preserve"> 04/22/2019 22:27:01</t>
  </si>
  <si>
    <t xml:space="preserve"> 3_100_untr_1</t>
  </si>
  <si>
    <t xml:space="preserve"> 04/22/2019 22:28:09</t>
  </si>
  <si>
    <t xml:space="preserve"> 3_100_untr_2</t>
  </si>
  <si>
    <t xml:space="preserve"> 04/22/2019 22:28:47</t>
  </si>
  <si>
    <t xml:space="preserve"> 3_100_asn_1</t>
  </si>
  <si>
    <t xml:space="preserve"> 04/22/2019 22:29:10</t>
  </si>
  <si>
    <t xml:space="preserve"> 3_100_asn_2</t>
  </si>
  <si>
    <t xml:space="preserve"> 04/22/2019 22:47:23</t>
  </si>
  <si>
    <t xml:space="preserve"> 5_50_untr_1</t>
  </si>
  <si>
    <t xml:space="preserve"> 04/22/2019 22:47:56</t>
  </si>
  <si>
    <t xml:space="preserve"> 5_50_untr_2</t>
  </si>
  <si>
    <t xml:space="preserve"> 04/22/2019 22:48:37</t>
  </si>
  <si>
    <t xml:space="preserve"> 5_50_asn_1</t>
  </si>
  <si>
    <t xml:space="preserve"> 04/22/2019 22:49:34</t>
  </si>
  <si>
    <t xml:space="preserve"> 5_50_asn_2</t>
  </si>
  <si>
    <t xml:space="preserve"> 04/22/2019 22:50:03</t>
  </si>
  <si>
    <t xml:space="preserve"> 5_10_untr_1</t>
  </si>
  <si>
    <t xml:space="preserve"> 04/22/2019 22:50:30</t>
  </si>
  <si>
    <t xml:space="preserve"> 5_10_untr_2</t>
  </si>
  <si>
    <t xml:space="preserve"> 04/22/2019 22:50:58</t>
  </si>
  <si>
    <t xml:space="preserve"> 5_10_asn_1</t>
  </si>
  <si>
    <t xml:space="preserve"> 04/22/2019 22:51:16</t>
  </si>
  <si>
    <t xml:space="preserve"> 5_10_asn_2</t>
  </si>
  <si>
    <t xml:space="preserve"> 04/22/2019 22:53:34</t>
  </si>
  <si>
    <t xml:space="preserve"> 7_50_untr_1</t>
  </si>
  <si>
    <t xml:space="preserve"> 04/22/2019 22:54:16</t>
  </si>
  <si>
    <t xml:space="preserve"> 7_50_untr_2</t>
  </si>
  <si>
    <t xml:space="preserve"> 04/22/2019 22:54:46</t>
  </si>
  <si>
    <t xml:space="preserve"> 7_50_asn_1</t>
  </si>
  <si>
    <t xml:space="preserve"> 04/22/2019 22:55:08</t>
  </si>
  <si>
    <t xml:space="preserve"> 7_50_asn_2</t>
  </si>
  <si>
    <t xml:space="preserve"> 04/22/2019 22:55:54</t>
  </si>
  <si>
    <t xml:space="preserve"> 7_50_pyr_1</t>
  </si>
  <si>
    <t xml:space="preserve"> 04/22/2019 22:56:27</t>
  </si>
  <si>
    <t xml:space="preserve"> 7_50_pyr_2</t>
  </si>
  <si>
    <t xml:space="preserve"> 04/22/2019 22:57:14</t>
  </si>
  <si>
    <t xml:space="preserve"> 7_100_untr_1</t>
  </si>
  <si>
    <t xml:space="preserve"> 04/22/2019 22:58:17</t>
  </si>
  <si>
    <t xml:space="preserve"> 7_100_untr_2</t>
  </si>
  <si>
    <t xml:space="preserve"> 04/22/2019 22:59:05</t>
  </si>
  <si>
    <t xml:space="preserve"> 7_100_asn_1</t>
  </si>
  <si>
    <t xml:space="preserve"> 04/22/2019 22:59:41</t>
  </si>
  <si>
    <t xml:space="preserve"> 7_100_asn_2</t>
  </si>
  <si>
    <t xml:space="preserve"> 04/22/2019 23:00:05</t>
  </si>
  <si>
    <t xml:space="preserve"> 7_100_pyr_1</t>
  </si>
  <si>
    <t xml:space="preserve"> 04/22/2019 23:00:27</t>
  </si>
  <si>
    <t xml:space="preserve"> 7_100_pyr_2</t>
  </si>
  <si>
    <t xml:space="preserve"> 04/22/2019 23:02:39</t>
  </si>
  <si>
    <t xml:space="preserve"> 11_50_untr_1</t>
  </si>
  <si>
    <t xml:space="preserve"> 04/22/2019 23:02:02</t>
  </si>
  <si>
    <t xml:space="preserve"> 11_50_untr_2</t>
  </si>
  <si>
    <t xml:space="preserve"> 04/22/2019 23:03:01</t>
  </si>
  <si>
    <t xml:space="preserve"> 11_50_asn_1</t>
  </si>
  <si>
    <t xml:space="preserve"> 04/22/2019 23:03:21</t>
  </si>
  <si>
    <t xml:space="preserve"> 11_50_asn_2</t>
  </si>
  <si>
    <t xml:space="preserve"> 04/22/2019 23:03:59</t>
  </si>
  <si>
    <t xml:space="preserve"> 11_100_untr_1</t>
  </si>
  <si>
    <t xml:space="preserve"> 04/22/2019 23:04:28</t>
  </si>
  <si>
    <t xml:space="preserve"> 11_100_untr_2</t>
  </si>
  <si>
    <t xml:space="preserve"> 04/22/2019 23:04:56</t>
  </si>
  <si>
    <t xml:space="preserve"> 11_100_asn_1</t>
  </si>
  <si>
    <t xml:space="preserve"> 04/22/2019 23:05:18</t>
  </si>
  <si>
    <t xml:space="preserve"> 11_100_asn_2</t>
  </si>
  <si>
    <t xml:space="preserve"> 04/22/2019 23:10:43</t>
  </si>
  <si>
    <t xml:space="preserve"> 5_50_pyr_1</t>
  </si>
  <si>
    <t xml:space="preserve"> 04/22/2019 23:11:06</t>
  </si>
  <si>
    <t xml:space="preserve"> 5_50_pyr_2</t>
  </si>
  <si>
    <t xml:space="preserve"> 04/22/2019 23:16:06</t>
  </si>
  <si>
    <t xml:space="preserve"> 5_50_pyr_3</t>
  </si>
  <si>
    <t xml:space="preserve"> 04/22/2019 23:12:10</t>
  </si>
  <si>
    <t xml:space="preserve"> 5_100_pyr_1</t>
  </si>
  <si>
    <t xml:space="preserve"> 04/22/2019 23:12:38</t>
  </si>
  <si>
    <t xml:space="preserve"> 5_100_pyr_2</t>
  </si>
  <si>
    <t xml:space="preserve"> 04/22/2019 23:16:33</t>
  </si>
  <si>
    <t xml:space="preserve"> 5_100_pyr_3</t>
  </si>
  <si>
    <t xml:space="preserve">time</t>
  </si>
  <si>
    <t xml:space="preserve">to</t>
  </si>
  <si>
    <t xml:space="preserve">4 days 7 hours</t>
  </si>
  <si>
    <t xml:space="preserve">days</t>
  </si>
  <si>
    <t xml:space="preserve">cells per well</t>
  </si>
  <si>
    <t xml:space="preserve">growth rate</t>
  </si>
  <si>
    <t xml:space="preserve">pos. growth rate</t>
  </si>
  <si>
    <t xml:space="preserve">Dead</t>
  </si>
  <si>
    <t xml:space="preserve"> 5_100_untr_2</t>
  </si>
  <si>
    <t xml:space="preserve"> 5_100_asn_2</t>
  </si>
  <si>
    <t xml:space="preserve">name</t>
  </si>
  <si>
    <t xml:space="preserve">approx. growth rate</t>
  </si>
  <si>
    <t xml:space="preserve">50nM Rotenone</t>
  </si>
  <si>
    <t xml:space="preserve">untr</t>
  </si>
  <si>
    <t xml:space="preserve">Asn</t>
  </si>
  <si>
    <t xml:space="preserve">Pyr</t>
  </si>
  <si>
    <t xml:space="preserve">N/A</t>
  </si>
  <si>
    <t xml:space="preserve">100nM Rotenone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</si>
</sst>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2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I1" activeCellId="0" sqref="I1"/>
    </sheetView>
  </sheetViews>
  <sheetFormatPr defaultRowHeight="16" zeroHeight="false" outlineLevelRow="0" outlineLevelCol="0"/>
  <cols>
    <col collapsed="false" customWidth="true" hidden="false" outlineLevel="0" max="1" min="1" style="0" width="22"/>
    <col collapsed="false" customWidth="true" hidden="false" outlineLevel="0" max="2" min="2" style="0" width="18.33"/>
    <col collapsed="false" customWidth="true" hidden="false" outlineLevel="0" max="3" min="3" style="0" width="25.5"/>
    <col collapsed="false" customWidth="true" hidden="false" outlineLevel="0" max="4" min="4" style="0" width="12.33"/>
    <col collapsed="false" customWidth="true" hidden="false" outlineLevel="0" max="5" min="5" style="0" width="10.46"/>
    <col collapsed="false" customWidth="true" hidden="false" outlineLevel="0" max="6" min="6" style="0" width="15.16"/>
    <col collapsed="false" customWidth="true" hidden="false" outlineLevel="0" max="7" min="7" style="0" width="14.67"/>
    <col collapsed="false" customWidth="true" hidden="false" outlineLevel="0" max="8" min="8" style="0" width="19.5"/>
    <col collapsed="false" customWidth="true" hidden="false" outlineLevel="0" max="9" min="9" style="0" width="16.33"/>
    <col collapsed="false" customWidth="true" hidden="false" outlineLevel="0" max="1025" min="10" style="0" width="10.46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3" customFormat="false" ht="16" hidden="false" customHeight="false" outlineLevel="0" collapsed="false">
      <c r="A3" s="0" t="s">
        <v>9</v>
      </c>
      <c r="B3" s="0" t="s">
        <v>10</v>
      </c>
      <c r="C3" s="0" t="s">
        <v>11</v>
      </c>
      <c r="E3" s="0" t="n">
        <v>46</v>
      </c>
      <c r="F3" s="0" t="n">
        <v>21.3</v>
      </c>
      <c r="G3" s="1" t="n">
        <v>137000</v>
      </c>
    </row>
    <row r="4" customFormat="false" ht="16" hidden="false" customHeight="false" outlineLevel="0" collapsed="false">
      <c r="A4" s="0" t="s">
        <v>12</v>
      </c>
      <c r="B4" s="0" t="s">
        <v>10</v>
      </c>
      <c r="C4" s="0" t="s">
        <v>13</v>
      </c>
      <c r="E4" s="0" t="n">
        <v>37</v>
      </c>
      <c r="F4" s="0" t="n">
        <v>18.2</v>
      </c>
      <c r="G4" s="1" t="n">
        <v>109000</v>
      </c>
      <c r="H4" s="0" t="s">
        <v>14</v>
      </c>
      <c r="I4" s="1" t="n">
        <f aca="false">AVERAGE(G3:G4)</f>
        <v>123000</v>
      </c>
      <c r="J4" s="1"/>
    </row>
    <row r="5" customFormat="false" ht="16" hidden="false" customHeight="false" outlineLevel="0" collapsed="false">
      <c r="A5" s="0" t="s">
        <v>15</v>
      </c>
      <c r="B5" s="0" t="s">
        <v>10</v>
      </c>
      <c r="C5" s="0" t="s">
        <v>16</v>
      </c>
      <c r="E5" s="0" t="n">
        <v>49</v>
      </c>
      <c r="F5" s="0" t="n">
        <v>20.5</v>
      </c>
      <c r="G5" s="1" t="n">
        <v>145000</v>
      </c>
      <c r="I5" s="1"/>
    </row>
    <row r="6" customFormat="false" ht="16" hidden="false" customHeight="false" outlineLevel="0" collapsed="false">
      <c r="A6" s="0" t="s">
        <v>17</v>
      </c>
      <c r="B6" s="0" t="s">
        <v>10</v>
      </c>
      <c r="C6" s="0" t="s">
        <v>18</v>
      </c>
      <c r="E6" s="0" t="n">
        <v>36</v>
      </c>
      <c r="F6" s="0" t="n">
        <v>18.9</v>
      </c>
      <c r="G6" s="1" t="n">
        <v>106000</v>
      </c>
      <c r="H6" s="0" t="n">
        <v>1</v>
      </c>
      <c r="I6" s="1" t="n">
        <f aca="false">AVERAGE(G5:G6)</f>
        <v>125500</v>
      </c>
      <c r="J6" s="1"/>
    </row>
    <row r="7" customFormat="false" ht="16" hidden="false" customHeight="false" outlineLevel="0" collapsed="false">
      <c r="A7" s="0" t="s">
        <v>19</v>
      </c>
      <c r="B7" s="0" t="s">
        <v>10</v>
      </c>
      <c r="C7" s="0" t="s">
        <v>20</v>
      </c>
      <c r="E7" s="0" t="n">
        <v>59</v>
      </c>
      <c r="F7" s="0" t="n">
        <v>21</v>
      </c>
      <c r="G7" s="1" t="n">
        <v>175000</v>
      </c>
      <c r="I7" s="1"/>
    </row>
    <row r="8" customFormat="false" ht="16" hidden="false" customHeight="false" outlineLevel="0" collapsed="false">
      <c r="A8" s="0" t="s">
        <v>21</v>
      </c>
      <c r="B8" s="0" t="s">
        <v>10</v>
      </c>
      <c r="C8" s="0" t="s">
        <v>22</v>
      </c>
      <c r="E8" s="0" t="n">
        <v>64</v>
      </c>
      <c r="F8" s="0" t="n">
        <v>21.3</v>
      </c>
      <c r="G8" s="1" t="n">
        <v>190000</v>
      </c>
      <c r="H8" s="0" t="n">
        <v>3</v>
      </c>
      <c r="I8" s="1" t="n">
        <f aca="false">AVERAGE(G7:G8)</f>
        <v>182500</v>
      </c>
      <c r="J8" s="1"/>
    </row>
    <row r="9" customFormat="false" ht="16" hidden="false" customHeight="false" outlineLevel="0" collapsed="false">
      <c r="A9" s="0" t="s">
        <v>23</v>
      </c>
      <c r="B9" s="0" t="s">
        <v>10</v>
      </c>
      <c r="C9" s="0" t="s">
        <v>24</v>
      </c>
      <c r="E9" s="0" t="n">
        <v>84</v>
      </c>
      <c r="F9" s="0" t="n">
        <v>20.7</v>
      </c>
      <c r="G9" s="1" t="n">
        <v>249000</v>
      </c>
      <c r="I9" s="1"/>
    </row>
    <row r="10" customFormat="false" ht="16" hidden="false" customHeight="false" outlineLevel="0" collapsed="false">
      <c r="A10" s="0" t="s">
        <v>25</v>
      </c>
      <c r="B10" s="0" t="s">
        <v>10</v>
      </c>
      <c r="C10" s="0" t="s">
        <v>26</v>
      </c>
      <c r="E10" s="0" t="n">
        <v>110</v>
      </c>
      <c r="F10" s="0" t="n">
        <v>19.9</v>
      </c>
      <c r="G10" s="1" t="n">
        <v>325000</v>
      </c>
      <c r="H10" s="0" t="s">
        <v>26</v>
      </c>
      <c r="I10" s="1" t="n">
        <f aca="false">AVERAGE(G9:G10)</f>
        <v>287000</v>
      </c>
      <c r="J10" s="1"/>
    </row>
    <row r="11" customFormat="false" ht="16" hidden="false" customHeight="false" outlineLevel="0" collapsed="false">
      <c r="A11" s="0" t="s">
        <v>27</v>
      </c>
      <c r="B11" s="0" t="s">
        <v>10</v>
      </c>
      <c r="C11" s="0" t="s">
        <v>28</v>
      </c>
      <c r="E11" s="0" t="n">
        <v>20</v>
      </c>
      <c r="F11" s="0" t="n">
        <v>18</v>
      </c>
      <c r="G11" s="1" t="n">
        <v>58800</v>
      </c>
      <c r="I11" s="1"/>
    </row>
    <row r="12" customFormat="false" ht="16" hidden="false" customHeight="false" outlineLevel="0" collapsed="false">
      <c r="A12" s="0" t="s">
        <v>29</v>
      </c>
      <c r="B12" s="0" t="s">
        <v>10</v>
      </c>
      <c r="C12" s="0" t="s">
        <v>30</v>
      </c>
      <c r="E12" s="0" t="n">
        <v>27</v>
      </c>
      <c r="F12" s="0" t="n">
        <v>17.5</v>
      </c>
      <c r="G12" s="1" t="n">
        <v>79200</v>
      </c>
      <c r="H12" s="0" t="s">
        <v>30</v>
      </c>
      <c r="I12" s="1" t="n">
        <f aca="false">AVERAGE(G11:G12)</f>
        <v>69000</v>
      </c>
      <c r="J12" s="1"/>
    </row>
    <row r="13" customFormat="false" ht="16" hidden="false" customHeight="false" outlineLevel="0" collapsed="false">
      <c r="A13" s="0" t="s">
        <v>31</v>
      </c>
      <c r="B13" s="0" t="s">
        <v>10</v>
      </c>
      <c r="C13" s="0" t="s">
        <v>32</v>
      </c>
      <c r="E13" s="0" t="n">
        <v>51</v>
      </c>
      <c r="F13" s="0" t="n">
        <v>20</v>
      </c>
      <c r="G13" s="1" t="n">
        <v>151000</v>
      </c>
      <c r="I13" s="1"/>
    </row>
    <row r="14" customFormat="false" ht="14" hidden="false" customHeight="true" outlineLevel="0" collapsed="false">
      <c r="A14" s="0" t="s">
        <v>33</v>
      </c>
      <c r="B14" s="0" t="s">
        <v>10</v>
      </c>
      <c r="C14" s="0" t="s">
        <v>34</v>
      </c>
      <c r="E14" s="0" t="n">
        <v>85</v>
      </c>
      <c r="F14" s="0" t="n">
        <v>17.9</v>
      </c>
      <c r="G14" s="1" t="n">
        <v>250000</v>
      </c>
      <c r="H14" s="0" t="s">
        <v>34</v>
      </c>
      <c r="I14" s="1" t="n">
        <f aca="false">AVERAGE(G13:G14)</f>
        <v>200500</v>
      </c>
      <c r="J14" s="1"/>
    </row>
    <row r="15" customFormat="false" ht="16" hidden="false" customHeight="false" outlineLevel="0" collapsed="false">
      <c r="A15" s="0" t="s">
        <v>35</v>
      </c>
      <c r="B15" s="0" t="s">
        <v>10</v>
      </c>
      <c r="C15" s="0" t="s">
        <v>36</v>
      </c>
      <c r="E15" s="0" t="n">
        <v>6</v>
      </c>
      <c r="F15" s="0" t="n">
        <v>13.5</v>
      </c>
      <c r="G15" s="1" t="n">
        <v>34800</v>
      </c>
      <c r="I15" s="1"/>
    </row>
    <row r="16" customFormat="false" ht="16" hidden="false" customHeight="false" outlineLevel="0" collapsed="false">
      <c r="A16" s="0" t="s">
        <v>37</v>
      </c>
      <c r="B16" s="0" t="s">
        <v>10</v>
      </c>
      <c r="C16" s="0" t="s">
        <v>38</v>
      </c>
      <c r="E16" s="0" t="n">
        <v>4</v>
      </c>
      <c r="F16" s="0" t="n">
        <v>18.9</v>
      </c>
      <c r="G16" s="1" t="n">
        <v>11800</v>
      </c>
      <c r="H16" s="0" t="s">
        <v>38</v>
      </c>
      <c r="I16" s="1" t="n">
        <f aca="false">AVERAGE(G15:G16)</f>
        <v>23300</v>
      </c>
    </row>
    <row r="17" customFormat="false" ht="16" hidden="false" customHeight="false" outlineLevel="0" collapsed="false">
      <c r="A17" s="0" t="s">
        <v>39</v>
      </c>
      <c r="B17" s="0" t="s">
        <v>10</v>
      </c>
      <c r="C17" s="0" t="s">
        <v>40</v>
      </c>
      <c r="E17" s="0" t="n">
        <v>10</v>
      </c>
      <c r="F17" s="0" t="n">
        <v>18.3</v>
      </c>
      <c r="G17" s="1" t="n">
        <v>29400</v>
      </c>
      <c r="I17" s="1"/>
    </row>
    <row r="18" customFormat="false" ht="16" hidden="false" customHeight="false" outlineLevel="0" collapsed="false">
      <c r="A18" s="0" t="s">
        <v>41</v>
      </c>
      <c r="B18" s="0" t="s">
        <v>10</v>
      </c>
      <c r="C18" s="0" t="s">
        <v>42</v>
      </c>
      <c r="E18" s="0" t="n">
        <v>5</v>
      </c>
      <c r="F18" s="0" t="n">
        <v>13.7</v>
      </c>
      <c r="G18" s="1" t="n">
        <v>29000</v>
      </c>
      <c r="H18" s="0" t="s">
        <v>42</v>
      </c>
      <c r="I18" s="1" t="n">
        <f aca="false">AVERAGE(G17:G18)</f>
        <v>29200</v>
      </c>
    </row>
    <row r="19" customFormat="false" ht="16" hidden="false" customHeight="false" outlineLevel="0" collapsed="false">
      <c r="A19" s="0" t="s">
        <v>43</v>
      </c>
      <c r="B19" s="0" t="s">
        <v>10</v>
      </c>
      <c r="C19" s="0" t="s">
        <v>44</v>
      </c>
      <c r="E19" s="0" t="n">
        <v>6</v>
      </c>
      <c r="F19" s="0" t="n">
        <v>12.6</v>
      </c>
      <c r="G19" s="1" t="n">
        <v>34700</v>
      </c>
      <c r="I19" s="1"/>
    </row>
    <row r="20" customFormat="false" ht="16" hidden="false" customHeight="false" outlineLevel="0" collapsed="false">
      <c r="A20" s="0" t="s">
        <v>45</v>
      </c>
      <c r="B20" s="0" t="s">
        <v>10</v>
      </c>
      <c r="C20" s="0" t="s">
        <v>46</v>
      </c>
      <c r="E20" s="0" t="n">
        <v>5</v>
      </c>
      <c r="F20" s="0" t="n">
        <v>15.7</v>
      </c>
      <c r="G20" s="1" t="n">
        <v>14600</v>
      </c>
      <c r="H20" s="0" t="s">
        <v>46</v>
      </c>
      <c r="I20" s="1" t="n">
        <f aca="false">AVERAGE(G19:G20)</f>
        <v>24650</v>
      </c>
    </row>
    <row r="21" customFormat="false" ht="16" hidden="false" customHeight="false" outlineLevel="0" collapsed="false">
      <c r="A21" s="0" t="s">
        <v>47</v>
      </c>
      <c r="B21" s="0" t="s">
        <v>10</v>
      </c>
      <c r="C21" s="0" t="s">
        <v>48</v>
      </c>
      <c r="E21" s="0" t="n">
        <v>4</v>
      </c>
      <c r="F21" s="0" t="n">
        <v>12.2</v>
      </c>
      <c r="G21" s="1" t="n">
        <v>23100</v>
      </c>
      <c r="I21" s="1"/>
    </row>
    <row r="22" customFormat="false" ht="16" hidden="false" customHeight="false" outlineLevel="0" collapsed="false">
      <c r="A22" s="0" t="s">
        <v>49</v>
      </c>
      <c r="B22" s="0" t="s">
        <v>10</v>
      </c>
      <c r="C22" s="0" t="s">
        <v>50</v>
      </c>
      <c r="E22" s="0" t="n">
        <v>1</v>
      </c>
      <c r="F22" s="0" t="n">
        <v>24.8</v>
      </c>
      <c r="G22" s="1" t="n">
        <v>6000</v>
      </c>
      <c r="H22" s="0" t="s">
        <v>50</v>
      </c>
      <c r="I22" s="1" t="n">
        <f aca="false">AVERAGE(G21:G22)</f>
        <v>14550</v>
      </c>
    </row>
    <row r="23" customFormat="false" ht="16" hidden="false" customHeight="false" outlineLevel="0" collapsed="false">
      <c r="A23" s="0" t="s">
        <v>51</v>
      </c>
      <c r="B23" s="0" t="s">
        <v>10</v>
      </c>
      <c r="C23" s="0" t="s">
        <v>52</v>
      </c>
      <c r="E23" s="0" t="n">
        <v>11</v>
      </c>
      <c r="F23" s="0" t="n">
        <v>14.9</v>
      </c>
      <c r="G23" s="1" t="n">
        <v>32000</v>
      </c>
      <c r="I23" s="1"/>
    </row>
    <row r="24" customFormat="false" ht="16" hidden="false" customHeight="false" outlineLevel="0" collapsed="false">
      <c r="A24" s="0" t="s">
        <v>53</v>
      </c>
      <c r="B24" s="0" t="s">
        <v>10</v>
      </c>
      <c r="C24" s="0" t="s">
        <v>54</v>
      </c>
      <c r="E24" s="0" t="n">
        <v>6</v>
      </c>
      <c r="F24" s="0" t="n">
        <v>15.8</v>
      </c>
      <c r="G24" s="1" t="n">
        <v>35000</v>
      </c>
      <c r="H24" s="0" t="s">
        <v>54</v>
      </c>
      <c r="I24" s="1" t="n">
        <f aca="false">AVERAGE(G23:G24)</f>
        <v>33500</v>
      </c>
    </row>
    <row r="25" customFormat="false" ht="16" hidden="false" customHeight="false" outlineLevel="0" collapsed="false">
      <c r="A25" s="0" t="s">
        <v>55</v>
      </c>
      <c r="B25" s="0" t="s">
        <v>10</v>
      </c>
      <c r="C25" s="0" t="s">
        <v>56</v>
      </c>
      <c r="E25" s="0" t="n">
        <v>14</v>
      </c>
      <c r="F25" s="0" t="n">
        <v>16.4</v>
      </c>
      <c r="G25" s="1" t="n">
        <v>41000</v>
      </c>
      <c r="I25" s="1"/>
    </row>
    <row r="26" customFormat="false" ht="16" hidden="false" customHeight="false" outlineLevel="0" collapsed="false">
      <c r="A26" s="0" t="s">
        <v>57</v>
      </c>
      <c r="B26" s="0" t="s">
        <v>10</v>
      </c>
      <c r="C26" s="0" t="s">
        <v>58</v>
      </c>
      <c r="E26" s="0" t="n">
        <v>12</v>
      </c>
      <c r="F26" s="0" t="n">
        <v>15.5</v>
      </c>
      <c r="G26" s="1" t="n">
        <v>35000</v>
      </c>
      <c r="H26" s="0" t="s">
        <v>58</v>
      </c>
      <c r="I26" s="1" t="n">
        <f aca="false">AVERAGE(G25:G26)</f>
        <v>38000</v>
      </c>
    </row>
    <row r="27" customFormat="false" ht="16" hidden="false" customHeight="false" outlineLevel="0" collapsed="false">
      <c r="A27" s="0" t="s">
        <v>59</v>
      </c>
      <c r="B27" s="0" t="s">
        <v>10</v>
      </c>
      <c r="C27" s="0" t="s">
        <v>60</v>
      </c>
      <c r="E27" s="0" t="n">
        <v>10</v>
      </c>
      <c r="F27" s="0" t="n">
        <v>11.6</v>
      </c>
      <c r="G27" s="1" t="n">
        <v>57700</v>
      </c>
      <c r="I27" s="1"/>
    </row>
    <row r="28" customFormat="false" ht="16" hidden="false" customHeight="false" outlineLevel="0" collapsed="false">
      <c r="A28" s="0" t="s">
        <v>61</v>
      </c>
      <c r="B28" s="0" t="s">
        <v>10</v>
      </c>
      <c r="C28" s="0" t="s">
        <v>62</v>
      </c>
      <c r="E28" s="0" t="n">
        <v>10</v>
      </c>
      <c r="F28" s="0" t="n">
        <v>14</v>
      </c>
      <c r="G28" s="1" t="n">
        <v>58100</v>
      </c>
      <c r="H28" s="0" t="s">
        <v>62</v>
      </c>
      <c r="I28" s="1" t="n">
        <f aca="false">AVERAGE(G27:G28)</f>
        <v>57900</v>
      </c>
    </row>
    <row r="29" customFormat="false" ht="16" hidden="false" customHeight="false" outlineLevel="0" collapsed="false">
      <c r="A29" s="0" t="s">
        <v>63</v>
      </c>
      <c r="B29" s="0" t="s">
        <v>10</v>
      </c>
      <c r="C29" s="0" t="s">
        <v>64</v>
      </c>
      <c r="E29" s="0" t="n">
        <v>5</v>
      </c>
      <c r="F29" s="0" t="n">
        <v>15.2</v>
      </c>
      <c r="G29" s="1" t="n">
        <v>14600</v>
      </c>
      <c r="I29" s="1"/>
    </row>
    <row r="30" customFormat="false" ht="16" hidden="false" customHeight="false" outlineLevel="0" collapsed="false">
      <c r="A30" s="0" t="s">
        <v>65</v>
      </c>
      <c r="B30" s="0" t="s">
        <v>10</v>
      </c>
      <c r="C30" s="0" t="s">
        <v>66</v>
      </c>
      <c r="E30" s="0" t="n">
        <v>4</v>
      </c>
      <c r="F30" s="0" t="n">
        <v>18.9</v>
      </c>
      <c r="G30" s="1" t="n">
        <v>23600</v>
      </c>
      <c r="H30" s="0" t="s">
        <v>66</v>
      </c>
      <c r="I30" s="1" t="n">
        <f aca="false">AVERAGE(G29:G30)</f>
        <v>19100</v>
      </c>
    </row>
    <row r="31" customFormat="false" ht="16" hidden="false" customHeight="false" outlineLevel="0" collapsed="false">
      <c r="A31" s="0" t="s">
        <v>67</v>
      </c>
      <c r="B31" s="0" t="s">
        <v>10</v>
      </c>
      <c r="C31" s="0" t="s">
        <v>68</v>
      </c>
      <c r="E31" s="0" t="n">
        <v>34</v>
      </c>
      <c r="F31" s="0" t="n">
        <v>17.2</v>
      </c>
      <c r="G31" s="1" t="n">
        <v>99700</v>
      </c>
      <c r="I31" s="1"/>
    </row>
    <row r="32" customFormat="false" ht="16" hidden="false" customHeight="false" outlineLevel="0" collapsed="false">
      <c r="A32" s="0" t="s">
        <v>69</v>
      </c>
      <c r="B32" s="0" t="s">
        <v>10</v>
      </c>
      <c r="C32" s="0" t="s">
        <v>70</v>
      </c>
      <c r="E32" s="0" t="n">
        <v>36</v>
      </c>
      <c r="F32" s="0" t="n">
        <v>16.5</v>
      </c>
      <c r="G32" s="1" t="n">
        <v>105000</v>
      </c>
      <c r="H32" s="0" t="s">
        <v>70</v>
      </c>
      <c r="I32" s="1" t="n">
        <f aca="false">AVERAGE(G31:G32)</f>
        <v>102350</v>
      </c>
    </row>
    <row r="33" customFormat="false" ht="16" hidden="false" customHeight="false" outlineLevel="0" collapsed="false">
      <c r="A33" s="0" t="s">
        <v>71</v>
      </c>
      <c r="B33" s="0" t="s">
        <v>10</v>
      </c>
      <c r="C33" s="0" t="s">
        <v>72</v>
      </c>
      <c r="E33" s="0" t="n">
        <v>145</v>
      </c>
      <c r="F33" s="0" t="n">
        <v>17.4</v>
      </c>
      <c r="G33" s="1" t="n">
        <v>425000</v>
      </c>
      <c r="I33" s="1"/>
    </row>
    <row r="34" customFormat="false" ht="16" hidden="false" customHeight="false" outlineLevel="0" collapsed="false">
      <c r="A34" s="0" t="s">
        <v>73</v>
      </c>
      <c r="B34" s="0" t="s">
        <v>10</v>
      </c>
      <c r="C34" s="0" t="s">
        <v>74</v>
      </c>
      <c r="E34" s="0" t="n">
        <v>239</v>
      </c>
      <c r="F34" s="0" t="n">
        <v>15.8</v>
      </c>
      <c r="G34" s="1" t="n">
        <v>698000</v>
      </c>
      <c r="H34" s="0" t="s">
        <v>74</v>
      </c>
      <c r="I34" s="1" t="n">
        <f aca="false">AVERAGE(G33:G34)</f>
        <v>561500</v>
      </c>
    </row>
    <row r="35" customFormat="false" ht="16" hidden="false" customHeight="false" outlineLevel="0" collapsed="false">
      <c r="A35" s="0" t="s">
        <v>75</v>
      </c>
      <c r="B35" s="0" t="s">
        <v>10</v>
      </c>
      <c r="C35" s="0" t="s">
        <v>76</v>
      </c>
      <c r="E35" s="0" t="n">
        <v>9</v>
      </c>
      <c r="F35" s="0" t="n">
        <v>18.9</v>
      </c>
      <c r="G35" s="1" t="n">
        <v>26500</v>
      </c>
      <c r="I35" s="1"/>
    </row>
    <row r="36" customFormat="false" ht="16" hidden="false" customHeight="false" outlineLevel="0" collapsed="false">
      <c r="A36" s="0" t="s">
        <v>77</v>
      </c>
      <c r="B36" s="0" t="s">
        <v>10</v>
      </c>
      <c r="C36" s="0" t="s">
        <v>78</v>
      </c>
      <c r="E36" s="0" t="n">
        <v>17</v>
      </c>
      <c r="F36" s="0" t="n">
        <v>14.9</v>
      </c>
      <c r="G36" s="1" t="n">
        <v>49500</v>
      </c>
      <c r="H36" s="0" t="s">
        <v>78</v>
      </c>
      <c r="I36" s="1" t="n">
        <f aca="false">AVERAGE(G35:G36)</f>
        <v>38000</v>
      </c>
    </row>
    <row r="37" customFormat="false" ht="16" hidden="false" customHeight="false" outlineLevel="0" collapsed="false">
      <c r="A37" s="0" t="s">
        <v>79</v>
      </c>
      <c r="B37" s="0" t="s">
        <v>10</v>
      </c>
      <c r="C37" s="0" t="s">
        <v>80</v>
      </c>
      <c r="E37" s="0" t="n">
        <v>63</v>
      </c>
      <c r="F37" s="0" t="n">
        <v>20.4</v>
      </c>
      <c r="G37" s="1" t="n">
        <v>186000</v>
      </c>
      <c r="I37" s="1"/>
    </row>
    <row r="38" customFormat="false" ht="16" hidden="false" customHeight="false" outlineLevel="0" collapsed="false">
      <c r="A38" s="0" t="s">
        <v>81</v>
      </c>
      <c r="B38" s="0" t="s">
        <v>10</v>
      </c>
      <c r="C38" s="0" t="s">
        <v>82</v>
      </c>
      <c r="E38" s="0" t="n">
        <v>47</v>
      </c>
      <c r="F38" s="0" t="n">
        <v>15.8</v>
      </c>
      <c r="G38" s="1" t="n">
        <v>137000</v>
      </c>
      <c r="H38" s="0" t="s">
        <v>82</v>
      </c>
      <c r="I38" s="1" t="n">
        <f aca="false">AVERAGE(G37:G38)</f>
        <v>161500</v>
      </c>
    </row>
    <row r="39" customFormat="false" ht="16" hidden="false" customHeight="false" outlineLevel="0" collapsed="false">
      <c r="A39" s="0" t="s">
        <v>83</v>
      </c>
      <c r="B39" s="0" t="s">
        <v>10</v>
      </c>
      <c r="C39" s="0" t="s">
        <v>84</v>
      </c>
      <c r="E39" s="0" t="n">
        <v>38</v>
      </c>
      <c r="F39" s="0" t="n">
        <v>22.5</v>
      </c>
      <c r="G39" s="1" t="n">
        <v>113000</v>
      </c>
      <c r="I39" s="1"/>
    </row>
    <row r="40" customFormat="false" ht="16" hidden="false" customHeight="false" outlineLevel="0" collapsed="false">
      <c r="A40" s="0" t="s">
        <v>85</v>
      </c>
      <c r="B40" s="0" t="s">
        <v>10</v>
      </c>
      <c r="C40" s="0" t="s">
        <v>86</v>
      </c>
      <c r="E40" s="0" t="n">
        <v>34</v>
      </c>
      <c r="F40" s="0" t="n">
        <v>19.4</v>
      </c>
      <c r="G40" s="1" t="n">
        <v>100000</v>
      </c>
      <c r="H40" s="0" t="s">
        <v>84</v>
      </c>
      <c r="I40" s="1" t="n">
        <f aca="false">AVERAGE(G39:G40)</f>
        <v>106500</v>
      </c>
    </row>
    <row r="41" customFormat="false" ht="16" hidden="false" customHeight="false" outlineLevel="0" collapsed="false">
      <c r="A41" s="0" t="s">
        <v>87</v>
      </c>
      <c r="B41" s="0" t="s">
        <v>10</v>
      </c>
      <c r="C41" s="0" t="s">
        <v>88</v>
      </c>
      <c r="E41" s="0" t="n">
        <v>337</v>
      </c>
      <c r="F41" s="0" t="n">
        <v>18.8</v>
      </c>
      <c r="G41" s="1" t="n">
        <v>993000</v>
      </c>
      <c r="I41" s="1"/>
    </row>
    <row r="42" customFormat="false" ht="16" hidden="false" customHeight="false" outlineLevel="0" collapsed="false">
      <c r="A42" s="0" t="s">
        <v>89</v>
      </c>
      <c r="B42" s="0" t="s">
        <v>10</v>
      </c>
      <c r="C42" s="0" t="s">
        <v>90</v>
      </c>
      <c r="E42" s="0" t="n">
        <v>278</v>
      </c>
      <c r="F42" s="0" t="n">
        <v>18.4</v>
      </c>
      <c r="G42" s="1" t="n">
        <v>818000</v>
      </c>
      <c r="H42" s="0" t="s">
        <v>90</v>
      </c>
      <c r="I42" s="1" t="n">
        <f aca="false">AVERAGE(G41:G42)</f>
        <v>905500</v>
      </c>
    </row>
    <row r="43" customFormat="false" ht="16" hidden="false" customHeight="false" outlineLevel="0" collapsed="false">
      <c r="A43" s="0" t="s">
        <v>91</v>
      </c>
      <c r="B43" s="0" t="s">
        <v>10</v>
      </c>
      <c r="C43" s="0" t="s">
        <v>92</v>
      </c>
      <c r="E43" s="0" t="n">
        <v>31</v>
      </c>
      <c r="F43" s="0" t="n">
        <v>20.2</v>
      </c>
      <c r="G43" s="1" t="n">
        <v>91700</v>
      </c>
      <c r="I43" s="1"/>
    </row>
    <row r="44" customFormat="false" ht="16" hidden="false" customHeight="false" outlineLevel="0" collapsed="false">
      <c r="A44" s="0" t="s">
        <v>93</v>
      </c>
      <c r="B44" s="0" t="s">
        <v>10</v>
      </c>
      <c r="C44" s="0" t="s">
        <v>94</v>
      </c>
      <c r="E44" s="0" t="n">
        <v>22</v>
      </c>
      <c r="F44" s="0" t="n">
        <v>19.5</v>
      </c>
      <c r="G44" s="1" t="n">
        <v>65000</v>
      </c>
      <c r="H44" s="0" t="s">
        <v>94</v>
      </c>
      <c r="I44" s="1" t="n">
        <f aca="false">AVERAGE(G43:G44)</f>
        <v>78350</v>
      </c>
    </row>
    <row r="45" customFormat="false" ht="16" hidden="false" customHeight="false" outlineLevel="0" collapsed="false">
      <c r="A45" s="0" t="s">
        <v>95</v>
      </c>
      <c r="B45" s="0" t="s">
        <v>10</v>
      </c>
      <c r="C45" s="0" t="s">
        <v>96</v>
      </c>
      <c r="E45" s="0" t="n">
        <v>84</v>
      </c>
      <c r="F45" s="0" t="n">
        <v>19.4</v>
      </c>
      <c r="G45" s="1" t="n">
        <v>248000</v>
      </c>
      <c r="I45" s="1"/>
    </row>
    <row r="46" customFormat="false" ht="16" hidden="false" customHeight="false" outlineLevel="0" collapsed="false">
      <c r="A46" s="0" t="s">
        <v>97</v>
      </c>
      <c r="B46" s="0" t="s">
        <v>10</v>
      </c>
      <c r="C46" s="0" t="s">
        <v>98</v>
      </c>
      <c r="E46" s="0" t="n">
        <v>109</v>
      </c>
      <c r="F46" s="0" t="n">
        <v>17.8</v>
      </c>
      <c r="G46" s="1" t="n">
        <v>320000</v>
      </c>
      <c r="H46" s="0" t="s">
        <v>98</v>
      </c>
      <c r="I46" s="1" t="n">
        <f aca="false">AVERAGE(G45:G46)</f>
        <v>284000</v>
      </c>
    </row>
    <row r="47" customFormat="false" ht="16" hidden="false" customHeight="false" outlineLevel="0" collapsed="false">
      <c r="A47" s="0" t="s">
        <v>99</v>
      </c>
      <c r="B47" s="0" t="s">
        <v>10</v>
      </c>
      <c r="C47" s="0" t="s">
        <v>100</v>
      </c>
      <c r="E47" s="0" t="n">
        <v>8</v>
      </c>
      <c r="F47" s="0" t="n">
        <v>20.2</v>
      </c>
      <c r="G47" s="1" t="n">
        <v>23700</v>
      </c>
      <c r="I47" s="1"/>
    </row>
    <row r="48" customFormat="false" ht="16" hidden="false" customHeight="false" outlineLevel="0" collapsed="false">
      <c r="A48" s="0" t="s">
        <v>101</v>
      </c>
      <c r="B48" s="0" t="s">
        <v>10</v>
      </c>
      <c r="C48" s="0" t="s">
        <v>102</v>
      </c>
      <c r="E48" s="0" t="n">
        <v>7</v>
      </c>
      <c r="F48" s="0" t="n">
        <v>18.8</v>
      </c>
      <c r="G48" s="1" t="n">
        <v>20600</v>
      </c>
      <c r="H48" s="0" t="s">
        <v>102</v>
      </c>
      <c r="I48" s="1" t="n">
        <f aca="false">AVERAGE(G47:G48)</f>
        <v>22150</v>
      </c>
    </row>
    <row r="49" customFormat="false" ht="16" hidden="false" customHeight="false" outlineLevel="0" collapsed="false">
      <c r="A49" s="0" t="s">
        <v>103</v>
      </c>
      <c r="B49" s="0" t="s">
        <v>10</v>
      </c>
      <c r="C49" s="0" t="s">
        <v>104</v>
      </c>
      <c r="E49" s="0" t="n">
        <v>12</v>
      </c>
      <c r="F49" s="0" t="n">
        <v>15.2</v>
      </c>
      <c r="G49" s="1" t="n">
        <v>35000</v>
      </c>
      <c r="I49" s="1"/>
    </row>
    <row r="50" customFormat="false" ht="16" hidden="false" customHeight="false" outlineLevel="0" collapsed="false">
      <c r="A50" s="0" t="s">
        <v>105</v>
      </c>
      <c r="B50" s="0" t="s">
        <v>10</v>
      </c>
      <c r="C50" s="0" t="s">
        <v>106</v>
      </c>
      <c r="E50" s="0" t="n">
        <v>10</v>
      </c>
      <c r="F50" s="0" t="n">
        <v>15.7</v>
      </c>
      <c r="G50" s="1" t="n">
        <v>29200</v>
      </c>
      <c r="H50" s="0" t="s">
        <v>106</v>
      </c>
      <c r="I50" s="1" t="n">
        <f aca="false">AVERAGE(G49:G50)</f>
        <v>32100</v>
      </c>
    </row>
    <row r="51" customFormat="false" ht="16" hidden="false" customHeight="false" outlineLevel="0" collapsed="false">
      <c r="A51" s="0" t="s">
        <v>107</v>
      </c>
      <c r="B51" s="0" t="s">
        <v>10</v>
      </c>
      <c r="C51" s="0" t="s">
        <v>108</v>
      </c>
      <c r="E51" s="0" t="n">
        <v>217</v>
      </c>
      <c r="F51" s="0" t="n">
        <v>21.4</v>
      </c>
      <c r="G51" s="1" t="n">
        <v>644000</v>
      </c>
      <c r="I51" s="1"/>
    </row>
    <row r="52" customFormat="false" ht="16" hidden="false" customHeight="false" outlineLevel="0" collapsed="false">
      <c r="A52" s="0" t="s">
        <v>109</v>
      </c>
      <c r="B52" s="0" t="s">
        <v>10</v>
      </c>
      <c r="C52" s="0" t="s">
        <v>110</v>
      </c>
      <c r="E52" s="0" t="n">
        <v>234</v>
      </c>
      <c r="F52" s="0" t="n">
        <v>17.7</v>
      </c>
      <c r="G52" s="1" t="n">
        <v>687000</v>
      </c>
      <c r="H52" s="0" t="s">
        <v>110</v>
      </c>
      <c r="I52" s="1" t="n">
        <f aca="false">AVERAGE(G51:G52)</f>
        <v>665500</v>
      </c>
    </row>
    <row r="53" customFormat="false" ht="16" hidden="false" customHeight="false" outlineLevel="0" collapsed="false">
      <c r="A53" s="0" t="s">
        <v>111</v>
      </c>
      <c r="B53" s="0" t="s">
        <v>10</v>
      </c>
      <c r="C53" s="0" t="s">
        <v>112</v>
      </c>
      <c r="E53" s="0" t="n">
        <v>1</v>
      </c>
      <c r="F53" s="0" t="n">
        <v>17.8</v>
      </c>
      <c r="G53" s="1" t="n">
        <v>5880</v>
      </c>
      <c r="I53" s="1"/>
    </row>
    <row r="54" customFormat="false" ht="16" hidden="false" customHeight="false" outlineLevel="0" collapsed="false">
      <c r="A54" s="0" t="s">
        <v>113</v>
      </c>
      <c r="B54" s="0" t="s">
        <v>10</v>
      </c>
      <c r="C54" s="0" t="s">
        <v>114</v>
      </c>
      <c r="E54" s="0" t="n">
        <v>1</v>
      </c>
      <c r="F54" s="0" t="n">
        <v>16.4</v>
      </c>
      <c r="G54" s="1" t="n">
        <v>5850</v>
      </c>
      <c r="H54" s="0" t="s">
        <v>114</v>
      </c>
      <c r="I54" s="1" t="n">
        <f aca="false">AVERAGE(G53:G54)</f>
        <v>5865</v>
      </c>
    </row>
    <row r="55" customFormat="false" ht="16" hidden="false" customHeight="false" outlineLevel="0" collapsed="false">
      <c r="A55" s="0" t="s">
        <v>115</v>
      </c>
      <c r="B55" s="0" t="s">
        <v>10</v>
      </c>
      <c r="C55" s="0" t="s">
        <v>116</v>
      </c>
      <c r="E55" s="0" t="n">
        <v>0</v>
      </c>
      <c r="F55" s="0" t="n">
        <v>0</v>
      </c>
      <c r="G55" s="1" t="n">
        <v>0</v>
      </c>
      <c r="I55" s="1"/>
    </row>
    <row r="56" customFormat="false" ht="16" hidden="false" customHeight="false" outlineLevel="0" collapsed="false">
      <c r="A56" s="0" t="s">
        <v>117</v>
      </c>
      <c r="B56" s="0" t="s">
        <v>10</v>
      </c>
      <c r="C56" s="0" t="s">
        <v>118</v>
      </c>
      <c r="E56" s="0" t="n">
        <v>2</v>
      </c>
      <c r="F56" s="0" t="n">
        <v>18.7</v>
      </c>
      <c r="G56" s="1" t="n">
        <v>11800</v>
      </c>
      <c r="H56" s="0" t="s">
        <v>118</v>
      </c>
      <c r="I56" s="1" t="n">
        <f aca="false">AVERAGE(G55:G56)</f>
        <v>5900</v>
      </c>
    </row>
    <row r="57" customFormat="false" ht="16" hidden="false" customHeight="false" outlineLevel="0" collapsed="false">
      <c r="A57" s="0" t="s">
        <v>119</v>
      </c>
      <c r="B57" s="0" t="s">
        <v>10</v>
      </c>
      <c r="C57" s="0" t="s">
        <v>120</v>
      </c>
      <c r="E57" s="0" t="n">
        <v>186</v>
      </c>
      <c r="F57" s="0" t="n">
        <v>22.1</v>
      </c>
      <c r="G57" s="1" t="n">
        <v>553000</v>
      </c>
      <c r="I57" s="1"/>
    </row>
    <row r="58" customFormat="false" ht="16" hidden="false" customHeight="false" outlineLevel="0" collapsed="false">
      <c r="A58" s="0" t="s">
        <v>121</v>
      </c>
      <c r="B58" s="0" t="s">
        <v>10</v>
      </c>
      <c r="C58" s="0" t="s">
        <v>122</v>
      </c>
      <c r="E58" s="0" t="n">
        <v>158</v>
      </c>
      <c r="F58" s="0" t="n">
        <v>18.8</v>
      </c>
      <c r="G58" s="1" t="n">
        <v>465000</v>
      </c>
      <c r="H58" s="0" t="s">
        <v>122</v>
      </c>
      <c r="I58" s="1" t="n">
        <f aca="false">AVERAGE(G57:G58)</f>
        <v>509000</v>
      </c>
    </row>
    <row r="59" customFormat="false" ht="16" hidden="false" customHeight="false" outlineLevel="0" collapsed="false">
      <c r="A59" s="0" t="s">
        <v>123</v>
      </c>
      <c r="B59" s="0" t="s">
        <v>10</v>
      </c>
      <c r="C59" s="0" t="s">
        <v>124</v>
      </c>
      <c r="E59" s="0" t="n">
        <v>19</v>
      </c>
      <c r="F59" s="0" t="n">
        <v>17.2</v>
      </c>
      <c r="G59" s="1" t="n">
        <v>55700</v>
      </c>
      <c r="I59" s="1"/>
    </row>
    <row r="60" customFormat="false" ht="16" hidden="false" customHeight="false" outlineLevel="0" collapsed="false">
      <c r="A60" s="0" t="s">
        <v>125</v>
      </c>
      <c r="B60" s="0" t="s">
        <v>10</v>
      </c>
      <c r="C60" s="0" t="s">
        <v>126</v>
      </c>
      <c r="E60" s="0" t="n">
        <v>45</v>
      </c>
      <c r="F60" s="0" t="n">
        <v>20.1</v>
      </c>
      <c r="G60" s="1" t="n">
        <v>133000</v>
      </c>
      <c r="H60" s="0" t="s">
        <v>126</v>
      </c>
      <c r="I60" s="1" t="n">
        <f aca="false">AVERAGE(G59:G60)</f>
        <v>94350</v>
      </c>
    </row>
    <row r="61" customFormat="false" ht="16" hidden="false" customHeight="false" outlineLevel="0" collapsed="false">
      <c r="A61" s="0" t="s">
        <v>127</v>
      </c>
      <c r="B61" s="0" t="s">
        <v>10</v>
      </c>
      <c r="C61" s="0" t="s">
        <v>128</v>
      </c>
      <c r="E61" s="0" t="n">
        <v>146</v>
      </c>
      <c r="F61" s="0" t="n">
        <v>20.9</v>
      </c>
      <c r="G61" s="1" t="n">
        <v>433000</v>
      </c>
      <c r="I61" s="1"/>
    </row>
    <row r="62" customFormat="false" ht="16" hidden="false" customHeight="false" outlineLevel="0" collapsed="false">
      <c r="A62" s="0" t="s">
        <v>129</v>
      </c>
      <c r="B62" s="0" t="s">
        <v>10</v>
      </c>
      <c r="C62" s="0" t="s">
        <v>130</v>
      </c>
      <c r="E62" s="0" t="n">
        <v>125</v>
      </c>
      <c r="F62" s="0" t="n">
        <v>18.8</v>
      </c>
      <c r="G62" s="1" t="n">
        <v>368000</v>
      </c>
      <c r="H62" s="0" t="s">
        <v>130</v>
      </c>
      <c r="I62" s="1" t="n">
        <f aca="false">AVERAGE(G61:G62)</f>
        <v>400500</v>
      </c>
    </row>
    <row r="63" customFormat="false" ht="16" hidden="false" customHeight="false" outlineLevel="0" collapsed="false">
      <c r="A63" s="0" t="s">
        <v>131</v>
      </c>
      <c r="B63" s="0" t="s">
        <v>10</v>
      </c>
      <c r="C63" s="0" t="s">
        <v>132</v>
      </c>
      <c r="E63" s="0" t="n">
        <v>13</v>
      </c>
      <c r="F63" s="0" t="n">
        <v>18.3</v>
      </c>
      <c r="G63" s="1" t="n">
        <v>38200</v>
      </c>
      <c r="I63" s="1"/>
    </row>
    <row r="64" customFormat="false" ht="16" hidden="false" customHeight="false" outlineLevel="0" collapsed="false">
      <c r="A64" s="0" t="s">
        <v>133</v>
      </c>
      <c r="B64" s="0" t="s">
        <v>10</v>
      </c>
      <c r="C64" s="0" t="s">
        <v>134</v>
      </c>
      <c r="E64" s="0" t="n">
        <v>14</v>
      </c>
      <c r="F64" s="0" t="n">
        <v>17.6</v>
      </c>
      <c r="G64" s="1" t="n">
        <v>41100</v>
      </c>
      <c r="H64" s="0" t="s">
        <v>134</v>
      </c>
      <c r="I64" s="1" t="n">
        <f aca="false">AVERAGE(G63:G64)</f>
        <v>39650</v>
      </c>
    </row>
    <row r="65" customFormat="false" ht="16" hidden="false" customHeight="false" outlineLevel="0" collapsed="false">
      <c r="A65" s="0" t="s">
        <v>135</v>
      </c>
      <c r="B65" s="0" t="s">
        <v>10</v>
      </c>
      <c r="C65" s="0" t="s">
        <v>136</v>
      </c>
      <c r="E65" s="0" t="n">
        <v>34</v>
      </c>
      <c r="F65" s="0" t="n">
        <v>17.4</v>
      </c>
      <c r="G65" s="1" t="n">
        <v>99800</v>
      </c>
      <c r="I65" s="1"/>
    </row>
    <row r="66" customFormat="false" ht="16" hidden="false" customHeight="false" outlineLevel="0" collapsed="false">
      <c r="A66" s="0" t="s">
        <v>137</v>
      </c>
      <c r="B66" s="0" t="s">
        <v>10</v>
      </c>
      <c r="C66" s="0" t="s">
        <v>138</v>
      </c>
      <c r="E66" s="0" t="n">
        <v>44</v>
      </c>
      <c r="F66" s="0" t="n">
        <v>15.4</v>
      </c>
      <c r="G66" s="1" t="n">
        <v>128000</v>
      </c>
      <c r="H66" s="0" t="s">
        <v>138</v>
      </c>
      <c r="I66" s="1" t="n">
        <f aca="false">AVERAGE(G65:G66)</f>
        <v>113900</v>
      </c>
    </row>
    <row r="67" customFormat="false" ht="16" hidden="false" customHeight="false" outlineLevel="0" collapsed="false">
      <c r="A67" s="0" t="s">
        <v>139</v>
      </c>
      <c r="B67" s="0" t="s">
        <v>10</v>
      </c>
      <c r="C67" s="0" t="s">
        <v>140</v>
      </c>
      <c r="E67" s="0" t="n">
        <v>634</v>
      </c>
      <c r="F67" s="0" t="n">
        <v>19.3</v>
      </c>
      <c r="G67" s="1" t="n">
        <v>1870000</v>
      </c>
      <c r="I67" s="1"/>
    </row>
    <row r="68" customFormat="false" ht="16" hidden="false" customHeight="false" outlineLevel="0" collapsed="false">
      <c r="A68" s="0" t="s">
        <v>141</v>
      </c>
      <c r="B68" s="0" t="s">
        <v>10</v>
      </c>
      <c r="C68" s="0" t="s">
        <v>142</v>
      </c>
      <c r="E68" s="0" t="n">
        <v>695</v>
      </c>
      <c r="F68" s="0" t="n">
        <v>17.8</v>
      </c>
      <c r="G68" s="1" t="n">
        <v>2040000</v>
      </c>
      <c r="I68" s="1"/>
    </row>
    <row r="69" customFormat="false" ht="16" hidden="false" customHeight="false" outlineLevel="0" collapsed="false">
      <c r="A69" s="0" t="s">
        <v>143</v>
      </c>
      <c r="B69" s="0" t="s">
        <v>10</v>
      </c>
      <c r="C69" s="0" t="s">
        <v>144</v>
      </c>
      <c r="E69" s="0" t="n">
        <v>546</v>
      </c>
      <c r="F69" s="0" t="n">
        <v>16.2</v>
      </c>
      <c r="G69" s="1" t="n">
        <v>1600000</v>
      </c>
      <c r="H69" s="0" t="s">
        <v>144</v>
      </c>
      <c r="I69" s="1" t="n">
        <f aca="false">AVERAGE(G67:G69)</f>
        <v>1836666.66666667</v>
      </c>
    </row>
    <row r="70" customFormat="false" ht="16" hidden="false" customHeight="false" outlineLevel="0" collapsed="false">
      <c r="A70" s="0" t="s">
        <v>145</v>
      </c>
      <c r="B70" s="0" t="s">
        <v>10</v>
      </c>
      <c r="C70" s="0" t="s">
        <v>146</v>
      </c>
      <c r="E70" s="0" t="n">
        <v>1394</v>
      </c>
      <c r="F70" s="0" t="n">
        <v>19.4</v>
      </c>
      <c r="G70" s="1" t="n">
        <v>4110000</v>
      </c>
      <c r="I70" s="1"/>
    </row>
    <row r="71" customFormat="false" ht="16" hidden="false" customHeight="false" outlineLevel="0" collapsed="false">
      <c r="A71" s="0" t="s">
        <v>147</v>
      </c>
      <c r="B71" s="0" t="s">
        <v>10</v>
      </c>
      <c r="C71" s="0" t="s">
        <v>148</v>
      </c>
      <c r="E71" s="0" t="n">
        <v>1267</v>
      </c>
      <c r="F71" s="0" t="n">
        <v>17.1</v>
      </c>
      <c r="G71" s="1" t="n">
        <v>3710000</v>
      </c>
      <c r="I71" s="1"/>
    </row>
    <row r="72" customFormat="false" ht="16" hidden="false" customHeight="false" outlineLevel="0" collapsed="false">
      <c r="A72" s="0" t="s">
        <v>149</v>
      </c>
      <c r="B72" s="0" t="s">
        <v>10</v>
      </c>
      <c r="C72" s="0" t="s">
        <v>150</v>
      </c>
      <c r="E72" s="0" t="n">
        <v>1240</v>
      </c>
      <c r="F72" s="0" t="n">
        <v>18</v>
      </c>
      <c r="G72" s="1" t="n">
        <v>3650000</v>
      </c>
      <c r="H72" s="0" t="s">
        <v>150</v>
      </c>
      <c r="I72" s="1" t="n">
        <f aca="false">AVERAGE(G70:G72)</f>
        <v>3823333.33333333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1"/>
  <sheetViews>
    <sheetView showFormulas="false" showGridLines="true" showRowColHeaders="true" showZeros="true" rightToLeft="false" tabSelected="true" showOutlineSymbols="true" defaultGridColor="true" view="normal" topLeftCell="A49" colorId="64" zoomScale="65" zoomScaleNormal="65" zoomScalePageLayoutView="100" workbookViewId="0">
      <selection pane="topLeft" activeCell="F68" activeCellId="0" sqref="F68"/>
    </sheetView>
  </sheetViews>
  <sheetFormatPr defaultRowHeight="16" zeroHeight="false" outlineLevelRow="0" outlineLevelCol="0"/>
  <cols>
    <col collapsed="false" customWidth="true" hidden="false" outlineLevel="0" max="1" min="1" style="0" width="15.66"/>
    <col collapsed="false" customWidth="true" hidden="false" outlineLevel="0" max="2" min="2" style="0" width="17.84"/>
    <col collapsed="false" customWidth="true" hidden="false" outlineLevel="0" max="3" min="3" style="0" width="13.16"/>
    <col collapsed="false" customWidth="true" hidden="false" outlineLevel="0" max="1025" min="4" style="0" width="10.46"/>
  </cols>
  <sheetData>
    <row r="1" customFormat="false" ht="16" hidden="false" customHeight="false" outlineLevel="0" collapsed="false">
      <c r="A1" s="0" t="s">
        <v>151</v>
      </c>
      <c r="B1" s="0" t="s">
        <v>9</v>
      </c>
      <c r="D1" s="0" t="s">
        <v>152</v>
      </c>
      <c r="E1" s="0" t="s">
        <v>35</v>
      </c>
      <c r="G1" s="0" t="s">
        <v>153</v>
      </c>
    </row>
    <row r="2" customFormat="false" ht="16" hidden="false" customHeight="false" outlineLevel="0" collapsed="false">
      <c r="A2" s="0" t="n">
        <f aca="false">4+7/27</f>
        <v>4.25925925925926</v>
      </c>
      <c r="B2" s="0" t="s">
        <v>154</v>
      </c>
    </row>
    <row r="6" customFormat="false" ht="16" hidden="false" customHeight="false" outlineLevel="0" collapsed="false">
      <c r="A6" s="0" t="s">
        <v>7</v>
      </c>
      <c r="B6" s="0" t="s">
        <v>8</v>
      </c>
      <c r="C6" s="0" t="s">
        <v>155</v>
      </c>
      <c r="D6" s="0" t="s">
        <v>156</v>
      </c>
      <c r="E6" s="0" t="s">
        <v>157</v>
      </c>
    </row>
    <row r="7" customFormat="false" ht="16" hidden="false" customHeight="false" outlineLevel="0" collapsed="false">
      <c r="A7" s="0" t="s">
        <v>14</v>
      </c>
      <c r="B7" s="0" t="n">
        <v>123000</v>
      </c>
      <c r="C7" s="0" t="n">
        <f aca="false">B7*0.5</f>
        <v>61500</v>
      </c>
    </row>
    <row r="8" customFormat="false" ht="16" hidden="false" customHeight="false" outlineLevel="0" collapsed="false">
      <c r="A8" s="0" t="n">
        <v>1</v>
      </c>
      <c r="B8" s="0" t="n">
        <v>125500</v>
      </c>
      <c r="C8" s="0" t="n">
        <f aca="false">B8*0.5</f>
        <v>62750</v>
      </c>
    </row>
    <row r="9" customFormat="false" ht="16" hidden="false" customHeight="false" outlineLevel="0" collapsed="false">
      <c r="A9" s="0" t="n">
        <v>3</v>
      </c>
      <c r="B9" s="0" t="n">
        <v>182500</v>
      </c>
      <c r="C9" s="0" t="n">
        <f aca="false">B9*0.5</f>
        <v>91250</v>
      </c>
    </row>
    <row r="10" customFormat="false" ht="16" hidden="false" customHeight="false" outlineLevel="0" collapsed="false">
      <c r="A10" s="0" t="s">
        <v>26</v>
      </c>
      <c r="B10" s="0" t="n">
        <v>287000</v>
      </c>
      <c r="C10" s="0" t="n">
        <f aca="false">B10*0.5</f>
        <v>143500</v>
      </c>
    </row>
    <row r="11" customFormat="false" ht="16" hidden="false" customHeight="false" outlineLevel="0" collapsed="false">
      <c r="A11" s="0" t="s">
        <v>30</v>
      </c>
      <c r="B11" s="0" t="n">
        <v>69000</v>
      </c>
      <c r="C11" s="0" t="n">
        <f aca="false">B11*0.5</f>
        <v>34500</v>
      </c>
    </row>
    <row r="12" customFormat="false" ht="16" hidden="false" customHeight="false" outlineLevel="0" collapsed="false">
      <c r="A12" s="0" t="s">
        <v>34</v>
      </c>
      <c r="B12" s="0" t="n">
        <v>200500</v>
      </c>
      <c r="C12" s="0" t="n">
        <f aca="false">B12*0.5</f>
        <v>100250</v>
      </c>
    </row>
    <row r="13" customFormat="false" ht="16" hidden="false" customHeight="false" outlineLevel="0" collapsed="false">
      <c r="A13" s="0" t="s">
        <v>38</v>
      </c>
      <c r="B13" s="0" t="n">
        <v>23300</v>
      </c>
      <c r="C13" s="0" t="n">
        <f aca="false">B13*0.5</f>
        <v>11650</v>
      </c>
      <c r="D13" s="0" t="n">
        <f aca="false">(LOG(C13,2)-LOG($C$7,2))/$A$2</f>
        <v>-0.563538472177849</v>
      </c>
      <c r="E13" s="0" t="s">
        <v>158</v>
      </c>
    </row>
    <row r="14" customFormat="false" ht="16" hidden="false" customHeight="false" outlineLevel="0" collapsed="false">
      <c r="A14" s="0" t="s">
        <v>42</v>
      </c>
      <c r="B14" s="0" t="n">
        <v>29200</v>
      </c>
      <c r="C14" s="0" t="n">
        <f aca="false">B14*0.5</f>
        <v>14600</v>
      </c>
      <c r="D14" s="0" t="n">
        <f aca="false">(LOG(C14,2)-LOG($C$7,2))/$A$2</f>
        <v>-0.487084235794415</v>
      </c>
      <c r="E14" s="0" t="s">
        <v>158</v>
      </c>
    </row>
    <row r="15" customFormat="false" ht="16" hidden="false" customHeight="false" outlineLevel="0" collapsed="false">
      <c r="A15" s="0" t="s">
        <v>46</v>
      </c>
      <c r="B15" s="0" t="n">
        <v>24650</v>
      </c>
      <c r="C15" s="0" t="n">
        <f aca="false">B15*0.5</f>
        <v>12325</v>
      </c>
      <c r="D15" s="0" t="n">
        <f aca="false">(LOG(C15,2)-LOG($C$7,2))/$A$2</f>
        <v>-0.544460579338388</v>
      </c>
      <c r="E15" s="0" t="s">
        <v>158</v>
      </c>
    </row>
    <row r="16" customFormat="false" ht="16" hidden="false" customHeight="false" outlineLevel="0" collapsed="false">
      <c r="A16" s="0" t="s">
        <v>50</v>
      </c>
      <c r="B16" s="0" t="n">
        <v>14550</v>
      </c>
      <c r="C16" s="0" t="n">
        <f aca="false">B16*0.5</f>
        <v>7275</v>
      </c>
      <c r="D16" s="0" t="n">
        <f aca="false">(LOG(C16,2)-LOG($C$7,2))/$A$2</f>
        <v>-0.72302883432691</v>
      </c>
      <c r="E16" s="0" t="s">
        <v>158</v>
      </c>
    </row>
    <row r="17" customFormat="false" ht="16" hidden="false" customHeight="false" outlineLevel="0" collapsed="false">
      <c r="A17" s="0" t="s">
        <v>54</v>
      </c>
      <c r="B17" s="0" t="n">
        <v>33500</v>
      </c>
      <c r="C17" s="0" t="n">
        <f aca="false">B17*0.5</f>
        <v>16750</v>
      </c>
      <c r="D17" s="0" t="n">
        <f aca="false">(LOG(C17,2)-LOG($C$8,2))/$A$2</f>
        <v>-0.4473675462114</v>
      </c>
      <c r="E17" s="0" t="s">
        <v>158</v>
      </c>
    </row>
    <row r="18" customFormat="false" ht="16" hidden="false" customHeight="false" outlineLevel="0" collapsed="false">
      <c r="A18" s="0" t="s">
        <v>58</v>
      </c>
      <c r="B18" s="0" t="n">
        <v>38000</v>
      </c>
      <c r="C18" s="0" t="n">
        <f aca="false">B18*0.5</f>
        <v>19000</v>
      </c>
      <c r="D18" s="0" t="n">
        <f aca="false">(LOG(C18,2)-LOG($C$8,2))/$A$2</f>
        <v>-0.404675070379948</v>
      </c>
      <c r="E18" s="0" t="s">
        <v>158</v>
      </c>
    </row>
    <row r="19" customFormat="false" ht="16" hidden="false" customHeight="false" outlineLevel="0" collapsed="false">
      <c r="A19" s="0" t="s">
        <v>62</v>
      </c>
      <c r="B19" s="0" t="n">
        <v>57900</v>
      </c>
      <c r="C19" s="0" t="n">
        <f aca="false">B19*0.5</f>
        <v>28950</v>
      </c>
      <c r="D19" s="0" t="n">
        <f aca="false">(LOG(C19,2)-LOG($C$8,2))/$A$2</f>
        <v>-0.262029626025393</v>
      </c>
      <c r="E19" s="0" t="s">
        <v>158</v>
      </c>
    </row>
    <row r="20" customFormat="false" ht="16" hidden="false" customHeight="false" outlineLevel="0" collapsed="false">
      <c r="A20" s="0" t="s">
        <v>66</v>
      </c>
      <c r="B20" s="0" t="n">
        <v>19100</v>
      </c>
      <c r="C20" s="0" t="n">
        <f aca="false">B20*0.5</f>
        <v>9550</v>
      </c>
      <c r="D20" s="0" t="n">
        <f aca="false">(LOG(C20,2)-LOG($C$8,2))/$A$2</f>
        <v>-0.637679618797082</v>
      </c>
      <c r="E20" s="0" t="s">
        <v>158</v>
      </c>
    </row>
    <row r="21" customFormat="false" ht="16" hidden="false" customHeight="false" outlineLevel="0" collapsed="false">
      <c r="A21" s="0" t="s">
        <v>70</v>
      </c>
      <c r="B21" s="0" t="n">
        <v>102350</v>
      </c>
      <c r="C21" s="0" t="n">
        <f aca="false">B21*0.5</f>
        <v>51175</v>
      </c>
      <c r="D21" s="0" t="n">
        <f aca="false">(LOG(C21,2)-LOG($C$9,2))/$A$2</f>
        <v>-0.195899171861269</v>
      </c>
      <c r="E21" s="0" t="s">
        <v>158</v>
      </c>
    </row>
    <row r="22" customFormat="false" ht="16" hidden="false" customHeight="false" outlineLevel="0" collapsed="false">
      <c r="A22" s="0" t="s">
        <v>74</v>
      </c>
      <c r="B22" s="0" t="n">
        <v>561500</v>
      </c>
      <c r="C22" s="0" t="n">
        <f aca="false">B22*0.5</f>
        <v>280750</v>
      </c>
      <c r="D22" s="0" t="n">
        <f aca="false">(LOG(C22,2)-LOG($C$9,2))/$A$2</f>
        <v>0.3806740702878</v>
      </c>
      <c r="E22" s="0" t="n">
        <v>0.3806740702878</v>
      </c>
    </row>
    <row r="23" customFormat="false" ht="16" hidden="false" customHeight="false" outlineLevel="0" collapsed="false">
      <c r="A23" s="0" t="s">
        <v>78</v>
      </c>
      <c r="B23" s="0" t="n">
        <v>38000</v>
      </c>
      <c r="C23" s="0" t="n">
        <f aca="false">B23*0.5</f>
        <v>19000</v>
      </c>
      <c r="D23" s="0" t="n">
        <f aca="false">(LOG(C23,2)-LOG($C$9,2))/$A$2</f>
        <v>-0.531506772076021</v>
      </c>
      <c r="E23" s="0" t="s">
        <v>158</v>
      </c>
    </row>
    <row r="24" customFormat="false" ht="16" hidden="false" customHeight="false" outlineLevel="0" collapsed="false">
      <c r="A24" s="0" t="s">
        <v>82</v>
      </c>
      <c r="B24" s="0" t="n">
        <v>161500</v>
      </c>
      <c r="C24" s="0" t="n">
        <f aca="false">B24*0.5</f>
        <v>80750</v>
      </c>
      <c r="D24" s="0" t="n">
        <f aca="false">(LOG(C24,2)-LOG($C$9,2))/$A$2</f>
        <v>-0.0414068006520281</v>
      </c>
      <c r="E24" s="0" t="n">
        <v>0</v>
      </c>
    </row>
    <row r="25" customFormat="false" ht="16" hidden="false" customHeight="false" outlineLevel="0" collapsed="false">
      <c r="A25" s="0" t="s">
        <v>84</v>
      </c>
      <c r="B25" s="0" t="n">
        <v>106500</v>
      </c>
      <c r="C25" s="0" t="n">
        <f aca="false">B25*0.5</f>
        <v>53250</v>
      </c>
      <c r="D25" s="0" t="n">
        <f aca="false">(LOG(C25,2)-LOG($C$10,2))/$A$2</f>
        <v>-0.335785454557791</v>
      </c>
      <c r="E25" s="2" t="s">
        <v>158</v>
      </c>
    </row>
    <row r="26" customFormat="false" ht="16" hidden="false" customHeight="false" outlineLevel="0" collapsed="false">
      <c r="A26" s="0" t="s">
        <v>90</v>
      </c>
      <c r="B26" s="0" t="n">
        <v>905500</v>
      </c>
      <c r="C26" s="0" t="n">
        <f aca="false">B26*0.5</f>
        <v>452750</v>
      </c>
      <c r="D26" s="0" t="n">
        <f aca="false">(LOG(C26,2)-LOG($C$10,2))/$A$2</f>
        <v>0.389190655786182</v>
      </c>
      <c r="E26" s="0" t="n">
        <v>0.389190655786182</v>
      </c>
    </row>
    <row r="27" customFormat="false" ht="16" hidden="false" customHeight="false" outlineLevel="0" collapsed="false">
      <c r="A27" s="0" t="s">
        <v>144</v>
      </c>
      <c r="B27" s="0" t="n">
        <v>1836666.66666667</v>
      </c>
      <c r="C27" s="0" t="n">
        <f aca="false">B27*0.5</f>
        <v>918333.333333335</v>
      </c>
      <c r="D27" s="0" t="n">
        <f aca="false">(LOG(C27,2)-LOG($C$10,2))/$A$2</f>
        <v>0.628740119597089</v>
      </c>
      <c r="E27" s="0" t="n">
        <v>0.628740119597089</v>
      </c>
    </row>
    <row r="28" customFormat="false" ht="16" hidden="false" customHeight="false" outlineLevel="0" collapsed="false">
      <c r="A28" s="0" t="s">
        <v>159</v>
      </c>
      <c r="B28" s="0" t="n">
        <v>78350</v>
      </c>
      <c r="C28" s="0" t="n">
        <f aca="false">B28*0.5</f>
        <v>39175</v>
      </c>
      <c r="D28" s="0" t="n">
        <f aca="false">(LOG(C28,2)-LOG($C$10,2))/$A$2</f>
        <v>-0.439758522099502</v>
      </c>
      <c r="E28" s="2" t="s">
        <v>158</v>
      </c>
    </row>
    <row r="29" customFormat="false" ht="16" hidden="false" customHeight="false" outlineLevel="0" collapsed="false">
      <c r="A29" s="0" t="s">
        <v>160</v>
      </c>
      <c r="B29" s="0" t="n">
        <v>284000</v>
      </c>
      <c r="C29" s="0" t="n">
        <f aca="false">B29*0.5</f>
        <v>142000</v>
      </c>
      <c r="D29" s="0" t="n">
        <f aca="false">(LOG(C29,2)-LOG($C$10,2))/$A$2</f>
        <v>-0.00355925907493188</v>
      </c>
      <c r="E29" s="0" t="n">
        <v>0</v>
      </c>
    </row>
    <row r="30" customFormat="false" ht="16" hidden="false" customHeight="false" outlineLevel="0" collapsed="false">
      <c r="A30" s="0" t="s">
        <v>150</v>
      </c>
      <c r="B30" s="0" t="n">
        <v>3823333.33333333</v>
      </c>
      <c r="C30" s="0" t="n">
        <f aca="false">B30*0.5</f>
        <v>1911666.66666667</v>
      </c>
      <c r="D30" s="0" t="n">
        <f aca="false">(LOG(C30,2)-LOG($C$10,2))/$A$2</f>
        <v>0.877079350214533</v>
      </c>
      <c r="E30" s="0" t="n">
        <v>0.877079350214533</v>
      </c>
    </row>
    <row r="31" customFormat="false" ht="16" hidden="false" customHeight="false" outlineLevel="0" collapsed="false">
      <c r="A31" s="0" t="s">
        <v>102</v>
      </c>
      <c r="B31" s="0" t="n">
        <v>22150</v>
      </c>
      <c r="C31" s="0" t="n">
        <f aca="false">B31*0.5</f>
        <v>11075</v>
      </c>
      <c r="D31" s="0" t="n">
        <f aca="false">(LOG(C31,2)-LOG($C$11,2))/$A$2</f>
        <v>-0.384876703512903</v>
      </c>
      <c r="E31" s="2" t="s">
        <v>158</v>
      </c>
    </row>
    <row r="32" customFormat="false" ht="16" hidden="false" customHeight="false" outlineLevel="0" collapsed="false">
      <c r="A32" s="0" t="s">
        <v>106</v>
      </c>
      <c r="B32" s="0" t="n">
        <v>32100</v>
      </c>
      <c r="C32" s="0" t="n">
        <f aca="false">B32*0.5</f>
        <v>16050</v>
      </c>
      <c r="D32" s="0" t="n">
        <f aca="false">(LOG(C32,2)-LOG($C$11,2))/$A$2</f>
        <v>-0.259205415153628</v>
      </c>
      <c r="E32" s="2" t="s">
        <v>158</v>
      </c>
    </row>
    <row r="33" customFormat="false" ht="16" hidden="false" customHeight="false" outlineLevel="0" collapsed="false">
      <c r="A33" s="0" t="s">
        <v>110</v>
      </c>
      <c r="B33" s="0" t="n">
        <v>665500</v>
      </c>
      <c r="C33" s="0" t="n">
        <f aca="false">B33*0.5</f>
        <v>332750</v>
      </c>
      <c r="D33" s="0" t="n">
        <f aca="false">(LOG(C33,2)-LOG($C$11,2))/$A$2</f>
        <v>0.767685224144439</v>
      </c>
      <c r="E33" s="0" t="n">
        <v>0.767685224144439</v>
      </c>
    </row>
    <row r="34" customFormat="false" ht="16" hidden="false" customHeight="false" outlineLevel="0" collapsed="false">
      <c r="A34" s="0" t="s">
        <v>114</v>
      </c>
      <c r="B34" s="0" t="n">
        <v>5865</v>
      </c>
      <c r="C34" s="0" t="n">
        <f aca="false">B34*0.5</f>
        <v>2932.5</v>
      </c>
      <c r="D34" s="0" t="n">
        <f aca="false">(LOG(C34,2)-LOG($C$11,2))/$A$2</f>
        <v>-0.834979307914421</v>
      </c>
      <c r="E34" s="2" t="s">
        <v>158</v>
      </c>
    </row>
    <row r="35" customFormat="false" ht="16" hidden="false" customHeight="false" outlineLevel="0" collapsed="false">
      <c r="A35" s="0" t="s">
        <v>118</v>
      </c>
      <c r="B35" s="0" t="n">
        <v>5900</v>
      </c>
      <c r="C35" s="0" t="n">
        <f aca="false">B35*0.5</f>
        <v>2950</v>
      </c>
      <c r="D35" s="0" t="n">
        <f aca="false">(LOG(C35,2)-LOG($C$11,2))/$A$2</f>
        <v>-0.832963970106084</v>
      </c>
      <c r="E35" s="2" t="s">
        <v>158</v>
      </c>
    </row>
    <row r="36" customFormat="false" ht="16" hidden="false" customHeight="false" outlineLevel="0" collapsed="false">
      <c r="A36" s="0" t="s">
        <v>122</v>
      </c>
      <c r="B36" s="0" t="n">
        <v>509000</v>
      </c>
      <c r="C36" s="0" t="n">
        <f aca="false">B36*0.5</f>
        <v>254500</v>
      </c>
      <c r="D36" s="0" t="n">
        <f aca="false">(LOG(C36,2)-LOG($C$11,2))/$A$2</f>
        <v>0.676877647922027</v>
      </c>
      <c r="E36" s="0" t="n">
        <v>0.676877647922027</v>
      </c>
    </row>
    <row r="37" customFormat="false" ht="16" hidden="false" customHeight="false" outlineLevel="0" collapsed="false">
      <c r="A37" s="0" t="s">
        <v>126</v>
      </c>
      <c r="B37" s="0" t="n">
        <v>94350</v>
      </c>
      <c r="C37" s="0" t="n">
        <f aca="false">B37*0.5</f>
        <v>47175</v>
      </c>
      <c r="D37" s="0" t="n">
        <f aca="false">(LOG(C37,2)-LOG($C$12,2))/$A$2</f>
        <v>-0.255327921487214</v>
      </c>
      <c r="E37" s="2" t="s">
        <v>158</v>
      </c>
    </row>
    <row r="38" customFormat="false" ht="16" hidden="false" customHeight="false" outlineLevel="0" collapsed="false">
      <c r="A38" s="0" t="s">
        <v>130</v>
      </c>
      <c r="B38" s="0" t="n">
        <v>400500</v>
      </c>
      <c r="C38" s="0" t="n">
        <f aca="false">B38*0.5</f>
        <v>200250</v>
      </c>
      <c r="D38" s="0" t="n">
        <f aca="false">(LOG(C38,2)-LOG($C$12,2))/$A$2</f>
        <v>0.234360001397847</v>
      </c>
      <c r="E38" s="0" t="n">
        <v>0.234360001397847</v>
      </c>
    </row>
    <row r="39" customFormat="false" ht="16" hidden="false" customHeight="false" outlineLevel="0" collapsed="false">
      <c r="A39" s="0" t="s">
        <v>134</v>
      </c>
      <c r="B39" s="0" t="n">
        <v>39650</v>
      </c>
      <c r="C39" s="0" t="n">
        <f aca="false">B39*0.5</f>
        <v>19825</v>
      </c>
      <c r="D39" s="0" t="n">
        <f aca="false">(LOG(C39,2)-LOG($C$12,2))/$A$2</f>
        <v>-0.548970918019427</v>
      </c>
      <c r="E39" s="2" t="s">
        <v>158</v>
      </c>
    </row>
    <row r="40" customFormat="false" ht="16" hidden="false" customHeight="false" outlineLevel="0" collapsed="false">
      <c r="A40" s="0" t="s">
        <v>138</v>
      </c>
      <c r="B40" s="0" t="n">
        <v>113900</v>
      </c>
      <c r="C40" s="0" t="n">
        <f aca="false">B40*0.5</f>
        <v>56950</v>
      </c>
      <c r="D40" s="0" t="n">
        <f aca="false">(LOG(C40,2)-LOG($C$12,2))/$A$2</f>
        <v>-0.191543749740196</v>
      </c>
      <c r="E40" s="2" t="s">
        <v>158</v>
      </c>
    </row>
    <row r="44" customFormat="false" ht="16" hidden="false" customHeight="false" outlineLevel="0" collapsed="false">
      <c r="A44" s="0" t="s">
        <v>161</v>
      </c>
      <c r="B44" s="0" t="s">
        <v>162</v>
      </c>
    </row>
    <row r="45" customFormat="false" ht="16" hidden="false" customHeight="false" outlineLevel="0" collapsed="false">
      <c r="A45" s="0" t="s">
        <v>14</v>
      </c>
      <c r="B45" s="3" t="n">
        <v>1.4</v>
      </c>
    </row>
    <row r="46" customFormat="false" ht="16" hidden="false" customHeight="false" outlineLevel="0" collapsed="false">
      <c r="A46" s="0" t="n">
        <v>1</v>
      </c>
      <c r="B46" s="3" t="n">
        <v>1.5</v>
      </c>
    </row>
    <row r="47" customFormat="false" ht="16" hidden="false" customHeight="false" outlineLevel="0" collapsed="false">
      <c r="A47" s="0" t="n">
        <v>3</v>
      </c>
      <c r="B47" s="3" t="n">
        <v>1.1</v>
      </c>
    </row>
    <row r="48" customFormat="false" ht="16" hidden="false" customHeight="false" outlineLevel="0" collapsed="false">
      <c r="A48" s="0" t="s">
        <v>26</v>
      </c>
      <c r="B48" s="3" t="n">
        <v>1.6</v>
      </c>
    </row>
    <row r="49" customFormat="false" ht="16" hidden="false" customHeight="false" outlineLevel="0" collapsed="false">
      <c r="A49" s="0" t="s">
        <v>30</v>
      </c>
      <c r="B49" s="3" t="n">
        <v>0.7</v>
      </c>
    </row>
    <row r="50" customFormat="false" ht="16" hidden="false" customHeight="false" outlineLevel="0" collapsed="false">
      <c r="A50" s="0" t="s">
        <v>34</v>
      </c>
      <c r="B50" s="3" t="n">
        <v>1.2</v>
      </c>
    </row>
    <row r="54" customFormat="false" ht="16" hidden="false" customHeight="false" outlineLevel="0" collapsed="false">
      <c r="A54" s="0" t="s">
        <v>163</v>
      </c>
    </row>
    <row r="55" customFormat="false" ht="16" hidden="false" customHeight="false" outlineLevel="0" collapsed="false">
      <c r="A55" s="0" t="s">
        <v>161</v>
      </c>
      <c r="B55" s="0" t="s">
        <v>164</v>
      </c>
      <c r="C55" s="0" t="s">
        <v>165</v>
      </c>
      <c r="D55" s="0" t="s">
        <v>166</v>
      </c>
    </row>
    <row r="56" customFormat="false" ht="16" hidden="false" customHeight="false" outlineLevel="0" collapsed="false">
      <c r="A56" s="0" t="s">
        <v>14</v>
      </c>
      <c r="B56" s="0" t="str">
        <f aca="false">E13</f>
        <v>Dead</v>
      </c>
      <c r="C56" s="0" t="str">
        <f aca="false">E14</f>
        <v>Dead</v>
      </c>
      <c r="D56" s="0" t="s">
        <v>167</v>
      </c>
    </row>
    <row r="57" customFormat="false" ht="16" hidden="false" customHeight="false" outlineLevel="0" collapsed="false">
      <c r="A57" s="0" t="n">
        <v>1</v>
      </c>
      <c r="B57" s="0" t="str">
        <f aca="false">E17</f>
        <v>Dead</v>
      </c>
      <c r="C57" s="0" t="str">
        <f aca="false">E18</f>
        <v>Dead</v>
      </c>
      <c r="D57" s="0" t="s">
        <v>167</v>
      </c>
    </row>
    <row r="58" customFormat="false" ht="16" hidden="false" customHeight="false" outlineLevel="0" collapsed="false">
      <c r="A58" s="0" t="n">
        <v>3</v>
      </c>
      <c r="B58" s="0" t="str">
        <f aca="false">E21</f>
        <v>Dead</v>
      </c>
      <c r="C58" s="0" t="n">
        <f aca="false">E22</f>
        <v>0.3806740702878</v>
      </c>
      <c r="D58" s="0" t="s">
        <v>167</v>
      </c>
    </row>
    <row r="59" customFormat="false" ht="16" hidden="false" customHeight="false" outlineLevel="0" collapsed="false">
      <c r="A59" s="0" t="n">
        <v>5</v>
      </c>
      <c r="B59" s="0" t="str">
        <f aca="false">E25</f>
        <v>Dead</v>
      </c>
      <c r="C59" s="0" t="n">
        <f aca="false">E26</f>
        <v>0.389190655786182</v>
      </c>
      <c r="D59" s="0" t="n">
        <f aca="false">E27</f>
        <v>0.628740119597089</v>
      </c>
    </row>
    <row r="60" customFormat="false" ht="16" hidden="false" customHeight="false" outlineLevel="0" collapsed="false">
      <c r="A60" s="0" t="n">
        <v>7</v>
      </c>
      <c r="B60" s="0" t="str">
        <f aca="false">E31</f>
        <v>Dead</v>
      </c>
      <c r="C60" s="0" t="str">
        <f aca="false">E32</f>
        <v>Dead</v>
      </c>
      <c r="D60" s="0" t="n">
        <f aca="false">E33</f>
        <v>0.767685224144439</v>
      </c>
    </row>
    <row r="61" customFormat="false" ht="16" hidden="false" customHeight="false" outlineLevel="0" collapsed="false">
      <c r="A61" s="0" t="n">
        <v>11</v>
      </c>
      <c r="B61" s="0" t="str">
        <f aca="false">E37</f>
        <v>Dead</v>
      </c>
      <c r="C61" s="0" t="n">
        <f aca="false">E38</f>
        <v>0.234360001397847</v>
      </c>
      <c r="D61" s="0" t="s">
        <v>167</v>
      </c>
    </row>
    <row r="64" customFormat="false" ht="16" hidden="false" customHeight="false" outlineLevel="0" collapsed="false">
      <c r="A64" s="0" t="s">
        <v>168</v>
      </c>
    </row>
    <row r="65" customFormat="false" ht="16" hidden="false" customHeight="false" outlineLevel="0" collapsed="false">
      <c r="A65" s="0" t="s">
        <v>161</v>
      </c>
      <c r="B65" s="0" t="s">
        <v>164</v>
      </c>
      <c r="C65" s="0" t="s">
        <v>165</v>
      </c>
      <c r="D65" s="0" t="s">
        <v>166</v>
      </c>
    </row>
    <row r="66" customFormat="false" ht="16" hidden="false" customHeight="false" outlineLevel="0" collapsed="false">
      <c r="A66" s="0" t="s">
        <v>14</v>
      </c>
      <c r="B66" s="0" t="str">
        <f aca="false">E15</f>
        <v>Dead</v>
      </c>
      <c r="C66" s="0" t="str">
        <f aca="false">E16</f>
        <v>Dead</v>
      </c>
      <c r="D66" s="0" t="s">
        <v>167</v>
      </c>
    </row>
    <row r="67" customFormat="false" ht="16" hidden="false" customHeight="false" outlineLevel="0" collapsed="false">
      <c r="A67" s="0" t="n">
        <v>1</v>
      </c>
      <c r="B67" s="0" t="str">
        <f aca="false">E19</f>
        <v>Dead</v>
      </c>
      <c r="C67" s="0" t="str">
        <f aca="false">E20</f>
        <v>Dead</v>
      </c>
      <c r="D67" s="0" t="s">
        <v>167</v>
      </c>
    </row>
    <row r="68" customFormat="false" ht="16" hidden="false" customHeight="false" outlineLevel="0" collapsed="false">
      <c r="A68" s="0" t="n">
        <v>3</v>
      </c>
      <c r="B68" s="0" t="str">
        <f aca="false">E23</f>
        <v>Dead</v>
      </c>
      <c r="C68" s="0" t="n">
        <f aca="false">E24</f>
        <v>0</v>
      </c>
      <c r="D68" s="0" t="s">
        <v>167</v>
      </c>
    </row>
    <row r="69" customFormat="false" ht="16" hidden="false" customHeight="false" outlineLevel="0" collapsed="false">
      <c r="A69" s="0" t="n">
        <v>5</v>
      </c>
      <c r="B69" s="0" t="str">
        <f aca="false">E28</f>
        <v>Dead</v>
      </c>
      <c r="C69" s="0" t="n">
        <f aca="false">E29</f>
        <v>0</v>
      </c>
      <c r="D69" s="0" t="n">
        <f aca="false">E30</f>
        <v>0.877079350214533</v>
      </c>
    </row>
    <row r="70" customFormat="false" ht="16" hidden="false" customHeight="false" outlineLevel="0" collapsed="false">
      <c r="A70" s="0" t="n">
        <v>7</v>
      </c>
      <c r="B70" s="0" t="str">
        <f aca="false">E34</f>
        <v>Dead</v>
      </c>
      <c r="C70" s="0" t="str">
        <f aca="false">E35</f>
        <v>Dead</v>
      </c>
      <c r="D70" s="0" t="n">
        <f aca="false">E36</f>
        <v>0.676877647922027</v>
      </c>
    </row>
    <row r="71" customFormat="false" ht="16" hidden="false" customHeight="false" outlineLevel="0" collapsed="false">
      <c r="A71" s="0" t="n">
        <v>11</v>
      </c>
      <c r="B71" s="0" t="str">
        <f aca="false">E39</f>
        <v>Dead</v>
      </c>
      <c r="C71" s="0" t="str">
        <f aca="false">E40</f>
        <v>Dead</v>
      </c>
      <c r="D71" s="0" t="s">
        <v>167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LibreOffice/6.1.0.3$MacOSX_X86_64 LibreOffice_project/efb621ed25068d70781dc026f7e9c5187a4decd1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2019-04-24T03:11:07Z</dcterms:created>
  <dc:creator>Kristian Davidsen</dc:creator>
  <dc:description/>
  <dc:language>en-US</dc:language>
  <cp:lastModifiedBy>Kristian Davidsen</cp:lastModifiedBy>
  <dcterms:modified xsi:type="dcterms:W3CDTF">2019-04-24T03:11:07Z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