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ropbox/MCB/y1q3/rotation_3_Sullivan_lab/hASNase_project/"/>
    </mc:Choice>
  </mc:AlternateContent>
  <xr:revisionPtr revIDLastSave="0" documentId="13_ncr:1_{C22EBC1C-6D40-6F48-864C-4D5C07F037F7}" xr6:coauthVersionLast="45" xr6:coauthVersionMax="45" xr10:uidLastSave="{00000000-0000-0000-0000-000000000000}"/>
  <bookViews>
    <workbookView xWindow="5020" yWindow="4420" windowWidth="23780" windowHeight="13580" xr2:uid="{4D7ACEBC-1E33-4042-9CA8-D49637AAB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1" i="1" l="1"/>
  <c r="J40" i="1"/>
  <c r="J39" i="1"/>
  <c r="E29" i="1"/>
  <c r="H13" i="1"/>
  <c r="C23" i="1" l="1"/>
</calcChain>
</file>

<file path=xl/sharedStrings.xml><?xml version="1.0" encoding="utf-8"?>
<sst xmlns="http://schemas.openxmlformats.org/spreadsheetml/2006/main" count="45" uniqueCount="43">
  <si>
    <t>143B</t>
  </si>
  <si>
    <t>Cell lines</t>
  </si>
  <si>
    <t>86pi</t>
  </si>
  <si>
    <t>94pi</t>
  </si>
  <si>
    <t>96pi</t>
  </si>
  <si>
    <t>98pi</t>
  </si>
  <si>
    <t>100pi</t>
  </si>
  <si>
    <t>gpASNase</t>
  </si>
  <si>
    <t>Samples</t>
  </si>
  <si>
    <t>Count t=0</t>
  </si>
  <si>
    <t>Count t=24</t>
  </si>
  <si>
    <t>Intra/extra metab t=24</t>
  </si>
  <si>
    <t>Western t=24</t>
  </si>
  <si>
    <t>Western t=0</t>
  </si>
  <si>
    <t>x2</t>
  </si>
  <si>
    <t>x1</t>
  </si>
  <si>
    <t>x3</t>
  </si>
  <si>
    <t>mol/cell/hour</t>
  </si>
  <si>
    <t>N cells</t>
  </si>
  <si>
    <t>hours</t>
  </si>
  <si>
    <t>L media</t>
  </si>
  <si>
    <t>mmol depletion</t>
  </si>
  <si>
    <t>Asn Depletion rate</t>
  </si>
  <si>
    <t>Skip this</t>
  </si>
  <si>
    <t>N plates</t>
  </si>
  <si>
    <t>80.000 cells/well in DMEM -Pyr</t>
  </si>
  <si>
    <t>Incubate 1.5 days</t>
  </si>
  <si>
    <t>Aspirate media from all wells.</t>
  </si>
  <si>
    <t>mL media</t>
  </si>
  <si>
    <t>Also make a dilution series from this.</t>
  </si>
  <si>
    <t>Start timer.</t>
  </si>
  <si>
    <t>Count cells at t=0</t>
  </si>
  <si>
    <t>Incubate 24 hours or equivalent for ~100uM Asn conversion.</t>
  </si>
  <si>
    <t>Purify protein from RIPA and boil.</t>
  </si>
  <si>
    <t>Harvest extracellular metabolites at 24h</t>
  </si>
  <si>
    <t>Then harvest intracellular metabolites</t>
  </si>
  <si>
    <t>While trypsin incubation add RIPA to western samples and incubate on ice.</t>
  </si>
  <si>
    <t>Count cells at t=24, note exact time.</t>
  </si>
  <si>
    <t>Prepare all tubes for extractions</t>
  </si>
  <si>
    <t>Make DMEM + 1mM 13C Asn (Use DMEM -Gly -Gln, add dil. FBS and Gly into 100mL, then take 80mL and add 4mM Gln) Make a dilution serie of Asn and Gln using the 20 mL leftover.</t>
  </si>
  <si>
    <t>While trypsin incubation add 150uL RIPA to western samples, scrape and incubate on ice 30 min.</t>
  </si>
  <si>
    <t>Add 0.5mL trypsin to the t=0 count sample. Add 2mL DMEM+Asn to the rest (except western samples).</t>
  </si>
  <si>
    <t>Add 0.5mL trypsin to the count samples and incubate.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</si>
</sst>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A0EE-B011-314D-A5D8-90CE0E1A790E}">
  <dimension ref="A2:J42"/>
  <sheetViews>
    <sheetView tabSelected="1" topLeftCell="A27" zoomScale="92" workbookViewId="0">
      <selection activeCell="F25" sqref="F25"/>
    </sheetView>
  </sheetViews>
  <sheetFormatPr baseColWidth="10" defaultRowHeight="16" x14ac:dyDescent="0.2"/>
  <cols>
    <col min="3" max="3" width="12.5" customWidth="1"/>
    <col min="5" max="5" width="11.33203125" bestFit="1" customWidth="1"/>
    <col min="6" max="6" width="12.33203125" bestFit="1" customWidth="1"/>
    <col min="7" max="7" width="20.1640625" bestFit="1" customWidth="1"/>
  </cols>
  <sheetData>
    <row r="2" spans="1:8" x14ac:dyDescent="0.2">
      <c r="C2" t="s">
        <v>8</v>
      </c>
    </row>
    <row r="3" spans="1:8" x14ac:dyDescent="0.2">
      <c r="C3" t="s">
        <v>14</v>
      </c>
      <c r="D3" t="s">
        <v>14</v>
      </c>
      <c r="E3" t="s">
        <v>15</v>
      </c>
      <c r="F3" t="s">
        <v>15</v>
      </c>
      <c r="G3" t="s">
        <v>16</v>
      </c>
    </row>
    <row r="4" spans="1:8" x14ac:dyDescent="0.2">
      <c r="A4" t="s">
        <v>1</v>
      </c>
      <c r="C4" t="s">
        <v>9</v>
      </c>
      <c r="D4" t="s">
        <v>10</v>
      </c>
      <c r="E4" t="s">
        <v>13</v>
      </c>
      <c r="F4" t="s">
        <v>12</v>
      </c>
      <c r="G4" t="s">
        <v>11</v>
      </c>
    </row>
    <row r="5" spans="1:8" x14ac:dyDescent="0.2">
      <c r="B5" t="s">
        <v>0</v>
      </c>
    </row>
    <row r="6" spans="1:8" x14ac:dyDescent="0.2">
      <c r="B6" t="s">
        <v>2</v>
      </c>
    </row>
    <row r="7" spans="1:8" x14ac:dyDescent="0.2">
      <c r="B7" t="s">
        <v>3</v>
      </c>
    </row>
    <row r="8" spans="1:8" x14ac:dyDescent="0.2">
      <c r="B8" t="s">
        <v>4</v>
      </c>
    </row>
    <row r="9" spans="1:8" s="3" customFormat="1" x14ac:dyDescent="0.2">
      <c r="A9" s="3" t="s">
        <v>23</v>
      </c>
      <c r="B9" s="3" t="s">
        <v>5</v>
      </c>
    </row>
    <row r="10" spans="1:8" x14ac:dyDescent="0.2">
      <c r="B10" t="s">
        <v>6</v>
      </c>
    </row>
    <row r="11" spans="1:8" x14ac:dyDescent="0.2">
      <c r="B11" t="s">
        <v>7</v>
      </c>
    </row>
    <row r="13" spans="1:8" x14ac:dyDescent="0.2">
      <c r="A13" t="s">
        <v>24</v>
      </c>
      <c r="C13">
        <v>2</v>
      </c>
      <c r="D13">
        <v>2</v>
      </c>
      <c r="E13">
        <v>1</v>
      </c>
      <c r="F13">
        <v>1</v>
      </c>
      <c r="G13">
        <v>3</v>
      </c>
      <c r="H13">
        <f>SUM(C13:G13)</f>
        <v>9</v>
      </c>
    </row>
    <row r="18" spans="1:7" x14ac:dyDescent="0.2">
      <c r="C18" t="s">
        <v>22</v>
      </c>
    </row>
    <row r="19" spans="1:7" x14ac:dyDescent="0.2">
      <c r="C19" s="1">
        <v>5.0000000000000002E-14</v>
      </c>
      <c r="D19" t="s">
        <v>17</v>
      </c>
    </row>
    <row r="20" spans="1:7" x14ac:dyDescent="0.2">
      <c r="C20">
        <v>200000</v>
      </c>
      <c r="D20" t="s">
        <v>18</v>
      </c>
    </row>
    <row r="21" spans="1:7" x14ac:dyDescent="0.2">
      <c r="C21">
        <v>24</v>
      </c>
      <c r="D21" t="s">
        <v>19</v>
      </c>
    </row>
    <row r="22" spans="1:7" x14ac:dyDescent="0.2">
      <c r="C22">
        <v>2E-3</v>
      </c>
      <c r="D22" t="s">
        <v>20</v>
      </c>
    </row>
    <row r="23" spans="1:7" x14ac:dyDescent="0.2">
      <c r="C23" s="2">
        <f>(C19*C20*C21)/C22 * 1000</f>
        <v>0.12000000000000002</v>
      </c>
      <c r="D23" t="s">
        <v>21</v>
      </c>
    </row>
    <row r="27" spans="1:7" x14ac:dyDescent="0.2">
      <c r="A27" t="s">
        <v>25</v>
      </c>
    </row>
    <row r="28" spans="1:7" x14ac:dyDescent="0.2">
      <c r="A28" t="s">
        <v>26</v>
      </c>
    </row>
    <row r="29" spans="1:7" ht="65" customHeight="1" x14ac:dyDescent="0.2">
      <c r="A29" s="4" t="s">
        <v>39</v>
      </c>
      <c r="B29" s="4"/>
      <c r="C29" s="4"/>
      <c r="D29" s="4"/>
      <c r="E29">
        <f>SUM(D13,F13:G13)*2*6</f>
        <v>72</v>
      </c>
      <c r="F29" t="s">
        <v>28</v>
      </c>
      <c r="G29" t="s">
        <v>29</v>
      </c>
    </row>
    <row r="30" spans="1:7" x14ac:dyDescent="0.2">
      <c r="A30" t="s">
        <v>27</v>
      </c>
    </row>
    <row r="31" spans="1:7" x14ac:dyDescent="0.2">
      <c r="A31" t="s">
        <v>41</v>
      </c>
    </row>
    <row r="32" spans="1:7" x14ac:dyDescent="0.2">
      <c r="A32" t="s">
        <v>30</v>
      </c>
    </row>
    <row r="33" spans="1:10" x14ac:dyDescent="0.2">
      <c r="A33" t="s">
        <v>40</v>
      </c>
    </row>
    <row r="34" spans="1:10" x14ac:dyDescent="0.2">
      <c r="A34" t="s">
        <v>31</v>
      </c>
    </row>
    <row r="35" spans="1:10" x14ac:dyDescent="0.2">
      <c r="A35" t="s">
        <v>33</v>
      </c>
    </row>
    <row r="36" spans="1:10" x14ac:dyDescent="0.2">
      <c r="A36" t="s">
        <v>38</v>
      </c>
    </row>
    <row r="37" spans="1:10" x14ac:dyDescent="0.2">
      <c r="A37" t="s">
        <v>32</v>
      </c>
    </row>
    <row r="38" spans="1:10" x14ac:dyDescent="0.2">
      <c r="A38" t="s">
        <v>34</v>
      </c>
    </row>
    <row r="39" spans="1:10" x14ac:dyDescent="0.2">
      <c r="A39" t="s">
        <v>35</v>
      </c>
      <c r="J39">
        <f>0.0000000003</f>
        <v>3E-10</v>
      </c>
    </row>
    <row r="40" spans="1:10" x14ac:dyDescent="0.2">
      <c r="A40" t="s">
        <v>42</v>
      </c>
      <c r="J40">
        <f>J39*200000</f>
        <v>6.0000000000000002E-5</v>
      </c>
    </row>
    <row r="41" spans="1:10" x14ac:dyDescent="0.2">
      <c r="A41" t="s">
        <v>36</v>
      </c>
      <c r="J41">
        <f>J40*1000000</f>
        <v>60</v>
      </c>
    </row>
    <row r="42" spans="1:10" x14ac:dyDescent="0.2">
      <c r="A42" t="s">
        <v>37</v>
      </c>
    </row>
  </sheetData>
  <mergeCells count="1"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2019-11-28T01:30:41Z</dcterms:created>
  <dcterms:modified xsi:type="dcterms:W3CDTF">2019-12-01T03:19:28Z</dcterms:modified>
</cp:coreProperties>
</file>