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tmp_data_dump/2xGOT-KO_characterization/residual_growth/GOT-KO/exp2_Sal-mix-timeseries/"/>
    </mc:Choice>
  </mc:AlternateContent>
  <xr:revisionPtr revIDLastSave="0" documentId="13_ncr:1_{237E43EF-6CC4-A246-BE97-7369EB18E85F}" xr6:coauthVersionLast="45" xr6:coauthVersionMax="45" xr10:uidLastSave="{00000000-0000-0000-0000-000000000000}"/>
  <bookViews>
    <workbookView xWindow="2900" yWindow="460" windowWidth="21320" windowHeight="175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<sst xmlns="http://schemas.openxmlformats.org/spreadsheetml/2006/main" count="262" uniqueCount="94">
  <si>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</si>
  <si>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</si>
  <si>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</si>
  <si>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</si>
  <si>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</si>
  <si>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</si>
  <si>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</si>
  <si>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</si>
  <si>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</si>
  <si>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</si>
  <si>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</si>
  <si>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</si>
  <si>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</si>
  <si>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12h_salmix1_1</t>
  </si>
  <si>
    <t>12h_salmix2_2</t>
  </si>
  <si>
    <t>12h_salmix2_1</t>
  </si>
  <si>
    <t>12h_vec_1</t>
  </si>
  <si>
    <t>12h_vec_2</t>
  </si>
  <si>
    <t>16h_salmix1_1</t>
  </si>
  <si>
    <t>16h_salmix1_2</t>
  </si>
  <si>
    <t>16h_salmix2_1</t>
  </si>
  <si>
    <t>16h_salmix2_2</t>
  </si>
  <si>
    <t>16h_vec_1</t>
  </si>
  <si>
    <t>16h_vec_2</t>
  </si>
  <si>
    <t>28h_salmix1_1</t>
  </si>
  <si>
    <t>28h_salmix1_2</t>
  </si>
  <si>
    <t>28h_salmix2_1</t>
  </si>
  <si>
    <t>28h_salmix2_2</t>
  </si>
  <si>
    <t>28h_vec_1</t>
  </si>
  <si>
    <t>28h_vec_2</t>
  </si>
  <si>
    <t>4h_salmix1_1</t>
  </si>
  <si>
    <t>4h_salmix1_2</t>
  </si>
  <si>
    <t>4h_salmix2_1</t>
  </si>
  <si>
    <t>4h_salmix2_2</t>
  </si>
  <si>
    <t>4h_vec</t>
  </si>
  <si>
    <t>4h_vec_2</t>
  </si>
  <si>
    <t>8h_salmix1_1</t>
  </si>
  <si>
    <t>8h_salmix1_2</t>
  </si>
  <si>
    <t>8h_salmix2_1</t>
  </si>
  <si>
    <t>8h_salmix2_2</t>
  </si>
  <si>
    <t>8h_vec_1</t>
  </si>
  <si>
    <t>8h_vec_2</t>
  </si>
  <si>
    <t>t0_1</t>
  </si>
  <si>
    <t>t0_2</t>
  </si>
  <si>
    <t>t0_3</t>
  </si>
  <si>
    <t>t0_4</t>
  </si>
  <si>
    <t>t0_5</t>
  </si>
  <si>
    <t>t0_6</t>
  </si>
  <si>
    <t>residual-growth_#7</t>
  </si>
  <si>
    <t>residual-growth_#7_12h_salmix1_1_12 Mar 2021_01.#m4</t>
  </si>
  <si>
    <t>residual-growth_#7_12h_salmix1_2_12 Mar 2021_01.#m4</t>
  </si>
  <si>
    <t>residual-growth_#7_12h_salmix2_1_12 Mar 2021_01.#m4</t>
  </si>
  <si>
    <t>residual-growth_#7_12h_salmix2_2_12 Mar 2021_01.#m4</t>
  </si>
  <si>
    <t>residual-growth_#7_12h_vec_1_12 Mar 2021_01.#m4</t>
  </si>
  <si>
    <t>residual-growth_#7_12h_vec_2_12 Mar 2021_01.#m4</t>
  </si>
  <si>
    <t>residual-growth_#7_16h_salmix1_1_13 Mar 2021_01.#m4</t>
  </si>
  <si>
    <t>residual-growth_#7_16h_salmix1_2_13 Mar 2021_01.#m4</t>
  </si>
  <si>
    <t>residual-growth_#7_16h_salmix2_1_13 Mar 2021_01.#m4</t>
  </si>
  <si>
    <t>residual-growth_#7_16h_salmix2_2_13 Mar 2021_01.#m4</t>
  </si>
  <si>
    <t>residual-growth_#7_16h_vec_1_13 Mar 2021_01.#m4</t>
  </si>
  <si>
    <t>residual-growth_#7_16h_vec_2_13 Mar 2021_01.#m4</t>
  </si>
  <si>
    <t>residual-growth_#7_28h_salmix1_1_13 Mar 2021_01.#m4</t>
  </si>
  <si>
    <t>residual-growth_#7_28h_salmix1_2_13 Mar 2021_01.#m4</t>
  </si>
  <si>
    <t>residual-growth_#7_28h_salmix2_1_13 Mar 2021_01.#m4</t>
  </si>
  <si>
    <t>residual-growth_#7_28h_salmix2_2_13 Mar 2021_01.#m4</t>
  </si>
  <si>
    <t>residual-growth_#7_28h_vec_1_13 Mar 2021_01.#m4</t>
  </si>
  <si>
    <t>residual-growth_#7_28h_vec_2_13 Mar 2021_01.#m4</t>
  </si>
  <si>
    <t>residual-growth_#7_4h_salmix1_1_12 Mar 2021_01.#m4</t>
  </si>
  <si>
    <t>residual-growth_#7_4h_salmix1_2_12 Mar 2021_01.#m4</t>
  </si>
  <si>
    <t>residual-growth_#7_4h_salmix2_1_12 Mar 2021_01.#m4</t>
  </si>
  <si>
    <t>residual-growth_#7_4h_salmix2_2_12 Mar 2021_01.#m4</t>
  </si>
  <si>
    <t>residual-growth_#7_4h_vec_1_12 Mar 2021_01.#m4</t>
  </si>
  <si>
    <t>residual-growth_#7_4h_vec_2_12 Mar 2021_01.#m4</t>
  </si>
  <si>
    <t>residual-growth_#7_8h_salmix1_1_12 Mar 2021_01.#m4</t>
  </si>
  <si>
    <t>residual-growth_#7_8h_salmix1_2_12 Mar 2021_01.#m4</t>
  </si>
  <si>
    <t>residual-growth_#7_8h_salmix2_1_12 Mar 2021_01.#m4</t>
  </si>
  <si>
    <t>residual-growth_#7_8h_salmix2_2_12 Mar 2021_01.#m4</t>
  </si>
  <si>
    <t>residual-growth_#7_8h_vec_1_12 Mar 2021_01.#m4</t>
  </si>
  <si>
    <t>residual-growth_#7_8h_vec_2_12 Mar 2021_01.#m4</t>
  </si>
  <si>
    <t>residual-growth_#7_t0_1_12 Mar 2021_01.#m4</t>
  </si>
  <si>
    <t>residual-growth_#7_t0_2_12 Mar 2021_01.#m4</t>
  </si>
  <si>
    <t>residual-growth_#7_t0_3_12 Mar 2021_01.#m4</t>
  </si>
  <si>
    <t>residual-growth_#7_t0_4_12 Mar 2021_01.#m4</t>
  </si>
  <si>
    <t>residual-growth_#7_t0_5_12 Mar 2021_01.#m4</t>
  </si>
  <si>
    <t>residual-growth_#7_t0_6_12 Mar 2021_01.#m4</t>
  </si>
  <si>
    <t>Volumetric,  2000  uL</t>
  </si>
  <si>
    <t>Volume (nL)</t>
  </si>
  <si>
    <t>Diff t=0</t>
  </si>
  <si>
    <t>% increase from t=0</t>
  </si>
  <si>
    <t>Time</t>
  </si>
  <si>
    <t>Treatment</t>
  </si>
  <si>
    <t>Vehicle</t>
  </si>
  <si>
    <t>SM1</t>
  </si>
  <si>
    <t>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</si>
</sst>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P1" activeCellId="3" sqref="A1:A1048576 N1:N1048576 O1:O1048576 P1:P1048576"/>
    </sheetView>
  </sheetViews>
  <sheetFormatPr baseColWidth="10" defaultColWidth="8.83203125" defaultRowHeight="15" x14ac:dyDescent="0.2"/>
  <cols>
    <col min="1" max="1" width="12.83203125" customWidth="1"/>
    <col min="5" max="5" width="17.6640625" bestFit="1" customWidth="1"/>
    <col min="14" max="14" width="11.6640625" customWidth="1"/>
    <col min="16" max="16" width="9.33203125" bestFit="1" customWidth="1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86</v>
      </c>
      <c r="O1" s="3" t="s">
        <v>87</v>
      </c>
      <c r="P1" s="4" t="s">
        <v>88</v>
      </c>
    </row>
    <row r="2" spans="1:16" x14ac:dyDescent="0.2">
      <c r="A2" t="s">
        <v>42</v>
      </c>
      <c r="B2" t="s">
        <v>48</v>
      </c>
      <c r="C2" t="s">
        <v>79</v>
      </c>
      <c r="D2" t="s">
        <v>85</v>
      </c>
      <c r="E2" s="2">
        <v>44267.450694444437</v>
      </c>
      <c r="F2">
        <v>11798</v>
      </c>
      <c r="G2">
        <v>11979</v>
      </c>
      <c r="H2">
        <v>1303</v>
      </c>
      <c r="I2">
        <v>21454</v>
      </c>
      <c r="J2">
        <v>71880</v>
      </c>
      <c r="K2">
        <v>4740</v>
      </c>
      <c r="L2">
        <v>4231</v>
      </c>
      <c r="M2">
        <v>2276</v>
      </c>
      <c r="N2">
        <f>J2*K2*0.000001</f>
        <v>340.71119999999996</v>
      </c>
      <c r="O2">
        <f>N2-AVERAGE($N$2:$N$7)</f>
        <v>-21.995570000000043</v>
      </c>
      <c r="P2">
        <f>O2/AVERAGE($N$2:$N$7)*100</f>
        <v>-6.0642843804652564</v>
      </c>
    </row>
    <row r="3" spans="1:16" x14ac:dyDescent="0.2">
      <c r="A3" t="s">
        <v>43</v>
      </c>
      <c r="B3" t="s">
        <v>48</v>
      </c>
      <c r="C3" t="s">
        <v>80</v>
      </c>
      <c r="D3" t="s">
        <v>85</v>
      </c>
      <c r="E3" s="2">
        <v>44267.45208333333</v>
      </c>
      <c r="F3">
        <v>12526</v>
      </c>
      <c r="G3">
        <v>12734</v>
      </c>
      <c r="H3">
        <v>1303</v>
      </c>
      <c r="I3">
        <v>21454</v>
      </c>
      <c r="J3">
        <v>76370</v>
      </c>
      <c r="K3">
        <v>4721</v>
      </c>
      <c r="L3">
        <v>4247</v>
      </c>
      <c r="M3">
        <v>2260</v>
      </c>
      <c r="N3">
        <f t="shared" ref="N3:N37" si="0">J3*K3*0.000001</f>
        <v>360.54276999999996</v>
      </c>
      <c r="O3">
        <f t="shared" ref="O3:O37" si="1">N3-AVERAGE($N$2:$N$7)</f>
        <v>-2.1640000000000441</v>
      </c>
      <c r="P3">
        <f t="shared" ref="P3:P37" si="2">O3/AVERAGE($N$2:$N$7)*100</f>
        <v>-0.59662520222604176</v>
      </c>
    </row>
    <row r="4" spans="1:16" x14ac:dyDescent="0.2">
      <c r="A4" t="s">
        <v>44</v>
      </c>
      <c r="B4" t="s">
        <v>48</v>
      </c>
      <c r="C4" t="s">
        <v>81</v>
      </c>
      <c r="D4" t="s">
        <v>85</v>
      </c>
      <c r="E4" s="2">
        <v>44267.453472222223</v>
      </c>
      <c r="F4">
        <v>11557</v>
      </c>
      <c r="G4">
        <v>11736</v>
      </c>
      <c r="H4">
        <v>1303</v>
      </c>
      <c r="I4">
        <v>21454</v>
      </c>
      <c r="J4">
        <v>70560</v>
      </c>
      <c r="K4">
        <v>4779</v>
      </c>
      <c r="L4">
        <v>4351</v>
      </c>
      <c r="M4">
        <v>2200</v>
      </c>
      <c r="N4">
        <f t="shared" si="0"/>
        <v>337.20623999999998</v>
      </c>
      <c r="O4">
        <f t="shared" si="1"/>
        <v>-25.500530000000026</v>
      </c>
      <c r="P4">
        <f t="shared" si="2"/>
        <v>-7.0306187006104208</v>
      </c>
    </row>
    <row r="5" spans="1:16" x14ac:dyDescent="0.2">
      <c r="A5" t="s">
        <v>45</v>
      </c>
      <c r="B5" t="s">
        <v>48</v>
      </c>
      <c r="C5" t="s">
        <v>82</v>
      </c>
      <c r="D5" t="s">
        <v>85</v>
      </c>
      <c r="E5" s="2">
        <v>44267.45416666667</v>
      </c>
      <c r="F5">
        <v>13857</v>
      </c>
      <c r="G5">
        <v>14118</v>
      </c>
      <c r="H5">
        <v>1303</v>
      </c>
      <c r="I5">
        <v>21877</v>
      </c>
      <c r="J5">
        <v>84070</v>
      </c>
      <c r="K5">
        <v>4757</v>
      </c>
      <c r="L5">
        <v>4294</v>
      </c>
      <c r="M5">
        <v>2314</v>
      </c>
      <c r="N5">
        <f t="shared" si="0"/>
        <v>399.92098999999996</v>
      </c>
      <c r="O5">
        <f t="shared" si="1"/>
        <v>37.214219999999955</v>
      </c>
      <c r="P5">
        <f t="shared" si="2"/>
        <v>10.260139340658007</v>
      </c>
    </row>
    <row r="6" spans="1:16" x14ac:dyDescent="0.2">
      <c r="A6" t="s">
        <v>46</v>
      </c>
      <c r="B6" t="s">
        <v>48</v>
      </c>
      <c r="C6" t="s">
        <v>83</v>
      </c>
      <c r="D6" t="s">
        <v>85</v>
      </c>
      <c r="E6" s="2">
        <v>44267.455555555563</v>
      </c>
      <c r="F6">
        <v>12996</v>
      </c>
      <c r="G6">
        <v>13230</v>
      </c>
      <c r="H6">
        <v>1303</v>
      </c>
      <c r="I6">
        <v>21877</v>
      </c>
      <c r="J6">
        <v>79740</v>
      </c>
      <c r="K6">
        <v>4769</v>
      </c>
      <c r="L6">
        <v>4314</v>
      </c>
      <c r="M6">
        <v>2287</v>
      </c>
      <c r="N6">
        <f t="shared" si="0"/>
        <v>380.28005999999999</v>
      </c>
      <c r="O6">
        <f t="shared" si="1"/>
        <v>17.573289999999986</v>
      </c>
      <c r="P6">
        <f t="shared" si="2"/>
        <v>4.8450405268145351</v>
      </c>
    </row>
    <row r="7" spans="1:16" x14ac:dyDescent="0.2">
      <c r="A7" t="s">
        <v>47</v>
      </c>
      <c r="B7" t="s">
        <v>48</v>
      </c>
      <c r="C7" t="s">
        <v>84</v>
      </c>
      <c r="D7" t="s">
        <v>85</v>
      </c>
      <c r="E7" s="2">
        <v>44267.456944444442</v>
      </c>
      <c r="F7">
        <v>12096</v>
      </c>
      <c r="G7">
        <v>12299</v>
      </c>
      <c r="H7">
        <v>1303</v>
      </c>
      <c r="I7">
        <v>21877</v>
      </c>
      <c r="J7">
        <v>73440</v>
      </c>
      <c r="K7">
        <v>4869</v>
      </c>
      <c r="L7">
        <v>4390</v>
      </c>
      <c r="M7">
        <v>2372</v>
      </c>
      <c r="N7">
        <f t="shared" si="0"/>
        <v>357.57936000000001</v>
      </c>
      <c r="O7">
        <f t="shared" si="1"/>
        <v>-5.1274099999999976</v>
      </c>
      <c r="P7">
        <f t="shared" si="2"/>
        <v>-1.413651584170871</v>
      </c>
    </row>
    <row r="8" spans="1:16" x14ac:dyDescent="0.2">
      <c r="A8" t="s">
        <v>34</v>
      </c>
      <c r="B8" t="s">
        <v>48</v>
      </c>
      <c r="C8" t="s">
        <v>71</v>
      </c>
      <c r="D8" t="s">
        <v>85</v>
      </c>
      <c r="E8" s="2">
        <v>44267.611111111109</v>
      </c>
      <c r="F8">
        <v>10045</v>
      </c>
      <c r="G8">
        <v>10193</v>
      </c>
      <c r="H8">
        <v>1303</v>
      </c>
      <c r="I8">
        <v>21454</v>
      </c>
      <c r="J8">
        <v>75510</v>
      </c>
      <c r="K8">
        <v>4716</v>
      </c>
      <c r="L8">
        <v>4261</v>
      </c>
      <c r="M8">
        <v>2245</v>
      </c>
      <c r="N8">
        <f t="shared" si="0"/>
        <v>356.10516000000001</v>
      </c>
      <c r="O8">
        <f t="shared" si="1"/>
        <v>-6.6016099999999938</v>
      </c>
      <c r="P8">
        <f t="shared" si="2"/>
        <v>-1.8200956105671791</v>
      </c>
    </row>
    <row r="9" spans="1:16" x14ac:dyDescent="0.2">
      <c r="A9" t="s">
        <v>35</v>
      </c>
      <c r="B9" t="s">
        <v>48</v>
      </c>
      <c r="C9" t="s">
        <v>72</v>
      </c>
      <c r="D9" t="s">
        <v>85</v>
      </c>
      <c r="E9" s="2">
        <v>44267.614583333343</v>
      </c>
      <c r="F9">
        <v>11379</v>
      </c>
      <c r="G9">
        <v>11578</v>
      </c>
      <c r="H9">
        <v>1303</v>
      </c>
      <c r="I9">
        <v>21037</v>
      </c>
      <c r="J9">
        <v>78510</v>
      </c>
      <c r="K9">
        <v>4816</v>
      </c>
      <c r="L9">
        <v>4400</v>
      </c>
      <c r="M9">
        <v>2209</v>
      </c>
      <c r="N9">
        <f t="shared" si="0"/>
        <v>378.10415999999998</v>
      </c>
      <c r="O9">
        <f t="shared" si="1"/>
        <v>15.397389999999973</v>
      </c>
      <c r="P9">
        <f t="shared" si="2"/>
        <v>4.2451344373858735</v>
      </c>
    </row>
    <row r="10" spans="1:16" x14ac:dyDescent="0.2">
      <c r="A10" t="s">
        <v>30</v>
      </c>
      <c r="B10" t="s">
        <v>48</v>
      </c>
      <c r="C10" t="s">
        <v>67</v>
      </c>
      <c r="D10" t="s">
        <v>85</v>
      </c>
      <c r="E10" s="2">
        <v>44267.611805555563</v>
      </c>
      <c r="F10">
        <v>11383</v>
      </c>
      <c r="G10">
        <v>11584</v>
      </c>
      <c r="H10">
        <v>1303</v>
      </c>
      <c r="I10">
        <v>21037</v>
      </c>
      <c r="J10">
        <v>82830</v>
      </c>
      <c r="K10">
        <v>4837</v>
      </c>
      <c r="L10">
        <v>4366</v>
      </c>
      <c r="M10">
        <v>2235</v>
      </c>
      <c r="N10">
        <f t="shared" si="0"/>
        <v>400.64870999999999</v>
      </c>
      <c r="O10">
        <f t="shared" si="1"/>
        <v>37.941939999999988</v>
      </c>
      <c r="P10">
        <f t="shared" si="2"/>
        <v>10.46077524276704</v>
      </c>
    </row>
    <row r="11" spans="1:16" x14ac:dyDescent="0.2">
      <c r="A11" t="s">
        <v>31</v>
      </c>
      <c r="B11" t="s">
        <v>48</v>
      </c>
      <c r="C11" t="s">
        <v>68</v>
      </c>
      <c r="D11" t="s">
        <v>85</v>
      </c>
      <c r="E11" s="2">
        <v>44267.615972222222</v>
      </c>
      <c r="F11">
        <v>12166</v>
      </c>
      <c r="G11">
        <v>12394</v>
      </c>
      <c r="H11">
        <v>1303</v>
      </c>
      <c r="I11">
        <v>21037</v>
      </c>
      <c r="J11">
        <v>85850</v>
      </c>
      <c r="K11">
        <v>4919</v>
      </c>
      <c r="L11">
        <v>4424</v>
      </c>
      <c r="M11">
        <v>2313</v>
      </c>
      <c r="N11">
        <f t="shared" si="0"/>
        <v>422.29614999999995</v>
      </c>
      <c r="O11">
        <f t="shared" si="1"/>
        <v>59.589379999999949</v>
      </c>
      <c r="P11">
        <f t="shared" si="2"/>
        <v>16.429078508790983</v>
      </c>
    </row>
    <row r="12" spans="1:16" x14ac:dyDescent="0.2">
      <c r="A12" t="s">
        <v>32</v>
      </c>
      <c r="B12" t="s">
        <v>48</v>
      </c>
      <c r="C12" t="s">
        <v>69</v>
      </c>
      <c r="D12" t="s">
        <v>85</v>
      </c>
      <c r="E12" s="2">
        <v>44267.613194444442</v>
      </c>
      <c r="F12">
        <v>11918</v>
      </c>
      <c r="G12">
        <v>12140</v>
      </c>
      <c r="H12">
        <v>1303</v>
      </c>
      <c r="I12">
        <v>21037</v>
      </c>
      <c r="J12">
        <v>88130</v>
      </c>
      <c r="K12">
        <v>4843</v>
      </c>
      <c r="L12">
        <v>4372</v>
      </c>
      <c r="M12">
        <v>2312</v>
      </c>
      <c r="N12">
        <f t="shared" si="0"/>
        <v>426.81358999999998</v>
      </c>
      <c r="O12">
        <f t="shared" si="1"/>
        <v>64.106819999999971</v>
      </c>
      <c r="P12">
        <f t="shared" si="2"/>
        <v>17.674558431870452</v>
      </c>
    </row>
    <row r="13" spans="1:16" x14ac:dyDescent="0.2">
      <c r="A13" t="s">
        <v>33</v>
      </c>
      <c r="B13" t="s">
        <v>48</v>
      </c>
      <c r="C13" t="s">
        <v>70</v>
      </c>
      <c r="D13" t="s">
        <v>85</v>
      </c>
      <c r="E13" s="2">
        <v>44267.616666666669</v>
      </c>
      <c r="F13">
        <v>10643</v>
      </c>
      <c r="G13">
        <v>10819</v>
      </c>
      <c r="H13">
        <v>1303</v>
      </c>
      <c r="I13">
        <v>21037</v>
      </c>
      <c r="J13">
        <v>75540</v>
      </c>
      <c r="K13">
        <v>4852</v>
      </c>
      <c r="L13">
        <v>4387</v>
      </c>
      <c r="M13">
        <v>2267</v>
      </c>
      <c r="N13">
        <f t="shared" si="0"/>
        <v>366.52008000000001</v>
      </c>
      <c r="O13">
        <f t="shared" si="1"/>
        <v>3.8133100000000013</v>
      </c>
      <c r="P13">
        <f t="shared" si="2"/>
        <v>1.0513478973662391</v>
      </c>
    </row>
    <row r="14" spans="1:16" x14ac:dyDescent="0.2">
      <c r="A14" t="s">
        <v>40</v>
      </c>
      <c r="B14" t="s">
        <v>48</v>
      </c>
      <c r="C14" t="s">
        <v>77</v>
      </c>
      <c r="D14" t="s">
        <v>85</v>
      </c>
      <c r="E14" s="2">
        <v>44267.779861111107</v>
      </c>
      <c r="F14">
        <v>12736</v>
      </c>
      <c r="G14">
        <v>12970</v>
      </c>
      <c r="H14">
        <v>1303</v>
      </c>
      <c r="I14">
        <v>21454</v>
      </c>
      <c r="J14">
        <v>90920</v>
      </c>
      <c r="K14">
        <v>4724</v>
      </c>
      <c r="L14">
        <v>4259</v>
      </c>
      <c r="M14">
        <v>2146</v>
      </c>
      <c r="N14">
        <f t="shared" si="0"/>
        <v>429.50608</v>
      </c>
      <c r="O14">
        <f t="shared" si="1"/>
        <v>66.799309999999991</v>
      </c>
      <c r="P14">
        <f t="shared" si="2"/>
        <v>18.416890867518131</v>
      </c>
    </row>
    <row r="15" spans="1:16" x14ac:dyDescent="0.2">
      <c r="A15" t="s">
        <v>41</v>
      </c>
      <c r="B15" t="s">
        <v>48</v>
      </c>
      <c r="C15" t="s">
        <v>78</v>
      </c>
      <c r="D15" t="s">
        <v>85</v>
      </c>
      <c r="E15" s="2">
        <v>44267.783333333333</v>
      </c>
      <c r="F15">
        <v>14916</v>
      </c>
      <c r="G15">
        <v>15262</v>
      </c>
      <c r="H15">
        <v>1303</v>
      </c>
      <c r="I15">
        <v>21037</v>
      </c>
      <c r="J15">
        <v>105500</v>
      </c>
      <c r="K15">
        <v>4901</v>
      </c>
      <c r="L15">
        <v>4444</v>
      </c>
      <c r="M15">
        <v>2259</v>
      </c>
      <c r="N15">
        <f t="shared" si="0"/>
        <v>517.05549999999994</v>
      </c>
      <c r="O15">
        <f t="shared" si="1"/>
        <v>154.34872999999993</v>
      </c>
      <c r="P15">
        <f t="shared" si="2"/>
        <v>42.554686806645471</v>
      </c>
    </row>
    <row r="16" spans="1:16" x14ac:dyDescent="0.2">
      <c r="A16" t="s">
        <v>36</v>
      </c>
      <c r="B16" t="s">
        <v>48</v>
      </c>
      <c r="C16" t="s">
        <v>73</v>
      </c>
      <c r="D16" t="s">
        <v>85</v>
      </c>
      <c r="E16" s="2">
        <v>44267.78125</v>
      </c>
      <c r="F16">
        <v>13729</v>
      </c>
      <c r="G16">
        <v>14025</v>
      </c>
      <c r="H16">
        <v>1303</v>
      </c>
      <c r="I16">
        <v>21037</v>
      </c>
      <c r="J16">
        <v>101500</v>
      </c>
      <c r="K16">
        <v>4922</v>
      </c>
      <c r="L16">
        <v>4429</v>
      </c>
      <c r="M16">
        <v>2286</v>
      </c>
      <c r="N16">
        <f t="shared" si="0"/>
        <v>499.58299999999997</v>
      </c>
      <c r="O16">
        <f t="shared" si="1"/>
        <v>136.87622999999996</v>
      </c>
      <c r="P16">
        <f t="shared" si="2"/>
        <v>37.737434567322786</v>
      </c>
    </row>
    <row r="17" spans="1:16" x14ac:dyDescent="0.2">
      <c r="A17" t="s">
        <v>37</v>
      </c>
      <c r="B17" t="s">
        <v>48</v>
      </c>
      <c r="C17" t="s">
        <v>74</v>
      </c>
      <c r="D17" t="s">
        <v>85</v>
      </c>
      <c r="E17" s="2">
        <v>44267.784722222219</v>
      </c>
      <c r="F17">
        <v>14413</v>
      </c>
      <c r="G17">
        <v>14743</v>
      </c>
      <c r="H17">
        <v>1303</v>
      </c>
      <c r="I17">
        <v>21037</v>
      </c>
      <c r="J17">
        <v>104700</v>
      </c>
      <c r="K17">
        <v>4968</v>
      </c>
      <c r="L17">
        <v>4513</v>
      </c>
      <c r="M17">
        <v>2297</v>
      </c>
      <c r="N17">
        <f t="shared" si="0"/>
        <v>520.14959999999996</v>
      </c>
      <c r="O17">
        <f t="shared" si="1"/>
        <v>157.44282999999996</v>
      </c>
      <c r="P17">
        <f t="shared" si="2"/>
        <v>43.407745049809783</v>
      </c>
    </row>
    <row r="18" spans="1:16" x14ac:dyDescent="0.2">
      <c r="A18" t="s">
        <v>38</v>
      </c>
      <c r="B18" t="s">
        <v>48</v>
      </c>
      <c r="C18" t="s">
        <v>75</v>
      </c>
      <c r="D18" t="s">
        <v>85</v>
      </c>
      <c r="E18" s="2">
        <v>44267.782638888893</v>
      </c>
      <c r="F18">
        <v>13391</v>
      </c>
      <c r="G18">
        <v>13671</v>
      </c>
      <c r="H18">
        <v>1303</v>
      </c>
      <c r="I18">
        <v>21037</v>
      </c>
      <c r="J18">
        <v>97320</v>
      </c>
      <c r="K18">
        <v>4891</v>
      </c>
      <c r="L18">
        <v>4397</v>
      </c>
      <c r="M18">
        <v>2326</v>
      </c>
      <c r="N18">
        <f t="shared" si="0"/>
        <v>475.99212</v>
      </c>
      <c r="O18">
        <f t="shared" si="1"/>
        <v>113.28534999999999</v>
      </c>
      <c r="P18">
        <f t="shared" si="2"/>
        <v>31.2333155512923</v>
      </c>
    </row>
    <row r="19" spans="1:16" x14ac:dyDescent="0.2">
      <c r="A19" t="s">
        <v>39</v>
      </c>
      <c r="B19" t="s">
        <v>48</v>
      </c>
      <c r="C19" t="s">
        <v>76</v>
      </c>
      <c r="D19" t="s">
        <v>85</v>
      </c>
      <c r="E19" s="2">
        <v>44267.786111111112</v>
      </c>
      <c r="F19">
        <v>14070</v>
      </c>
      <c r="G19">
        <v>14384</v>
      </c>
      <c r="H19">
        <v>1303</v>
      </c>
      <c r="I19">
        <v>21454</v>
      </c>
      <c r="J19">
        <v>101200</v>
      </c>
      <c r="K19">
        <v>5064</v>
      </c>
      <c r="L19">
        <v>4584</v>
      </c>
      <c r="M19">
        <v>2366</v>
      </c>
      <c r="N19">
        <f t="shared" si="0"/>
        <v>512.47680000000003</v>
      </c>
      <c r="O19">
        <f t="shared" si="1"/>
        <v>149.77003000000002</v>
      </c>
      <c r="P19">
        <f t="shared" si="2"/>
        <v>41.292317207092665</v>
      </c>
    </row>
    <row r="20" spans="1:16" x14ac:dyDescent="0.2">
      <c r="A20" t="s">
        <v>16</v>
      </c>
      <c r="B20" t="s">
        <v>48</v>
      </c>
      <c r="C20" t="s">
        <v>53</v>
      </c>
      <c r="D20" t="s">
        <v>85</v>
      </c>
      <c r="E20" s="2">
        <v>44267.941666666673</v>
      </c>
      <c r="F20">
        <v>13063</v>
      </c>
      <c r="G20">
        <v>13306</v>
      </c>
      <c r="H20">
        <v>1303</v>
      </c>
      <c r="I20">
        <v>21454</v>
      </c>
      <c r="J20">
        <v>93250</v>
      </c>
      <c r="K20">
        <v>4679</v>
      </c>
      <c r="L20">
        <v>4242</v>
      </c>
      <c r="M20">
        <v>2105</v>
      </c>
      <c r="N20">
        <f t="shared" si="0"/>
        <v>436.31674999999996</v>
      </c>
      <c r="O20">
        <f t="shared" si="1"/>
        <v>73.60997999999995</v>
      </c>
      <c r="P20">
        <f t="shared" si="2"/>
        <v>20.294625325024938</v>
      </c>
    </row>
    <row r="21" spans="1:16" x14ac:dyDescent="0.2">
      <c r="A21" t="s">
        <v>17</v>
      </c>
      <c r="B21" t="s">
        <v>48</v>
      </c>
      <c r="C21" t="s">
        <v>54</v>
      </c>
      <c r="D21" t="s">
        <v>85</v>
      </c>
      <c r="E21" s="2">
        <v>44267.945138888892</v>
      </c>
      <c r="F21">
        <v>14616</v>
      </c>
      <c r="G21">
        <v>14939</v>
      </c>
      <c r="H21">
        <v>1303</v>
      </c>
      <c r="I21">
        <v>21037</v>
      </c>
      <c r="J21">
        <v>102200</v>
      </c>
      <c r="K21">
        <v>4878</v>
      </c>
      <c r="L21">
        <v>4399</v>
      </c>
      <c r="M21">
        <v>2264</v>
      </c>
      <c r="N21">
        <f t="shared" si="0"/>
        <v>498.53159999999997</v>
      </c>
      <c r="O21">
        <f t="shared" si="1"/>
        <v>135.82482999999996</v>
      </c>
      <c r="P21">
        <f t="shared" si="2"/>
        <v>37.447558533302249</v>
      </c>
    </row>
    <row r="22" spans="1:16" x14ac:dyDescent="0.2">
      <c r="A22" t="s">
        <v>13</v>
      </c>
      <c r="B22" t="s">
        <v>48</v>
      </c>
      <c r="C22" t="s">
        <v>49</v>
      </c>
      <c r="D22" t="s">
        <v>85</v>
      </c>
      <c r="E22" s="2">
        <v>44267.943055555559</v>
      </c>
      <c r="F22">
        <v>13616</v>
      </c>
      <c r="G22">
        <v>13904</v>
      </c>
      <c r="H22">
        <v>1303</v>
      </c>
      <c r="I22">
        <v>21877</v>
      </c>
      <c r="J22">
        <v>99030</v>
      </c>
      <c r="K22">
        <v>4924</v>
      </c>
      <c r="L22">
        <v>4453</v>
      </c>
      <c r="M22">
        <v>2304</v>
      </c>
      <c r="N22">
        <f t="shared" si="0"/>
        <v>487.62371999999999</v>
      </c>
      <c r="O22">
        <f t="shared" si="1"/>
        <v>124.91694999999999</v>
      </c>
      <c r="P22">
        <f t="shared" si="2"/>
        <v>34.440203583737897</v>
      </c>
    </row>
    <row r="23" spans="1:16" x14ac:dyDescent="0.2">
      <c r="A23" t="s">
        <v>14</v>
      </c>
      <c r="B23" t="s">
        <v>48</v>
      </c>
      <c r="C23" t="s">
        <v>50</v>
      </c>
      <c r="D23" t="s">
        <v>85</v>
      </c>
      <c r="E23" s="2">
        <v>44267.946527777778</v>
      </c>
      <c r="F23">
        <v>13935</v>
      </c>
      <c r="G23">
        <v>14243</v>
      </c>
      <c r="H23">
        <v>1303</v>
      </c>
      <c r="I23">
        <v>21037</v>
      </c>
      <c r="J23">
        <v>99620</v>
      </c>
      <c r="K23">
        <v>5008</v>
      </c>
      <c r="L23">
        <v>4539</v>
      </c>
      <c r="M23">
        <v>2314</v>
      </c>
      <c r="N23">
        <f t="shared" si="0"/>
        <v>498.89695999999998</v>
      </c>
      <c r="O23">
        <f t="shared" si="1"/>
        <v>136.19018999999997</v>
      </c>
      <c r="P23">
        <f t="shared" si="2"/>
        <v>37.548290041567178</v>
      </c>
    </row>
    <row r="24" spans="1:16" x14ac:dyDescent="0.2">
      <c r="A24" t="s">
        <v>15</v>
      </c>
      <c r="B24" t="s">
        <v>48</v>
      </c>
      <c r="C24" t="s">
        <v>51</v>
      </c>
      <c r="D24" t="s">
        <v>85</v>
      </c>
      <c r="E24" s="2">
        <v>44267.943749999999</v>
      </c>
      <c r="F24">
        <v>13227</v>
      </c>
      <c r="G24">
        <v>13493</v>
      </c>
      <c r="H24">
        <v>1303</v>
      </c>
      <c r="I24">
        <v>21454</v>
      </c>
      <c r="J24">
        <v>93980</v>
      </c>
      <c r="K24">
        <v>4837</v>
      </c>
      <c r="L24">
        <v>4392</v>
      </c>
      <c r="M24">
        <v>2199</v>
      </c>
      <c r="N24">
        <f t="shared" si="0"/>
        <v>454.58125999999999</v>
      </c>
      <c r="O24">
        <f t="shared" si="1"/>
        <v>91.87448999999998</v>
      </c>
      <c r="P24">
        <f t="shared" si="2"/>
        <v>25.330238528495062</v>
      </c>
    </row>
    <row r="25" spans="1:16" x14ac:dyDescent="0.2">
      <c r="A25" t="s">
        <v>14</v>
      </c>
      <c r="B25" t="s">
        <v>48</v>
      </c>
      <c r="C25" t="s">
        <v>52</v>
      </c>
      <c r="D25" t="s">
        <v>85</v>
      </c>
      <c r="E25" s="2">
        <v>44267.947916666657</v>
      </c>
      <c r="F25">
        <v>12516</v>
      </c>
      <c r="G25">
        <v>12760</v>
      </c>
      <c r="H25">
        <v>1303</v>
      </c>
      <c r="I25">
        <v>21454</v>
      </c>
      <c r="J25">
        <v>88210</v>
      </c>
      <c r="K25">
        <v>4915</v>
      </c>
      <c r="L25">
        <v>4496</v>
      </c>
      <c r="M25">
        <v>2201</v>
      </c>
      <c r="N25">
        <f t="shared" si="0"/>
        <v>433.55214999999998</v>
      </c>
      <c r="O25">
        <f t="shared" si="1"/>
        <v>70.845379999999977</v>
      </c>
      <c r="P25">
        <f t="shared" si="2"/>
        <v>19.532411815748567</v>
      </c>
    </row>
    <row r="26" spans="1:16" x14ac:dyDescent="0.2">
      <c r="A26" t="s">
        <v>22</v>
      </c>
      <c r="B26" t="s">
        <v>48</v>
      </c>
      <c r="C26" t="s">
        <v>59</v>
      </c>
      <c r="D26" t="s">
        <v>85</v>
      </c>
      <c r="E26" s="2">
        <v>44268.09375</v>
      </c>
      <c r="F26">
        <v>16970</v>
      </c>
      <c r="G26">
        <v>17338</v>
      </c>
      <c r="H26">
        <v>1303</v>
      </c>
      <c r="I26">
        <v>21454</v>
      </c>
      <c r="J26">
        <v>106000</v>
      </c>
      <c r="K26">
        <v>4290</v>
      </c>
      <c r="L26">
        <v>3843</v>
      </c>
      <c r="M26">
        <v>2005</v>
      </c>
      <c r="N26">
        <f t="shared" si="0"/>
        <v>454.73999999999995</v>
      </c>
      <c r="O26">
        <f t="shared" si="1"/>
        <v>92.033229999999946</v>
      </c>
      <c r="P26">
        <f t="shared" si="2"/>
        <v>25.374003909549288</v>
      </c>
    </row>
    <row r="27" spans="1:16" x14ac:dyDescent="0.2">
      <c r="A27" t="s">
        <v>23</v>
      </c>
      <c r="B27" t="s">
        <v>48</v>
      </c>
      <c r="C27" t="s">
        <v>60</v>
      </c>
      <c r="D27" t="s">
        <v>85</v>
      </c>
      <c r="E27" s="2">
        <v>44268.097222222219</v>
      </c>
      <c r="F27">
        <v>17974</v>
      </c>
      <c r="G27">
        <v>18413</v>
      </c>
      <c r="H27">
        <v>1303</v>
      </c>
      <c r="I27">
        <v>21454</v>
      </c>
      <c r="J27">
        <v>111600</v>
      </c>
      <c r="K27">
        <v>4257</v>
      </c>
      <c r="L27">
        <v>3876</v>
      </c>
      <c r="M27">
        <v>1931</v>
      </c>
      <c r="N27">
        <f t="shared" si="0"/>
        <v>475.08119999999997</v>
      </c>
      <c r="O27">
        <f t="shared" si="1"/>
        <v>112.37442999999996</v>
      </c>
      <c r="P27">
        <f t="shared" si="2"/>
        <v>30.982170528551194</v>
      </c>
    </row>
    <row r="28" spans="1:16" x14ac:dyDescent="0.2">
      <c r="A28" t="s">
        <v>18</v>
      </c>
      <c r="B28" t="s">
        <v>48</v>
      </c>
      <c r="C28" t="s">
        <v>55</v>
      </c>
      <c r="D28" t="s">
        <v>85</v>
      </c>
      <c r="E28" s="2">
        <v>44268.095138888893</v>
      </c>
      <c r="F28">
        <v>16381</v>
      </c>
      <c r="G28">
        <v>16784</v>
      </c>
      <c r="H28">
        <v>1303</v>
      </c>
      <c r="I28">
        <v>21454</v>
      </c>
      <c r="J28">
        <v>115400</v>
      </c>
      <c r="K28">
        <v>4819</v>
      </c>
      <c r="L28">
        <v>4399</v>
      </c>
      <c r="M28">
        <v>2135</v>
      </c>
      <c r="N28">
        <f t="shared" si="0"/>
        <v>556.11259999999993</v>
      </c>
      <c r="O28">
        <f t="shared" si="1"/>
        <v>193.40582999999992</v>
      </c>
      <c r="P28">
        <f t="shared" si="2"/>
        <v>53.322917021923779</v>
      </c>
    </row>
    <row r="29" spans="1:16" x14ac:dyDescent="0.2">
      <c r="A29" t="s">
        <v>19</v>
      </c>
      <c r="B29" t="s">
        <v>48</v>
      </c>
      <c r="C29" t="s">
        <v>56</v>
      </c>
      <c r="D29" t="s">
        <v>85</v>
      </c>
      <c r="E29" s="2">
        <v>44268.098611111112</v>
      </c>
      <c r="F29">
        <v>16544</v>
      </c>
      <c r="G29">
        <v>16981</v>
      </c>
      <c r="H29">
        <v>1303</v>
      </c>
      <c r="I29">
        <v>21454</v>
      </c>
      <c r="J29">
        <v>122900</v>
      </c>
      <c r="K29">
        <v>4983</v>
      </c>
      <c r="L29">
        <v>4507</v>
      </c>
      <c r="M29">
        <v>2312</v>
      </c>
      <c r="N29">
        <f t="shared" si="0"/>
        <v>612.41070000000002</v>
      </c>
      <c r="O29">
        <f t="shared" si="1"/>
        <v>249.70393000000001</v>
      </c>
      <c r="P29">
        <f t="shared" si="2"/>
        <v>68.844573813717346</v>
      </c>
    </row>
    <row r="30" spans="1:16" x14ac:dyDescent="0.2">
      <c r="A30" t="s">
        <v>20</v>
      </c>
      <c r="B30" t="s">
        <v>48</v>
      </c>
      <c r="C30" t="s">
        <v>57</v>
      </c>
      <c r="D30" t="s">
        <v>85</v>
      </c>
      <c r="E30" s="2">
        <v>44268.095833333333</v>
      </c>
      <c r="F30">
        <v>14867</v>
      </c>
      <c r="G30">
        <v>15213</v>
      </c>
      <c r="H30">
        <v>1303</v>
      </c>
      <c r="I30">
        <v>21454</v>
      </c>
      <c r="J30">
        <v>109000</v>
      </c>
      <c r="K30">
        <v>4866</v>
      </c>
      <c r="L30">
        <v>4414</v>
      </c>
      <c r="M30">
        <v>2243</v>
      </c>
      <c r="N30">
        <f t="shared" si="0"/>
        <v>530.39400000000001</v>
      </c>
      <c r="O30">
        <f t="shared" si="1"/>
        <v>167.68723</v>
      </c>
      <c r="P30">
        <f t="shared" si="2"/>
        <v>46.232175374063182</v>
      </c>
    </row>
    <row r="31" spans="1:16" x14ac:dyDescent="0.2">
      <c r="A31" t="s">
        <v>21</v>
      </c>
      <c r="B31" t="s">
        <v>48</v>
      </c>
      <c r="C31" t="s">
        <v>58</v>
      </c>
      <c r="D31" t="s">
        <v>85</v>
      </c>
      <c r="E31" s="2">
        <v>44268.1</v>
      </c>
      <c r="F31">
        <v>14998</v>
      </c>
      <c r="G31">
        <v>15361</v>
      </c>
      <c r="H31">
        <v>1303</v>
      </c>
      <c r="I31">
        <v>21877</v>
      </c>
      <c r="J31">
        <v>111800</v>
      </c>
      <c r="K31">
        <v>5000</v>
      </c>
      <c r="L31">
        <v>4541</v>
      </c>
      <c r="M31">
        <v>2319</v>
      </c>
      <c r="N31">
        <f t="shared" si="0"/>
        <v>559</v>
      </c>
      <c r="O31">
        <f t="shared" si="1"/>
        <v>196.29322999999999</v>
      </c>
      <c r="P31">
        <f t="shared" si="2"/>
        <v>54.118987081492854</v>
      </c>
    </row>
    <row r="32" spans="1:16" x14ac:dyDescent="0.2">
      <c r="A32" t="s">
        <v>28</v>
      </c>
      <c r="B32" t="s">
        <v>48</v>
      </c>
      <c r="C32" t="s">
        <v>65</v>
      </c>
      <c r="D32" t="s">
        <v>85</v>
      </c>
      <c r="E32" s="2">
        <v>44268.634027777778</v>
      </c>
      <c r="F32">
        <v>17339</v>
      </c>
      <c r="G32">
        <v>17619</v>
      </c>
      <c r="H32">
        <v>1303</v>
      </c>
      <c r="I32">
        <v>20218</v>
      </c>
      <c r="J32">
        <v>69280</v>
      </c>
      <c r="K32">
        <v>3379</v>
      </c>
      <c r="L32">
        <v>3076</v>
      </c>
      <c r="M32">
        <v>1532</v>
      </c>
      <c r="N32">
        <f t="shared" si="0"/>
        <v>234.09711999999999</v>
      </c>
      <c r="O32">
        <f t="shared" si="1"/>
        <v>-128.60965000000002</v>
      </c>
      <c r="P32">
        <f t="shared" si="2"/>
        <v>-35.458298724338675</v>
      </c>
    </row>
    <row r="33" spans="1:16" x14ac:dyDescent="0.2">
      <c r="A33" t="s">
        <v>29</v>
      </c>
      <c r="B33" t="s">
        <v>48</v>
      </c>
      <c r="C33" t="s">
        <v>66</v>
      </c>
      <c r="D33" t="s">
        <v>85</v>
      </c>
      <c r="E33" s="2">
        <v>44268.637499999997</v>
      </c>
      <c r="F33">
        <v>15722</v>
      </c>
      <c r="G33">
        <v>15970</v>
      </c>
      <c r="H33">
        <v>1303</v>
      </c>
      <c r="I33">
        <v>20218</v>
      </c>
      <c r="J33">
        <v>60790</v>
      </c>
      <c r="K33">
        <v>3505</v>
      </c>
      <c r="L33">
        <v>3240</v>
      </c>
      <c r="M33">
        <v>1557</v>
      </c>
      <c r="N33">
        <f t="shared" si="0"/>
        <v>213.06895</v>
      </c>
      <c r="O33">
        <f t="shared" si="1"/>
        <v>-149.63782</v>
      </c>
      <c r="P33">
        <f t="shared" si="2"/>
        <v>-41.255866274566642</v>
      </c>
    </row>
    <row r="34" spans="1:16" x14ac:dyDescent="0.2">
      <c r="A34" t="s">
        <v>24</v>
      </c>
      <c r="B34" t="s">
        <v>48</v>
      </c>
      <c r="C34" t="s">
        <v>61</v>
      </c>
      <c r="D34" t="s">
        <v>85</v>
      </c>
      <c r="E34" s="2">
        <v>44268.635416666657</v>
      </c>
      <c r="F34">
        <v>19759</v>
      </c>
      <c r="G34">
        <v>20237</v>
      </c>
      <c r="H34">
        <v>1303</v>
      </c>
      <c r="I34">
        <v>21037</v>
      </c>
      <c r="J34">
        <v>114800</v>
      </c>
      <c r="K34">
        <v>4089</v>
      </c>
      <c r="L34">
        <v>3752</v>
      </c>
      <c r="M34">
        <v>1794</v>
      </c>
      <c r="N34">
        <f t="shared" si="0"/>
        <v>469.41719999999998</v>
      </c>
      <c r="O34">
        <f t="shared" si="1"/>
        <v>106.71042999999997</v>
      </c>
      <c r="P34">
        <f t="shared" si="2"/>
        <v>29.420578502022437</v>
      </c>
    </row>
    <row r="35" spans="1:16" x14ac:dyDescent="0.2">
      <c r="A35" t="s">
        <v>25</v>
      </c>
      <c r="B35" t="s">
        <v>48</v>
      </c>
      <c r="C35" t="s">
        <v>62</v>
      </c>
      <c r="D35" t="s">
        <v>85</v>
      </c>
      <c r="E35" s="2">
        <v>44268.638888888891</v>
      </c>
      <c r="F35">
        <v>16995</v>
      </c>
      <c r="G35">
        <v>17384</v>
      </c>
      <c r="H35">
        <v>1303</v>
      </c>
      <c r="I35">
        <v>21877</v>
      </c>
      <c r="J35">
        <v>110900</v>
      </c>
      <c r="K35">
        <v>4307</v>
      </c>
      <c r="L35">
        <v>3935</v>
      </c>
      <c r="M35">
        <v>1943</v>
      </c>
      <c r="N35">
        <f t="shared" si="0"/>
        <v>477.6463</v>
      </c>
      <c r="O35">
        <f t="shared" si="1"/>
        <v>114.93952999999999</v>
      </c>
      <c r="P35">
        <f t="shared" si="2"/>
        <v>31.689380928842326</v>
      </c>
    </row>
    <row r="36" spans="1:16" x14ac:dyDescent="0.2">
      <c r="A36" t="s">
        <v>26</v>
      </c>
      <c r="B36" t="s">
        <v>48</v>
      </c>
      <c r="C36" t="s">
        <v>63</v>
      </c>
      <c r="D36" t="s">
        <v>85</v>
      </c>
      <c r="E36" s="2">
        <v>44268.636111111111</v>
      </c>
      <c r="F36">
        <v>19998</v>
      </c>
      <c r="G36">
        <v>20555</v>
      </c>
      <c r="H36">
        <v>1303</v>
      </c>
      <c r="I36">
        <v>21454</v>
      </c>
      <c r="J36">
        <v>138900</v>
      </c>
      <c r="K36">
        <v>4057</v>
      </c>
      <c r="L36">
        <v>3663</v>
      </c>
      <c r="M36">
        <v>1899</v>
      </c>
      <c r="N36">
        <f t="shared" si="0"/>
        <v>563.51729999999998</v>
      </c>
      <c r="O36">
        <f t="shared" si="1"/>
        <v>200.81052999999997</v>
      </c>
      <c r="P36">
        <f t="shared" si="2"/>
        <v>55.364428405899332</v>
      </c>
    </row>
    <row r="37" spans="1:16" x14ac:dyDescent="0.2">
      <c r="A37" t="s">
        <v>27</v>
      </c>
      <c r="B37" t="s">
        <v>48</v>
      </c>
      <c r="C37" t="s">
        <v>64</v>
      </c>
      <c r="D37" t="s">
        <v>85</v>
      </c>
      <c r="E37" s="2">
        <v>44268.640277777777</v>
      </c>
      <c r="F37">
        <v>19394</v>
      </c>
      <c r="G37">
        <v>19942</v>
      </c>
      <c r="H37">
        <v>1303</v>
      </c>
      <c r="I37">
        <v>21454</v>
      </c>
      <c r="J37">
        <v>142200</v>
      </c>
      <c r="K37">
        <v>4118</v>
      </c>
      <c r="L37">
        <v>3693</v>
      </c>
      <c r="M37">
        <v>1956</v>
      </c>
      <c r="N37">
        <f t="shared" si="0"/>
        <v>585.57960000000003</v>
      </c>
      <c r="O37">
        <f t="shared" si="1"/>
        <v>222.87283000000002</v>
      </c>
      <c r="P37">
        <f t="shared" si="2"/>
        <v>61.447110568131947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4CDB-C104-A84E-80F5-2D9875166916}">
  <dimension ref="A1:F49"/>
  <sheetViews>
    <sheetView tabSelected="1" workbookViewId="0">
      <selection activeCell="H19" sqref="H19"/>
    </sheetView>
  </sheetViews>
  <sheetFormatPr baseColWidth="10" defaultRowHeight="15" x14ac:dyDescent="0.2"/>
  <cols>
    <col min="1" max="1" width="12.6640625" bestFit="1" customWidth="1"/>
    <col min="2" max="2" width="10.5" bestFit="1" customWidth="1"/>
    <col min="3" max="3" width="10.6640625" bestFit="1" customWidth="1"/>
    <col min="4" max="4" width="12.6640625" bestFit="1" customWidth="1"/>
  </cols>
  <sheetData>
    <row r="1" spans="1:6" ht="32" x14ac:dyDescent="0.2">
      <c r="A1" s="1" t="s">
        <v>0</v>
      </c>
      <c r="B1" s="3" t="s">
        <v>86</v>
      </c>
      <c r="C1" s="3" t="s">
        <v>87</v>
      </c>
      <c r="D1" s="4" t="s">
        <v>88</v>
      </c>
      <c r="E1" s="3" t="s">
        <v>89</v>
      </c>
      <c r="F1" s="3" t="s">
        <v>90</v>
      </c>
    </row>
    <row r="2" spans="1:6" x14ac:dyDescent="0.2">
      <c r="A2" t="s">
        <v>42</v>
      </c>
      <c r="B2">
        <v>340.71119999999996</v>
      </c>
      <c r="C2">
        <v>-21.995570000000043</v>
      </c>
      <c r="D2">
        <v>-6.0642843804652564</v>
      </c>
      <c r="E2">
        <v>0</v>
      </c>
      <c r="F2" t="s">
        <v>91</v>
      </c>
    </row>
    <row r="3" spans="1:6" x14ac:dyDescent="0.2">
      <c r="A3" t="s">
        <v>43</v>
      </c>
      <c r="B3">
        <v>360.54276999999996</v>
      </c>
      <c r="C3">
        <v>-2.1640000000000441</v>
      </c>
      <c r="D3">
        <v>-0.59662520222604176</v>
      </c>
      <c r="E3">
        <v>0</v>
      </c>
      <c r="F3" t="s">
        <v>91</v>
      </c>
    </row>
    <row r="4" spans="1:6" x14ac:dyDescent="0.2">
      <c r="A4" t="s">
        <v>44</v>
      </c>
      <c r="B4">
        <v>337.20623999999998</v>
      </c>
      <c r="C4">
        <v>-25.500530000000026</v>
      </c>
      <c r="D4">
        <v>-7.0306187006104208</v>
      </c>
      <c r="E4">
        <v>0</v>
      </c>
      <c r="F4" t="s">
        <v>91</v>
      </c>
    </row>
    <row r="5" spans="1:6" x14ac:dyDescent="0.2">
      <c r="A5" t="s">
        <v>45</v>
      </c>
      <c r="B5">
        <v>399.92098999999996</v>
      </c>
      <c r="C5">
        <v>37.214219999999955</v>
      </c>
      <c r="D5">
        <v>10.260139340658007</v>
      </c>
      <c r="E5">
        <v>0</v>
      </c>
      <c r="F5" t="s">
        <v>91</v>
      </c>
    </row>
    <row r="6" spans="1:6" x14ac:dyDescent="0.2">
      <c r="A6" t="s">
        <v>46</v>
      </c>
      <c r="B6">
        <v>380.28005999999999</v>
      </c>
      <c r="C6">
        <v>17.573289999999986</v>
      </c>
      <c r="D6">
        <v>4.8450405268145351</v>
      </c>
      <c r="E6">
        <v>0</v>
      </c>
      <c r="F6" t="s">
        <v>91</v>
      </c>
    </row>
    <row r="7" spans="1:6" x14ac:dyDescent="0.2">
      <c r="A7" t="s">
        <v>47</v>
      </c>
      <c r="B7">
        <v>357.57936000000001</v>
      </c>
      <c r="C7">
        <v>-5.1274099999999976</v>
      </c>
      <c r="D7">
        <v>-1.413651584170871</v>
      </c>
      <c r="E7">
        <v>0</v>
      </c>
      <c r="F7" t="s">
        <v>91</v>
      </c>
    </row>
    <row r="8" spans="1:6" x14ac:dyDescent="0.2">
      <c r="A8" t="s">
        <v>42</v>
      </c>
      <c r="B8">
        <v>340.71119999999996</v>
      </c>
      <c r="C8">
        <v>-21.995570000000043</v>
      </c>
      <c r="D8">
        <v>-6.0642843804652564</v>
      </c>
      <c r="E8">
        <v>0</v>
      </c>
      <c r="F8" t="s">
        <v>92</v>
      </c>
    </row>
    <row r="9" spans="1:6" x14ac:dyDescent="0.2">
      <c r="A9" t="s">
        <v>43</v>
      </c>
      <c r="B9">
        <v>360.54276999999996</v>
      </c>
      <c r="C9">
        <v>-2.1640000000000441</v>
      </c>
      <c r="D9">
        <v>-0.59662520222604176</v>
      </c>
      <c r="E9">
        <v>0</v>
      </c>
      <c r="F9" t="s">
        <v>92</v>
      </c>
    </row>
    <row r="10" spans="1:6" x14ac:dyDescent="0.2">
      <c r="A10" t="s">
        <v>44</v>
      </c>
      <c r="B10">
        <v>337.20623999999998</v>
      </c>
      <c r="C10">
        <v>-25.500530000000026</v>
      </c>
      <c r="D10">
        <v>-7.0306187006104208</v>
      </c>
      <c r="E10">
        <v>0</v>
      </c>
      <c r="F10" t="s">
        <v>92</v>
      </c>
    </row>
    <row r="11" spans="1:6" x14ac:dyDescent="0.2">
      <c r="A11" t="s">
        <v>45</v>
      </c>
      <c r="B11">
        <v>399.92098999999996</v>
      </c>
      <c r="C11">
        <v>37.214219999999955</v>
      </c>
      <c r="D11">
        <v>10.260139340658007</v>
      </c>
      <c r="E11">
        <v>0</v>
      </c>
      <c r="F11" t="s">
        <v>92</v>
      </c>
    </row>
    <row r="12" spans="1:6" x14ac:dyDescent="0.2">
      <c r="A12" t="s">
        <v>46</v>
      </c>
      <c r="B12">
        <v>380.28005999999999</v>
      </c>
      <c r="C12">
        <v>17.573289999999986</v>
      </c>
      <c r="D12">
        <v>4.8450405268145351</v>
      </c>
      <c r="E12">
        <v>0</v>
      </c>
      <c r="F12" t="s">
        <v>92</v>
      </c>
    </row>
    <row r="13" spans="1:6" x14ac:dyDescent="0.2">
      <c r="A13" t="s">
        <v>47</v>
      </c>
      <c r="B13">
        <v>357.57936000000001</v>
      </c>
      <c r="C13">
        <v>-5.1274099999999976</v>
      </c>
      <c r="D13">
        <v>-1.413651584170871</v>
      </c>
      <c r="E13">
        <v>0</v>
      </c>
      <c r="F13" t="s">
        <v>92</v>
      </c>
    </row>
    <row r="14" spans="1:6" x14ac:dyDescent="0.2">
      <c r="A14" t="s">
        <v>42</v>
      </c>
      <c r="B14">
        <v>340.71119999999996</v>
      </c>
      <c r="C14">
        <v>-21.995570000000043</v>
      </c>
      <c r="D14">
        <v>-6.0642843804652564</v>
      </c>
      <c r="E14">
        <v>0</v>
      </c>
      <c r="F14" t="s">
        <v>93</v>
      </c>
    </row>
    <row r="15" spans="1:6" x14ac:dyDescent="0.2">
      <c r="A15" t="s">
        <v>43</v>
      </c>
      <c r="B15">
        <v>360.54276999999996</v>
      </c>
      <c r="C15">
        <v>-2.1640000000000441</v>
      </c>
      <c r="D15">
        <v>-0.59662520222604176</v>
      </c>
      <c r="E15">
        <v>0</v>
      </c>
      <c r="F15" t="s">
        <v>93</v>
      </c>
    </row>
    <row r="16" spans="1:6" x14ac:dyDescent="0.2">
      <c r="A16" t="s">
        <v>44</v>
      </c>
      <c r="B16">
        <v>337.20623999999998</v>
      </c>
      <c r="C16">
        <v>-25.500530000000026</v>
      </c>
      <c r="D16">
        <v>-7.0306187006104208</v>
      </c>
      <c r="E16">
        <v>0</v>
      </c>
      <c r="F16" t="s">
        <v>93</v>
      </c>
    </row>
    <row r="17" spans="1:6" x14ac:dyDescent="0.2">
      <c r="A17" t="s">
        <v>45</v>
      </c>
      <c r="B17">
        <v>399.92098999999996</v>
      </c>
      <c r="C17">
        <v>37.214219999999955</v>
      </c>
      <c r="D17">
        <v>10.260139340658007</v>
      </c>
      <c r="E17">
        <v>0</v>
      </c>
      <c r="F17" t="s">
        <v>93</v>
      </c>
    </row>
    <row r="18" spans="1:6" x14ac:dyDescent="0.2">
      <c r="A18" t="s">
        <v>46</v>
      </c>
      <c r="B18">
        <v>380.28005999999999</v>
      </c>
      <c r="C18">
        <v>17.573289999999986</v>
      </c>
      <c r="D18">
        <v>4.8450405268145351</v>
      </c>
      <c r="E18">
        <v>0</v>
      </c>
      <c r="F18" t="s">
        <v>93</v>
      </c>
    </row>
    <row r="19" spans="1:6" x14ac:dyDescent="0.2">
      <c r="A19" t="s">
        <v>47</v>
      </c>
      <c r="B19">
        <v>357.57936000000001</v>
      </c>
      <c r="C19">
        <v>-5.1274099999999976</v>
      </c>
      <c r="D19">
        <v>-1.413651584170871</v>
      </c>
      <c r="E19">
        <v>0</v>
      </c>
      <c r="F19" t="s">
        <v>93</v>
      </c>
    </row>
    <row r="20" spans="1:6" x14ac:dyDescent="0.2">
      <c r="A20" t="s">
        <v>34</v>
      </c>
      <c r="B20">
        <v>356.10516000000001</v>
      </c>
      <c r="C20">
        <v>-6.6016099999999938</v>
      </c>
      <c r="D20">
        <v>-1.8200956105671791</v>
      </c>
      <c r="E20">
        <v>4</v>
      </c>
      <c r="F20" t="s">
        <v>91</v>
      </c>
    </row>
    <row r="21" spans="1:6" x14ac:dyDescent="0.2">
      <c r="A21" t="s">
        <v>35</v>
      </c>
      <c r="B21">
        <v>378.10415999999998</v>
      </c>
      <c r="C21">
        <v>15.397389999999973</v>
      </c>
      <c r="D21">
        <v>4.2451344373858735</v>
      </c>
      <c r="E21">
        <v>4</v>
      </c>
      <c r="F21" t="s">
        <v>91</v>
      </c>
    </row>
    <row r="22" spans="1:6" x14ac:dyDescent="0.2">
      <c r="A22" t="s">
        <v>30</v>
      </c>
      <c r="B22">
        <v>400.64870999999999</v>
      </c>
      <c r="C22">
        <v>37.941939999999988</v>
      </c>
      <c r="D22">
        <v>10.46077524276704</v>
      </c>
      <c r="E22">
        <v>4</v>
      </c>
      <c r="F22" t="s">
        <v>92</v>
      </c>
    </row>
    <row r="23" spans="1:6" x14ac:dyDescent="0.2">
      <c r="A23" t="s">
        <v>31</v>
      </c>
      <c r="B23">
        <v>422.29614999999995</v>
      </c>
      <c r="C23">
        <v>59.589379999999949</v>
      </c>
      <c r="D23">
        <v>16.429078508790983</v>
      </c>
      <c r="E23">
        <v>4</v>
      </c>
      <c r="F23" t="s">
        <v>92</v>
      </c>
    </row>
    <row r="24" spans="1:6" x14ac:dyDescent="0.2">
      <c r="A24" t="s">
        <v>32</v>
      </c>
      <c r="B24">
        <v>426.81358999999998</v>
      </c>
      <c r="C24">
        <v>64.106819999999971</v>
      </c>
      <c r="D24">
        <v>17.674558431870452</v>
      </c>
      <c r="E24">
        <v>4</v>
      </c>
      <c r="F24" t="s">
        <v>93</v>
      </c>
    </row>
    <row r="25" spans="1:6" x14ac:dyDescent="0.2">
      <c r="A25" t="s">
        <v>33</v>
      </c>
      <c r="B25">
        <v>366.52008000000001</v>
      </c>
      <c r="C25">
        <v>3.8133100000000013</v>
      </c>
      <c r="D25">
        <v>1.0513478973662391</v>
      </c>
      <c r="E25">
        <v>4</v>
      </c>
      <c r="F25" t="s">
        <v>93</v>
      </c>
    </row>
    <row r="26" spans="1:6" x14ac:dyDescent="0.2">
      <c r="A26" t="s">
        <v>40</v>
      </c>
      <c r="B26">
        <v>429.50608</v>
      </c>
      <c r="C26">
        <v>66.799309999999991</v>
      </c>
      <c r="D26">
        <v>18.416890867518131</v>
      </c>
      <c r="E26">
        <v>8</v>
      </c>
      <c r="F26" t="s">
        <v>91</v>
      </c>
    </row>
    <row r="27" spans="1:6" x14ac:dyDescent="0.2">
      <c r="A27" t="s">
        <v>41</v>
      </c>
      <c r="B27">
        <v>517.05549999999994</v>
      </c>
      <c r="C27">
        <v>154.34872999999993</v>
      </c>
      <c r="D27">
        <v>42.554686806645471</v>
      </c>
      <c r="E27">
        <v>8</v>
      </c>
      <c r="F27" t="s">
        <v>91</v>
      </c>
    </row>
    <row r="28" spans="1:6" x14ac:dyDescent="0.2">
      <c r="A28" t="s">
        <v>36</v>
      </c>
      <c r="B28">
        <v>499.58299999999997</v>
      </c>
      <c r="C28">
        <v>136.87622999999996</v>
      </c>
      <c r="D28">
        <v>37.737434567322786</v>
      </c>
      <c r="E28">
        <v>8</v>
      </c>
      <c r="F28" t="s">
        <v>92</v>
      </c>
    </row>
    <row r="29" spans="1:6" x14ac:dyDescent="0.2">
      <c r="A29" t="s">
        <v>37</v>
      </c>
      <c r="B29">
        <v>520.14959999999996</v>
      </c>
      <c r="C29">
        <v>157.44282999999996</v>
      </c>
      <c r="D29">
        <v>43.407745049809783</v>
      </c>
      <c r="E29">
        <v>8</v>
      </c>
      <c r="F29" t="s">
        <v>92</v>
      </c>
    </row>
    <row r="30" spans="1:6" x14ac:dyDescent="0.2">
      <c r="A30" t="s">
        <v>38</v>
      </c>
      <c r="B30">
        <v>475.99212</v>
      </c>
      <c r="C30">
        <v>113.28534999999999</v>
      </c>
      <c r="D30">
        <v>31.2333155512923</v>
      </c>
      <c r="E30">
        <v>8</v>
      </c>
      <c r="F30" t="s">
        <v>93</v>
      </c>
    </row>
    <row r="31" spans="1:6" x14ac:dyDescent="0.2">
      <c r="A31" t="s">
        <v>39</v>
      </c>
      <c r="B31">
        <v>512.47680000000003</v>
      </c>
      <c r="C31">
        <v>149.77003000000002</v>
      </c>
      <c r="D31">
        <v>41.292317207092665</v>
      </c>
      <c r="E31">
        <v>8</v>
      </c>
      <c r="F31" t="s">
        <v>93</v>
      </c>
    </row>
    <row r="32" spans="1:6" x14ac:dyDescent="0.2">
      <c r="A32" t="s">
        <v>16</v>
      </c>
      <c r="B32">
        <v>436.31674999999996</v>
      </c>
      <c r="C32">
        <v>73.60997999999995</v>
      </c>
      <c r="D32">
        <v>20.294625325024938</v>
      </c>
      <c r="E32">
        <v>12</v>
      </c>
      <c r="F32" t="s">
        <v>91</v>
      </c>
    </row>
    <row r="33" spans="1:6" x14ac:dyDescent="0.2">
      <c r="A33" t="s">
        <v>17</v>
      </c>
      <c r="B33">
        <v>498.53159999999997</v>
      </c>
      <c r="C33">
        <v>135.82482999999996</v>
      </c>
      <c r="D33">
        <v>37.447558533302249</v>
      </c>
      <c r="E33">
        <v>12</v>
      </c>
      <c r="F33" t="s">
        <v>91</v>
      </c>
    </row>
    <row r="34" spans="1:6" x14ac:dyDescent="0.2">
      <c r="A34" t="s">
        <v>13</v>
      </c>
      <c r="B34">
        <v>487.62371999999999</v>
      </c>
      <c r="C34">
        <v>124.91694999999999</v>
      </c>
      <c r="D34">
        <v>34.440203583737897</v>
      </c>
      <c r="E34">
        <v>12</v>
      </c>
      <c r="F34" t="s">
        <v>92</v>
      </c>
    </row>
    <row r="35" spans="1:6" x14ac:dyDescent="0.2">
      <c r="A35" t="s">
        <v>14</v>
      </c>
      <c r="B35">
        <v>498.89695999999998</v>
      </c>
      <c r="C35">
        <v>136.19018999999997</v>
      </c>
      <c r="D35">
        <v>37.548290041567178</v>
      </c>
      <c r="E35">
        <v>12</v>
      </c>
      <c r="F35" t="s">
        <v>92</v>
      </c>
    </row>
    <row r="36" spans="1:6" x14ac:dyDescent="0.2">
      <c r="A36" t="s">
        <v>15</v>
      </c>
      <c r="B36">
        <v>454.58125999999999</v>
      </c>
      <c r="C36">
        <v>91.87448999999998</v>
      </c>
      <c r="D36">
        <v>25.330238528495062</v>
      </c>
      <c r="E36">
        <v>12</v>
      </c>
      <c r="F36" t="s">
        <v>93</v>
      </c>
    </row>
    <row r="37" spans="1:6" x14ac:dyDescent="0.2">
      <c r="A37" t="s">
        <v>14</v>
      </c>
      <c r="B37">
        <v>433.55214999999998</v>
      </c>
      <c r="C37">
        <v>70.845379999999977</v>
      </c>
      <c r="D37">
        <v>19.532411815748567</v>
      </c>
      <c r="E37">
        <v>12</v>
      </c>
      <c r="F37" t="s">
        <v>93</v>
      </c>
    </row>
    <row r="38" spans="1:6" x14ac:dyDescent="0.2">
      <c r="A38" t="s">
        <v>22</v>
      </c>
      <c r="B38">
        <v>454.73999999999995</v>
      </c>
      <c r="C38">
        <v>92.033229999999946</v>
      </c>
      <c r="D38">
        <v>25.374003909549288</v>
      </c>
      <c r="E38">
        <v>16</v>
      </c>
      <c r="F38" t="s">
        <v>91</v>
      </c>
    </row>
    <row r="39" spans="1:6" x14ac:dyDescent="0.2">
      <c r="A39" t="s">
        <v>23</v>
      </c>
      <c r="B39">
        <v>475.08119999999997</v>
      </c>
      <c r="C39">
        <v>112.37442999999996</v>
      </c>
      <c r="D39">
        <v>30.982170528551194</v>
      </c>
      <c r="E39">
        <v>16</v>
      </c>
      <c r="F39" t="s">
        <v>91</v>
      </c>
    </row>
    <row r="40" spans="1:6" x14ac:dyDescent="0.2">
      <c r="A40" t="s">
        <v>18</v>
      </c>
      <c r="B40">
        <v>556.11259999999993</v>
      </c>
      <c r="C40">
        <v>193.40582999999992</v>
      </c>
      <c r="D40">
        <v>53.322917021923779</v>
      </c>
      <c r="E40">
        <v>16</v>
      </c>
      <c r="F40" t="s">
        <v>92</v>
      </c>
    </row>
    <row r="41" spans="1:6" x14ac:dyDescent="0.2">
      <c r="A41" t="s">
        <v>19</v>
      </c>
      <c r="B41">
        <v>612.41070000000002</v>
      </c>
      <c r="C41">
        <v>249.70393000000001</v>
      </c>
      <c r="D41">
        <v>68.844573813717346</v>
      </c>
      <c r="E41">
        <v>16</v>
      </c>
      <c r="F41" t="s">
        <v>92</v>
      </c>
    </row>
    <row r="42" spans="1:6" x14ac:dyDescent="0.2">
      <c r="A42" t="s">
        <v>20</v>
      </c>
      <c r="B42">
        <v>530.39400000000001</v>
      </c>
      <c r="C42">
        <v>167.68723</v>
      </c>
      <c r="D42">
        <v>46.232175374063182</v>
      </c>
      <c r="E42">
        <v>16</v>
      </c>
      <c r="F42" t="s">
        <v>93</v>
      </c>
    </row>
    <row r="43" spans="1:6" x14ac:dyDescent="0.2">
      <c r="A43" t="s">
        <v>21</v>
      </c>
      <c r="B43">
        <v>559</v>
      </c>
      <c r="C43">
        <v>196.29322999999999</v>
      </c>
      <c r="D43">
        <v>54.118987081492854</v>
      </c>
      <c r="E43">
        <v>16</v>
      </c>
      <c r="F43" t="s">
        <v>93</v>
      </c>
    </row>
    <row r="44" spans="1:6" x14ac:dyDescent="0.2">
      <c r="A44" t="s">
        <v>28</v>
      </c>
      <c r="B44">
        <v>234.09711999999999</v>
      </c>
      <c r="C44">
        <v>-128.60965000000002</v>
      </c>
      <c r="D44">
        <v>-35.458298724338675</v>
      </c>
      <c r="E44">
        <v>28</v>
      </c>
      <c r="F44" t="s">
        <v>91</v>
      </c>
    </row>
    <row r="45" spans="1:6" x14ac:dyDescent="0.2">
      <c r="A45" t="s">
        <v>29</v>
      </c>
      <c r="B45">
        <v>213.06895</v>
      </c>
      <c r="C45">
        <v>-149.63782</v>
      </c>
      <c r="D45">
        <v>-41.255866274566642</v>
      </c>
      <c r="E45">
        <v>28</v>
      </c>
      <c r="F45" t="s">
        <v>91</v>
      </c>
    </row>
    <row r="46" spans="1:6" x14ac:dyDescent="0.2">
      <c r="A46" t="s">
        <v>24</v>
      </c>
      <c r="B46">
        <v>469.41719999999998</v>
      </c>
      <c r="C46">
        <v>106.71042999999997</v>
      </c>
      <c r="D46">
        <v>29.420578502022437</v>
      </c>
      <c r="E46">
        <v>28</v>
      </c>
      <c r="F46" t="s">
        <v>92</v>
      </c>
    </row>
    <row r="47" spans="1:6" x14ac:dyDescent="0.2">
      <c r="A47" t="s">
        <v>25</v>
      </c>
      <c r="B47">
        <v>477.6463</v>
      </c>
      <c r="C47">
        <v>114.93952999999999</v>
      </c>
      <c r="D47">
        <v>31.689380928842326</v>
      </c>
      <c r="E47">
        <v>28</v>
      </c>
      <c r="F47" t="s">
        <v>92</v>
      </c>
    </row>
    <row r="48" spans="1:6" x14ac:dyDescent="0.2">
      <c r="A48" t="s">
        <v>26</v>
      </c>
      <c r="B48">
        <v>563.51729999999998</v>
      </c>
      <c r="C48">
        <v>200.81052999999997</v>
      </c>
      <c r="D48">
        <v>55.364428405899332</v>
      </c>
      <c r="E48">
        <v>28</v>
      </c>
      <c r="F48" t="s">
        <v>93</v>
      </c>
    </row>
    <row r="49" spans="1:6" x14ac:dyDescent="0.2">
      <c r="A49" t="s">
        <v>27</v>
      </c>
      <c r="B49">
        <v>585.57960000000003</v>
      </c>
      <c r="C49">
        <v>222.87283000000002</v>
      </c>
      <c r="D49">
        <v>61.447110568131947</v>
      </c>
      <c r="E49">
        <v>28</v>
      </c>
      <c r="F4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2021-04-16T17:56:09Z</dcterms:created>
  <dcterms:modified xsi:type="dcterms:W3CDTF">2021-05-28T01:20:53Z</dcterms:modified>
</cp:coreProperties>
</file>