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tRNA-charge-seq/projects/alignment-opti/plots_pub/"/>
    </mc:Choice>
  </mc:AlternateContent>
  <xr:revisionPtr revIDLastSave="0" documentId="13_ncr:1_{F099004E-40CC-B646-A534-FA6A4683D28C}" xr6:coauthVersionLast="47" xr6:coauthVersionMax="47" xr10:uidLastSave="{00000000-0000-0000-0000-000000000000}"/>
  <bookViews>
    <workbookView xWindow="820" yWindow="2980" windowWidth="27940" windowHeight="135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K14" i="2"/>
  <c r="J14" i="2"/>
  <c r="L13" i="2"/>
  <c r="K13" i="2"/>
  <c r="J1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7" i="2"/>
  <c r="J4" i="2"/>
  <c r="J5" i="2"/>
  <c r="J6" i="2"/>
  <c r="J8" i="2"/>
  <c r="J9" i="2"/>
  <c r="J10" i="2"/>
  <c r="J11" i="2"/>
  <c r="J3" i="2"/>
  <c r="C14" i="2"/>
  <c r="D14" i="2"/>
  <c r="F14" i="2"/>
  <c r="G14" i="2"/>
  <c r="H14" i="2"/>
  <c r="B14" i="2"/>
  <c r="C13" i="2"/>
  <c r="D13" i="2"/>
  <c r="F13" i="2"/>
  <c r="G13" i="2"/>
  <c r="H13" i="2"/>
  <c r="B13" i="2"/>
</calcChain>
</file>

<file path=xl/sharedStrings.xml><?xml version="1.0" encoding="utf-8"?>
<sst xmlns="http://schemas.openxmlformats.org/spreadsheetml/2006/main" count="24" uniqueCount="18">
  <si>
    <t>S1</t>
  </si>
  <si>
    <t>S2</t>
  </si>
  <si>
    <t>S3</t>
  </si>
  <si>
    <t>S4</t>
  </si>
  <si>
    <t>S5</t>
  </si>
  <si>
    <t>S6</t>
  </si>
  <si>
    <t>S7</t>
  </si>
  <si>
    <t>S8</t>
  </si>
  <si>
    <t>S9</t>
  </si>
  <si>
    <t>Sample</t>
  </si>
  <si>
    <t>Mapping (%)</t>
  </si>
  <si>
    <t>Single annotation (%)</t>
  </si>
  <si>
    <t>Multiple codons (%)</t>
  </si>
  <si>
    <t>No masking</t>
  </si>
  <si>
    <t>Avg.</t>
  </si>
  <si>
    <t>Std.</t>
  </si>
  <si>
    <t>Optimized masking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</si>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</sst>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F2A0-DAEF-D642-B694-E215BE477833}">
  <dimension ref="A1:L14"/>
  <sheetViews>
    <sheetView tabSelected="1" zoomScale="93" workbookViewId="0">
      <selection activeCell="G17" sqref="G17"/>
    </sheetView>
  </sheetViews>
  <sheetFormatPr baseColWidth="10" defaultRowHeight="15" x14ac:dyDescent="0.2"/>
  <cols>
    <col min="2" max="2" width="10.6640625" bestFit="1" customWidth="1"/>
    <col min="3" max="3" width="17.5" bestFit="1" customWidth="1"/>
    <col min="4" max="4" width="16.6640625" bestFit="1" customWidth="1"/>
    <col min="5" max="5" width="4" customWidth="1"/>
    <col min="6" max="6" width="10.6640625" bestFit="1" customWidth="1"/>
    <col min="7" max="7" width="17.5" bestFit="1" customWidth="1"/>
    <col min="8" max="8" width="16.6640625" bestFit="1" customWidth="1"/>
    <col min="9" max="9" width="3.6640625" customWidth="1"/>
    <col min="10" max="10" width="10.6640625" bestFit="1" customWidth="1"/>
    <col min="11" max="11" width="17.5" bestFit="1" customWidth="1"/>
    <col min="12" max="12" width="16.6640625" bestFit="1" customWidth="1"/>
  </cols>
  <sheetData>
    <row r="1" spans="1:12" x14ac:dyDescent="0.2">
      <c r="B1" s="7" t="s">
        <v>13</v>
      </c>
      <c r="C1" s="7"/>
      <c r="D1" s="7"/>
      <c r="E1" s="1"/>
      <c r="F1" s="7" t="s">
        <v>16</v>
      </c>
      <c r="G1" s="7"/>
      <c r="H1" s="7"/>
      <c r="J1" s="7" t="s">
        <v>17</v>
      </c>
      <c r="K1" s="7"/>
      <c r="L1" s="7"/>
    </row>
    <row r="2" spans="1:12" x14ac:dyDescent="0.2">
      <c r="A2" s="5" t="s">
        <v>9</v>
      </c>
      <c r="B2" s="2" t="s">
        <v>10</v>
      </c>
      <c r="C2" s="2" t="s">
        <v>11</v>
      </c>
      <c r="D2" s="2" t="s">
        <v>12</v>
      </c>
      <c r="E2" s="2"/>
      <c r="F2" s="2" t="s">
        <v>10</v>
      </c>
      <c r="G2" s="2" t="s">
        <v>11</v>
      </c>
      <c r="H2" s="2" t="s">
        <v>12</v>
      </c>
      <c r="I2" s="6"/>
      <c r="J2" s="2" t="s">
        <v>10</v>
      </c>
      <c r="K2" s="2" t="s">
        <v>11</v>
      </c>
      <c r="L2" s="2" t="s">
        <v>12</v>
      </c>
    </row>
    <row r="3" spans="1:12" x14ac:dyDescent="0.2">
      <c r="A3" t="s">
        <v>0</v>
      </c>
      <c r="B3" s="3">
        <v>99.318005618530776</v>
      </c>
      <c r="C3" s="3">
        <v>69.906075356048319</v>
      </c>
      <c r="D3" s="3">
        <v>10.15296556697314</v>
      </c>
      <c r="E3" s="3"/>
      <c r="F3" s="3">
        <v>99.256592105051126</v>
      </c>
      <c r="G3" s="3">
        <v>77.097700579229638</v>
      </c>
      <c r="H3" s="3">
        <v>3.9072294568301662</v>
      </c>
      <c r="J3" s="4">
        <f>F3-B3</f>
        <v>-6.1413513479649851E-2</v>
      </c>
      <c r="K3" s="4">
        <f>G3-C3</f>
        <v>7.1916252231813189</v>
      </c>
      <c r="L3" s="4">
        <f>D3-H3</f>
        <v>6.2457361101429747</v>
      </c>
    </row>
    <row r="4" spans="1:12" x14ac:dyDescent="0.2">
      <c r="A4" t="s">
        <v>1</v>
      </c>
      <c r="B4" s="3">
        <v>98.875183492977797</v>
      </c>
      <c r="C4" s="3">
        <v>69.616755716613639</v>
      </c>
      <c r="D4" s="3">
        <v>12.98184903792901</v>
      </c>
      <c r="E4" s="3"/>
      <c r="F4" s="3">
        <v>98.797718798301602</v>
      </c>
      <c r="G4" s="3">
        <v>76.312493932031373</v>
      </c>
      <c r="H4" s="3">
        <v>4.984644198899101</v>
      </c>
      <c r="J4" s="4">
        <f>F4-B4</f>
        <v>-7.7464694676194767E-2</v>
      </c>
      <c r="K4" s="4">
        <f t="shared" ref="K4:K11" si="0">G4-C4</f>
        <v>6.6957382154177338</v>
      </c>
      <c r="L4" s="4">
        <f t="shared" ref="L4:L11" si="1">D4-H4</f>
        <v>7.9972048390299086</v>
      </c>
    </row>
    <row r="5" spans="1:12" x14ac:dyDescent="0.2">
      <c r="A5" t="s">
        <v>2</v>
      </c>
      <c r="B5" s="3">
        <v>99.365131699782367</v>
      </c>
      <c r="C5" s="3">
        <v>70.108498166450417</v>
      </c>
      <c r="D5" s="3">
        <v>10.17392347150852</v>
      </c>
      <c r="E5" s="3"/>
      <c r="F5" s="3">
        <v>99.307074310770076</v>
      </c>
      <c r="G5" s="3">
        <v>77.059697600962821</v>
      </c>
      <c r="H5" s="3">
        <v>3.9390005259819758</v>
      </c>
      <c r="J5" s="4">
        <f t="shared" ref="J5:J11" si="2">F5-B5</f>
        <v>-5.8057389012290628E-2</v>
      </c>
      <c r="K5" s="4">
        <f t="shared" si="0"/>
        <v>6.9511994345124037</v>
      </c>
      <c r="L5" s="4">
        <f t="shared" si="1"/>
        <v>6.2349229455265434</v>
      </c>
    </row>
    <row r="6" spans="1:12" x14ac:dyDescent="0.2">
      <c r="A6" t="s">
        <v>3</v>
      </c>
      <c r="B6" s="3">
        <v>99.168902542098195</v>
      </c>
      <c r="C6" s="3">
        <v>69.844229812932241</v>
      </c>
      <c r="D6" s="3">
        <v>13.541266155037089</v>
      </c>
      <c r="E6" s="3"/>
      <c r="F6" s="3">
        <v>99.107005545310003</v>
      </c>
      <c r="G6" s="3">
        <v>76.560245715055174</v>
      </c>
      <c r="H6" s="3">
        <v>5.2059274268529618</v>
      </c>
      <c r="J6" s="4">
        <f t="shared" si="2"/>
        <v>-6.1896996788192382E-2</v>
      </c>
      <c r="K6" s="4">
        <f t="shared" si="0"/>
        <v>6.7160159021229333</v>
      </c>
      <c r="L6" s="4">
        <f t="shared" si="1"/>
        <v>8.3353387281841265</v>
      </c>
    </row>
    <row r="7" spans="1:12" x14ac:dyDescent="0.2">
      <c r="A7" t="s">
        <v>4</v>
      </c>
      <c r="B7" s="3">
        <v>98.734443439734619</v>
      </c>
      <c r="C7" s="3">
        <v>68.311800293116363</v>
      </c>
      <c r="D7" s="3">
        <v>13.50975587667684</v>
      </c>
      <c r="E7" s="3"/>
      <c r="F7" s="3">
        <v>98.659887813933338</v>
      </c>
      <c r="G7" s="3">
        <v>74.785708906212307</v>
      </c>
      <c r="H7" s="3">
        <v>5.220979911845463</v>
      </c>
      <c r="J7" s="4">
        <f>F7-B7</f>
        <v>-7.4555625801281167E-2</v>
      </c>
      <c r="K7" s="4">
        <f t="shared" si="0"/>
        <v>6.4739086130959436</v>
      </c>
      <c r="L7" s="4">
        <f t="shared" si="1"/>
        <v>8.2887759648313768</v>
      </c>
    </row>
    <row r="8" spans="1:12" x14ac:dyDescent="0.2">
      <c r="A8" t="s">
        <v>5</v>
      </c>
      <c r="B8" s="3">
        <v>99.312609941236602</v>
      </c>
      <c r="C8" s="3">
        <v>70.055624520274051</v>
      </c>
      <c r="D8" s="3">
        <v>9.3012347316851294</v>
      </c>
      <c r="E8" s="3"/>
      <c r="F8" s="3">
        <v>99.279671683999766</v>
      </c>
      <c r="G8" s="3">
        <v>77.159364513621625</v>
      </c>
      <c r="H8" s="3">
        <v>3.5964920595800081</v>
      </c>
      <c r="J8" s="4">
        <f t="shared" si="2"/>
        <v>-3.2938257236835966E-2</v>
      </c>
      <c r="K8" s="4">
        <f t="shared" si="0"/>
        <v>7.103739993347574</v>
      </c>
      <c r="L8" s="4">
        <f t="shared" si="1"/>
        <v>5.7047426721051213</v>
      </c>
    </row>
    <row r="9" spans="1:12" x14ac:dyDescent="0.2">
      <c r="A9" t="s">
        <v>6</v>
      </c>
      <c r="B9" s="3">
        <v>99.091829695737658</v>
      </c>
      <c r="C9" s="3">
        <v>69.858447944812724</v>
      </c>
      <c r="D9" s="3">
        <v>11.939178446380939</v>
      </c>
      <c r="E9" s="3"/>
      <c r="F9" s="3">
        <v>99.059006856206906</v>
      </c>
      <c r="G9" s="3">
        <v>76.805756083464516</v>
      </c>
      <c r="H9" s="3">
        <v>4.5957194398182706</v>
      </c>
      <c r="J9" s="4">
        <f t="shared" si="2"/>
        <v>-3.2822839530751935E-2</v>
      </c>
      <c r="K9" s="4">
        <f t="shared" si="0"/>
        <v>6.9473081386517919</v>
      </c>
      <c r="L9" s="4">
        <f t="shared" si="1"/>
        <v>7.3434590065626688</v>
      </c>
    </row>
    <row r="10" spans="1:12" x14ac:dyDescent="0.2">
      <c r="A10" t="s">
        <v>7</v>
      </c>
      <c r="B10" s="3">
        <v>98.82515455688528</v>
      </c>
      <c r="C10" s="3">
        <v>69.898782369351238</v>
      </c>
      <c r="D10" s="3">
        <v>11.106689224821549</v>
      </c>
      <c r="E10" s="3"/>
      <c r="F10" s="3">
        <v>98.808202219109447</v>
      </c>
      <c r="G10" s="3">
        <v>76.733205686649939</v>
      </c>
      <c r="H10" s="3">
        <v>4.3066540000372546</v>
      </c>
      <c r="J10" s="4">
        <f t="shared" si="2"/>
        <v>-1.6952337775833826E-2</v>
      </c>
      <c r="K10" s="4">
        <f t="shared" si="0"/>
        <v>6.8344233172987003</v>
      </c>
      <c r="L10" s="4">
        <f t="shared" si="1"/>
        <v>6.8000352247842946</v>
      </c>
    </row>
    <row r="11" spans="1:12" x14ac:dyDescent="0.2">
      <c r="A11" t="s">
        <v>8</v>
      </c>
      <c r="B11" s="3">
        <v>98.845295630334505</v>
      </c>
      <c r="C11" s="3">
        <v>69.873546928514799</v>
      </c>
      <c r="D11" s="3">
        <v>9.3445361137824552</v>
      </c>
      <c r="E11" s="3"/>
      <c r="F11" s="3">
        <v>98.783257787250221</v>
      </c>
      <c r="G11" s="3">
        <v>76.646694961322765</v>
      </c>
      <c r="H11" s="3">
        <v>3.609341288250965</v>
      </c>
      <c r="J11" s="4">
        <f t="shared" si="2"/>
        <v>-6.2037843084283395E-2</v>
      </c>
      <c r="K11" s="4">
        <f t="shared" si="0"/>
        <v>6.773148032807967</v>
      </c>
      <c r="L11" s="4">
        <f t="shared" si="1"/>
        <v>5.7351948255314902</v>
      </c>
    </row>
    <row r="13" spans="1:12" x14ac:dyDescent="0.2">
      <c r="A13" t="s">
        <v>15</v>
      </c>
      <c r="B13" s="4">
        <f>_xlfn.STDEV.P(B3:B11)</f>
        <v>0.23039824828052693</v>
      </c>
      <c r="C13" s="4">
        <f t="shared" ref="C13:H13" si="3">_xlfn.STDEV.P(C3:C11)</f>
        <v>0.51445989244598622</v>
      </c>
      <c r="D13" s="4">
        <f t="shared" si="3"/>
        <v>1.6182894665192702</v>
      </c>
      <c r="E13" s="4"/>
      <c r="F13" s="4">
        <f t="shared" si="3"/>
        <v>0.23410842057063846</v>
      </c>
      <c r="G13" s="4">
        <f t="shared" si="3"/>
        <v>0.68343208018341128</v>
      </c>
      <c r="H13" s="4">
        <f t="shared" si="3"/>
        <v>0.61755614870184261</v>
      </c>
      <c r="J13" s="4">
        <f t="shared" ref="J13:L13" si="4">_xlfn.STDEV.P(J3:J11)</f>
        <v>1.9519935245421775E-2</v>
      </c>
      <c r="K13" s="4">
        <f t="shared" si="4"/>
        <v>0.2081642010832675</v>
      </c>
      <c r="L13" s="4">
        <f t="shared" si="4"/>
        <v>1.000950925155691</v>
      </c>
    </row>
    <row r="14" spans="1:12" x14ac:dyDescent="0.2">
      <c r="A14" t="s">
        <v>14</v>
      </c>
      <c r="B14" s="3">
        <f>AVERAGE(B3:B11)</f>
        <v>99.059617401924186</v>
      </c>
      <c r="C14" s="3">
        <f t="shared" ref="C14:H14" si="5">AVERAGE(C3:C11)</f>
        <v>69.719306789790423</v>
      </c>
      <c r="D14" s="3">
        <f t="shared" si="5"/>
        <v>11.339044291643852</v>
      </c>
      <c r="E14" s="3"/>
      <c r="F14" s="3">
        <f t="shared" si="5"/>
        <v>99.006490791103616</v>
      </c>
      <c r="G14" s="3">
        <f t="shared" si="5"/>
        <v>76.573429775394459</v>
      </c>
      <c r="H14" s="3">
        <f t="shared" si="5"/>
        <v>4.3739987008995733</v>
      </c>
      <c r="J14" s="4">
        <f t="shared" ref="J14:L14" si="6">AVERAGE(J3:J11)</f>
        <v>-5.3126610820590434E-2</v>
      </c>
      <c r="K14" s="4">
        <f t="shared" si="6"/>
        <v>6.8541229856040404</v>
      </c>
      <c r="L14" s="4">
        <f t="shared" si="6"/>
        <v>6.9650455907442774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2023-04-21T20:31:52Z</dcterms:created>
  <dcterms:modified xsi:type="dcterms:W3CDTF">2023-04-21T20:46:42Z</dcterms:modified>
</cp:coreProperties>
</file>