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L9" i="1"/>
  <c r="L8" i="1"/>
  <c r="L7" i="1"/>
  <c r="H16" i="1"/>
  <c r="J16" i="1"/>
  <c r="L16" i="1"/>
  <c r="I16" i="1"/>
  <c r="K16" i="1"/>
  <c r="L15" i="1"/>
  <c r="K15" i="1"/>
  <c r="L14" i="1"/>
  <c r="K14" i="1"/>
  <c r="L13" i="1"/>
  <c r="K13" i="1"/>
  <c r="L12" i="1"/>
  <c r="K12" i="1"/>
  <c r="L11" i="1"/>
  <c r="K11" i="1"/>
  <c r="L10" i="1"/>
  <c r="L6" i="1"/>
  <c r="K6" i="1"/>
  <c r="L5" i="1"/>
  <c r="K5" i="1"/>
  <c r="L4" i="1"/>
  <c r="K4" i="1"/>
  <c r="L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H15" i="1"/>
  <c r="J15" i="1"/>
  <c r="I15" i="1"/>
  <c r="E15" i="1"/>
  <c r="C14" i="1"/>
  <c r="H14" i="1"/>
  <c r="J14" i="1"/>
  <c r="I14" i="1"/>
  <c r="E14" i="1"/>
  <c r="C13" i="1"/>
  <c r="H13" i="1"/>
  <c r="J13" i="1"/>
  <c r="I13" i="1"/>
  <c r="E13" i="1"/>
  <c r="E12" i="1"/>
  <c r="E11" i="1"/>
  <c r="H10" i="1"/>
  <c r="J10" i="1"/>
  <c r="I10" i="1"/>
  <c r="E10" i="1"/>
  <c r="E9" i="1"/>
  <c r="E6" i="1"/>
  <c r="E5" i="1"/>
  <c r="J3" i="1"/>
  <c r="I3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<sst xmlns="http://schemas.openxmlformats.org/spreadsheetml/2006/main" count="66" uniqueCount="50">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</sst>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9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N3" sqref="N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36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>(LOG(J3)-LOG(I3))/S$4</f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6" si="0">LOG10(I3)</f>
        <v>-0.76123453028282395</v>
      </c>
      <c r="L3" s="5">
        <f t="shared" ref="L3:L16" si="1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>(LOG(J4)-LOG(I4))/S$4</f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0"/>
        <v>-0.3979400086720376</v>
      </c>
      <c r="L4" s="5">
        <f t="shared" si="1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>(LOG(J5)-LOG(I5))/S$4</f>
        <v>6</v>
      </c>
      <c r="F5" s="1">
        <f t="shared" ref="F5:F15" si="2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0"/>
        <v>7</v>
      </c>
      <c r="L5" s="5">
        <f t="shared" si="1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>(LOG(J6)-LOG(I6))/S$4</f>
        <v>1</v>
      </c>
      <c r="F6" s="1">
        <f t="shared" si="2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0"/>
        <v>0</v>
      </c>
      <c r="L6" s="5">
        <f t="shared" si="1"/>
        <v>1</v>
      </c>
      <c r="M6" s="7">
        <v>5</v>
      </c>
      <c r="O6" s="1">
        <v>0.06</v>
      </c>
      <c r="S6" s="5">
        <v>0.1</v>
      </c>
      <c r="U6" s="1">
        <v>0.01</v>
      </c>
    </row>
    <row r="7" spans="1:21">
      <c r="A7" s="4"/>
      <c r="B7" s="4" t="s">
        <v>5</v>
      </c>
      <c r="C7" s="5">
        <v>1</v>
      </c>
      <c r="D7" s="4"/>
      <c r="E7" s="5">
        <v>4</v>
      </c>
      <c r="F7" s="5">
        <v>0.66700000000000004</v>
      </c>
      <c r="G7" s="5">
        <v>1050</v>
      </c>
      <c r="H7" s="2">
        <v>0.20899999999999999</v>
      </c>
      <c r="I7" s="2">
        <v>2.0899999999999998E-3</v>
      </c>
      <c r="J7" s="2">
        <v>20.9</v>
      </c>
      <c r="K7" s="5">
        <f t="shared" si="0"/>
        <v>-2.6798537138889462</v>
      </c>
      <c r="L7" s="5">
        <f t="shared" si="1"/>
        <v>1.320146286111054</v>
      </c>
      <c r="M7" s="5">
        <v>0.06</v>
      </c>
      <c r="N7" s="4"/>
      <c r="O7" s="4"/>
      <c r="P7" s="4"/>
      <c r="Q7" s="4"/>
      <c r="R7" s="4"/>
      <c r="S7" s="5">
        <v>0.01</v>
      </c>
      <c r="U7" s="1">
        <v>0.1</v>
      </c>
    </row>
    <row r="8" spans="1:21">
      <c r="A8" s="4"/>
      <c r="B8" s="4" t="s">
        <v>6</v>
      </c>
      <c r="C8" s="5">
        <v>20000000</v>
      </c>
      <c r="D8" s="4"/>
      <c r="E8" s="5">
        <v>6</v>
      </c>
      <c r="F8" s="5">
        <v>1</v>
      </c>
      <c r="G8" s="5">
        <v>200000000000</v>
      </c>
      <c r="H8" s="5">
        <v>20000000</v>
      </c>
      <c r="I8" s="5">
        <v>20000</v>
      </c>
      <c r="J8" s="5">
        <v>20000000000</v>
      </c>
      <c r="K8" s="5">
        <f t="shared" si="0"/>
        <v>4.3010299956639813</v>
      </c>
      <c r="L8" s="5">
        <f t="shared" si="1"/>
        <v>10.301029995663981</v>
      </c>
      <c r="M8" s="4"/>
      <c r="N8" s="4"/>
      <c r="O8" s="4"/>
      <c r="P8" s="4"/>
      <c r="Q8" s="4"/>
      <c r="R8" s="4"/>
      <c r="U8" s="1"/>
    </row>
    <row r="9" spans="1:21">
      <c r="B9" t="s">
        <v>7</v>
      </c>
      <c r="C9" s="1">
        <v>1.667</v>
      </c>
      <c r="E9" s="1">
        <f t="shared" ref="E9:E16" si="3">(LOG(J9)-LOG(I9))/S$4</f>
        <v>0.75696195131370558</v>
      </c>
      <c r="F9" s="1">
        <f t="shared" si="2"/>
        <v>0.15139239026274112</v>
      </c>
      <c r="G9" s="1">
        <f>H9*10</f>
        <v>16.670000000000002</v>
      </c>
      <c r="H9" s="1">
        <f t="shared" ref="H9:H15" si="4">C9</f>
        <v>1.667</v>
      </c>
      <c r="I9" s="5">
        <v>0.7</v>
      </c>
      <c r="J9" s="5">
        <v>4</v>
      </c>
      <c r="K9" s="5">
        <f t="shared" si="0"/>
        <v>-0.15490195998574319</v>
      </c>
      <c r="L9" s="5">
        <f t="shared" si="1"/>
        <v>0.6020599913279624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3"/>
        <v>6</v>
      </c>
      <c r="F10" s="1">
        <f t="shared" si="2"/>
        <v>1.2</v>
      </c>
      <c r="G10" s="1">
        <f>H10*10000</f>
        <v>3.2099999999999998E-6</v>
      </c>
      <c r="H10" s="1">
        <f t="shared" si="4"/>
        <v>3.2099999999999998E-10</v>
      </c>
      <c r="I10" s="5">
        <f>H10/1000</f>
        <v>3.21E-13</v>
      </c>
      <c r="J10" s="5">
        <f>H10*1000</f>
        <v>3.2099999999999998E-7</v>
      </c>
      <c r="K10" s="5">
        <f t="shared" si="0"/>
        <v>-12.493494967595128</v>
      </c>
      <c r="L10" s="5">
        <f t="shared" si="1"/>
        <v>-6.4934949675951277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3"/>
        <v>2.6989700043360187</v>
      </c>
      <c r="F11" s="1">
        <f t="shared" si="2"/>
        <v>0.53979400086720375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0"/>
        <v>0</v>
      </c>
      <c r="L11" s="5">
        <f t="shared" si="1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3"/>
        <v>1.6020599913279625</v>
      </c>
      <c r="F12" s="1">
        <f t="shared" si="2"/>
        <v>0.32041199826559252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0"/>
        <v>0.69897000433601886</v>
      </c>
      <c r="L12" s="5">
        <f t="shared" si="1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3"/>
        <v>4</v>
      </c>
      <c r="F13" s="1">
        <f t="shared" si="2"/>
        <v>0.8</v>
      </c>
      <c r="G13" s="1">
        <f>H13*10000</f>
        <v>20.000000000000004</v>
      </c>
      <c r="H13" s="1">
        <f t="shared" si="4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0"/>
        <v>-4.6989700043360187</v>
      </c>
      <c r="L13" s="5">
        <f t="shared" si="1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3"/>
        <v>4.6020599913279625</v>
      </c>
      <c r="F14" s="1">
        <f t="shared" si="2"/>
        <v>0.9204119982655925</v>
      </c>
      <c r="G14" s="1">
        <f>H14*10000</f>
        <v>16.000000000000004</v>
      </c>
      <c r="H14" s="1">
        <f t="shared" si="4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0"/>
        <v>-5.0969100130080562</v>
      </c>
      <c r="L14" s="5">
        <f t="shared" si="1"/>
        <v>-0.49485002168009395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3"/>
        <v>4</v>
      </c>
      <c r="F15" s="1">
        <f t="shared" si="2"/>
        <v>0.8</v>
      </c>
      <c r="G15" s="1">
        <f>H15*10000</f>
        <v>0.05</v>
      </c>
      <c r="H15" s="1">
        <f t="shared" si="4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0"/>
        <v>-7.3010299956639813</v>
      </c>
      <c r="L15" s="5">
        <f t="shared" si="1"/>
        <v>-3.3010299956639813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5.0000000000000002E-5</v>
      </c>
      <c r="E16" s="1">
        <f t="shared" si="3"/>
        <v>4</v>
      </c>
      <c r="F16" s="1">
        <f t="shared" ref="F16" si="5">(LOG(J16)-LOG(I16))/S$3</f>
        <v>0.8</v>
      </c>
      <c r="G16" s="1">
        <f>H16*10000</f>
        <v>0.5</v>
      </c>
      <c r="H16" s="1">
        <f t="shared" ref="H16" si="6">C16</f>
        <v>5.0000000000000002E-5</v>
      </c>
      <c r="I16" s="5">
        <f>H16/100</f>
        <v>4.9999999999999998E-7</v>
      </c>
      <c r="J16" s="5">
        <f>H16*100</f>
        <v>5.0000000000000001E-3</v>
      </c>
      <c r="K16" s="5">
        <f t="shared" si="0"/>
        <v>-6.3010299956639813</v>
      </c>
      <c r="L16" s="5">
        <f t="shared" si="1"/>
        <v>-2.3010299956639813</v>
      </c>
      <c r="M16" s="1">
        <v>5.0000000000000001E-4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2017-12-11T11:50:38Z</dcterms:modified>
</cp:coreProperties>
</file>