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ftware\Library\Github\history\battery\"/>
    </mc:Choice>
  </mc:AlternateContent>
  <bookViews>
    <workbookView xWindow="15180" yWindow="1730" windowWidth="22610" windowHeight="17210"/>
  </bookViews>
  <sheets>
    <sheet name="raw" sheetId="1" r:id="rId1"/>
    <sheet name="days" sheetId="2" r:id="rId2"/>
    <sheet name="cycle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C29" i="1"/>
  <c r="C28" i="1"/>
  <c r="B28" i="1"/>
  <c r="B29" i="1"/>
  <c r="D14" i="1"/>
  <c r="D13" i="1"/>
  <c r="D9" i="1" l="1"/>
  <c r="D8" i="1"/>
  <c r="C24" i="1"/>
  <c r="C23" i="1"/>
  <c r="B24" i="1"/>
  <c r="B23" i="1"/>
  <c r="E9" i="1"/>
  <c r="E8" i="1"/>
  <c r="C19" i="1"/>
  <c r="B19" i="1"/>
  <c r="C18" i="1"/>
  <c r="B18" i="1"/>
  <c r="F14" i="1"/>
  <c r="F13" i="1"/>
  <c r="F9" i="1"/>
  <c r="F8" i="1"/>
  <c r="G14" i="1"/>
  <c r="G13" i="1"/>
  <c r="G9" i="1"/>
  <c r="G8" i="1"/>
  <c r="B14" i="1"/>
  <c r="B13" i="1"/>
  <c r="B9" i="1"/>
  <c r="B8" i="1"/>
  <c r="C13" i="1"/>
  <c r="C14" i="1"/>
  <c r="C9" i="1"/>
  <c r="C8" i="1"/>
</calcChain>
</file>

<file path=xl/sharedStrings.xml><?xml version="1.0" encoding="utf-8"?>
<sst xmlns="http://schemas.openxmlformats.org/spreadsheetml/2006/main" count="52" uniqueCount="19">
  <si>
    <t>model</t>
  </si>
  <si>
    <t>iPad Pro</t>
  </si>
  <si>
    <t>new</t>
  </si>
  <si>
    <t>mAh</t>
  </si>
  <si>
    <t>percent</t>
  </si>
  <si>
    <t>frist</t>
  </si>
  <si>
    <t>days</t>
  </si>
  <si>
    <t>iPhone 11 Pro</t>
  </si>
  <si>
    <t>iPhone 7</t>
  </si>
  <si>
    <t>MBA6,2</t>
  </si>
  <si>
    <t>MB12</t>
  </si>
  <si>
    <t>second</t>
  </si>
  <si>
    <t>Graph</t>
  </si>
  <si>
    <t>charged</t>
  </si>
  <si>
    <t>MBP15</t>
  </si>
  <si>
    <t>third</t>
  </si>
  <si>
    <t>forth</t>
  </si>
  <si>
    <t>cycles</t>
  </si>
  <si>
    <t>iPad Pro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</si>
</sst>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164" fontId="0" fillId="0" borderId="0" xfId="1" applyNumberFormat="1" applyFont="1"/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9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Degrading Batteries over 8 years (2920 days)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days!$B$2</c:f>
              <c:strCache>
                <c:ptCount val="1"/>
                <c:pt idx="0">
                  <c:v>iPad Pro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days!$A$3:$A$18</c:f>
              <c:numCache>
                <c:formatCode>General</c:formatCode>
                <c:ptCount val="16"/>
                <c:pt idx="0">
                  <c:v>0</c:v>
                </c:pt>
                <c:pt idx="1">
                  <c:v>655</c:v>
                </c:pt>
                <c:pt idx="2">
                  <c:v>669</c:v>
                </c:pt>
                <c:pt idx="3">
                  <c:v>824</c:v>
                </c:pt>
                <c:pt idx="4">
                  <c:v>838</c:v>
                </c:pt>
                <c:pt idx="5">
                  <c:v>867</c:v>
                </c:pt>
                <c:pt idx="6">
                  <c:v>1024</c:v>
                </c:pt>
                <c:pt idx="7">
                  <c:v>1176</c:v>
                </c:pt>
                <c:pt idx="8">
                  <c:v>1190</c:v>
                </c:pt>
                <c:pt idx="9">
                  <c:v>1573</c:v>
                </c:pt>
                <c:pt idx="10">
                  <c:v>1655</c:v>
                </c:pt>
                <c:pt idx="11">
                  <c:v>1669</c:v>
                </c:pt>
                <c:pt idx="12">
                  <c:v>2027</c:v>
                </c:pt>
                <c:pt idx="13">
                  <c:v>2344</c:v>
                </c:pt>
                <c:pt idx="14">
                  <c:v>2404</c:v>
                </c:pt>
                <c:pt idx="15">
                  <c:v>2894</c:v>
                </c:pt>
              </c:numCache>
            </c:numRef>
          </c:xVal>
          <c:yVal>
            <c:numRef>
              <c:f>days!$B$3:$B$18</c:f>
              <c:numCache>
                <c:formatCode>0%</c:formatCode>
                <c:ptCount val="16"/>
                <c:pt idx="0">
                  <c:v>1</c:v>
                </c:pt>
                <c:pt idx="2">
                  <c:v>0.87572181772533264</c:v>
                </c:pt>
                <c:pt idx="4">
                  <c:v>0.87408988199849358</c:v>
                </c:pt>
                <c:pt idx="8">
                  <c:v>0.83203615365302541</c:v>
                </c:pt>
                <c:pt idx="11">
                  <c:v>0.82977655033894049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3-418C-B6C1-8936EADB70E6}"/>
            </c:ext>
          </c:extLst>
        </c:ser>
        <c:ser>
          <c:idx val="1"/>
          <c:order val="1"/>
          <c:tx>
            <c:strRef>
              <c:f>days!$C$2</c:f>
              <c:strCache>
                <c:ptCount val="1"/>
                <c:pt idx="0">
                  <c:v>iPhone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days!$A$3:$A$18</c:f>
              <c:numCache>
                <c:formatCode>General</c:formatCode>
                <c:ptCount val="16"/>
                <c:pt idx="0">
                  <c:v>0</c:v>
                </c:pt>
                <c:pt idx="1">
                  <c:v>655</c:v>
                </c:pt>
                <c:pt idx="2">
                  <c:v>669</c:v>
                </c:pt>
                <c:pt idx="3">
                  <c:v>824</c:v>
                </c:pt>
                <c:pt idx="4">
                  <c:v>838</c:v>
                </c:pt>
                <c:pt idx="5">
                  <c:v>867</c:v>
                </c:pt>
                <c:pt idx="6">
                  <c:v>1024</c:v>
                </c:pt>
                <c:pt idx="7">
                  <c:v>1176</c:v>
                </c:pt>
                <c:pt idx="8">
                  <c:v>1190</c:v>
                </c:pt>
                <c:pt idx="9">
                  <c:v>1573</c:v>
                </c:pt>
                <c:pt idx="10">
                  <c:v>1655</c:v>
                </c:pt>
                <c:pt idx="11">
                  <c:v>1669</c:v>
                </c:pt>
                <c:pt idx="12">
                  <c:v>2027</c:v>
                </c:pt>
                <c:pt idx="13">
                  <c:v>2344</c:v>
                </c:pt>
                <c:pt idx="14">
                  <c:v>2404</c:v>
                </c:pt>
                <c:pt idx="15">
                  <c:v>2894</c:v>
                </c:pt>
              </c:numCache>
            </c:numRef>
          </c:xVal>
          <c:yVal>
            <c:numRef>
              <c:f>days!$C$3:$C$18</c:f>
              <c:numCache>
                <c:formatCode>0%</c:formatCode>
                <c:ptCount val="16"/>
                <c:pt idx="0">
                  <c:v>1</c:v>
                </c:pt>
                <c:pt idx="1">
                  <c:v>0.86428571428571432</c:v>
                </c:pt>
                <c:pt idx="3">
                  <c:v>0.84693877551020413</c:v>
                </c:pt>
                <c:pt idx="7">
                  <c:v>0.8510204081632653</c:v>
                </c:pt>
                <c:pt idx="10">
                  <c:v>0.65612244897959182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B3-418C-B6C1-8936EADB70E6}"/>
            </c:ext>
          </c:extLst>
        </c:ser>
        <c:ser>
          <c:idx val="2"/>
          <c:order val="2"/>
          <c:tx>
            <c:strRef>
              <c:f>days!$D$2</c:f>
              <c:strCache>
                <c:ptCount val="1"/>
                <c:pt idx="0">
                  <c:v>iPhone 11 Pro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days!$A$3:$A$18</c:f>
              <c:numCache>
                <c:formatCode>General</c:formatCode>
                <c:ptCount val="16"/>
                <c:pt idx="0">
                  <c:v>0</c:v>
                </c:pt>
                <c:pt idx="1">
                  <c:v>655</c:v>
                </c:pt>
                <c:pt idx="2">
                  <c:v>669</c:v>
                </c:pt>
                <c:pt idx="3">
                  <c:v>824</c:v>
                </c:pt>
                <c:pt idx="4">
                  <c:v>838</c:v>
                </c:pt>
                <c:pt idx="5">
                  <c:v>867</c:v>
                </c:pt>
                <c:pt idx="6">
                  <c:v>1024</c:v>
                </c:pt>
                <c:pt idx="7">
                  <c:v>1176</c:v>
                </c:pt>
                <c:pt idx="8">
                  <c:v>1190</c:v>
                </c:pt>
                <c:pt idx="9">
                  <c:v>1573</c:v>
                </c:pt>
                <c:pt idx="10">
                  <c:v>1655</c:v>
                </c:pt>
                <c:pt idx="11">
                  <c:v>1669</c:v>
                </c:pt>
                <c:pt idx="12">
                  <c:v>2027</c:v>
                </c:pt>
                <c:pt idx="13">
                  <c:v>2344</c:v>
                </c:pt>
                <c:pt idx="14">
                  <c:v>2404</c:v>
                </c:pt>
                <c:pt idx="15">
                  <c:v>2894</c:v>
                </c:pt>
              </c:numCache>
            </c:numRef>
          </c:xVal>
          <c:yVal>
            <c:numRef>
              <c:f>days!$D$3:$D$18</c:f>
              <c:numCache>
                <c:formatCode>0%</c:formatCode>
                <c:ptCount val="16"/>
                <c:pt idx="0">
                  <c:v>1</c:v>
                </c:pt>
                <c:pt idx="5">
                  <c:v>0.93494055482166449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B3-418C-B6C1-8936EADB70E6}"/>
            </c:ext>
          </c:extLst>
        </c:ser>
        <c:ser>
          <c:idx val="3"/>
          <c:order val="3"/>
          <c:tx>
            <c:strRef>
              <c:f>days!$E$2</c:f>
              <c:strCache>
                <c:ptCount val="1"/>
                <c:pt idx="0">
                  <c:v>MBA6,2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days!$A$3:$A$18</c:f>
              <c:numCache>
                <c:formatCode>General</c:formatCode>
                <c:ptCount val="16"/>
                <c:pt idx="0">
                  <c:v>0</c:v>
                </c:pt>
                <c:pt idx="1">
                  <c:v>655</c:v>
                </c:pt>
                <c:pt idx="2">
                  <c:v>669</c:v>
                </c:pt>
                <c:pt idx="3">
                  <c:v>824</c:v>
                </c:pt>
                <c:pt idx="4">
                  <c:v>838</c:v>
                </c:pt>
                <c:pt idx="5">
                  <c:v>867</c:v>
                </c:pt>
                <c:pt idx="6">
                  <c:v>1024</c:v>
                </c:pt>
                <c:pt idx="7">
                  <c:v>1176</c:v>
                </c:pt>
                <c:pt idx="8">
                  <c:v>1190</c:v>
                </c:pt>
                <c:pt idx="9">
                  <c:v>1573</c:v>
                </c:pt>
                <c:pt idx="10">
                  <c:v>1655</c:v>
                </c:pt>
                <c:pt idx="11">
                  <c:v>1669</c:v>
                </c:pt>
                <c:pt idx="12">
                  <c:v>2027</c:v>
                </c:pt>
                <c:pt idx="13">
                  <c:v>2344</c:v>
                </c:pt>
                <c:pt idx="14">
                  <c:v>2404</c:v>
                </c:pt>
                <c:pt idx="15">
                  <c:v>2894</c:v>
                </c:pt>
              </c:numCache>
            </c:numRef>
          </c:xVal>
          <c:yVal>
            <c:numRef>
              <c:f>days!$E$3:$E$18</c:f>
              <c:numCache>
                <c:formatCode>0%</c:formatCode>
                <c:ptCount val="16"/>
                <c:pt idx="0">
                  <c:v>1</c:v>
                </c:pt>
                <c:pt idx="12">
                  <c:v>0.94377622377622372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B3-418C-B6C1-8936EADB70E6}"/>
            </c:ext>
          </c:extLst>
        </c:ser>
        <c:ser>
          <c:idx val="4"/>
          <c:order val="4"/>
          <c:tx>
            <c:strRef>
              <c:f>days!$F$2</c:f>
              <c:strCache>
                <c:ptCount val="1"/>
                <c:pt idx="0">
                  <c:v>MBP15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days!$A$3:$A$18</c:f>
              <c:numCache>
                <c:formatCode>General</c:formatCode>
                <c:ptCount val="16"/>
                <c:pt idx="0">
                  <c:v>0</c:v>
                </c:pt>
                <c:pt idx="1">
                  <c:v>655</c:v>
                </c:pt>
                <c:pt idx="2">
                  <c:v>669</c:v>
                </c:pt>
                <c:pt idx="3">
                  <c:v>824</c:v>
                </c:pt>
                <c:pt idx="4">
                  <c:v>838</c:v>
                </c:pt>
                <c:pt idx="5">
                  <c:v>867</c:v>
                </c:pt>
                <c:pt idx="6">
                  <c:v>1024</c:v>
                </c:pt>
                <c:pt idx="7">
                  <c:v>1176</c:v>
                </c:pt>
                <c:pt idx="8">
                  <c:v>1190</c:v>
                </c:pt>
                <c:pt idx="9">
                  <c:v>1573</c:v>
                </c:pt>
                <c:pt idx="10">
                  <c:v>1655</c:v>
                </c:pt>
                <c:pt idx="11">
                  <c:v>1669</c:v>
                </c:pt>
                <c:pt idx="12">
                  <c:v>2027</c:v>
                </c:pt>
                <c:pt idx="13">
                  <c:v>2344</c:v>
                </c:pt>
                <c:pt idx="14">
                  <c:v>2404</c:v>
                </c:pt>
                <c:pt idx="15">
                  <c:v>2894</c:v>
                </c:pt>
              </c:numCache>
            </c:numRef>
          </c:xVal>
          <c:yVal>
            <c:numRef>
              <c:f>days!$F$3:$F$18</c:f>
              <c:numCache>
                <c:formatCode>0%</c:formatCode>
                <c:ptCount val="16"/>
                <c:pt idx="0">
                  <c:v>1</c:v>
                </c:pt>
                <c:pt idx="13">
                  <c:v>0.84300947867298581</c:v>
                </c:pt>
                <c:pt idx="15">
                  <c:v>0.83732227488151656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B3-418C-B6C1-8936EADB70E6}"/>
            </c:ext>
          </c:extLst>
        </c:ser>
        <c:ser>
          <c:idx val="5"/>
          <c:order val="5"/>
          <c:tx>
            <c:strRef>
              <c:f>days!$G$2</c:f>
              <c:strCache>
                <c:ptCount val="1"/>
                <c:pt idx="0">
                  <c:v>MB12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days!$A$3:$A$18</c:f>
              <c:numCache>
                <c:formatCode>General</c:formatCode>
                <c:ptCount val="16"/>
                <c:pt idx="0">
                  <c:v>0</c:v>
                </c:pt>
                <c:pt idx="1">
                  <c:v>655</c:v>
                </c:pt>
                <c:pt idx="2">
                  <c:v>669</c:v>
                </c:pt>
                <c:pt idx="3">
                  <c:v>824</c:v>
                </c:pt>
                <c:pt idx="4">
                  <c:v>838</c:v>
                </c:pt>
                <c:pt idx="5">
                  <c:v>867</c:v>
                </c:pt>
                <c:pt idx="6">
                  <c:v>1024</c:v>
                </c:pt>
                <c:pt idx="7">
                  <c:v>1176</c:v>
                </c:pt>
                <c:pt idx="8">
                  <c:v>1190</c:v>
                </c:pt>
                <c:pt idx="9">
                  <c:v>1573</c:v>
                </c:pt>
                <c:pt idx="10">
                  <c:v>1655</c:v>
                </c:pt>
                <c:pt idx="11">
                  <c:v>1669</c:v>
                </c:pt>
                <c:pt idx="12">
                  <c:v>2027</c:v>
                </c:pt>
                <c:pt idx="13">
                  <c:v>2344</c:v>
                </c:pt>
                <c:pt idx="14">
                  <c:v>2404</c:v>
                </c:pt>
                <c:pt idx="15">
                  <c:v>2894</c:v>
                </c:pt>
              </c:numCache>
            </c:numRef>
          </c:xVal>
          <c:yVal>
            <c:numRef>
              <c:f>days!$G$3:$G$18</c:f>
              <c:numCache>
                <c:formatCode>0%</c:formatCode>
                <c:ptCount val="16"/>
                <c:pt idx="0">
                  <c:v>1</c:v>
                </c:pt>
                <c:pt idx="9">
                  <c:v>0.870115159524259</c:v>
                </c:pt>
                <c:pt idx="14">
                  <c:v>0.79006985085897674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B3-418C-B6C1-8936EADB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013551"/>
        <c:axId val="1147016047"/>
      </c:scatterChart>
      <c:valAx>
        <c:axId val="1147013551"/>
        <c:scaling>
          <c:orientation val="minMax"/>
          <c:max val="2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016047"/>
        <c:crosses val="autoZero"/>
        <c:crossBetween val="midCat"/>
        <c:majorUnit val="365"/>
      </c:valAx>
      <c:valAx>
        <c:axId val="1147016047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01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Degrading Batteries over 1100 cycles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cycles!$B$2</c:f>
              <c:strCache>
                <c:ptCount val="1"/>
                <c:pt idx="0">
                  <c:v>iPad Pro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cycles!$A$3:$A$18</c:f>
              <c:numCache>
                <c:formatCode>General</c:formatCode>
                <c:ptCount val="16"/>
                <c:pt idx="0">
                  <c:v>0</c:v>
                </c:pt>
                <c:pt idx="1">
                  <c:v>103</c:v>
                </c:pt>
                <c:pt idx="2">
                  <c:v>166</c:v>
                </c:pt>
                <c:pt idx="3">
                  <c:v>222</c:v>
                </c:pt>
                <c:pt idx="4">
                  <c:v>293</c:v>
                </c:pt>
                <c:pt idx="5">
                  <c:v>338</c:v>
                </c:pt>
                <c:pt idx="6">
                  <c:v>368</c:v>
                </c:pt>
                <c:pt idx="7">
                  <c:v>380</c:v>
                </c:pt>
                <c:pt idx="8">
                  <c:v>380</c:v>
                </c:pt>
                <c:pt idx="9">
                  <c:v>398</c:v>
                </c:pt>
                <c:pt idx="10">
                  <c:v>481</c:v>
                </c:pt>
                <c:pt idx="11">
                  <c:v>536</c:v>
                </c:pt>
                <c:pt idx="12">
                  <c:v>552</c:v>
                </c:pt>
                <c:pt idx="13">
                  <c:v>641</c:v>
                </c:pt>
                <c:pt idx="14">
                  <c:v>720</c:v>
                </c:pt>
                <c:pt idx="15">
                  <c:v>1096</c:v>
                </c:pt>
              </c:numCache>
            </c:numRef>
          </c:xVal>
          <c:yVal>
            <c:numRef>
              <c:f>cycles!$B$3:$B$18</c:f>
              <c:numCache>
                <c:formatCode>0%</c:formatCode>
                <c:ptCount val="16"/>
                <c:pt idx="0">
                  <c:v>1</c:v>
                </c:pt>
                <c:pt idx="3">
                  <c:v>0.876</c:v>
                </c:pt>
                <c:pt idx="4">
                  <c:v>0.874</c:v>
                </c:pt>
                <c:pt idx="7">
                  <c:v>0.83199999999999996</c:v>
                </c:pt>
                <c:pt idx="11">
                  <c:v>0.82899999999999996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4-44C6-A130-14EDCC2F8934}"/>
            </c:ext>
          </c:extLst>
        </c:ser>
        <c:ser>
          <c:idx val="1"/>
          <c:order val="1"/>
          <c:tx>
            <c:strRef>
              <c:f>cycles!$C$2</c:f>
              <c:strCache>
                <c:ptCount val="1"/>
                <c:pt idx="0">
                  <c:v>iPhone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cycles!$A$3:$A$18</c:f>
              <c:numCache>
                <c:formatCode>General</c:formatCode>
                <c:ptCount val="16"/>
                <c:pt idx="0">
                  <c:v>0</c:v>
                </c:pt>
                <c:pt idx="1">
                  <c:v>103</c:v>
                </c:pt>
                <c:pt idx="2">
                  <c:v>166</c:v>
                </c:pt>
                <c:pt idx="3">
                  <c:v>222</c:v>
                </c:pt>
                <c:pt idx="4">
                  <c:v>293</c:v>
                </c:pt>
                <c:pt idx="5">
                  <c:v>338</c:v>
                </c:pt>
                <c:pt idx="6">
                  <c:v>368</c:v>
                </c:pt>
                <c:pt idx="7">
                  <c:v>380</c:v>
                </c:pt>
                <c:pt idx="8">
                  <c:v>380</c:v>
                </c:pt>
                <c:pt idx="9">
                  <c:v>398</c:v>
                </c:pt>
                <c:pt idx="10">
                  <c:v>481</c:v>
                </c:pt>
                <c:pt idx="11">
                  <c:v>536</c:v>
                </c:pt>
                <c:pt idx="12">
                  <c:v>552</c:v>
                </c:pt>
                <c:pt idx="13">
                  <c:v>641</c:v>
                </c:pt>
                <c:pt idx="14">
                  <c:v>720</c:v>
                </c:pt>
                <c:pt idx="15">
                  <c:v>1096</c:v>
                </c:pt>
              </c:numCache>
            </c:numRef>
          </c:xVal>
          <c:yVal>
            <c:numRef>
              <c:f>cycles!$C$3:$C$18</c:f>
              <c:numCache>
                <c:formatCode>0%</c:formatCode>
                <c:ptCount val="16"/>
                <c:pt idx="0">
                  <c:v>1</c:v>
                </c:pt>
                <c:pt idx="6">
                  <c:v>0.86399999999999999</c:v>
                </c:pt>
                <c:pt idx="10">
                  <c:v>0.84699999999999998</c:v>
                </c:pt>
                <c:pt idx="14">
                  <c:v>0.85099999999999998</c:v>
                </c:pt>
                <c:pt idx="15">
                  <c:v>0.65610000000000002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4-44C6-A130-14EDCC2F8934}"/>
            </c:ext>
          </c:extLst>
        </c:ser>
        <c:ser>
          <c:idx val="2"/>
          <c:order val="2"/>
          <c:tx>
            <c:strRef>
              <c:f>cycles!$D$2</c:f>
              <c:strCache>
                <c:ptCount val="1"/>
                <c:pt idx="0">
                  <c:v>iPhone 11 Pro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cycles!$A$3:$A$18</c:f>
              <c:numCache>
                <c:formatCode>General</c:formatCode>
                <c:ptCount val="16"/>
                <c:pt idx="0">
                  <c:v>0</c:v>
                </c:pt>
                <c:pt idx="1">
                  <c:v>103</c:v>
                </c:pt>
                <c:pt idx="2">
                  <c:v>166</c:v>
                </c:pt>
                <c:pt idx="3">
                  <c:v>222</c:v>
                </c:pt>
                <c:pt idx="4">
                  <c:v>293</c:v>
                </c:pt>
                <c:pt idx="5">
                  <c:v>338</c:v>
                </c:pt>
                <c:pt idx="6">
                  <c:v>368</c:v>
                </c:pt>
                <c:pt idx="7">
                  <c:v>380</c:v>
                </c:pt>
                <c:pt idx="8">
                  <c:v>380</c:v>
                </c:pt>
                <c:pt idx="9">
                  <c:v>398</c:v>
                </c:pt>
                <c:pt idx="10">
                  <c:v>481</c:v>
                </c:pt>
                <c:pt idx="11">
                  <c:v>536</c:v>
                </c:pt>
                <c:pt idx="12">
                  <c:v>552</c:v>
                </c:pt>
                <c:pt idx="13">
                  <c:v>641</c:v>
                </c:pt>
                <c:pt idx="14">
                  <c:v>720</c:v>
                </c:pt>
                <c:pt idx="15">
                  <c:v>1096</c:v>
                </c:pt>
              </c:numCache>
            </c:numRef>
          </c:xVal>
          <c:yVal>
            <c:numRef>
              <c:f>cycles!$D$3:$D$18</c:f>
              <c:numCache>
                <c:formatCode>0%</c:formatCode>
                <c:ptCount val="16"/>
                <c:pt idx="0">
                  <c:v>1</c:v>
                </c:pt>
                <c:pt idx="12">
                  <c:v>0.93489999999999995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D4-44C6-A130-14EDCC2F8934}"/>
            </c:ext>
          </c:extLst>
        </c:ser>
        <c:ser>
          <c:idx val="3"/>
          <c:order val="3"/>
          <c:tx>
            <c:strRef>
              <c:f>cycles!$E$2</c:f>
              <c:strCache>
                <c:ptCount val="1"/>
                <c:pt idx="0">
                  <c:v>MBA6,2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cycles!$A$3:$A$18</c:f>
              <c:numCache>
                <c:formatCode>General</c:formatCode>
                <c:ptCount val="16"/>
                <c:pt idx="0">
                  <c:v>0</c:v>
                </c:pt>
                <c:pt idx="1">
                  <c:v>103</c:v>
                </c:pt>
                <c:pt idx="2">
                  <c:v>166</c:v>
                </c:pt>
                <c:pt idx="3">
                  <c:v>222</c:v>
                </c:pt>
                <c:pt idx="4">
                  <c:v>293</c:v>
                </c:pt>
                <c:pt idx="5">
                  <c:v>338</c:v>
                </c:pt>
                <c:pt idx="6">
                  <c:v>368</c:v>
                </c:pt>
                <c:pt idx="7">
                  <c:v>380</c:v>
                </c:pt>
                <c:pt idx="8">
                  <c:v>380</c:v>
                </c:pt>
                <c:pt idx="9">
                  <c:v>398</c:v>
                </c:pt>
                <c:pt idx="10">
                  <c:v>481</c:v>
                </c:pt>
                <c:pt idx="11">
                  <c:v>536</c:v>
                </c:pt>
                <c:pt idx="12">
                  <c:v>552</c:v>
                </c:pt>
                <c:pt idx="13">
                  <c:v>641</c:v>
                </c:pt>
                <c:pt idx="14">
                  <c:v>720</c:v>
                </c:pt>
                <c:pt idx="15">
                  <c:v>1096</c:v>
                </c:pt>
              </c:numCache>
            </c:numRef>
          </c:xVal>
          <c:yVal>
            <c:numRef>
              <c:f>cycles!$E$3:$E$18</c:f>
              <c:numCache>
                <c:formatCode>0%</c:formatCode>
                <c:ptCount val="16"/>
                <c:pt idx="0">
                  <c:v>1</c:v>
                </c:pt>
                <c:pt idx="5">
                  <c:v>0.94379999999999997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D4-44C6-A130-14EDCC2F8934}"/>
            </c:ext>
          </c:extLst>
        </c:ser>
        <c:ser>
          <c:idx val="4"/>
          <c:order val="4"/>
          <c:tx>
            <c:strRef>
              <c:f>cycles!$F$2</c:f>
              <c:strCache>
                <c:ptCount val="1"/>
                <c:pt idx="0">
                  <c:v>MBP15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cycles!$A$3:$A$18</c:f>
              <c:numCache>
                <c:formatCode>General</c:formatCode>
                <c:ptCount val="16"/>
                <c:pt idx="0">
                  <c:v>0</c:v>
                </c:pt>
                <c:pt idx="1">
                  <c:v>103</c:v>
                </c:pt>
                <c:pt idx="2">
                  <c:v>166</c:v>
                </c:pt>
                <c:pt idx="3">
                  <c:v>222</c:v>
                </c:pt>
                <c:pt idx="4">
                  <c:v>293</c:v>
                </c:pt>
                <c:pt idx="5">
                  <c:v>338</c:v>
                </c:pt>
                <c:pt idx="6">
                  <c:v>368</c:v>
                </c:pt>
                <c:pt idx="7">
                  <c:v>380</c:v>
                </c:pt>
                <c:pt idx="8">
                  <c:v>380</c:v>
                </c:pt>
                <c:pt idx="9">
                  <c:v>398</c:v>
                </c:pt>
                <c:pt idx="10">
                  <c:v>481</c:v>
                </c:pt>
                <c:pt idx="11">
                  <c:v>536</c:v>
                </c:pt>
                <c:pt idx="12">
                  <c:v>552</c:v>
                </c:pt>
                <c:pt idx="13">
                  <c:v>641</c:v>
                </c:pt>
                <c:pt idx="14">
                  <c:v>720</c:v>
                </c:pt>
                <c:pt idx="15">
                  <c:v>1096</c:v>
                </c:pt>
              </c:numCache>
            </c:numRef>
          </c:xVal>
          <c:yVal>
            <c:numRef>
              <c:f>cycles!$F$3:$F$18</c:f>
              <c:numCache>
                <c:formatCode>0%</c:formatCode>
                <c:ptCount val="16"/>
                <c:pt idx="0">
                  <c:v>1</c:v>
                </c:pt>
                <c:pt idx="8">
                  <c:v>0.84299999999999997</c:v>
                </c:pt>
                <c:pt idx="9">
                  <c:v>0.83730000000000004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D4-44C6-A130-14EDCC2F8934}"/>
            </c:ext>
          </c:extLst>
        </c:ser>
        <c:ser>
          <c:idx val="5"/>
          <c:order val="5"/>
          <c:tx>
            <c:strRef>
              <c:f>cycles!$G$2</c:f>
              <c:strCache>
                <c:ptCount val="1"/>
                <c:pt idx="0">
                  <c:v>MB12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cycles!$A$3:$A$18</c:f>
              <c:numCache>
                <c:formatCode>General</c:formatCode>
                <c:ptCount val="16"/>
                <c:pt idx="0">
                  <c:v>0</c:v>
                </c:pt>
                <c:pt idx="1">
                  <c:v>103</c:v>
                </c:pt>
                <c:pt idx="2">
                  <c:v>166</c:v>
                </c:pt>
                <c:pt idx="3">
                  <c:v>222</c:v>
                </c:pt>
                <c:pt idx="4">
                  <c:v>293</c:v>
                </c:pt>
                <c:pt idx="5">
                  <c:v>338</c:v>
                </c:pt>
                <c:pt idx="6">
                  <c:v>368</c:v>
                </c:pt>
                <c:pt idx="7">
                  <c:v>380</c:v>
                </c:pt>
                <c:pt idx="8">
                  <c:v>380</c:v>
                </c:pt>
                <c:pt idx="9">
                  <c:v>398</c:v>
                </c:pt>
                <c:pt idx="10">
                  <c:v>481</c:v>
                </c:pt>
                <c:pt idx="11">
                  <c:v>536</c:v>
                </c:pt>
                <c:pt idx="12">
                  <c:v>552</c:v>
                </c:pt>
                <c:pt idx="13">
                  <c:v>641</c:v>
                </c:pt>
                <c:pt idx="14">
                  <c:v>720</c:v>
                </c:pt>
                <c:pt idx="15">
                  <c:v>1096</c:v>
                </c:pt>
              </c:numCache>
            </c:numRef>
          </c:xVal>
          <c:yVal>
            <c:numRef>
              <c:f>cycles!$G$3:$G$18</c:f>
              <c:numCache>
                <c:formatCode>0%</c:formatCode>
                <c:ptCount val="16"/>
                <c:pt idx="0">
                  <c:v>1</c:v>
                </c:pt>
                <c:pt idx="1">
                  <c:v>0.87009999999999998</c:v>
                </c:pt>
                <c:pt idx="2">
                  <c:v>0.79010000000000002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D4-44C6-A130-14EDCC2F8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665071"/>
        <c:axId val="1144662991"/>
      </c:scatterChart>
      <c:valAx>
        <c:axId val="1144665071"/>
        <c:scaling>
          <c:orientation val="minMax"/>
          <c:max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62991"/>
        <c:crosses val="autoZero"/>
        <c:crossBetween val="midCat"/>
        <c:majorUnit val="100"/>
      </c:valAx>
      <c:valAx>
        <c:axId val="1144662991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6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190499</xdr:colOff>
      <xdr:row>0</xdr:row>
      <xdr:rowOff>171449</xdr:rowOff>
    </xdr:from>
    <xdr:to>
      <xdr:col>15</xdr:col>
      <xdr:colOff>257174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6EBF7-4960-4128-A2CC-8753F461C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187325</xdr:colOff>
      <xdr:row>1</xdr:row>
      <xdr:rowOff>146049</xdr:rowOff>
    </xdr:from>
    <xdr:to>
      <xdr:col>15</xdr:col>
      <xdr:colOff>434975</xdr:colOff>
      <xdr:row>17</xdr:row>
      <xdr:rowOff>174624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507A1-D78F-454D-8D9F-F96FCA0E6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H9" sqref="H9"/>
    </sheetView>
  </sheetViews>
  <sheetFormatPr defaultRowHeight="14.5" x14ac:dyDescent="0.35"/>
  <cols>
    <col min="2" max="4" width="14.1796875" customWidth="1"/>
    <col min="5" max="7" width="11.54296875" customWidth="1"/>
    <col min="8" max="8" width="11.1796875" customWidth="1"/>
    <col min="10" max="10" width="14.1796875" customWidth="1"/>
  </cols>
  <sheetData>
    <row r="1" spans="1:10" x14ac:dyDescent="0.35">
      <c r="A1" s="2" t="s">
        <v>0</v>
      </c>
      <c r="B1" s="3" t="s">
        <v>1</v>
      </c>
      <c r="C1" s="3" t="s">
        <v>8</v>
      </c>
      <c r="D1" s="3" t="s">
        <v>7</v>
      </c>
      <c r="E1" s="3" t="s">
        <v>9</v>
      </c>
      <c r="F1" s="3" t="s">
        <v>14</v>
      </c>
      <c r="G1" s="3" t="s">
        <v>10</v>
      </c>
      <c r="H1" s="3" t="s">
        <v>18</v>
      </c>
    </row>
    <row r="2" spans="1:10" x14ac:dyDescent="0.35">
      <c r="A2" t="s">
        <v>2</v>
      </c>
      <c r="B2" s="5">
        <v>42884</v>
      </c>
      <c r="C2" s="5">
        <v>42898</v>
      </c>
      <c r="D2" s="5">
        <v>43686</v>
      </c>
      <c r="E2" s="5">
        <v>41526</v>
      </c>
      <c r="F2" s="5">
        <v>41659</v>
      </c>
      <c r="G2" s="5">
        <v>42149</v>
      </c>
      <c r="H2" s="5">
        <v>44281</v>
      </c>
    </row>
    <row r="3" spans="1:10" x14ac:dyDescent="0.35">
      <c r="A3" t="s">
        <v>3</v>
      </c>
      <c r="B3" s="1">
        <v>7966</v>
      </c>
      <c r="C3" s="1">
        <v>1960</v>
      </c>
      <c r="D3" s="1">
        <v>3028</v>
      </c>
      <c r="E3" s="1">
        <v>7150</v>
      </c>
      <c r="F3" s="1">
        <v>8440</v>
      </c>
      <c r="G3" s="1">
        <v>5297</v>
      </c>
      <c r="H3" s="1">
        <v>7596</v>
      </c>
    </row>
    <row r="4" spans="1:10" x14ac:dyDescent="0.35">
      <c r="A4" s="2" t="s">
        <v>4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</row>
    <row r="5" spans="1:10" x14ac:dyDescent="0.35">
      <c r="A5" t="s">
        <v>5</v>
      </c>
      <c r="B5" s="5">
        <v>43553</v>
      </c>
      <c r="C5" s="5">
        <v>43553</v>
      </c>
      <c r="D5" s="5">
        <v>44553</v>
      </c>
      <c r="E5" s="5">
        <v>43553</v>
      </c>
      <c r="F5" s="5">
        <v>44003</v>
      </c>
      <c r="G5" s="5">
        <v>43722</v>
      </c>
      <c r="H5" s="5">
        <v>44710</v>
      </c>
    </row>
    <row r="6" spans="1:10" x14ac:dyDescent="0.35">
      <c r="A6" t="s">
        <v>13</v>
      </c>
      <c r="B6" s="9">
        <v>222</v>
      </c>
      <c r="C6" s="9">
        <v>368</v>
      </c>
      <c r="D6" s="1">
        <v>552</v>
      </c>
      <c r="E6" s="1">
        <v>338</v>
      </c>
      <c r="F6" s="9">
        <v>380</v>
      </c>
      <c r="G6" s="9">
        <v>103</v>
      </c>
      <c r="H6" s="9">
        <v>11</v>
      </c>
    </row>
    <row r="7" spans="1:10" x14ac:dyDescent="0.35">
      <c r="A7" t="s">
        <v>3</v>
      </c>
      <c r="B7" s="1">
        <v>6976</v>
      </c>
      <c r="C7" s="1">
        <v>1694</v>
      </c>
      <c r="D7" s="1">
        <v>2831</v>
      </c>
      <c r="E7" s="1">
        <v>6748</v>
      </c>
      <c r="F7" s="1">
        <v>7115</v>
      </c>
      <c r="G7" s="1">
        <v>4609</v>
      </c>
      <c r="H7" s="1">
        <v>7358</v>
      </c>
    </row>
    <row r="8" spans="1:10" x14ac:dyDescent="0.35">
      <c r="A8" t="s">
        <v>4</v>
      </c>
      <c r="B8" s="8">
        <f t="shared" ref="B8:G8" si="0">B7/B3</f>
        <v>0.87572181772533264</v>
      </c>
      <c r="C8" s="8">
        <f t="shared" si="0"/>
        <v>0.86428571428571432</v>
      </c>
      <c r="D8" s="8">
        <f t="shared" si="0"/>
        <v>0.93494055482166449</v>
      </c>
      <c r="E8" s="8">
        <f t="shared" si="0"/>
        <v>0.94377622377622372</v>
      </c>
      <c r="F8" s="8">
        <f t="shared" si="0"/>
        <v>0.84300947867298581</v>
      </c>
      <c r="G8" s="8">
        <f t="shared" si="0"/>
        <v>0.870115159524259</v>
      </c>
      <c r="H8" s="8">
        <f t="shared" ref="H8" si="1">H7/H3</f>
        <v>0.96866771985255395</v>
      </c>
      <c r="J8" s="1"/>
    </row>
    <row r="9" spans="1:10" x14ac:dyDescent="0.35">
      <c r="A9" s="2" t="s">
        <v>6</v>
      </c>
      <c r="B9" s="6">
        <f t="shared" ref="B9:G9" si="2">_xlfn.DAYS(B5,B2)</f>
        <v>669</v>
      </c>
      <c r="C9" s="6">
        <f t="shared" si="2"/>
        <v>655</v>
      </c>
      <c r="D9" s="6">
        <f t="shared" si="2"/>
        <v>867</v>
      </c>
      <c r="E9" s="6">
        <f t="shared" si="2"/>
        <v>2027</v>
      </c>
      <c r="F9" s="6">
        <f t="shared" si="2"/>
        <v>2344</v>
      </c>
      <c r="G9" s="6">
        <f t="shared" si="2"/>
        <v>1573</v>
      </c>
      <c r="H9" s="6">
        <f t="shared" ref="H9" si="3">_xlfn.DAYS(H5,H2)</f>
        <v>429</v>
      </c>
      <c r="J9" s="1"/>
    </row>
    <row r="10" spans="1:10" x14ac:dyDescent="0.35">
      <c r="A10" t="s">
        <v>11</v>
      </c>
      <c r="B10" s="5">
        <v>43722</v>
      </c>
      <c r="C10" s="5">
        <v>43722</v>
      </c>
      <c r="D10" s="5">
        <v>44710</v>
      </c>
      <c r="E10" s="1"/>
      <c r="F10" s="5">
        <v>44553</v>
      </c>
      <c r="G10" s="5">
        <v>44553</v>
      </c>
      <c r="J10" s="1"/>
    </row>
    <row r="11" spans="1:10" x14ac:dyDescent="0.35">
      <c r="A11" t="s">
        <v>13</v>
      </c>
      <c r="B11" s="9">
        <v>293</v>
      </c>
      <c r="C11" s="9">
        <v>481</v>
      </c>
      <c r="D11" s="1">
        <v>641</v>
      </c>
      <c r="E11" s="1"/>
      <c r="F11" s="9">
        <v>398</v>
      </c>
      <c r="G11" s="9">
        <v>166</v>
      </c>
      <c r="J11" s="1"/>
    </row>
    <row r="12" spans="1:10" x14ac:dyDescent="0.35">
      <c r="A12" t="s">
        <v>3</v>
      </c>
      <c r="B12" s="1">
        <v>6963</v>
      </c>
      <c r="C12" s="1">
        <v>1660</v>
      </c>
      <c r="D12" s="1">
        <v>3055</v>
      </c>
      <c r="E12" s="1"/>
      <c r="F12" s="1">
        <v>7067</v>
      </c>
      <c r="G12" s="1">
        <v>4185</v>
      </c>
      <c r="J12" s="1"/>
    </row>
    <row r="13" spans="1:10" x14ac:dyDescent="0.35">
      <c r="A13" t="s">
        <v>4</v>
      </c>
      <c r="B13" s="8">
        <f>B12/B3</f>
        <v>0.87408988199849358</v>
      </c>
      <c r="C13" s="8">
        <f>C12/C3</f>
        <v>0.84693877551020413</v>
      </c>
      <c r="D13" s="8">
        <f>D12/D3</f>
        <v>1.0089167767503302</v>
      </c>
      <c r="E13" s="1"/>
      <c r="F13" s="8">
        <f>F12/F3</f>
        <v>0.83732227488151656</v>
      </c>
      <c r="G13" s="8">
        <f>G12/G3</f>
        <v>0.79006985085897674</v>
      </c>
      <c r="J13" s="1"/>
    </row>
    <row r="14" spans="1:10" x14ac:dyDescent="0.35">
      <c r="A14" s="2" t="s">
        <v>6</v>
      </c>
      <c r="B14" s="6">
        <f>_xlfn.DAYS(B10,B2)</f>
        <v>838</v>
      </c>
      <c r="C14" s="6">
        <f>_xlfn.DAYS(C10,C2)</f>
        <v>824</v>
      </c>
      <c r="D14" s="6">
        <f>_xlfn.DAYS(D10,D2)</f>
        <v>1024</v>
      </c>
      <c r="E14" s="6"/>
      <c r="F14" s="6">
        <f>_xlfn.DAYS(F10,F2)</f>
        <v>2894</v>
      </c>
      <c r="G14" s="6">
        <f>_xlfn.DAYS(G10,G2)</f>
        <v>2404</v>
      </c>
    </row>
    <row r="15" spans="1:10" x14ac:dyDescent="0.35">
      <c r="A15" t="s">
        <v>15</v>
      </c>
      <c r="B15" s="5">
        <v>44074</v>
      </c>
      <c r="C15" s="5">
        <v>44074</v>
      </c>
    </row>
    <row r="16" spans="1:10" x14ac:dyDescent="0.35">
      <c r="A16" t="s">
        <v>13</v>
      </c>
      <c r="B16" s="9">
        <v>380</v>
      </c>
      <c r="C16" s="9">
        <v>720</v>
      </c>
    </row>
    <row r="17" spans="1:7" x14ac:dyDescent="0.35">
      <c r="A17" t="s">
        <v>3</v>
      </c>
      <c r="B17" s="1">
        <v>6628</v>
      </c>
      <c r="C17" s="1">
        <v>1668</v>
      </c>
    </row>
    <row r="18" spans="1:7" x14ac:dyDescent="0.35">
      <c r="A18" t="s">
        <v>4</v>
      </c>
      <c r="B18" s="8">
        <f>B17/B3</f>
        <v>0.83203615365302541</v>
      </c>
      <c r="C18" s="8">
        <f>C17/C3</f>
        <v>0.8510204081632653</v>
      </c>
    </row>
    <row r="19" spans="1:7" x14ac:dyDescent="0.35">
      <c r="A19" s="2" t="s">
        <v>6</v>
      </c>
      <c r="B19" s="6">
        <f>_xlfn.DAYS(B15,B2)</f>
        <v>1190</v>
      </c>
      <c r="C19" s="6">
        <f>_xlfn.DAYS(C15,C2)</f>
        <v>1176</v>
      </c>
    </row>
    <row r="20" spans="1:7" x14ac:dyDescent="0.35">
      <c r="A20" t="s">
        <v>16</v>
      </c>
      <c r="B20" s="5">
        <v>44553</v>
      </c>
      <c r="C20" s="5">
        <v>44553</v>
      </c>
    </row>
    <row r="21" spans="1:7" x14ac:dyDescent="0.35">
      <c r="A21" t="s">
        <v>13</v>
      </c>
      <c r="B21" s="9">
        <v>536</v>
      </c>
      <c r="C21" s="9">
        <v>1096</v>
      </c>
    </row>
    <row r="22" spans="1:7" x14ac:dyDescent="0.35">
      <c r="A22" t="s">
        <v>3</v>
      </c>
      <c r="B22" s="1">
        <v>6610</v>
      </c>
      <c r="C22" s="1">
        <v>1286</v>
      </c>
    </row>
    <row r="23" spans="1:7" x14ac:dyDescent="0.35">
      <c r="A23" t="s">
        <v>4</v>
      </c>
      <c r="B23" s="8">
        <f>B22/B3</f>
        <v>0.82977655033894049</v>
      </c>
      <c r="C23" s="8">
        <f>C22/C3</f>
        <v>0.65612244897959182</v>
      </c>
    </row>
    <row r="24" spans="1:7" x14ac:dyDescent="0.35">
      <c r="A24" s="2" t="s">
        <v>6</v>
      </c>
      <c r="B24" s="6">
        <f>_xlfn.DAYS(B20,B2)</f>
        <v>1669</v>
      </c>
      <c r="C24" s="6">
        <f>_xlfn.DAYS(C20,C2)</f>
        <v>1655</v>
      </c>
    </row>
    <row r="25" spans="1:7" x14ac:dyDescent="0.35">
      <c r="A25" t="s">
        <v>16</v>
      </c>
      <c r="B25" s="5">
        <v>44710</v>
      </c>
      <c r="C25" s="5">
        <v>44710</v>
      </c>
    </row>
    <row r="26" spans="1:7" x14ac:dyDescent="0.35">
      <c r="A26" t="s">
        <v>13</v>
      </c>
      <c r="B26" s="9">
        <v>569</v>
      </c>
      <c r="C26" s="9">
        <v>1164</v>
      </c>
    </row>
    <row r="27" spans="1:7" x14ac:dyDescent="0.35">
      <c r="A27" t="s">
        <v>3</v>
      </c>
      <c r="B27" s="1">
        <v>6435</v>
      </c>
      <c r="C27" s="1">
        <v>1203</v>
      </c>
    </row>
    <row r="28" spans="1:7" x14ac:dyDescent="0.35">
      <c r="A28" t="s">
        <v>4</v>
      </c>
      <c r="B28" s="8">
        <f>B27/B3</f>
        <v>0.80780818478533767</v>
      </c>
      <c r="C28" s="8">
        <f>C27/C3</f>
        <v>0.61377551020408161</v>
      </c>
    </row>
    <row r="29" spans="1:7" x14ac:dyDescent="0.35">
      <c r="A29" s="2" t="s">
        <v>6</v>
      </c>
      <c r="B29" s="6">
        <f>_xlfn.DAYS(B25,B2)</f>
        <v>1826</v>
      </c>
      <c r="C29" s="6">
        <f>_xlfn.DAYS(C25,C2)</f>
        <v>1812</v>
      </c>
      <c r="D29" s="1"/>
      <c r="E29" s="1"/>
      <c r="F29" s="1"/>
      <c r="G29" s="1"/>
    </row>
    <row r="30" spans="1:7" x14ac:dyDescent="0.35">
      <c r="A30" s="10"/>
      <c r="B30" s="8"/>
      <c r="C30" s="8"/>
      <c r="D30" s="8"/>
      <c r="E30" s="8"/>
      <c r="F30" s="8"/>
      <c r="G30" s="8"/>
    </row>
    <row r="31" spans="1:7" x14ac:dyDescent="0.35">
      <c r="B31" s="8"/>
      <c r="C31" s="4"/>
      <c r="D31" s="8"/>
      <c r="E31" s="8"/>
      <c r="F31" s="8"/>
      <c r="G31" s="8"/>
    </row>
    <row r="32" spans="1:7" x14ac:dyDescent="0.35">
      <c r="B32" s="4"/>
      <c r="C32" s="8"/>
      <c r="D32" s="8"/>
      <c r="E32" s="8"/>
      <c r="F32" s="8"/>
      <c r="G32" s="8"/>
    </row>
    <row r="33" spans="2:7" x14ac:dyDescent="0.35">
      <c r="B33" s="8"/>
      <c r="C33" s="4"/>
      <c r="D33" s="8"/>
      <c r="E33" s="8"/>
      <c r="F33" s="8"/>
      <c r="G33" s="8"/>
    </row>
    <row r="34" spans="2:7" x14ac:dyDescent="0.35">
      <c r="B34" s="4"/>
      <c r="C34" s="8"/>
      <c r="D34" s="8"/>
      <c r="E34" s="8"/>
      <c r="F34" s="8"/>
      <c r="G34" s="8"/>
    </row>
    <row r="35" spans="2:7" x14ac:dyDescent="0.35">
      <c r="B35" s="8"/>
      <c r="C35" s="8"/>
      <c r="D35" s="4"/>
      <c r="E35" s="8"/>
      <c r="F35" s="8"/>
      <c r="G35" s="8"/>
    </row>
    <row r="36" spans="2:7" x14ac:dyDescent="0.35">
      <c r="B36" s="8"/>
      <c r="C36" s="4"/>
      <c r="D36" s="8"/>
      <c r="E36" s="8"/>
      <c r="F36" s="8"/>
      <c r="G36" s="8"/>
    </row>
    <row r="37" spans="2:7" x14ac:dyDescent="0.35">
      <c r="B37" s="4"/>
      <c r="C37" s="8"/>
      <c r="D37" s="8"/>
      <c r="E37" s="8"/>
      <c r="F37" s="8"/>
      <c r="G37" s="8"/>
    </row>
    <row r="38" spans="2:7" x14ac:dyDescent="0.35">
      <c r="B38" s="8"/>
      <c r="C38" s="8"/>
      <c r="D38" s="8"/>
      <c r="E38" s="8"/>
      <c r="F38" s="8"/>
      <c r="G38" s="4"/>
    </row>
    <row r="39" spans="2:7" x14ac:dyDescent="0.35">
      <c r="B39" s="4"/>
      <c r="C39" s="4"/>
      <c r="D39" s="4"/>
      <c r="E39" s="4"/>
      <c r="F39" s="4"/>
      <c r="G39" s="4"/>
    </row>
    <row r="40" spans="2:7" x14ac:dyDescent="0.35">
      <c r="B40" s="4"/>
      <c r="C40" s="8"/>
      <c r="D40" s="8"/>
      <c r="E40" s="8"/>
      <c r="F40" s="8"/>
      <c r="G40" s="8"/>
    </row>
    <row r="41" spans="2:7" x14ac:dyDescent="0.35">
      <c r="B41" s="8"/>
      <c r="C41" s="8"/>
      <c r="D41" s="8"/>
      <c r="E41" s="4"/>
      <c r="F41" s="8"/>
      <c r="G41" s="8"/>
    </row>
    <row r="42" spans="2:7" x14ac:dyDescent="0.35">
      <c r="B42" s="8"/>
      <c r="C42" s="8"/>
      <c r="D42" s="8"/>
      <c r="E42" s="8"/>
      <c r="F42" s="4"/>
      <c r="G42" s="8"/>
    </row>
    <row r="43" spans="2:7" x14ac:dyDescent="0.35">
      <c r="B43" s="8"/>
      <c r="C43" s="8"/>
      <c r="D43" s="8"/>
      <c r="E43" s="8"/>
      <c r="F43" s="8"/>
      <c r="G43" s="4"/>
    </row>
    <row r="44" spans="2:7" x14ac:dyDescent="0.35">
      <c r="B44" s="8"/>
      <c r="C44" s="8"/>
      <c r="D44" s="8"/>
      <c r="E44" s="8"/>
      <c r="F44" s="4"/>
      <c r="G44" s="8"/>
    </row>
  </sheetData>
  <sortState ref="A30:G44">
    <sortCondition ref="A30:A44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11" sqref="E11"/>
    </sheetView>
  </sheetViews>
  <sheetFormatPr defaultRowHeight="14.5" x14ac:dyDescent="0.35"/>
  <cols>
    <col min="1" max="1" width="6.26953125" bestFit="1" customWidth="1"/>
    <col min="2" max="3" width="9.7265625" bestFit="1" customWidth="1"/>
    <col min="4" max="4" width="13.54296875" bestFit="1" customWidth="1"/>
    <col min="5" max="7" width="9.7265625" bestFit="1" customWidth="1"/>
  </cols>
  <sheetData>
    <row r="1" spans="1:7" x14ac:dyDescent="0.35">
      <c r="A1" t="s">
        <v>12</v>
      </c>
    </row>
    <row r="2" spans="1:7" x14ac:dyDescent="0.35">
      <c r="A2" t="s">
        <v>6</v>
      </c>
      <c r="B2" s="1" t="s">
        <v>1</v>
      </c>
      <c r="C2" s="1" t="s">
        <v>8</v>
      </c>
      <c r="D2" s="1" t="s">
        <v>7</v>
      </c>
      <c r="E2" s="1" t="s">
        <v>9</v>
      </c>
      <c r="F2" s="1" t="s">
        <v>14</v>
      </c>
      <c r="G2" s="1" t="s">
        <v>10</v>
      </c>
    </row>
    <row r="3" spans="1:7" x14ac:dyDescent="0.35">
      <c r="A3" s="10">
        <v>0</v>
      </c>
      <c r="B3" s="11">
        <v>1</v>
      </c>
      <c r="C3" s="11">
        <v>1</v>
      </c>
      <c r="D3" s="11">
        <v>1</v>
      </c>
      <c r="E3" s="11">
        <v>1</v>
      </c>
      <c r="F3" s="11">
        <v>1</v>
      </c>
      <c r="G3" s="11">
        <v>1</v>
      </c>
    </row>
    <row r="4" spans="1:7" x14ac:dyDescent="0.35">
      <c r="A4">
        <v>655</v>
      </c>
      <c r="B4" s="11"/>
      <c r="C4" s="11">
        <v>0.86428571428571432</v>
      </c>
      <c r="D4" s="11"/>
      <c r="E4" s="11"/>
      <c r="F4" s="11"/>
      <c r="G4" s="11"/>
    </row>
    <row r="5" spans="1:7" x14ac:dyDescent="0.35">
      <c r="A5">
        <v>669</v>
      </c>
      <c r="B5" s="11">
        <v>0.87572181772533264</v>
      </c>
      <c r="C5" s="11"/>
      <c r="D5" s="11"/>
      <c r="E5" s="11"/>
      <c r="F5" s="11"/>
      <c r="G5" s="11"/>
    </row>
    <row r="6" spans="1:7" x14ac:dyDescent="0.35">
      <c r="A6">
        <v>824</v>
      </c>
      <c r="B6" s="11"/>
      <c r="C6" s="11">
        <v>0.84693877551020413</v>
      </c>
      <c r="D6" s="11"/>
      <c r="E6" s="11"/>
      <c r="F6" s="11"/>
      <c r="G6" s="11"/>
    </row>
    <row r="7" spans="1:7" x14ac:dyDescent="0.35">
      <c r="A7">
        <v>838</v>
      </c>
      <c r="B7" s="11">
        <v>0.87408988199849358</v>
      </c>
      <c r="C7" s="11"/>
      <c r="D7" s="11"/>
      <c r="E7" s="11"/>
      <c r="F7" s="11"/>
      <c r="G7" s="11"/>
    </row>
    <row r="8" spans="1:7" x14ac:dyDescent="0.35">
      <c r="A8">
        <v>867</v>
      </c>
      <c r="B8" s="11"/>
      <c r="C8" s="11"/>
      <c r="D8" s="11">
        <v>0.93494055482166449</v>
      </c>
      <c r="E8" s="11"/>
      <c r="F8" s="11"/>
      <c r="G8" s="11"/>
    </row>
    <row r="9" spans="1:7" x14ac:dyDescent="0.35">
      <c r="A9">
        <v>1024</v>
      </c>
      <c r="B9" s="1"/>
      <c r="C9" s="1"/>
      <c r="D9" s="12">
        <v>1</v>
      </c>
      <c r="E9" s="1"/>
      <c r="F9" s="1"/>
      <c r="G9" s="1"/>
    </row>
    <row r="10" spans="1:7" x14ac:dyDescent="0.35">
      <c r="A10">
        <v>1176</v>
      </c>
      <c r="B10" s="11"/>
      <c r="C10" s="11">
        <v>0.8510204081632653</v>
      </c>
      <c r="D10" s="11"/>
      <c r="E10" s="11"/>
      <c r="F10" s="11"/>
      <c r="G10" s="11"/>
    </row>
    <row r="11" spans="1:7" x14ac:dyDescent="0.35">
      <c r="A11">
        <v>1190</v>
      </c>
      <c r="B11" s="11">
        <v>0.83203615365302541</v>
      </c>
      <c r="C11" s="11"/>
      <c r="D11" s="11"/>
      <c r="E11" s="11"/>
      <c r="F11" s="11"/>
      <c r="G11" s="11"/>
    </row>
    <row r="12" spans="1:7" x14ac:dyDescent="0.35">
      <c r="A12">
        <v>1573</v>
      </c>
      <c r="B12" s="11"/>
      <c r="C12" s="11"/>
      <c r="D12" s="11"/>
      <c r="E12" s="11"/>
      <c r="F12" s="11"/>
      <c r="G12" s="11">
        <v>0.870115159524259</v>
      </c>
    </row>
    <row r="13" spans="1:7" x14ac:dyDescent="0.35">
      <c r="A13">
        <v>1655</v>
      </c>
      <c r="B13" s="11"/>
      <c r="C13" s="11">
        <v>0.65612244897959182</v>
      </c>
      <c r="D13" s="11"/>
      <c r="E13" s="11"/>
      <c r="F13" s="11"/>
      <c r="G13" s="11"/>
    </row>
    <row r="14" spans="1:7" x14ac:dyDescent="0.35">
      <c r="A14">
        <v>1669</v>
      </c>
      <c r="B14" s="11">
        <v>0.82977655033894049</v>
      </c>
      <c r="C14" s="11"/>
      <c r="D14" s="11"/>
      <c r="E14" s="11"/>
      <c r="F14" s="11"/>
      <c r="G14" s="11"/>
    </row>
    <row r="15" spans="1:7" x14ac:dyDescent="0.35">
      <c r="A15">
        <v>2027</v>
      </c>
      <c r="B15" s="11"/>
      <c r="C15" s="11"/>
      <c r="D15" s="11"/>
      <c r="E15" s="11">
        <v>0.94377622377622372</v>
      </c>
      <c r="F15" s="11"/>
      <c r="G15" s="11"/>
    </row>
    <row r="16" spans="1:7" x14ac:dyDescent="0.35">
      <c r="A16">
        <v>2344</v>
      </c>
      <c r="B16" s="11"/>
      <c r="C16" s="11"/>
      <c r="D16" s="11"/>
      <c r="E16" s="11"/>
      <c r="F16" s="11">
        <v>0.84300947867298581</v>
      </c>
      <c r="G16" s="11"/>
    </row>
    <row r="17" spans="1:7" x14ac:dyDescent="0.35">
      <c r="A17">
        <v>2404</v>
      </c>
      <c r="B17" s="11"/>
      <c r="C17" s="11"/>
      <c r="D17" s="11"/>
      <c r="E17" s="11"/>
      <c r="F17" s="11"/>
      <c r="G17" s="11">
        <v>0.79006985085897674</v>
      </c>
    </row>
    <row r="18" spans="1:7" x14ac:dyDescent="0.35">
      <c r="A18">
        <v>2894</v>
      </c>
      <c r="B18" s="11"/>
      <c r="C18" s="11"/>
      <c r="D18" s="11"/>
      <c r="E18" s="11"/>
      <c r="F18" s="11">
        <v>0.83732227488151656</v>
      </c>
      <c r="G18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P28" sqref="P28"/>
    </sheetView>
  </sheetViews>
  <sheetFormatPr defaultRowHeight="14.5" x14ac:dyDescent="0.35"/>
  <cols>
    <col min="1" max="1" width="6.26953125" bestFit="1" customWidth="1"/>
    <col min="2" max="7" width="8.08984375" customWidth="1"/>
  </cols>
  <sheetData>
    <row r="1" spans="1:7" x14ac:dyDescent="0.35">
      <c r="A1" t="s">
        <v>12</v>
      </c>
    </row>
    <row r="2" spans="1:7" ht="29" x14ac:dyDescent="0.35">
      <c r="A2" t="s">
        <v>17</v>
      </c>
      <c r="B2" s="1" t="s">
        <v>1</v>
      </c>
      <c r="C2" s="1" t="s">
        <v>8</v>
      </c>
      <c r="D2" s="13" t="s">
        <v>7</v>
      </c>
      <c r="E2" s="1" t="s">
        <v>9</v>
      </c>
      <c r="F2" s="1" t="s">
        <v>14</v>
      </c>
      <c r="G2" s="1" t="s">
        <v>10</v>
      </c>
    </row>
    <row r="3" spans="1:7" x14ac:dyDescent="0.35">
      <c r="A3" s="10">
        <v>0</v>
      </c>
      <c r="B3" s="11">
        <v>1</v>
      </c>
      <c r="C3" s="11">
        <v>1</v>
      </c>
      <c r="D3" s="11">
        <v>1</v>
      </c>
      <c r="E3" s="11">
        <v>1</v>
      </c>
      <c r="F3" s="11">
        <v>1</v>
      </c>
      <c r="G3" s="11">
        <v>1</v>
      </c>
    </row>
    <row r="4" spans="1:7" x14ac:dyDescent="0.35">
      <c r="A4">
        <v>103</v>
      </c>
      <c r="B4" s="11"/>
      <c r="C4" s="11"/>
      <c r="D4" s="11"/>
      <c r="E4" s="11"/>
      <c r="F4" s="11"/>
      <c r="G4" s="11">
        <v>0.87009999999999998</v>
      </c>
    </row>
    <row r="5" spans="1:7" x14ac:dyDescent="0.35">
      <c r="A5">
        <v>166</v>
      </c>
      <c r="B5" s="11"/>
      <c r="C5" s="11"/>
      <c r="D5" s="11"/>
      <c r="E5" s="11"/>
      <c r="F5" s="11"/>
      <c r="G5" s="11">
        <v>0.79010000000000002</v>
      </c>
    </row>
    <row r="6" spans="1:7" x14ac:dyDescent="0.35">
      <c r="A6">
        <v>222</v>
      </c>
      <c r="B6" s="11">
        <v>0.876</v>
      </c>
      <c r="C6" s="11"/>
      <c r="D6" s="11"/>
      <c r="E6" s="11"/>
      <c r="F6" s="11"/>
      <c r="G6" s="11"/>
    </row>
    <row r="7" spans="1:7" x14ac:dyDescent="0.35">
      <c r="A7">
        <v>293</v>
      </c>
      <c r="B7" s="11">
        <v>0.874</v>
      </c>
      <c r="C7" s="11"/>
      <c r="D7" s="11"/>
      <c r="E7" s="11"/>
      <c r="F7" s="11"/>
      <c r="G7" s="11"/>
    </row>
    <row r="8" spans="1:7" x14ac:dyDescent="0.35">
      <c r="A8">
        <v>338</v>
      </c>
      <c r="B8" s="11"/>
      <c r="C8" s="11"/>
      <c r="D8" s="11"/>
      <c r="E8" s="11">
        <v>0.94379999999999997</v>
      </c>
      <c r="F8" s="11"/>
      <c r="G8" s="11"/>
    </row>
    <row r="9" spans="1:7" x14ac:dyDescent="0.35">
      <c r="A9">
        <v>368</v>
      </c>
      <c r="B9" s="11"/>
      <c r="C9" s="11">
        <v>0.86399999999999999</v>
      </c>
      <c r="D9" s="11"/>
      <c r="E9" s="11"/>
      <c r="F9" s="11"/>
      <c r="G9" s="11"/>
    </row>
    <row r="10" spans="1:7" x14ac:dyDescent="0.35">
      <c r="A10">
        <v>380</v>
      </c>
      <c r="B10" s="11">
        <v>0.83199999999999996</v>
      </c>
      <c r="C10" s="11"/>
      <c r="D10" s="11"/>
      <c r="E10" s="11"/>
      <c r="F10" s="11"/>
      <c r="G10" s="11"/>
    </row>
    <row r="11" spans="1:7" x14ac:dyDescent="0.35">
      <c r="A11">
        <v>380</v>
      </c>
      <c r="B11" s="11"/>
      <c r="C11" s="11"/>
      <c r="D11" s="11"/>
      <c r="E11" s="11"/>
      <c r="F11" s="11">
        <v>0.84299999999999997</v>
      </c>
      <c r="G11" s="11"/>
    </row>
    <row r="12" spans="1:7" x14ac:dyDescent="0.35">
      <c r="A12">
        <v>398</v>
      </c>
      <c r="B12" s="11"/>
      <c r="C12" s="11"/>
      <c r="D12" s="11"/>
      <c r="E12" s="11"/>
      <c r="F12" s="11">
        <v>0.83730000000000004</v>
      </c>
      <c r="G12" s="11"/>
    </row>
    <row r="13" spans="1:7" x14ac:dyDescent="0.35">
      <c r="A13">
        <v>481</v>
      </c>
      <c r="B13" s="11"/>
      <c r="C13" s="11">
        <v>0.84699999999999998</v>
      </c>
      <c r="D13" s="11"/>
      <c r="E13" s="11"/>
      <c r="F13" s="11"/>
      <c r="G13" s="11"/>
    </row>
    <row r="14" spans="1:7" x14ac:dyDescent="0.35">
      <c r="A14">
        <v>536</v>
      </c>
      <c r="B14" s="11">
        <v>0.82899999999999996</v>
      </c>
      <c r="C14" s="11"/>
      <c r="D14" s="11"/>
      <c r="E14" s="11"/>
      <c r="F14" s="11"/>
      <c r="G14" s="11"/>
    </row>
    <row r="15" spans="1:7" x14ac:dyDescent="0.35">
      <c r="A15">
        <v>552</v>
      </c>
      <c r="B15" s="11"/>
      <c r="C15" s="11"/>
      <c r="D15" s="11">
        <v>0.93489999999999995</v>
      </c>
      <c r="E15" s="11"/>
      <c r="F15" s="11"/>
      <c r="G15" s="11"/>
    </row>
    <row r="16" spans="1:7" x14ac:dyDescent="0.35">
      <c r="A16">
        <v>641</v>
      </c>
      <c r="B16" s="12"/>
      <c r="C16" s="12"/>
      <c r="D16" s="12">
        <v>1</v>
      </c>
      <c r="E16" s="12"/>
      <c r="F16" s="12"/>
      <c r="G16" s="12"/>
    </row>
    <row r="17" spans="1:7" x14ac:dyDescent="0.35">
      <c r="A17">
        <v>720</v>
      </c>
      <c r="B17" s="11"/>
      <c r="C17" s="11">
        <v>0.85099999999999998</v>
      </c>
      <c r="D17" s="11"/>
      <c r="E17" s="11"/>
      <c r="F17" s="11"/>
      <c r="G17" s="11"/>
    </row>
    <row r="18" spans="1:7" x14ac:dyDescent="0.35">
      <c r="A18">
        <v>1096</v>
      </c>
      <c r="B18" s="11"/>
      <c r="C18" s="11">
        <v>0.65610000000000002</v>
      </c>
      <c r="D18" s="11"/>
      <c r="E18" s="11"/>
      <c r="F18" s="11"/>
      <c r="G18" s="11"/>
    </row>
  </sheetData>
  <sortState ref="A4:G17">
    <sortCondition ref="A3:A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days</vt:lpstr>
      <vt:lpstr>cycles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Kreier</dc:creator>
  <cp:lastModifiedBy>Matthias Kreier</cp:lastModifiedBy>
  <dcterms:created xsi:type="dcterms:W3CDTF">2015-06-05T18:19:34Z</dcterms:created>
  <dcterms:modified xsi:type="dcterms:W3CDTF">2022-05-29T01:52:14Z</dcterms:modified>
</cp:coreProperties>
</file>