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Projekte\2018_kreier.org\aqi\"/>
    </mc:Choice>
  </mc:AlternateContent>
  <xr:revisionPtr revIDLastSave="0" documentId="13_ncr:1_{2A7E131C-771D-4758-B005-C900C543D694}" xr6:coauthVersionLast="37" xr6:coauthVersionMax="37" xr10:uidLastSave="{00000000-0000-0000-0000-000000000000}"/>
  <bookViews>
    <workbookView xWindow="0" yWindow="0" windowWidth="17580" windowHeight="12195" xr2:uid="{D544AB47-82E0-4C95-9F17-02B1D372D0DF}"/>
  </bookViews>
  <sheets>
    <sheet name="whatsapp raw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G19" i="1" s="1"/>
  <c r="G16" i="1"/>
  <c r="F16" i="1"/>
  <c r="E16" i="1"/>
  <c r="D16" i="1"/>
  <c r="G15" i="1"/>
  <c r="F15" i="1"/>
  <c r="E15" i="1"/>
  <c r="D15" i="1"/>
  <c r="AB19" i="1"/>
  <c r="R19" i="1"/>
  <c r="M19" i="1"/>
  <c r="AB16" i="1"/>
  <c r="R16" i="1"/>
  <c r="M16" i="1"/>
  <c r="J16" i="1"/>
  <c r="AA16" i="1"/>
  <c r="Q16" i="1"/>
  <c r="L16" i="1"/>
  <c r="O16" i="1"/>
  <c r="Z16" i="1"/>
  <c r="P16" i="1"/>
  <c r="K16" i="1"/>
  <c r="Y16" i="1"/>
  <c r="AB15" i="1"/>
  <c r="R15" i="1"/>
  <c r="M15" i="1"/>
  <c r="AA15" i="1"/>
  <c r="Q15" i="1"/>
  <c r="L15" i="1"/>
  <c r="Z15" i="1"/>
  <c r="P15" i="1"/>
  <c r="K15" i="1"/>
  <c r="Y15" i="1"/>
  <c r="O15" i="1"/>
  <c r="J15" i="1"/>
  <c r="AB14" i="1"/>
  <c r="AB13" i="1"/>
  <c r="AA14" i="1"/>
  <c r="AA13" i="1"/>
  <c r="Y13" i="1"/>
  <c r="Z14" i="1"/>
  <c r="Z13" i="1"/>
  <c r="Y14" i="1"/>
  <c r="AB12" i="1"/>
  <c r="AA12" i="1"/>
  <c r="Z12" i="1"/>
  <c r="Y12" i="1"/>
  <c r="AB9" i="1"/>
  <c r="AA9" i="1"/>
  <c r="Z9" i="1"/>
  <c r="Y9" i="1"/>
  <c r="O9" i="1"/>
  <c r="R14" i="1"/>
  <c r="R13" i="1"/>
  <c r="O14" i="1"/>
  <c r="Q14" i="1"/>
  <c r="Q13" i="1"/>
  <c r="P14" i="1"/>
  <c r="P13" i="1"/>
  <c r="O13" i="1"/>
  <c r="R12" i="1"/>
  <c r="Q12" i="1"/>
  <c r="P12" i="1"/>
  <c r="O12" i="1"/>
  <c r="R9" i="1"/>
  <c r="Q9" i="1"/>
  <c r="P9" i="1"/>
  <c r="J9" i="1"/>
  <c r="C20" i="1" l="1"/>
  <c r="E19" i="1"/>
  <c r="D19" i="1"/>
  <c r="F19" i="1"/>
  <c r="W19" i="1"/>
  <c r="T16" i="1"/>
  <c r="U16" i="1"/>
  <c r="V16" i="1"/>
  <c r="W16" i="1"/>
  <c r="T15" i="1"/>
  <c r="U15" i="1"/>
  <c r="V15" i="1"/>
  <c r="W15" i="1"/>
  <c r="T14" i="1"/>
  <c r="U13" i="1"/>
  <c r="U14" i="1"/>
  <c r="T13" i="1"/>
  <c r="V13" i="1"/>
  <c r="V14" i="1"/>
  <c r="W13" i="1"/>
  <c r="W14" i="1"/>
  <c r="W12" i="1"/>
  <c r="V12" i="1"/>
  <c r="U12" i="1"/>
  <c r="T12" i="1"/>
  <c r="W9" i="1"/>
  <c r="V9" i="1"/>
  <c r="U9" i="1"/>
  <c r="T9" i="1"/>
  <c r="G14" i="1"/>
  <c r="F14" i="1"/>
  <c r="E14" i="1"/>
  <c r="D14" i="1"/>
  <c r="G13" i="1"/>
  <c r="F13" i="1"/>
  <c r="E13" i="1"/>
  <c r="D13" i="1"/>
  <c r="G12" i="1"/>
  <c r="F12" i="1"/>
  <c r="E12" i="1"/>
  <c r="D12" i="1"/>
  <c r="F9" i="1"/>
  <c r="G9" i="1"/>
  <c r="E9" i="1"/>
  <c r="D9" i="1"/>
  <c r="M20" i="1"/>
  <c r="R20" i="1"/>
  <c r="AB20" i="1"/>
  <c r="K19" i="1"/>
  <c r="P19" i="1"/>
  <c r="Z19" i="1"/>
  <c r="Y19" i="1"/>
  <c r="J19" i="1"/>
  <c r="O19" i="1"/>
  <c r="L19" i="1"/>
  <c r="Q19" i="1"/>
  <c r="AA19" i="1"/>
  <c r="M14" i="1"/>
  <c r="L14" i="1"/>
  <c r="K14" i="1"/>
  <c r="J14" i="1"/>
  <c r="M13" i="1"/>
  <c r="L13" i="1"/>
  <c r="K13" i="1"/>
  <c r="J13" i="1"/>
  <c r="M12" i="1"/>
  <c r="L12" i="1"/>
  <c r="K12" i="1"/>
  <c r="J12" i="1"/>
  <c r="M9" i="1"/>
  <c r="L9" i="1"/>
  <c r="K9" i="1"/>
  <c r="D20" i="1" l="1"/>
  <c r="E20" i="1"/>
  <c r="F20" i="1"/>
  <c r="W20" i="1"/>
  <c r="V19" i="1"/>
  <c r="T19" i="1"/>
  <c r="U19" i="1"/>
  <c r="J20" i="1"/>
  <c r="O20" i="1"/>
  <c r="Y20" i="1"/>
  <c r="L20" i="1"/>
  <c r="Q20" i="1"/>
  <c r="AA20" i="1"/>
  <c r="K20" i="1"/>
  <c r="P20" i="1"/>
  <c r="Z20" i="1"/>
  <c r="U20" i="1" l="1"/>
  <c r="V20" i="1"/>
  <c r="T20" i="1"/>
  <c r="D21" i="1"/>
  <c r="F21" i="1"/>
  <c r="E21" i="1"/>
  <c r="L21" i="1"/>
  <c r="Q21" i="1"/>
  <c r="AA21" i="1"/>
  <c r="K21" i="1"/>
  <c r="P21" i="1"/>
  <c r="Z21" i="1"/>
  <c r="J21" i="1"/>
  <c r="O21" i="1"/>
  <c r="Y21" i="1"/>
  <c r="AB21" i="1"/>
  <c r="R21" i="1"/>
  <c r="M21" i="1"/>
  <c r="W21" i="1" l="1"/>
  <c r="T21" i="1"/>
  <c r="U21" i="1"/>
  <c r="V21" i="1"/>
  <c r="D22" i="1"/>
  <c r="C23" i="1"/>
  <c r="E22" i="1"/>
  <c r="F22" i="1"/>
  <c r="G22" i="1"/>
  <c r="Y22" i="1"/>
  <c r="O22" i="1"/>
  <c r="J22" i="1"/>
  <c r="AB22" i="1"/>
  <c r="R22" i="1"/>
  <c r="M22" i="1"/>
  <c r="Z22" i="1"/>
  <c r="P22" i="1"/>
  <c r="K22" i="1"/>
  <c r="AA22" i="1"/>
  <c r="Q22" i="1"/>
  <c r="L22" i="1"/>
  <c r="V22" i="1" l="1"/>
  <c r="U22" i="1"/>
  <c r="W22" i="1"/>
  <c r="T22" i="1"/>
  <c r="C26" i="1"/>
  <c r="F23" i="1"/>
  <c r="E23" i="1"/>
  <c r="D23" i="1"/>
  <c r="G23" i="1"/>
  <c r="AB23" i="1"/>
  <c r="R23" i="1"/>
  <c r="M23" i="1"/>
  <c r="AA23" i="1"/>
  <c r="Q23" i="1"/>
  <c r="L23" i="1"/>
  <c r="Y23" i="1"/>
  <c r="O23" i="1"/>
  <c r="J23" i="1"/>
  <c r="Z23" i="1"/>
  <c r="P23" i="1"/>
  <c r="K23" i="1"/>
  <c r="U23" i="1" l="1"/>
  <c r="T23" i="1"/>
  <c r="V23" i="1"/>
  <c r="W23" i="1"/>
  <c r="G26" i="1"/>
  <c r="D26" i="1"/>
  <c r="F26" i="1"/>
  <c r="C27" i="1"/>
  <c r="E26" i="1"/>
  <c r="M26" i="1"/>
  <c r="R26" i="1"/>
  <c r="AB26" i="1"/>
  <c r="K26" i="1"/>
  <c r="P26" i="1"/>
  <c r="Z26" i="1"/>
  <c r="J26" i="1"/>
  <c r="O26" i="1"/>
  <c r="Y26" i="1"/>
  <c r="L26" i="1"/>
  <c r="Q26" i="1"/>
  <c r="AA26" i="1"/>
  <c r="V26" i="1" l="1"/>
  <c r="T26" i="1"/>
  <c r="U26" i="1"/>
  <c r="W26" i="1"/>
  <c r="G27" i="1"/>
  <c r="D27" i="1"/>
  <c r="E27" i="1"/>
  <c r="C28" i="1"/>
  <c r="F27" i="1"/>
  <c r="AA27" i="1"/>
  <c r="Q27" i="1"/>
  <c r="L27" i="1"/>
  <c r="Z27" i="1"/>
  <c r="P27" i="1"/>
  <c r="K27" i="1"/>
  <c r="M27" i="1"/>
  <c r="R27" i="1"/>
  <c r="AB27" i="1"/>
  <c r="J27" i="1"/>
  <c r="O27" i="1"/>
  <c r="Y27" i="1"/>
  <c r="T27" i="1" l="1"/>
  <c r="W27" i="1"/>
  <c r="U27" i="1"/>
  <c r="V27" i="1"/>
  <c r="D28" i="1"/>
  <c r="F28" i="1"/>
  <c r="G28" i="1"/>
  <c r="E28" i="1"/>
  <c r="C29" i="1"/>
  <c r="Y28" i="1"/>
  <c r="O28" i="1"/>
  <c r="J28" i="1"/>
  <c r="AA28" i="1"/>
  <c r="Q28" i="1"/>
  <c r="L28" i="1"/>
  <c r="AB28" i="1"/>
  <c r="R28" i="1"/>
  <c r="M28" i="1"/>
  <c r="Z28" i="1"/>
  <c r="P28" i="1"/>
  <c r="K28" i="1"/>
  <c r="U28" i="1" l="1"/>
  <c r="W28" i="1"/>
  <c r="V28" i="1"/>
  <c r="T28" i="1"/>
  <c r="E29" i="1"/>
  <c r="C30" i="1"/>
  <c r="D29" i="1"/>
  <c r="G29" i="1"/>
  <c r="F29" i="1"/>
  <c r="Z29" i="1"/>
  <c r="P29" i="1"/>
  <c r="K29" i="1"/>
  <c r="AA29" i="1"/>
  <c r="Q29" i="1"/>
  <c r="L29" i="1"/>
  <c r="Y29" i="1"/>
  <c r="O29" i="1"/>
  <c r="J29" i="1"/>
  <c r="AB29" i="1"/>
  <c r="R29" i="1"/>
  <c r="M29" i="1"/>
  <c r="W29" i="1" l="1"/>
  <c r="T29" i="1"/>
  <c r="V29" i="1"/>
  <c r="U29" i="1"/>
  <c r="C33" i="1"/>
  <c r="E30" i="1"/>
  <c r="G30" i="1"/>
  <c r="D30" i="1"/>
  <c r="F30" i="1"/>
  <c r="AA30" i="1"/>
  <c r="Q30" i="1"/>
  <c r="L30" i="1"/>
  <c r="Z30" i="1"/>
  <c r="P30" i="1"/>
  <c r="K30" i="1"/>
  <c r="Y30" i="1"/>
  <c r="O30" i="1"/>
  <c r="J30" i="1"/>
  <c r="AB30" i="1"/>
  <c r="R30" i="1"/>
  <c r="M30" i="1"/>
  <c r="W30" i="1" l="1"/>
  <c r="T30" i="1"/>
  <c r="U30" i="1"/>
  <c r="V30" i="1"/>
  <c r="G33" i="1"/>
  <c r="C34" i="1"/>
  <c r="F33" i="1"/>
  <c r="E33" i="1"/>
  <c r="D33" i="1"/>
  <c r="R33" i="1"/>
  <c r="AB33" i="1"/>
  <c r="M33" i="1"/>
  <c r="J33" i="1"/>
  <c r="O33" i="1"/>
  <c r="Y33" i="1"/>
  <c r="L33" i="1"/>
  <c r="Q33" i="1"/>
  <c r="AA33" i="1"/>
  <c r="K33" i="1"/>
  <c r="P33" i="1"/>
  <c r="Z33" i="1"/>
  <c r="U33" i="1" l="1"/>
  <c r="V33" i="1"/>
  <c r="T33" i="1"/>
  <c r="W33" i="1"/>
  <c r="E34" i="1"/>
  <c r="F34" i="1"/>
  <c r="G34" i="1"/>
  <c r="C35" i="1"/>
  <c r="D34" i="1"/>
  <c r="L34" i="1"/>
  <c r="Q34" i="1"/>
  <c r="AA34" i="1"/>
  <c r="M34" i="1"/>
  <c r="AB34" i="1"/>
  <c r="R34" i="1"/>
  <c r="K34" i="1"/>
  <c r="P34" i="1"/>
  <c r="Z34" i="1"/>
  <c r="Y34" i="1"/>
  <c r="O34" i="1"/>
  <c r="J34" i="1"/>
  <c r="T34" i="1" l="1"/>
  <c r="U34" i="1"/>
  <c r="W34" i="1"/>
  <c r="V34" i="1"/>
  <c r="C36" i="1"/>
  <c r="F35" i="1"/>
  <c r="D35" i="1"/>
  <c r="E35" i="1"/>
  <c r="G35" i="1"/>
  <c r="AB35" i="1"/>
  <c r="M35" i="1"/>
  <c r="R35" i="1"/>
  <c r="AA35" i="1"/>
  <c r="Q35" i="1"/>
  <c r="L35" i="1"/>
  <c r="Y35" i="1"/>
  <c r="O35" i="1"/>
  <c r="J35" i="1"/>
  <c r="Z35" i="1"/>
  <c r="P35" i="1"/>
  <c r="K35" i="1"/>
  <c r="U35" i="1" l="1"/>
  <c r="T35" i="1"/>
  <c r="V35" i="1"/>
  <c r="W35" i="1"/>
  <c r="C37" i="1"/>
  <c r="F36" i="1"/>
  <c r="E36" i="1"/>
  <c r="D36" i="1"/>
  <c r="G36" i="1"/>
  <c r="AB36" i="1"/>
  <c r="R36" i="1"/>
  <c r="M36" i="1"/>
  <c r="AA36" i="1"/>
  <c r="Q36" i="1"/>
  <c r="L36" i="1"/>
  <c r="Z36" i="1"/>
  <c r="P36" i="1"/>
  <c r="K36" i="1"/>
  <c r="Y36" i="1"/>
  <c r="O36" i="1"/>
  <c r="J36" i="1"/>
  <c r="T36" i="1" l="1"/>
  <c r="U36" i="1"/>
  <c r="V36" i="1"/>
  <c r="W36" i="1"/>
  <c r="G37" i="1"/>
  <c r="E37" i="1"/>
  <c r="D37" i="1"/>
  <c r="F37" i="1"/>
  <c r="AB37" i="1"/>
  <c r="R37" i="1"/>
  <c r="M37" i="1"/>
  <c r="Z37" i="1"/>
  <c r="P37" i="1"/>
  <c r="K37" i="1"/>
  <c r="Y37" i="1"/>
  <c r="O37" i="1"/>
  <c r="J37" i="1"/>
  <c r="AA37" i="1"/>
  <c r="Q37" i="1"/>
  <c r="L37" i="1"/>
  <c r="V37" i="1" l="1"/>
  <c r="T37" i="1"/>
  <c r="U37" i="1"/>
  <c r="W37" i="1"/>
</calcChain>
</file>

<file path=xl/sharedStrings.xml><?xml version="1.0" encoding="utf-8"?>
<sst xmlns="http://schemas.openxmlformats.org/spreadsheetml/2006/main" count="371" uniqueCount="174">
  <si>
    <t>[12.08.18, 17:36:00] Daily Weather Index: ‎Messages to this group are now secured with end-to-end encryption.</t>
  </si>
  <si>
    <t>[12.08.18, 17:36:00] ‎‪+84 90 743 43 80‬ created this group</t>
  </si>
  <si>
    <t>[13.09.18, 11:58:15] ‎‪+84 90 743 43 80‬ added you</t>
  </si>
  <si>
    <t>[13.09.18, 14:55:33] ‪+84 90 276 64 65‬: Date/ Ngày: 13/09</t>
  </si>
  <si>
    <t>Time/ Giờ:14h55</t>
  </si>
  <si>
    <t>AQI/ Chỉ số không khí: 14</t>
  </si>
  <si>
    <t>UV Index/ Chỉ số tia cực tím: 2</t>
  </si>
  <si>
    <t>Heat Index/ Nhiệt độ: 38oC</t>
  </si>
  <si>
    <t>[14.09.18, 07:25:58] ‪+84 90 276 64 65‬: Date/ Ngày: 14/09</t>
  </si>
  <si>
    <t>Time/ Giờ:7h25</t>
  </si>
  <si>
    <t>AQI/ Chỉ số không khí: 25</t>
  </si>
  <si>
    <t>UV Index/ Chỉ số tia cực tím: 1</t>
  </si>
  <si>
    <t>Heat Index/ Nhiệt độ: 33oC</t>
  </si>
  <si>
    <t>[14.09.18, 09:43:11] ‪+84 90 276 64 65‬: Date/ Ngày: 14/09</t>
  </si>
  <si>
    <t>Time/ Giờ:9h40</t>
  </si>
  <si>
    <t>AQI/ Chỉ số không khí: 46</t>
  </si>
  <si>
    <t>UV Index/ Chỉ số tia cực tím: 3</t>
  </si>
  <si>
    <t>Heat Index/ Nhiệt độ: 34oC</t>
  </si>
  <si>
    <t>[14.09.18, 11:25:17] ‪+84 90 276 64 65‬: Date/ Ngày: 14/09</t>
  </si>
  <si>
    <t>Time/ Giờ:11h25</t>
  </si>
  <si>
    <t>AQI/ Chỉ số không khí: 53</t>
  </si>
  <si>
    <t>UV Index/ Chỉ số tia cực tím: 4</t>
  </si>
  <si>
    <t>Heat Index/ Nhiệt độ: 35oC</t>
  </si>
  <si>
    <t>[14.09.18, 14:56:33] ‪+84 90 276 64 65‬: Date/ Ngày: 14/09</t>
  </si>
  <si>
    <t>AQI/ Chỉ số không khí: 68</t>
  </si>
  <si>
    <t>Heat Index/ Nhiệt độ: 37oC</t>
  </si>
  <si>
    <t>[17.09.18, 07:25:49] ‪+84 90 276 64 65‬: Date/ Ngày: 17/09</t>
  </si>
  <si>
    <t>AQI/ Chỉ số không khí: 21</t>
  </si>
  <si>
    <t>Heat Index/ Nhiệt độ: 32oC</t>
  </si>
  <si>
    <t>[17.09.18, 09:40:26] ‪+84 90 276 64 65‬: Date/ Ngày: 17/09</t>
  </si>
  <si>
    <t>AQI/ Chỉ số không khí: 29</t>
  </si>
  <si>
    <t>[17.09.18, 11:41:12] ‪+84 90 276 64 65‬: Date/ Ngày: 17/09</t>
  </si>
  <si>
    <t>AQI/ Chỉ số không khí: 17</t>
  </si>
  <si>
    <t>[17.09.18, 14:55:19] ‪+84 90 276 64 65‬: Date/ Ngày: 17/09</t>
  </si>
  <si>
    <t>AQI/ Chỉ số không khí: 13</t>
  </si>
  <si>
    <t>[18.09.18, 07:25:18] ‪+84 90 276 64 65‬: Date/ Ngày: 18/09</t>
  </si>
  <si>
    <t>AQI/ Chỉ số không khí: 74</t>
  </si>
  <si>
    <t>Heat Index/ Nhiệt độ: 31oC</t>
  </si>
  <si>
    <t>[18.09.18, 09:40:38] ‪+84 90 276 64 65‬: Date/ Ngày: 18/09</t>
  </si>
  <si>
    <t>AQI/ Chỉ số không khí: 57</t>
  </si>
  <si>
    <t>[18.09.18, 11:26:16] ‪+84 90 276 64 65‬: Date/ Ngày: 18/09</t>
  </si>
  <si>
    <t>[18.09.18, 14:57:55] ‪+84 90 276 64 65‬: Date/ Ngày: 18/09</t>
  </si>
  <si>
    <t>AQI/ Chỉ số không khí: 50</t>
  </si>
  <si>
    <t>[19.09.18, 07:26:27] ‪+84 90 276 64 65‬: Date/ Ngày: 19/09</t>
  </si>
  <si>
    <t>AQI/ Chỉ số không khí: 178</t>
  </si>
  <si>
    <t>[19.09.18, 09:40:50] ‪+84 90 276 64 65‬: Date/ Ngày: 19/09</t>
  </si>
  <si>
    <t>AQI/ Chỉ số không khí: 87</t>
  </si>
  <si>
    <t>UV Index/ Chỉ số tia cực tím: 6</t>
  </si>
  <si>
    <t>Heat Index/ Nhiệt độ: 36oC</t>
  </si>
  <si>
    <t>[19.09.18, 11:25:45] ‪+84 90 276 64 65‬: Date/ Ngày: 19/09</t>
  </si>
  <si>
    <t>AQI/ Chỉ số không khí: 142</t>
  </si>
  <si>
    <t>UV Index/ Chỉ số tia cực tím: 9</t>
  </si>
  <si>
    <t>[20.09.18, 07:25:49] ‪+84 90 276 64 65‬: Date/ Ngày: 20/09</t>
  </si>
  <si>
    <t>AQI/ Chỉ số không khí: 138</t>
  </si>
  <si>
    <t>[20.09.18, 09:49:09] ‪+84 90 276 64 65‬: Date/ Ngày: 20/09</t>
  </si>
  <si>
    <t>AQI/ Chỉ số không khí: 99</t>
  </si>
  <si>
    <t>[20.09.18, 11:25:07] ‪+84 90 276 64 65‬: Date/ Ngày: 20/09</t>
  </si>
  <si>
    <t>AQI/ Chỉ số không khí: 105</t>
  </si>
  <si>
    <t>UV Index/ Chỉ số tia cực tím: 5</t>
  </si>
  <si>
    <t>Heat Index/ Nhiệt độ: 39oC</t>
  </si>
  <si>
    <t>[20.09.18, 14:56:07] ‪+84 90 276 64 65‬: Date/ Ngày: 20/09</t>
  </si>
  <si>
    <t>AQI/ Chỉ số không khí: 127</t>
  </si>
  <si>
    <t>[21.09.18, 07:25:39] ‪+84 90 276 64 65‬: Date/ Ngày: 21/09</t>
  </si>
  <si>
    <t>AQI/ Chỉ số không khí: 129</t>
  </si>
  <si>
    <t>[21.09.18, 09:40:19] ‪+84 90 276 64 65‬: Date/ Ngày: 21/09</t>
  </si>
  <si>
    <t>AQI/ Chỉ số không khí: 70</t>
  </si>
  <si>
    <t>UV Index/ Chỉ số tia cực tím: 7</t>
  </si>
  <si>
    <t>[21.09.18, 11:25:22] ‪+84 90 276 64 65‬: Date/ Ngày: 21/09</t>
  </si>
  <si>
    <t>Heat Index/ Nhiệt độ: 40oC</t>
  </si>
  <si>
    <t>[21.09.18, 15:15:11] ‪+84 90 276 64 65‬: Date/ Ngày: 21/09</t>
  </si>
  <si>
    <t>AQI/ Chỉ số không khí: 42</t>
  </si>
  <si>
    <t>[24.09.18, 07:29:44] ‪+84 90 276 64 65‬: Date/ Ngày: 24/09</t>
  </si>
  <si>
    <t>AQI/ Chỉ số không khí: 189</t>
  </si>
  <si>
    <t>[24.09.18, 09:42:02] ‪+84 90 276 64 65‬: Date/ Ngày: 24/09</t>
  </si>
  <si>
    <t>AQI/ Chỉ số không khí: 89</t>
  </si>
  <si>
    <t>[24.09.18, 11:27:29] ‪+84 90 276 64 65‬: Date/ Ngày: 24/09</t>
  </si>
  <si>
    <t xml:space="preserve">UV Index/ Chỉ số tia cực tím: 7 </t>
  </si>
  <si>
    <t>[24.09.18, 14:55:10] ‪+84 90 276 64 65‬: Date/ Ngày: 24/09</t>
  </si>
  <si>
    <t>AQI/ Chỉ số không khí: 72</t>
  </si>
  <si>
    <t>[25.09.18, 07:27:11] ‪+84 90 276 64 65‬: Date/ Ngày: 25/09</t>
  </si>
  <si>
    <t>AQI/ Chỉ số không khí: 144</t>
  </si>
  <si>
    <t>[25.09.18, 09:40:35] ‪+84 90 276 64 65‬: Date/ Ngày: 25/09</t>
  </si>
  <si>
    <t>AQI/ Chỉ số không khí: 169</t>
  </si>
  <si>
    <t>[25.09.18, 11:36:03] ‪+84 90 276 64 65‬: Date/ Ngày: 25/09</t>
  </si>
  <si>
    <t>AQI/ Chỉ số không khí: 160</t>
  </si>
  <si>
    <t>UV Index/ Chỉ số tia cực tím: 8</t>
  </si>
  <si>
    <t>[25.09.18, 13:37:03] ‎‪+84 90 743 43 80‬ added ‪+84 122 596 4574‬</t>
  </si>
  <si>
    <t>[25.09.18, 13:37:25] ‎‪+84 90 743 43 80‬ added ‪+84 93 525 00 80‬</t>
  </si>
  <si>
    <t>[25.09.18, 13:45:42] ‎‪+84 90 743 43 80‬ added ‪+84 126 462 4359‬</t>
  </si>
  <si>
    <t>[25.09.18, 15:01:53] ‪+84 90 276 64 65‬: Date/ Ngày: 25/09</t>
  </si>
  <si>
    <t>[27.09.18, 07:25:30] ‪+84 90 276 64 65‬: Date/ Ngày: 27/09</t>
  </si>
  <si>
    <t>AQI/ Chỉ số không khí: 91</t>
  </si>
  <si>
    <t>[27.09.18, 09:40:46] ‪+84 90 276 64 65‬: Date/ Ngày: 27/09</t>
  </si>
  <si>
    <t>AQI/ Chỉ số không khí: 40</t>
  </si>
  <si>
    <t>[27.09.18, 11:25:05] ‪+84 90 276 64 65‬: Date/ Ngày: 27/09</t>
  </si>
  <si>
    <t>AQI/ Chỉ số không khí: 26</t>
  </si>
  <si>
    <t>UV Index/ Chỉ số tia cực tím: 11</t>
  </si>
  <si>
    <t>[27.09.18, 11:30:47] ‪+84 122 596 4574‬: Can we please check UV again at 11.40am it is borderline</t>
  </si>
  <si>
    <t>[27.09.18, 11:39:32] ‪+84 93 887 98 07‬: ‎This message was deleted.</t>
  </si>
  <si>
    <t>[27.09.18, 11:41:07] ‪+84 90 276 64 65‬: Date/ Ngày: 27/09</t>
  </si>
  <si>
    <t>Time/ Giờ:11h40</t>
  </si>
  <si>
    <t>AQI/ Chỉ số không khí: 66</t>
  </si>
  <si>
    <t>[27.09.18, 11:41:30] ‪+84 93 525 00 80‬: 👍🏼</t>
  </si>
  <si>
    <t>[27.09.18, 13:25:26] ‪+84 90 276 64 65‬: Date/ Ngày: 27/09</t>
  </si>
  <si>
    <t>Time/ Giờ:13h25</t>
  </si>
  <si>
    <t>AQI/ Chỉ số không khí: 55</t>
  </si>
  <si>
    <t>[27.09.18, 14:55:32] ‪+84 90 276 64 65‬: Date/ Ngày: 27/09</t>
  </si>
  <si>
    <t>AQI/ Chỉ số không khí: 59</t>
  </si>
  <si>
    <t>[28.09.18, 07:25:16] ‪+84 90 276 64 65‬: Date/ Ngày: 28/09</t>
  </si>
  <si>
    <t>[28.09.18, 09:44:56] ‪+84 90 276 64 65‬: Date/ Ngày: 28/09</t>
  </si>
  <si>
    <t>AQI/ Chỉ số không khí: 97</t>
  </si>
  <si>
    <t>[28.09.18, 11:25:44] ‪+84 90 276 64 65‬: Date/ Ngày: 28/09</t>
  </si>
  <si>
    <t>AQI/ Chỉ số không khí: 84</t>
  </si>
  <si>
    <t>[28.09.18, 13:25:15] ‪+84 90 276 64 65‬: Date/ Ngày: 28/09</t>
  </si>
  <si>
    <t>AQI/ Chỉ số không khí: 107</t>
  </si>
  <si>
    <t>[28.09.18, 14:55:31] ‪+84 90 276 64 65‬: Date/ Ngày: 28/09</t>
  </si>
  <si>
    <t>AQI/ Chỉ số không khí:  23</t>
  </si>
  <si>
    <t>[01.10.18, 07:25:23] ‪+84 90 276 64 65‬: Date/ Ngày: 01/10</t>
  </si>
  <si>
    <t>[01.10.18, 09:42:05] ‪+84 90 276 64 65‬: Date/ Ngày: 01/10</t>
  </si>
  <si>
    <t>[01.10.18, 11:25:43] ‪+84 90 276 64 65‬: Date/ Ngày: 01/10</t>
  </si>
  <si>
    <t>[01.10.18, 13:25:17] ‪+84 90 276 64 65‬: Date/ Ngày: 01/10</t>
  </si>
  <si>
    <t>[01.10.18, 14:56:30] ‪+84 90 276 64 65‬: Date/ Ngày: 01/10</t>
  </si>
  <si>
    <t>AQI/ Chỉ số không khí: 43</t>
  </si>
  <si>
    <t>[02.10.18, 07:25:23] ‪+84 90 276 64 65‬: Date/ Ngày: 02/10</t>
  </si>
  <si>
    <t>AQI/ Chỉ số không khí: 61</t>
  </si>
  <si>
    <t>UV Index/ Chỉ số tia cực tím: 0</t>
  </si>
  <si>
    <t>Heat Index/ Nhiệt độ: 28oC</t>
  </si>
  <si>
    <t>[02.10.18, 09:44:16] ‪+84 90 276 64 65‬: Date/ Ngày: 02/10</t>
  </si>
  <si>
    <t>[02.10.18, 11:25:11] ‪+84 90 276 64 65‬: Date/ Ngày: 02/10</t>
  </si>
  <si>
    <t>AQI/ Chỉ số không khí: 63</t>
  </si>
  <si>
    <t>[02.10.18, 13:25:17] ‪+84 90 276 64 65‬: Date/ Ngày: 02/10</t>
  </si>
  <si>
    <t>[02.10.18, 15:16:53] ‪+84 90 276 64 65‬: Date/ Ngày: 02/10</t>
  </si>
  <si>
    <t>AQI/ Chỉ số không khí: 76</t>
  </si>
  <si>
    <t>[03.10.18, 07:26:39] ‪+84 90 276 64 65‬: Date/ Ngày: 03/10</t>
  </si>
  <si>
    <t>AQI/ Chỉ số không khí: 165</t>
  </si>
  <si>
    <t>[03.10.18, 09:40:08] ‪+84 90 276 64 65‬: Date/ Ngày: 03/10</t>
  </si>
  <si>
    <t>Time/ Giờ: 9h40</t>
  </si>
  <si>
    <t>[03.10.18, 11:25:40] ‪+84 90 276 64 65‬: Date/ Ngày: 03/10</t>
  </si>
  <si>
    <t>Time/ Giờ: 11h25</t>
  </si>
  <si>
    <t>[03.10.18, 13:27:09] ‪+84 90 276 64 65‬: Date/ Ngày: 03/10</t>
  </si>
  <si>
    <t>Time/ Giờ: 13g25</t>
  </si>
  <si>
    <t>AQI/ Chỉ số không khí: 102</t>
  </si>
  <si>
    <t>[04.10.18, 07:25:17] ‪+84 90 276 64 65‬: Date/ Ngày: 04/10</t>
  </si>
  <si>
    <t>AQI/ Chỉ số không khí: 181</t>
  </si>
  <si>
    <t>[04.10.18, 09:40:24] ‪+84 90 276 64 65‬: Date/ Ngày: 04/10</t>
  </si>
  <si>
    <t>AQI/ Chỉ số không khí: 125</t>
  </si>
  <si>
    <t>[04.10.18, 11:25:44] ‪+84 90 276 64 65‬: Date/ Ngày: 04/10</t>
  </si>
  <si>
    <t>AQI/ Chỉ số không khí: 52</t>
  </si>
  <si>
    <t>[04.10.18, 13:25:08] ‪+84 90 276 64 65‬: Date/ Ngày: 04/10</t>
  </si>
  <si>
    <t>AQI/ Chỉ số không khí: 16</t>
  </si>
  <si>
    <t>[04.10.18, 14:55:20] ‪+84 90 276 64 65‬: Date/ Ngày: 04/10</t>
  </si>
  <si>
    <t>AQI/ Chỉ số không khí: 6</t>
  </si>
  <si>
    <t>[05.10.18, 07:25:23] ‪+84 90 276 64 65‬: Date/ Ngày: 05/10</t>
  </si>
  <si>
    <t>[05.10.18, 09:40:10] ‪+84 90 276 64 65‬: Date/ Ngày: 05/10</t>
  </si>
  <si>
    <t>[05.10.18, 11:27:04] ‪+84 90 276 64 65‬: Date/ Ngày: 05/10</t>
  </si>
  <si>
    <t>[05.10.18, 13:25:05] ‪+84 90 276 64 65‬: Date/ Ngày: 05/10</t>
  </si>
  <si>
    <t>Time/ Giờ: 13h25</t>
  </si>
  <si>
    <t>[05.10.18, 14:59:04] ‪+84 90 276 64 65‬: Date/ Ngày: 05/10</t>
  </si>
  <si>
    <t>Time/ Giờ: 14h55</t>
  </si>
  <si>
    <t>7h25</t>
  </si>
  <si>
    <t>9h40</t>
  </si>
  <si>
    <t>11h25</t>
  </si>
  <si>
    <t>14h55</t>
  </si>
  <si>
    <t>AQI</t>
  </si>
  <si>
    <t>UV Index</t>
  </si>
  <si>
    <t>Heat Index</t>
  </si>
  <si>
    <t>line</t>
  </si>
  <si>
    <t>limits:</t>
  </si>
  <si>
    <t>UV &gt; 11</t>
  </si>
  <si>
    <t>Heat Index &gt; 53</t>
  </si>
  <si>
    <t>AQI &gt; 150</t>
  </si>
  <si>
    <t>Asthma</t>
  </si>
  <si>
    <t>AQI &gt; 200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</si>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</sst>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2CA4-7C09-4074-B399-FD7FFF86C232}">
  <dimension ref="A1:AB344"/>
  <sheetViews>
    <sheetView tabSelected="1" workbookViewId="0">
      <selection activeCell="J5" sqref="J5"/>
    </sheetView>
  </sheetViews>
  <sheetFormatPr defaultRowHeight="15" x14ac:dyDescent="0.25"/>
  <cols>
    <col min="1" max="1" width="50" customWidth="1"/>
    <col min="2" max="3" width="5.7109375" customWidth="1"/>
    <col min="4" max="7" width="6" customWidth="1"/>
    <col min="8" max="8" width="2" customWidth="1"/>
    <col min="9" max="9" width="11.42578125" customWidth="1"/>
    <col min="10" max="10" width="6.28515625" bestFit="1" customWidth="1"/>
    <col min="11" max="13" width="7" customWidth="1"/>
    <col min="14" max="14" width="2" customWidth="1"/>
    <col min="15" max="18" width="7" customWidth="1"/>
    <col min="19" max="19" width="1.85546875" customWidth="1"/>
    <col min="20" max="23" width="7" customWidth="1"/>
    <col min="24" max="24" width="4" customWidth="1"/>
  </cols>
  <sheetData>
    <row r="1" spans="1:28" x14ac:dyDescent="0.25">
      <c r="A1" t="s">
        <v>0</v>
      </c>
    </row>
    <row r="2" spans="1:28" x14ac:dyDescent="0.25">
      <c r="A2" t="s">
        <v>1</v>
      </c>
      <c r="I2" s="3"/>
    </row>
    <row r="3" spans="1:28" x14ac:dyDescent="0.25">
      <c r="A3" t="s">
        <v>2</v>
      </c>
      <c r="G3" t="s">
        <v>167</v>
      </c>
      <c r="I3" t="s">
        <v>170</v>
      </c>
      <c r="J3" t="s">
        <v>171</v>
      </c>
    </row>
    <row r="4" spans="1:28" x14ac:dyDescent="0.25">
      <c r="A4" t="s">
        <v>3</v>
      </c>
      <c r="I4" s="3" t="s">
        <v>172</v>
      </c>
      <c r="J4" t="s">
        <v>173</v>
      </c>
    </row>
    <row r="5" spans="1:28" x14ac:dyDescent="0.25">
      <c r="A5" t="s">
        <v>4</v>
      </c>
      <c r="I5" s="3" t="s">
        <v>168</v>
      </c>
    </row>
    <row r="6" spans="1:28" x14ac:dyDescent="0.25">
      <c r="A6" t="s">
        <v>5</v>
      </c>
      <c r="I6" s="3" t="s">
        <v>169</v>
      </c>
    </row>
    <row r="7" spans="1:28" x14ac:dyDescent="0.25">
      <c r="A7" t="s">
        <v>6</v>
      </c>
      <c r="J7" s="2" t="s">
        <v>163</v>
      </c>
      <c r="K7" s="2"/>
      <c r="L7" s="2"/>
      <c r="M7" s="2"/>
      <c r="O7" s="2" t="s">
        <v>164</v>
      </c>
      <c r="P7" s="2"/>
      <c r="Q7" s="2"/>
      <c r="R7" s="2"/>
      <c r="T7" s="2" t="s">
        <v>165</v>
      </c>
      <c r="U7" s="2"/>
      <c r="V7" s="2"/>
      <c r="W7" s="2"/>
    </row>
    <row r="8" spans="1:28" x14ac:dyDescent="0.25">
      <c r="A8" t="s">
        <v>7</v>
      </c>
      <c r="C8" s="1" t="s">
        <v>166</v>
      </c>
      <c r="D8" s="1" t="s">
        <v>159</v>
      </c>
      <c r="E8" s="1" t="s">
        <v>160</v>
      </c>
      <c r="F8" s="1" t="s">
        <v>161</v>
      </c>
      <c r="G8" s="1" t="s">
        <v>162</v>
      </c>
      <c r="J8" s="1" t="s">
        <v>159</v>
      </c>
      <c r="K8" s="1" t="s">
        <v>160</v>
      </c>
      <c r="L8" s="1" t="s">
        <v>161</v>
      </c>
      <c r="M8" s="1" t="s">
        <v>162</v>
      </c>
      <c r="O8" s="1" t="s">
        <v>159</v>
      </c>
      <c r="P8" s="1" t="s">
        <v>160</v>
      </c>
      <c r="Q8" s="1" t="s">
        <v>161</v>
      </c>
      <c r="R8" s="1" t="s">
        <v>162</v>
      </c>
      <c r="T8" s="1" t="s">
        <v>159</v>
      </c>
      <c r="U8" s="1" t="s">
        <v>160</v>
      </c>
      <c r="V8" s="1" t="s">
        <v>161</v>
      </c>
      <c r="W8" s="1" t="s">
        <v>162</v>
      </c>
    </row>
    <row r="9" spans="1:28" x14ac:dyDescent="0.25">
      <c r="A9" t="s">
        <v>8</v>
      </c>
      <c r="C9">
        <v>9</v>
      </c>
      <c r="D9">
        <f>C9+2</f>
        <v>11</v>
      </c>
      <c r="E9">
        <f>C9+7</f>
        <v>16</v>
      </c>
      <c r="F9">
        <f>C9+12</f>
        <v>21</v>
      </c>
      <c r="G9">
        <f>C9+17</f>
        <v>26</v>
      </c>
      <c r="I9" s="3">
        <v>43357</v>
      </c>
      <c r="J9">
        <f ca="1">VALUE(RIGHT(INDIRECT(ADDRESS(D9,1)),LEN(INDIRECT(ADDRESS(D9,1)))-23))</f>
        <v>25</v>
      </c>
      <c r="K9">
        <f ca="1">VALUE(RIGHT(INDIRECT(ADDRESS(E9,1)),LEN(INDIRECT(ADDRESS(E9,1)))-23))</f>
        <v>46</v>
      </c>
      <c r="L9">
        <f ca="1">VALUE(RIGHT(INDIRECT(ADDRESS(F9,1)),LEN(INDIRECT(ADDRESS(F9,1)))-23))</f>
        <v>53</v>
      </c>
      <c r="M9">
        <f ca="1">VALUE(RIGHT(INDIRECT(ADDRESS(G9,1)),LEN(INDIRECT(ADDRESS(G9,1)))-23))</f>
        <v>68</v>
      </c>
      <c r="O9">
        <f ca="1">VALUE(RIGHT(INDIRECT(ADDRESS(D9+1,1)),LEN(INDIRECT(ADDRESS(D9+1,1)))-30))</f>
        <v>1</v>
      </c>
      <c r="P9">
        <f ca="1">VALUE(RIGHT(INDIRECT(ADDRESS(E9+1,1)),LEN(INDIRECT(ADDRESS(E9+1,1)))-30))</f>
        <v>3</v>
      </c>
      <c r="Q9">
        <f ca="1">VALUE(RIGHT(INDIRECT(ADDRESS(F9+1,1)),LEN(INDIRECT(ADDRESS(F9+1,1)))-30))</f>
        <v>4</v>
      </c>
      <c r="R9">
        <f ca="1">VALUE(RIGHT(INDIRECT(ADDRESS(G9+1,1)),LEN(INDIRECT(ADDRESS(G9+1,1)))-30))</f>
        <v>2</v>
      </c>
      <c r="T9">
        <f ca="1">VALUE(LEFT(Y9,LEN(Y9)-2))</f>
        <v>33</v>
      </c>
      <c r="U9">
        <f ca="1">VALUE(LEFT(Z9,LEN(Z9)-2))</f>
        <v>34</v>
      </c>
      <c r="V9">
        <f ca="1">VALUE(LEFT(AA9,LEN(AA9)-2))</f>
        <v>35</v>
      </c>
      <c r="W9">
        <f ca="1">VALUE(LEFT(AB9,LEN(AB9)-2))</f>
        <v>37</v>
      </c>
      <c r="Y9" t="str">
        <f ca="1">RIGHT(INDIRECT(ADDRESS(D9+2,1)),LEN(INDIRECT(ADDRESS(D9+2,1)))-22)</f>
        <v>33oC</v>
      </c>
      <c r="Z9" t="str">
        <f ca="1">RIGHT(INDIRECT(ADDRESS(E9+2,1)),LEN(INDIRECT(ADDRESS(E9+2,1)))-22)</f>
        <v>34oC</v>
      </c>
      <c r="AA9" t="str">
        <f ca="1">RIGHT(INDIRECT(ADDRESS(F9+2,1)),LEN(INDIRECT(ADDRESS(F9+2,1)))-22)</f>
        <v>35oC</v>
      </c>
      <c r="AB9" t="str">
        <f ca="1">RIGHT(INDIRECT(ADDRESS(G9+2,1)),LEN(INDIRECT(ADDRESS(G9+2,1)))-22)</f>
        <v>37oC</v>
      </c>
    </row>
    <row r="10" spans="1:28" x14ac:dyDescent="0.25">
      <c r="A10" t="s">
        <v>9</v>
      </c>
      <c r="I10" s="3">
        <v>43358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8" x14ac:dyDescent="0.25">
      <c r="A11" t="s">
        <v>10</v>
      </c>
      <c r="I11" s="3">
        <v>43359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8" x14ac:dyDescent="0.25">
      <c r="A12" t="s">
        <v>11</v>
      </c>
      <c r="C12">
        <v>29</v>
      </c>
      <c r="D12">
        <f>C12+2</f>
        <v>31</v>
      </c>
      <c r="E12">
        <f>C12+7</f>
        <v>36</v>
      </c>
      <c r="F12">
        <f>C12+12</f>
        <v>41</v>
      </c>
      <c r="G12">
        <f>C12+17</f>
        <v>46</v>
      </c>
      <c r="I12" s="3">
        <v>43360</v>
      </c>
      <c r="J12">
        <f ca="1">VALUE(RIGHT(INDIRECT(ADDRESS(D12,1)),LEN(INDIRECT(ADDRESS(D12,1)))-23))</f>
        <v>21</v>
      </c>
      <c r="K12">
        <f ca="1">VALUE(RIGHT(INDIRECT(ADDRESS(E12,1)),LEN(INDIRECT(ADDRESS(E12,1)))-23))</f>
        <v>29</v>
      </c>
      <c r="L12">
        <f ca="1">VALUE(RIGHT(INDIRECT(ADDRESS(F12,1)),LEN(INDIRECT(ADDRESS(F12,1)))-23))</f>
        <v>17</v>
      </c>
      <c r="M12">
        <f ca="1">VALUE(RIGHT(INDIRECT(ADDRESS(G12,1)),LEN(INDIRECT(ADDRESS(G12,1)))-23))</f>
        <v>13</v>
      </c>
      <c r="O12">
        <f ca="1">VALUE(RIGHT(INDIRECT(ADDRESS(D12+1,1)),LEN(INDIRECT(ADDRESS(D12+1,1)))-30))</f>
        <v>1</v>
      </c>
      <c r="P12">
        <f ca="1">VALUE(RIGHT(INDIRECT(ADDRESS(E12+1,1)),LEN(INDIRECT(ADDRESS(E12+1,1)))-30))</f>
        <v>2</v>
      </c>
      <c r="Q12">
        <f ca="1">VALUE(RIGHT(INDIRECT(ADDRESS(F12+1,1)),LEN(INDIRECT(ADDRESS(F12+1,1)))-30))</f>
        <v>4</v>
      </c>
      <c r="R12">
        <f ca="1">VALUE(RIGHT(INDIRECT(ADDRESS(G12+1,1)),LEN(INDIRECT(ADDRESS(G12+1,1)))-30))</f>
        <v>1</v>
      </c>
      <c r="T12">
        <f ca="1">VALUE(LEFT(Y12,LEN(Y12)-2))</f>
        <v>32</v>
      </c>
      <c r="U12">
        <f ca="1">VALUE(LEFT(Z12,LEN(Z12)-2))</f>
        <v>32</v>
      </c>
      <c r="V12">
        <f ca="1">VALUE(LEFT(AA12,LEN(AA12)-2))</f>
        <v>35</v>
      </c>
      <c r="W12">
        <f ca="1">VALUE(LEFT(AB12,LEN(AB12)-2))</f>
        <v>34</v>
      </c>
      <c r="Y12" t="str">
        <f ca="1">RIGHT(INDIRECT(ADDRESS(D12+2,1)),LEN(INDIRECT(ADDRESS(D12+2,1)))-22)</f>
        <v>32oC</v>
      </c>
      <c r="Z12" t="str">
        <f ca="1">RIGHT(INDIRECT(ADDRESS(E12+2,1)),LEN(INDIRECT(ADDRESS(E12+2,1)))-22)</f>
        <v>32oC</v>
      </c>
      <c r="AA12" t="str">
        <f ca="1">RIGHT(INDIRECT(ADDRESS(F12+2,1)),LEN(INDIRECT(ADDRESS(F12+2,1)))-22)</f>
        <v>35oC</v>
      </c>
      <c r="AB12" t="str">
        <f ca="1">RIGHT(INDIRECT(ADDRESS(G12+2,1)),LEN(INDIRECT(ADDRESS(G12+2,1)))-22)</f>
        <v>34oC</v>
      </c>
    </row>
    <row r="13" spans="1:28" x14ac:dyDescent="0.25">
      <c r="A13" t="s">
        <v>12</v>
      </c>
      <c r="C13">
        <v>49</v>
      </c>
      <c r="D13">
        <f>C13+2</f>
        <v>51</v>
      </c>
      <c r="E13">
        <f>C13+7</f>
        <v>56</v>
      </c>
      <c r="F13">
        <f>C13+12</f>
        <v>61</v>
      </c>
      <c r="G13">
        <f>C13+17</f>
        <v>66</v>
      </c>
      <c r="I13" s="3">
        <v>43361</v>
      </c>
      <c r="J13">
        <f ca="1">VALUE(RIGHT(INDIRECT(ADDRESS(D13,1)),LEN(INDIRECT(ADDRESS(D13,1)))-23))</f>
        <v>74</v>
      </c>
      <c r="K13">
        <f ca="1">VALUE(RIGHT(INDIRECT(ADDRESS(E13,1)),LEN(INDIRECT(ADDRESS(E13,1)))-23))</f>
        <v>57</v>
      </c>
      <c r="L13">
        <f ca="1">VALUE(RIGHT(INDIRECT(ADDRESS(F13,1)),LEN(INDIRECT(ADDRESS(F13,1)))-23))</f>
        <v>17</v>
      </c>
      <c r="M13">
        <f ca="1">VALUE(RIGHT(INDIRECT(ADDRESS(G13,1)),LEN(INDIRECT(ADDRESS(G13,1)))-23))</f>
        <v>50</v>
      </c>
      <c r="O13">
        <f t="shared" ref="O13:O14" ca="1" si="0">VALUE(RIGHT(INDIRECT(ADDRESS(D13+1,1)),LEN(INDIRECT(ADDRESS(D13+1,1)))-30))</f>
        <v>1</v>
      </c>
      <c r="P13">
        <f t="shared" ref="P13:P14" ca="1" si="1">VALUE(RIGHT(INDIRECT(ADDRESS(E13+1,1)),LEN(INDIRECT(ADDRESS(E13+1,1)))-30))</f>
        <v>4</v>
      </c>
      <c r="Q13">
        <f t="shared" ref="Q13:Q14" ca="1" si="2">VALUE(RIGHT(INDIRECT(ADDRESS(F13+1,1)),LEN(INDIRECT(ADDRESS(F13+1,1)))-30))</f>
        <v>4</v>
      </c>
      <c r="R13">
        <f t="shared" ref="R13:R14" ca="1" si="3">VALUE(RIGHT(INDIRECT(ADDRESS(G13+1,1)),LEN(INDIRECT(ADDRESS(G13+1,1)))-30))</f>
        <v>2</v>
      </c>
      <c r="T13">
        <f t="shared" ref="T13:T14" ca="1" si="4">VALUE(LEFT(Y13,LEN(Y13)-2))</f>
        <v>31</v>
      </c>
      <c r="U13">
        <f t="shared" ref="U13:U14" ca="1" si="5">VALUE(LEFT(Z13,LEN(Z13)-2))</f>
        <v>35</v>
      </c>
      <c r="V13">
        <f t="shared" ref="V13:V14" ca="1" si="6">VALUE(LEFT(AA13,LEN(AA13)-2))</f>
        <v>35</v>
      </c>
      <c r="W13">
        <f t="shared" ref="W13:W14" ca="1" si="7">VALUE(LEFT(AB13,LEN(AB13)-2))</f>
        <v>35</v>
      </c>
      <c r="Y13" t="str">
        <f t="shared" ref="Y13:Y14" ca="1" si="8">RIGHT(INDIRECT(ADDRESS(D13+2,1)),LEN(INDIRECT(ADDRESS(D13+2,1)))-22)</f>
        <v>31oC</v>
      </c>
      <c r="Z13" t="str">
        <f t="shared" ref="Z13:Z14" ca="1" si="9">RIGHT(INDIRECT(ADDRESS(E13+2,1)),LEN(INDIRECT(ADDRESS(E13+2,1)))-22)</f>
        <v>35oC</v>
      </c>
      <c r="AA13" t="str">
        <f t="shared" ref="AA13:AA14" ca="1" si="10">RIGHT(INDIRECT(ADDRESS(F13+2,1)),LEN(INDIRECT(ADDRESS(F13+2,1)))-22)</f>
        <v>35oC</v>
      </c>
      <c r="AB13" t="str">
        <f t="shared" ref="AB13:AB14" ca="1" si="11">RIGHT(INDIRECT(ADDRESS(G13+2,1)),LEN(INDIRECT(ADDRESS(G13+2,1)))-22)</f>
        <v>35oC</v>
      </c>
    </row>
    <row r="14" spans="1:28" x14ac:dyDescent="0.25">
      <c r="A14" t="s">
        <v>13</v>
      </c>
      <c r="C14">
        <v>69</v>
      </c>
      <c r="D14">
        <f>C14+2</f>
        <v>71</v>
      </c>
      <c r="E14">
        <f>C14+7</f>
        <v>76</v>
      </c>
      <c r="F14">
        <f>C14+12</f>
        <v>81</v>
      </c>
      <c r="G14">
        <f>C14+17</f>
        <v>86</v>
      </c>
      <c r="I14" s="3">
        <v>43362</v>
      </c>
      <c r="J14">
        <f ca="1">VALUE(RIGHT(INDIRECT(ADDRESS(D14,1)),LEN(INDIRECT(ADDRESS(D14,1)))-23))</f>
        <v>178</v>
      </c>
      <c r="K14">
        <f ca="1">VALUE(RIGHT(INDIRECT(ADDRESS(E14,1)),LEN(INDIRECT(ADDRESS(E14,1)))-23))</f>
        <v>87</v>
      </c>
      <c r="L14">
        <f ca="1">VALUE(RIGHT(INDIRECT(ADDRESS(F14,1)),LEN(INDIRECT(ADDRESS(F14,1)))-23))</f>
        <v>142</v>
      </c>
      <c r="M14">
        <f ca="1">VALUE(RIGHT(INDIRECT(ADDRESS(G14,1)),LEN(INDIRECT(ADDRESS(G14,1)))-23))</f>
        <v>138</v>
      </c>
      <c r="O14">
        <f t="shared" ca="1" si="0"/>
        <v>2</v>
      </c>
      <c r="P14">
        <f t="shared" ca="1" si="1"/>
        <v>6</v>
      </c>
      <c r="Q14">
        <f t="shared" ca="1" si="2"/>
        <v>9</v>
      </c>
      <c r="R14">
        <f t="shared" ca="1" si="3"/>
        <v>2</v>
      </c>
      <c r="T14">
        <f t="shared" ca="1" si="4"/>
        <v>34</v>
      </c>
      <c r="U14">
        <f t="shared" ca="1" si="5"/>
        <v>36</v>
      </c>
      <c r="V14">
        <f t="shared" ca="1" si="6"/>
        <v>38</v>
      </c>
      <c r="W14">
        <f t="shared" ca="1" si="7"/>
        <v>34</v>
      </c>
      <c r="Y14" t="str">
        <f t="shared" ca="1" si="8"/>
        <v>34oC</v>
      </c>
      <c r="Z14" t="str">
        <f t="shared" ca="1" si="9"/>
        <v>36oC</v>
      </c>
      <c r="AA14" t="str">
        <f t="shared" ca="1" si="10"/>
        <v>38oC</v>
      </c>
      <c r="AB14" t="str">
        <f t="shared" ca="1" si="11"/>
        <v>34oC</v>
      </c>
    </row>
    <row r="15" spans="1:28" x14ac:dyDescent="0.25">
      <c r="A15" t="s">
        <v>14</v>
      </c>
      <c r="C15">
        <v>84</v>
      </c>
      <c r="D15">
        <f t="shared" ref="D15:D16" si="12">C15+2</f>
        <v>86</v>
      </c>
      <c r="E15">
        <f t="shared" ref="E15:E16" si="13">C15+7</f>
        <v>91</v>
      </c>
      <c r="F15">
        <f t="shared" ref="F15:F16" si="14">C15+12</f>
        <v>96</v>
      </c>
      <c r="G15">
        <f t="shared" ref="G15:G16" si="15">C15+17</f>
        <v>101</v>
      </c>
      <c r="I15" s="3">
        <v>43363</v>
      </c>
      <c r="J15">
        <f ca="1">VALUE(RIGHT(INDIRECT(ADDRESS(D15,1)),LEN(INDIRECT(ADDRESS(D15,1)))-23))</f>
        <v>138</v>
      </c>
      <c r="K15">
        <f ca="1">VALUE(RIGHT(INDIRECT(ADDRESS(E15,1)),LEN(INDIRECT(ADDRESS(E15,1)))-23))</f>
        <v>99</v>
      </c>
      <c r="L15">
        <f ca="1">VALUE(RIGHT(INDIRECT(ADDRESS(F15,1)),LEN(INDIRECT(ADDRESS(F15,1)))-23))</f>
        <v>105</v>
      </c>
      <c r="M15">
        <f ca="1">VALUE(RIGHT(INDIRECT(ADDRESS(G15,1)),LEN(INDIRECT(ADDRESS(G15,1)))-23))</f>
        <v>127</v>
      </c>
      <c r="O15">
        <f t="shared" ref="O15:O16" ca="1" si="16">VALUE(RIGHT(INDIRECT(ADDRESS(D15+1,1)),LEN(INDIRECT(ADDRESS(D15+1,1)))-30))</f>
        <v>2</v>
      </c>
      <c r="P15">
        <f t="shared" ref="P15:P16" ca="1" si="17">VALUE(RIGHT(INDIRECT(ADDRESS(E15+1,1)),LEN(INDIRECT(ADDRESS(E15+1,1)))-30))</f>
        <v>3</v>
      </c>
      <c r="Q15">
        <f t="shared" ref="Q15:Q16" ca="1" si="18">VALUE(RIGHT(INDIRECT(ADDRESS(F15+1,1)),LEN(INDIRECT(ADDRESS(F15+1,1)))-30))</f>
        <v>5</v>
      </c>
      <c r="R15">
        <f t="shared" ref="R15:R16" ca="1" si="19">VALUE(RIGHT(INDIRECT(ADDRESS(G15+1,1)),LEN(INDIRECT(ADDRESS(G15+1,1)))-30))</f>
        <v>3</v>
      </c>
      <c r="T15">
        <f t="shared" ref="T15:T16" ca="1" si="20">VALUE(LEFT(Y15,LEN(Y15)-2))</f>
        <v>34</v>
      </c>
      <c r="U15">
        <f t="shared" ref="U15:U16" ca="1" si="21">VALUE(LEFT(Z15,LEN(Z15)-2))</f>
        <v>37</v>
      </c>
      <c r="V15">
        <f t="shared" ref="V15:V16" ca="1" si="22">VALUE(LEFT(AA15,LEN(AA15)-2))</f>
        <v>39</v>
      </c>
      <c r="W15">
        <f t="shared" ref="W15:W16" ca="1" si="23">VALUE(LEFT(AB15,LEN(AB15)-2))</f>
        <v>35</v>
      </c>
      <c r="Y15" t="str">
        <f t="shared" ref="Y15:Y16" ca="1" si="24">RIGHT(INDIRECT(ADDRESS(D15+2,1)),LEN(INDIRECT(ADDRESS(D15+2,1)))-22)</f>
        <v>34oC</v>
      </c>
      <c r="Z15" t="str">
        <f t="shared" ref="Z15:Z16" ca="1" si="25">RIGHT(INDIRECT(ADDRESS(E15+2,1)),LEN(INDIRECT(ADDRESS(E15+2,1)))-22)</f>
        <v>37oC</v>
      </c>
      <c r="AA15" t="str">
        <f t="shared" ref="AA15:AA16" ca="1" si="26">RIGHT(INDIRECT(ADDRESS(F15+2,1)),LEN(INDIRECT(ADDRESS(F15+2,1)))-22)</f>
        <v>39oC</v>
      </c>
      <c r="AB15" t="str">
        <f t="shared" ref="AB15:AB16" ca="1" si="27">RIGHT(INDIRECT(ADDRESS(G15+2,1)),LEN(INDIRECT(ADDRESS(G15+2,1)))-22)</f>
        <v>35oC</v>
      </c>
    </row>
    <row r="16" spans="1:28" x14ac:dyDescent="0.25">
      <c r="A16" t="s">
        <v>15</v>
      </c>
      <c r="C16">
        <v>104</v>
      </c>
      <c r="D16">
        <f t="shared" si="12"/>
        <v>106</v>
      </c>
      <c r="E16">
        <f t="shared" si="13"/>
        <v>111</v>
      </c>
      <c r="F16">
        <f t="shared" si="14"/>
        <v>116</v>
      </c>
      <c r="G16">
        <f t="shared" si="15"/>
        <v>121</v>
      </c>
      <c r="I16" s="3">
        <v>43364</v>
      </c>
      <c r="J16">
        <f ca="1">VALUE(RIGHT(INDIRECT(ADDRESS(D16,1)),LEN(INDIRECT(ADDRESS(D16,1)))-23))</f>
        <v>129</v>
      </c>
      <c r="K16">
        <f ca="1">VALUE(RIGHT(INDIRECT(ADDRESS(E16,1)),LEN(INDIRECT(ADDRESS(E16,1)))-23))</f>
        <v>70</v>
      </c>
      <c r="L16">
        <f ca="1">VALUE(RIGHT(INDIRECT(ADDRESS(F16,1)),LEN(INDIRECT(ADDRESS(F16,1)))-23))</f>
        <v>53</v>
      </c>
      <c r="M16">
        <f ca="1">VALUE(RIGHT(INDIRECT(ADDRESS(G16,1)),LEN(INDIRECT(ADDRESS(G16,1)))-23))</f>
        <v>42</v>
      </c>
      <c r="O16">
        <f t="shared" ca="1" si="16"/>
        <v>1</v>
      </c>
      <c r="P16">
        <f t="shared" ca="1" si="17"/>
        <v>7</v>
      </c>
      <c r="Q16">
        <f t="shared" ca="1" si="18"/>
        <v>9</v>
      </c>
      <c r="R16">
        <f t="shared" ca="1" si="19"/>
        <v>3</v>
      </c>
      <c r="T16">
        <f t="shared" ca="1" si="20"/>
        <v>35</v>
      </c>
      <c r="U16">
        <f t="shared" ca="1" si="21"/>
        <v>37</v>
      </c>
      <c r="V16">
        <f t="shared" ca="1" si="22"/>
        <v>40</v>
      </c>
      <c r="W16">
        <f t="shared" ca="1" si="23"/>
        <v>36</v>
      </c>
      <c r="Y16" t="str">
        <f t="shared" ca="1" si="24"/>
        <v>35oC</v>
      </c>
      <c r="Z16" t="str">
        <f t="shared" ca="1" si="25"/>
        <v>37oC</v>
      </c>
      <c r="AA16" t="str">
        <f t="shared" ca="1" si="26"/>
        <v>40oC</v>
      </c>
      <c r="AB16" t="str">
        <f t="shared" ca="1" si="27"/>
        <v>36oC</v>
      </c>
    </row>
    <row r="17" spans="1:28" x14ac:dyDescent="0.25">
      <c r="A17" t="s">
        <v>16</v>
      </c>
      <c r="I17" s="3">
        <v>43365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8" x14ac:dyDescent="0.25">
      <c r="A18" t="s">
        <v>17</v>
      </c>
      <c r="I18" s="3">
        <v>43366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8" x14ac:dyDescent="0.25">
      <c r="A19" t="s">
        <v>18</v>
      </c>
      <c r="C19">
        <f>C16+20</f>
        <v>124</v>
      </c>
      <c r="D19">
        <f t="shared" ref="D19:D23" si="28">C19+2</f>
        <v>126</v>
      </c>
      <c r="E19">
        <f t="shared" ref="E19:E23" si="29">C19+7</f>
        <v>131</v>
      </c>
      <c r="F19">
        <f t="shared" ref="F19:F23" si="30">C19+12</f>
        <v>136</v>
      </c>
      <c r="G19">
        <f t="shared" ref="G19:G23" si="31">C19+17</f>
        <v>141</v>
      </c>
      <c r="I19" s="3">
        <v>43367</v>
      </c>
      <c r="J19">
        <f ca="1">VALUE(RIGHT(INDIRECT(ADDRESS(D19,1)),LEN(INDIRECT(ADDRESS(D19,1)))-23))</f>
        <v>189</v>
      </c>
      <c r="K19">
        <f ca="1">VALUE(RIGHT(INDIRECT(ADDRESS(E19,1)),LEN(INDIRECT(ADDRESS(E19,1)))-23))</f>
        <v>89</v>
      </c>
      <c r="L19">
        <f ca="1">VALUE(RIGHT(INDIRECT(ADDRESS(F19,1)),LEN(INDIRECT(ADDRESS(F19,1)))-23))</f>
        <v>99</v>
      </c>
      <c r="M19">
        <f ca="1">VALUE(RIGHT(INDIRECT(ADDRESS(G19,1)),LEN(INDIRECT(ADDRESS(G19,1)))-23))</f>
        <v>72</v>
      </c>
      <c r="O19">
        <f t="shared" ref="O19:O23" ca="1" si="32">VALUE(RIGHT(INDIRECT(ADDRESS(D19+1,1)),LEN(INDIRECT(ADDRESS(D19+1,1)))-30))</f>
        <v>1</v>
      </c>
      <c r="P19">
        <f t="shared" ref="P19:P23" ca="1" si="33">VALUE(RIGHT(INDIRECT(ADDRESS(E19+1,1)),LEN(INDIRECT(ADDRESS(E19+1,1)))-30))</f>
        <v>3</v>
      </c>
      <c r="Q19">
        <f t="shared" ref="Q19:Q23" ca="1" si="34">VALUE(RIGHT(INDIRECT(ADDRESS(F19+1,1)),LEN(INDIRECT(ADDRESS(F19+1,1)))-30))</f>
        <v>7</v>
      </c>
      <c r="R19">
        <f t="shared" ref="R19:R23" ca="1" si="35">VALUE(RIGHT(INDIRECT(ADDRESS(G19+1,1)),LEN(INDIRECT(ADDRESS(G19+1,1)))-30))</f>
        <v>2</v>
      </c>
      <c r="T19">
        <f t="shared" ref="T19:T23" ca="1" si="36">VALUE(LEFT(Y19,LEN(Y19)-2))</f>
        <v>35</v>
      </c>
      <c r="U19">
        <f t="shared" ref="U19:U23" ca="1" si="37">VALUE(LEFT(Z19,LEN(Z19)-2))</f>
        <v>37</v>
      </c>
      <c r="V19">
        <f t="shared" ref="V19:V23" ca="1" si="38">VALUE(LEFT(AA19,LEN(AA19)-2))</f>
        <v>38</v>
      </c>
      <c r="W19">
        <f t="shared" ref="W19:W23" ca="1" si="39">VALUE(LEFT(AB19,LEN(AB19)-2))</f>
        <v>32</v>
      </c>
      <c r="Y19" t="str">
        <f t="shared" ref="Y19:Y23" ca="1" si="40">RIGHT(INDIRECT(ADDRESS(D19+2,1)),LEN(INDIRECT(ADDRESS(D19+2,1)))-22)</f>
        <v>35oC</v>
      </c>
      <c r="Z19" t="str">
        <f t="shared" ref="Z19:Z23" ca="1" si="41">RIGHT(INDIRECT(ADDRESS(E19+2,1)),LEN(INDIRECT(ADDRESS(E19+2,1)))-22)</f>
        <v>37oC</v>
      </c>
      <c r="AA19" t="str">
        <f t="shared" ref="AA19:AA23" ca="1" si="42">RIGHT(INDIRECT(ADDRESS(F19+2,1)),LEN(INDIRECT(ADDRESS(F19+2,1)))-22)</f>
        <v>38oC</v>
      </c>
      <c r="AB19" t="str">
        <f t="shared" ref="AB19:AB23" ca="1" si="43">RIGHT(INDIRECT(ADDRESS(G19+2,1)),LEN(INDIRECT(ADDRESS(G19+2,1)))-22)</f>
        <v>32oC</v>
      </c>
    </row>
    <row r="20" spans="1:28" x14ac:dyDescent="0.25">
      <c r="A20" t="s">
        <v>19</v>
      </c>
      <c r="C20">
        <f>C19+20</f>
        <v>144</v>
      </c>
      <c r="D20">
        <f t="shared" si="28"/>
        <v>146</v>
      </c>
      <c r="E20">
        <f t="shared" si="29"/>
        <v>151</v>
      </c>
      <c r="F20">
        <f t="shared" si="30"/>
        <v>156</v>
      </c>
      <c r="G20">
        <v>164</v>
      </c>
      <c r="I20" s="3">
        <v>43368</v>
      </c>
      <c r="J20">
        <f t="shared" ref="J20:J23" ca="1" si="44">VALUE(RIGHT(INDIRECT(ADDRESS(D20,1)),LEN(INDIRECT(ADDRESS(D20,1)))-23))</f>
        <v>144</v>
      </c>
      <c r="K20">
        <f t="shared" ref="K20:K23" ca="1" si="45">VALUE(RIGHT(INDIRECT(ADDRESS(E20,1)),LEN(INDIRECT(ADDRESS(E20,1)))-23))</f>
        <v>169</v>
      </c>
      <c r="L20">
        <f t="shared" ref="L20:L23" ca="1" si="46">VALUE(RIGHT(INDIRECT(ADDRESS(F20,1)),LEN(INDIRECT(ADDRESS(F20,1)))-23))</f>
        <v>160</v>
      </c>
      <c r="M20">
        <f t="shared" ref="M20:M23" ca="1" si="47">VALUE(RIGHT(INDIRECT(ADDRESS(G20,1)),LEN(INDIRECT(ADDRESS(G20,1)))-23))</f>
        <v>74</v>
      </c>
      <c r="O20">
        <f t="shared" ca="1" si="32"/>
        <v>2</v>
      </c>
      <c r="P20">
        <f t="shared" ca="1" si="33"/>
        <v>7</v>
      </c>
      <c r="Q20">
        <f t="shared" ca="1" si="34"/>
        <v>8</v>
      </c>
      <c r="R20">
        <f t="shared" ca="1" si="35"/>
        <v>3</v>
      </c>
      <c r="T20">
        <f t="shared" ca="1" si="36"/>
        <v>35</v>
      </c>
      <c r="U20">
        <f t="shared" ca="1" si="37"/>
        <v>36</v>
      </c>
      <c r="V20">
        <f t="shared" ca="1" si="38"/>
        <v>39</v>
      </c>
      <c r="W20">
        <f t="shared" ca="1" si="39"/>
        <v>37</v>
      </c>
      <c r="Y20" t="str">
        <f t="shared" ca="1" si="40"/>
        <v>35oC</v>
      </c>
      <c r="Z20" t="str">
        <f t="shared" ca="1" si="41"/>
        <v>36oC</v>
      </c>
      <c r="AA20" t="str">
        <f t="shared" ca="1" si="42"/>
        <v>39oC</v>
      </c>
      <c r="AB20" t="str">
        <f t="shared" ca="1" si="43"/>
        <v>37oC</v>
      </c>
    </row>
    <row r="21" spans="1:28" x14ac:dyDescent="0.25">
      <c r="A21" t="s">
        <v>20</v>
      </c>
      <c r="C21">
        <v>167</v>
      </c>
      <c r="D21">
        <f t="shared" si="28"/>
        <v>169</v>
      </c>
      <c r="E21">
        <f t="shared" si="29"/>
        <v>174</v>
      </c>
      <c r="F21">
        <f t="shared" si="30"/>
        <v>179</v>
      </c>
      <c r="G21">
        <v>186</v>
      </c>
      <c r="I21" s="3">
        <v>43369</v>
      </c>
      <c r="J21">
        <f t="shared" ca="1" si="44"/>
        <v>91</v>
      </c>
      <c r="K21">
        <f t="shared" ca="1" si="45"/>
        <v>40</v>
      </c>
      <c r="L21">
        <f t="shared" ca="1" si="46"/>
        <v>26</v>
      </c>
      <c r="M21">
        <f t="shared" ca="1" si="47"/>
        <v>66</v>
      </c>
      <c r="O21">
        <f t="shared" ca="1" si="32"/>
        <v>2</v>
      </c>
      <c r="P21">
        <f t="shared" ca="1" si="33"/>
        <v>5</v>
      </c>
      <c r="Q21">
        <f t="shared" ca="1" si="34"/>
        <v>11</v>
      </c>
      <c r="R21">
        <f t="shared" ca="1" si="35"/>
        <v>11</v>
      </c>
      <c r="T21">
        <f t="shared" ca="1" si="36"/>
        <v>35</v>
      </c>
      <c r="U21">
        <f t="shared" ca="1" si="37"/>
        <v>38</v>
      </c>
      <c r="V21">
        <f t="shared" ca="1" si="38"/>
        <v>39</v>
      </c>
      <c r="W21">
        <f t="shared" ca="1" si="39"/>
        <v>39</v>
      </c>
      <c r="Y21" t="str">
        <f t="shared" ca="1" si="40"/>
        <v>35oC</v>
      </c>
      <c r="Z21" t="str">
        <f t="shared" ca="1" si="41"/>
        <v>38oC</v>
      </c>
      <c r="AA21" t="str">
        <f t="shared" ca="1" si="42"/>
        <v>39oC</v>
      </c>
      <c r="AB21" t="str">
        <f t="shared" ca="1" si="43"/>
        <v>39oC</v>
      </c>
    </row>
    <row r="22" spans="1:28" x14ac:dyDescent="0.25">
      <c r="A22" t="s">
        <v>21</v>
      </c>
      <c r="C22">
        <v>190</v>
      </c>
      <c r="D22">
        <f t="shared" si="28"/>
        <v>192</v>
      </c>
      <c r="E22">
        <f t="shared" si="29"/>
        <v>197</v>
      </c>
      <c r="F22">
        <f t="shared" si="30"/>
        <v>202</v>
      </c>
      <c r="G22">
        <f t="shared" si="31"/>
        <v>207</v>
      </c>
      <c r="I22" s="3">
        <v>43370</v>
      </c>
      <c r="J22">
        <f t="shared" ca="1" si="44"/>
        <v>55</v>
      </c>
      <c r="K22">
        <f t="shared" ca="1" si="45"/>
        <v>59</v>
      </c>
      <c r="L22">
        <f t="shared" ca="1" si="46"/>
        <v>50</v>
      </c>
      <c r="M22">
        <f t="shared" ca="1" si="47"/>
        <v>97</v>
      </c>
      <c r="O22">
        <f t="shared" ca="1" si="32"/>
        <v>7</v>
      </c>
      <c r="P22">
        <f t="shared" ca="1" si="33"/>
        <v>4</v>
      </c>
      <c r="Q22">
        <f t="shared" ca="1" si="34"/>
        <v>1</v>
      </c>
      <c r="R22">
        <f t="shared" ca="1" si="35"/>
        <v>3</v>
      </c>
      <c r="T22">
        <f t="shared" ca="1" si="36"/>
        <v>40</v>
      </c>
      <c r="U22">
        <f t="shared" ca="1" si="37"/>
        <v>39</v>
      </c>
      <c r="V22">
        <f t="shared" ca="1" si="38"/>
        <v>35</v>
      </c>
      <c r="W22">
        <f t="shared" ca="1" si="39"/>
        <v>37</v>
      </c>
      <c r="Y22" t="str">
        <f t="shared" ca="1" si="40"/>
        <v>40oC</v>
      </c>
      <c r="Z22" t="str">
        <f t="shared" ca="1" si="41"/>
        <v>39oC</v>
      </c>
      <c r="AA22" t="str">
        <f t="shared" ca="1" si="42"/>
        <v>35oC</v>
      </c>
      <c r="AB22" t="str">
        <f t="shared" ca="1" si="43"/>
        <v>37oC</v>
      </c>
    </row>
    <row r="23" spans="1:28" x14ac:dyDescent="0.25">
      <c r="A23" t="s">
        <v>22</v>
      </c>
      <c r="C23">
        <f t="shared" ref="C21:C23" si="48">C22+20</f>
        <v>210</v>
      </c>
      <c r="D23">
        <f t="shared" si="28"/>
        <v>212</v>
      </c>
      <c r="E23">
        <f t="shared" si="29"/>
        <v>217</v>
      </c>
      <c r="F23">
        <f t="shared" si="30"/>
        <v>222</v>
      </c>
      <c r="G23">
        <f t="shared" si="31"/>
        <v>227</v>
      </c>
      <c r="I23" s="3">
        <v>43371</v>
      </c>
      <c r="J23">
        <f t="shared" ca="1" si="44"/>
        <v>84</v>
      </c>
      <c r="K23">
        <f t="shared" ca="1" si="45"/>
        <v>107</v>
      </c>
      <c r="L23">
        <f t="shared" ca="1" si="46"/>
        <v>23</v>
      </c>
      <c r="M23">
        <f t="shared" ca="1" si="47"/>
        <v>97</v>
      </c>
      <c r="O23">
        <f t="shared" ca="1" si="32"/>
        <v>4</v>
      </c>
      <c r="P23">
        <f t="shared" ca="1" si="33"/>
        <v>5</v>
      </c>
      <c r="Q23">
        <f t="shared" ca="1" si="34"/>
        <v>3</v>
      </c>
      <c r="R23">
        <f t="shared" ca="1" si="35"/>
        <v>2</v>
      </c>
      <c r="T23">
        <f t="shared" ca="1" si="36"/>
        <v>38</v>
      </c>
      <c r="U23">
        <f t="shared" ca="1" si="37"/>
        <v>39</v>
      </c>
      <c r="V23">
        <f t="shared" ca="1" si="38"/>
        <v>36</v>
      </c>
      <c r="W23">
        <f t="shared" ca="1" si="39"/>
        <v>35</v>
      </c>
      <c r="Y23" t="str">
        <f t="shared" ca="1" si="40"/>
        <v>38oC</v>
      </c>
      <c r="Z23" t="str">
        <f t="shared" ca="1" si="41"/>
        <v>39oC</v>
      </c>
      <c r="AA23" t="str">
        <f t="shared" ca="1" si="42"/>
        <v>36oC</v>
      </c>
      <c r="AB23" t="str">
        <f t="shared" ca="1" si="43"/>
        <v>35oC</v>
      </c>
    </row>
    <row r="24" spans="1:28" x14ac:dyDescent="0.25">
      <c r="A24" t="s">
        <v>23</v>
      </c>
      <c r="I24" s="3">
        <v>43372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8" x14ac:dyDescent="0.25">
      <c r="A25" t="s">
        <v>4</v>
      </c>
      <c r="I25" s="3">
        <v>43373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8" x14ac:dyDescent="0.25">
      <c r="A26" t="s">
        <v>24</v>
      </c>
      <c r="C26">
        <f>C23+20</f>
        <v>230</v>
      </c>
      <c r="D26">
        <f t="shared" ref="D26:D30" si="49">C26+2</f>
        <v>232</v>
      </c>
      <c r="E26">
        <f t="shared" ref="E26:E30" si="50">C26+7</f>
        <v>237</v>
      </c>
      <c r="F26">
        <f t="shared" ref="F26:F30" si="51">C26+12</f>
        <v>242</v>
      </c>
      <c r="G26">
        <f t="shared" ref="G26:G30" si="52">C26+17</f>
        <v>247</v>
      </c>
      <c r="I26" s="3">
        <v>43374</v>
      </c>
      <c r="J26">
        <f t="shared" ref="J26:J30" ca="1" si="53">VALUE(RIGHT(INDIRECT(ADDRESS(D26,1)),LEN(INDIRECT(ADDRESS(D26,1)))-23))</f>
        <v>105</v>
      </c>
      <c r="K26">
        <f t="shared" ref="K26:K30" ca="1" si="54">VALUE(RIGHT(INDIRECT(ADDRESS(E26,1)),LEN(INDIRECT(ADDRESS(E26,1)))-23))</f>
        <v>53</v>
      </c>
      <c r="L26">
        <f t="shared" ref="L26:L30" ca="1" si="55">VALUE(RIGHT(INDIRECT(ADDRESS(F26,1)),LEN(INDIRECT(ADDRESS(F26,1)))-23))</f>
        <v>66</v>
      </c>
      <c r="M26">
        <f t="shared" ref="M26:M30" ca="1" si="56">VALUE(RIGHT(INDIRECT(ADDRESS(G26,1)),LEN(INDIRECT(ADDRESS(G26,1)))-23))</f>
        <v>43</v>
      </c>
      <c r="O26">
        <f t="shared" ref="O26:O30" ca="1" si="57">VALUE(RIGHT(INDIRECT(ADDRESS(D26+1,1)),LEN(INDIRECT(ADDRESS(D26+1,1)))-30))</f>
        <v>4</v>
      </c>
      <c r="P26">
        <f t="shared" ref="P26:P30" ca="1" si="58">VALUE(RIGHT(INDIRECT(ADDRESS(E26+1,1)),LEN(INDIRECT(ADDRESS(E26+1,1)))-30))</f>
        <v>5</v>
      </c>
      <c r="Q26">
        <f t="shared" ref="Q26:Q30" ca="1" si="59">VALUE(RIGHT(INDIRECT(ADDRESS(F26+1,1)),LEN(INDIRECT(ADDRESS(F26+1,1)))-30))</f>
        <v>5</v>
      </c>
      <c r="R26">
        <f t="shared" ref="R26:R30" ca="1" si="60">VALUE(RIGHT(INDIRECT(ADDRESS(G26+1,1)),LEN(INDIRECT(ADDRESS(G26+1,1)))-30))</f>
        <v>3</v>
      </c>
      <c r="T26">
        <f t="shared" ref="T26:T30" ca="1" si="61">VALUE(LEFT(Y26,LEN(Y26)-2))</f>
        <v>38</v>
      </c>
      <c r="U26">
        <f t="shared" ref="U26:U30" ca="1" si="62">VALUE(LEFT(Z26,LEN(Z26)-2))</f>
        <v>39</v>
      </c>
      <c r="V26">
        <f t="shared" ref="V26:V30" ca="1" si="63">VALUE(LEFT(AA26,LEN(AA26)-2))</f>
        <v>38</v>
      </c>
      <c r="W26">
        <f t="shared" ref="W26:W30" ca="1" si="64">VALUE(LEFT(AB26,LEN(AB26)-2))</f>
        <v>37</v>
      </c>
      <c r="Y26" t="str">
        <f t="shared" ref="Y26:Y30" ca="1" si="65">RIGHT(INDIRECT(ADDRESS(D26+2,1)),LEN(INDIRECT(ADDRESS(D26+2,1)))-22)</f>
        <v>38oC</v>
      </c>
      <c r="Z26" t="str">
        <f t="shared" ref="Z26:Z30" ca="1" si="66">RIGHT(INDIRECT(ADDRESS(E26+2,1)),LEN(INDIRECT(ADDRESS(E26+2,1)))-22)</f>
        <v>39oC</v>
      </c>
      <c r="AA26" t="str">
        <f t="shared" ref="AA26:AA30" ca="1" si="67">RIGHT(INDIRECT(ADDRESS(F26+2,1)),LEN(INDIRECT(ADDRESS(F26+2,1)))-22)</f>
        <v>38oC</v>
      </c>
      <c r="AB26" t="str">
        <f t="shared" ref="AB26:AB30" ca="1" si="68">RIGHT(INDIRECT(ADDRESS(G26+2,1)),LEN(INDIRECT(ADDRESS(G26+2,1)))-22)</f>
        <v>37oC</v>
      </c>
    </row>
    <row r="27" spans="1:28" x14ac:dyDescent="0.25">
      <c r="A27" t="s">
        <v>6</v>
      </c>
      <c r="C27">
        <f>C26+20</f>
        <v>250</v>
      </c>
      <c r="D27">
        <f t="shared" si="49"/>
        <v>252</v>
      </c>
      <c r="E27">
        <f t="shared" si="50"/>
        <v>257</v>
      </c>
      <c r="F27">
        <f t="shared" si="51"/>
        <v>262</v>
      </c>
      <c r="G27">
        <f t="shared" si="52"/>
        <v>267</v>
      </c>
      <c r="I27" s="3">
        <v>43375</v>
      </c>
      <c r="J27">
        <f t="shared" ca="1" si="53"/>
        <v>61</v>
      </c>
      <c r="K27">
        <f t="shared" ca="1" si="54"/>
        <v>53</v>
      </c>
      <c r="L27">
        <f t="shared" ca="1" si="55"/>
        <v>63</v>
      </c>
      <c r="M27">
        <f t="shared" ca="1" si="56"/>
        <v>84</v>
      </c>
      <c r="O27">
        <f t="shared" ca="1" si="57"/>
        <v>0</v>
      </c>
      <c r="P27">
        <f t="shared" ca="1" si="58"/>
        <v>1</v>
      </c>
      <c r="Q27">
        <f t="shared" ca="1" si="59"/>
        <v>5</v>
      </c>
      <c r="R27">
        <f t="shared" ca="1" si="60"/>
        <v>3</v>
      </c>
      <c r="T27">
        <f t="shared" ca="1" si="61"/>
        <v>28</v>
      </c>
      <c r="U27">
        <f t="shared" ca="1" si="62"/>
        <v>33</v>
      </c>
      <c r="V27">
        <f t="shared" ca="1" si="63"/>
        <v>38</v>
      </c>
      <c r="W27">
        <f t="shared" ca="1" si="64"/>
        <v>37</v>
      </c>
      <c r="Y27" t="str">
        <f t="shared" ca="1" si="65"/>
        <v>28oC</v>
      </c>
      <c r="Z27" t="str">
        <f t="shared" ca="1" si="66"/>
        <v>33oC</v>
      </c>
      <c r="AA27" t="str">
        <f t="shared" ca="1" si="67"/>
        <v>38oC</v>
      </c>
      <c r="AB27" t="str">
        <f t="shared" ca="1" si="68"/>
        <v>37oC</v>
      </c>
    </row>
    <row r="28" spans="1:28" x14ac:dyDescent="0.25">
      <c r="A28" t="s">
        <v>25</v>
      </c>
      <c r="C28">
        <f t="shared" ref="C28:C30" si="69">C27+20</f>
        <v>270</v>
      </c>
      <c r="D28">
        <f t="shared" si="49"/>
        <v>272</v>
      </c>
      <c r="E28">
        <f t="shared" si="50"/>
        <v>277</v>
      </c>
      <c r="F28">
        <f t="shared" si="51"/>
        <v>282</v>
      </c>
      <c r="G28">
        <f t="shared" si="52"/>
        <v>287</v>
      </c>
      <c r="I28" s="3">
        <v>43376</v>
      </c>
      <c r="J28">
        <f t="shared" ca="1" si="53"/>
        <v>76</v>
      </c>
      <c r="K28">
        <f t="shared" ca="1" si="54"/>
        <v>165</v>
      </c>
      <c r="L28">
        <f t="shared" ca="1" si="55"/>
        <v>87</v>
      </c>
      <c r="M28">
        <f t="shared" ca="1" si="56"/>
        <v>68</v>
      </c>
      <c r="O28">
        <f t="shared" ca="1" si="57"/>
        <v>3</v>
      </c>
      <c r="P28">
        <f t="shared" ca="1" si="58"/>
        <v>1</v>
      </c>
      <c r="Q28">
        <f t="shared" ca="1" si="59"/>
        <v>2</v>
      </c>
      <c r="R28">
        <f t="shared" ca="1" si="60"/>
        <v>4</v>
      </c>
      <c r="T28">
        <f t="shared" ca="1" si="61"/>
        <v>36</v>
      </c>
      <c r="U28">
        <f t="shared" ca="1" si="62"/>
        <v>33</v>
      </c>
      <c r="V28">
        <f t="shared" ca="1" si="63"/>
        <v>36</v>
      </c>
      <c r="W28">
        <f t="shared" ca="1" si="64"/>
        <v>39</v>
      </c>
      <c r="Y28" t="str">
        <f t="shared" ca="1" si="65"/>
        <v>36oC</v>
      </c>
      <c r="Z28" t="str">
        <f t="shared" ca="1" si="66"/>
        <v>33oC</v>
      </c>
      <c r="AA28" t="str">
        <f t="shared" ca="1" si="67"/>
        <v>36oC</v>
      </c>
      <c r="AB28" t="str">
        <f t="shared" ca="1" si="68"/>
        <v>39oC</v>
      </c>
    </row>
    <row r="29" spans="1:28" x14ac:dyDescent="0.25">
      <c r="A29" t="s">
        <v>26</v>
      </c>
      <c r="C29">
        <f t="shared" si="69"/>
        <v>290</v>
      </c>
      <c r="D29">
        <f t="shared" si="49"/>
        <v>292</v>
      </c>
      <c r="E29">
        <f t="shared" si="50"/>
        <v>297</v>
      </c>
      <c r="F29">
        <f t="shared" si="51"/>
        <v>302</v>
      </c>
      <c r="G29">
        <f t="shared" si="52"/>
        <v>307</v>
      </c>
      <c r="I29" s="3">
        <v>43377</v>
      </c>
      <c r="J29">
        <f t="shared" ca="1" si="53"/>
        <v>102</v>
      </c>
      <c r="K29">
        <f t="shared" ca="1" si="54"/>
        <v>181</v>
      </c>
      <c r="L29">
        <f t="shared" ca="1" si="55"/>
        <v>125</v>
      </c>
      <c r="M29">
        <f t="shared" ca="1" si="56"/>
        <v>52</v>
      </c>
      <c r="O29">
        <f t="shared" ca="1" si="57"/>
        <v>2</v>
      </c>
      <c r="P29">
        <f t="shared" ca="1" si="58"/>
        <v>1</v>
      </c>
      <c r="Q29">
        <f t="shared" ca="1" si="59"/>
        <v>3</v>
      </c>
      <c r="R29">
        <f t="shared" ca="1" si="60"/>
        <v>7</v>
      </c>
      <c r="T29">
        <f t="shared" ca="1" si="61"/>
        <v>37</v>
      </c>
      <c r="U29">
        <f t="shared" ca="1" si="62"/>
        <v>33</v>
      </c>
      <c r="V29">
        <f t="shared" ca="1" si="63"/>
        <v>36</v>
      </c>
      <c r="W29">
        <f t="shared" ca="1" si="64"/>
        <v>38</v>
      </c>
      <c r="Y29" t="str">
        <f t="shared" ca="1" si="65"/>
        <v>37oC</v>
      </c>
      <c r="Z29" t="str">
        <f t="shared" ca="1" si="66"/>
        <v>33oC</v>
      </c>
      <c r="AA29" t="str">
        <f t="shared" ca="1" si="67"/>
        <v>36oC</v>
      </c>
      <c r="AB29" t="str">
        <f t="shared" ca="1" si="68"/>
        <v>38oC</v>
      </c>
    </row>
    <row r="30" spans="1:28" x14ac:dyDescent="0.25">
      <c r="A30" t="s">
        <v>9</v>
      </c>
      <c r="C30">
        <f t="shared" si="69"/>
        <v>310</v>
      </c>
      <c r="D30">
        <f t="shared" si="49"/>
        <v>312</v>
      </c>
      <c r="E30">
        <f t="shared" si="50"/>
        <v>317</v>
      </c>
      <c r="F30">
        <f t="shared" si="51"/>
        <v>322</v>
      </c>
      <c r="G30">
        <f t="shared" si="52"/>
        <v>327</v>
      </c>
      <c r="I30" s="3">
        <v>43378</v>
      </c>
      <c r="J30">
        <f t="shared" ca="1" si="53"/>
        <v>16</v>
      </c>
      <c r="K30">
        <f t="shared" ca="1" si="54"/>
        <v>6</v>
      </c>
      <c r="L30">
        <f t="shared" ca="1" si="55"/>
        <v>178</v>
      </c>
      <c r="M30">
        <f t="shared" ca="1" si="56"/>
        <v>63</v>
      </c>
      <c r="O30">
        <f t="shared" ca="1" si="57"/>
        <v>4</v>
      </c>
      <c r="P30">
        <f t="shared" ca="1" si="58"/>
        <v>1</v>
      </c>
      <c r="Q30">
        <f t="shared" ca="1" si="59"/>
        <v>1</v>
      </c>
      <c r="R30">
        <f t="shared" ca="1" si="60"/>
        <v>2</v>
      </c>
      <c r="T30">
        <f t="shared" ca="1" si="61"/>
        <v>39</v>
      </c>
      <c r="U30">
        <f t="shared" ca="1" si="62"/>
        <v>33</v>
      </c>
      <c r="V30">
        <f t="shared" ca="1" si="63"/>
        <v>32</v>
      </c>
      <c r="W30">
        <f t="shared" ca="1" si="64"/>
        <v>35</v>
      </c>
      <c r="Y30" t="str">
        <f t="shared" ca="1" si="65"/>
        <v>39oC</v>
      </c>
      <c r="Z30" t="str">
        <f t="shared" ca="1" si="66"/>
        <v>33oC</v>
      </c>
      <c r="AA30" t="str">
        <f t="shared" ca="1" si="67"/>
        <v>32oC</v>
      </c>
      <c r="AB30" t="str">
        <f t="shared" ca="1" si="68"/>
        <v>35oC</v>
      </c>
    </row>
    <row r="31" spans="1:28" x14ac:dyDescent="0.25">
      <c r="A31" t="s">
        <v>27</v>
      </c>
      <c r="I31" s="3">
        <v>43379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8" x14ac:dyDescent="0.25">
      <c r="A32" t="s">
        <v>11</v>
      </c>
      <c r="I32" s="3">
        <v>43380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8" x14ac:dyDescent="0.25">
      <c r="A33" t="s">
        <v>28</v>
      </c>
      <c r="C33">
        <f>C30+20</f>
        <v>330</v>
      </c>
      <c r="D33">
        <f t="shared" ref="D33:D37" si="70">C33+2</f>
        <v>332</v>
      </c>
      <c r="E33">
        <f t="shared" ref="E33:E37" si="71">C33+7</f>
        <v>337</v>
      </c>
      <c r="F33">
        <f t="shared" ref="F33:F37" si="72">C33+12</f>
        <v>342</v>
      </c>
      <c r="G33">
        <f t="shared" ref="G33:G37" si="73">C33+17</f>
        <v>347</v>
      </c>
      <c r="I33" s="3">
        <v>43381</v>
      </c>
      <c r="J33">
        <f t="shared" ref="J33:J37" ca="1" si="74">VALUE(RIGHT(INDIRECT(ADDRESS(D33,1)),LEN(INDIRECT(ADDRESS(D33,1)))-23))</f>
        <v>68</v>
      </c>
      <c r="K33">
        <f t="shared" ref="K33:K37" ca="1" si="75">VALUE(RIGHT(INDIRECT(ADDRESS(E33,1)),LEN(INDIRECT(ADDRESS(E33,1)))-23))</f>
        <v>63</v>
      </c>
      <c r="L33">
        <f t="shared" ref="L33:L37" ca="1" si="76">VALUE(RIGHT(INDIRECT(ADDRESS(F33,1)),LEN(INDIRECT(ADDRESS(F33,1)))-23))</f>
        <v>61</v>
      </c>
      <c r="M33" t="e">
        <f t="shared" ref="M33:M37" ca="1" si="77">VALUE(RIGHT(INDIRECT(ADDRESS(G33,1)),LEN(INDIRECT(ADDRESS(G33,1)))-23))</f>
        <v>#VALUE!</v>
      </c>
      <c r="O33">
        <f t="shared" ref="O33:O37" ca="1" si="78">VALUE(RIGHT(INDIRECT(ADDRESS(D33+1,1)),LEN(INDIRECT(ADDRESS(D33+1,1)))-30))</f>
        <v>4</v>
      </c>
      <c r="P33">
        <f t="shared" ref="P33:P37" ca="1" si="79">VALUE(RIGHT(INDIRECT(ADDRESS(E33+1,1)),LEN(INDIRECT(ADDRESS(E33+1,1)))-30))</f>
        <v>2</v>
      </c>
      <c r="Q33">
        <f t="shared" ref="Q33:Q37" ca="1" si="80">VALUE(RIGHT(INDIRECT(ADDRESS(F33+1,1)),LEN(INDIRECT(ADDRESS(F33+1,1)))-30))</f>
        <v>2</v>
      </c>
      <c r="R33" t="e">
        <f t="shared" ref="R33:R37" ca="1" si="81">VALUE(RIGHT(INDIRECT(ADDRESS(G33+1,1)),LEN(INDIRECT(ADDRESS(G33+1,1)))-30))</f>
        <v>#VALUE!</v>
      </c>
      <c r="T33">
        <f t="shared" ref="T33:T37" ca="1" si="82">VALUE(LEFT(Y33,LEN(Y33)-2))</f>
        <v>37</v>
      </c>
      <c r="U33">
        <f t="shared" ref="U33:U37" ca="1" si="83">VALUE(LEFT(Z33,LEN(Z33)-2))</f>
        <v>36</v>
      </c>
      <c r="V33">
        <f t="shared" ref="V33:V37" ca="1" si="84">VALUE(LEFT(AA33,LEN(AA33)-2))</f>
        <v>39</v>
      </c>
      <c r="W33" t="e">
        <f t="shared" ref="W33:W37" ca="1" si="85">VALUE(LEFT(AB33,LEN(AB33)-2))</f>
        <v>#VALUE!</v>
      </c>
      <c r="Y33" t="str">
        <f t="shared" ref="Y33:Y37" ca="1" si="86">RIGHT(INDIRECT(ADDRESS(D33+2,1)),LEN(INDIRECT(ADDRESS(D33+2,1)))-22)</f>
        <v>37oC</v>
      </c>
      <c r="Z33" t="str">
        <f t="shared" ref="Z33:Z37" ca="1" si="87">RIGHT(INDIRECT(ADDRESS(E33+2,1)),LEN(INDIRECT(ADDRESS(E33+2,1)))-22)</f>
        <v>36oC</v>
      </c>
      <c r="AA33" t="str">
        <f t="shared" ref="AA33:AA37" ca="1" si="88">RIGHT(INDIRECT(ADDRESS(F33+2,1)),LEN(INDIRECT(ADDRESS(F33+2,1)))-22)</f>
        <v>39oC</v>
      </c>
      <c r="AB33" t="e">
        <f t="shared" ref="AB33:AB37" ca="1" si="89">RIGHT(INDIRECT(ADDRESS(G33+2,1)),LEN(INDIRECT(ADDRESS(G33+2,1)))-22)</f>
        <v>#VALUE!</v>
      </c>
    </row>
    <row r="34" spans="1:28" x14ac:dyDescent="0.25">
      <c r="A34" t="s">
        <v>29</v>
      </c>
      <c r="C34">
        <f>C33+20</f>
        <v>350</v>
      </c>
      <c r="D34">
        <f t="shared" si="70"/>
        <v>352</v>
      </c>
      <c r="E34">
        <f t="shared" si="71"/>
        <v>357</v>
      </c>
      <c r="F34">
        <f t="shared" si="72"/>
        <v>362</v>
      </c>
      <c r="G34">
        <f t="shared" si="73"/>
        <v>367</v>
      </c>
      <c r="I34" s="3">
        <v>43382</v>
      </c>
      <c r="J34" t="e">
        <f t="shared" ca="1" si="74"/>
        <v>#VALUE!</v>
      </c>
      <c r="K34" t="e">
        <f t="shared" ca="1" si="75"/>
        <v>#VALUE!</v>
      </c>
      <c r="L34" t="e">
        <f t="shared" ca="1" si="76"/>
        <v>#VALUE!</v>
      </c>
      <c r="M34" t="e">
        <f t="shared" ca="1" si="77"/>
        <v>#VALUE!</v>
      </c>
      <c r="O34" t="e">
        <f t="shared" ca="1" si="78"/>
        <v>#VALUE!</v>
      </c>
      <c r="P34" t="e">
        <f t="shared" ca="1" si="79"/>
        <v>#VALUE!</v>
      </c>
      <c r="Q34" t="e">
        <f t="shared" ca="1" si="80"/>
        <v>#VALUE!</v>
      </c>
      <c r="R34" t="e">
        <f t="shared" ca="1" si="81"/>
        <v>#VALUE!</v>
      </c>
      <c r="T34" t="e">
        <f t="shared" ca="1" si="82"/>
        <v>#VALUE!</v>
      </c>
      <c r="U34" t="e">
        <f t="shared" ca="1" si="83"/>
        <v>#VALUE!</v>
      </c>
      <c r="V34" t="e">
        <f t="shared" ca="1" si="84"/>
        <v>#VALUE!</v>
      </c>
      <c r="W34" t="e">
        <f t="shared" ca="1" si="85"/>
        <v>#VALUE!</v>
      </c>
      <c r="Y34" t="e">
        <f t="shared" ca="1" si="86"/>
        <v>#VALUE!</v>
      </c>
      <c r="Z34" t="e">
        <f t="shared" ca="1" si="87"/>
        <v>#VALUE!</v>
      </c>
      <c r="AA34" t="e">
        <f t="shared" ca="1" si="88"/>
        <v>#VALUE!</v>
      </c>
      <c r="AB34" t="e">
        <f t="shared" ca="1" si="89"/>
        <v>#VALUE!</v>
      </c>
    </row>
    <row r="35" spans="1:28" x14ac:dyDescent="0.25">
      <c r="A35" t="s">
        <v>14</v>
      </c>
      <c r="C35">
        <f t="shared" ref="C35:C37" si="90">C34+20</f>
        <v>370</v>
      </c>
      <c r="D35">
        <f t="shared" si="70"/>
        <v>372</v>
      </c>
      <c r="E35">
        <f t="shared" si="71"/>
        <v>377</v>
      </c>
      <c r="F35">
        <f t="shared" si="72"/>
        <v>382</v>
      </c>
      <c r="G35">
        <f t="shared" si="73"/>
        <v>387</v>
      </c>
      <c r="I35" s="3">
        <v>43383</v>
      </c>
      <c r="J35" t="e">
        <f t="shared" ca="1" si="74"/>
        <v>#VALUE!</v>
      </c>
      <c r="K35" t="e">
        <f t="shared" ca="1" si="75"/>
        <v>#VALUE!</v>
      </c>
      <c r="L35" t="e">
        <f t="shared" ca="1" si="76"/>
        <v>#VALUE!</v>
      </c>
      <c r="M35" t="e">
        <f t="shared" ca="1" si="77"/>
        <v>#VALUE!</v>
      </c>
      <c r="O35" t="e">
        <f t="shared" ca="1" si="78"/>
        <v>#VALUE!</v>
      </c>
      <c r="P35" t="e">
        <f t="shared" ca="1" si="79"/>
        <v>#VALUE!</v>
      </c>
      <c r="Q35" t="e">
        <f t="shared" ca="1" si="80"/>
        <v>#VALUE!</v>
      </c>
      <c r="R35" t="e">
        <f t="shared" ca="1" si="81"/>
        <v>#VALUE!</v>
      </c>
      <c r="T35" t="e">
        <f t="shared" ca="1" si="82"/>
        <v>#VALUE!</v>
      </c>
      <c r="U35" t="e">
        <f t="shared" ca="1" si="83"/>
        <v>#VALUE!</v>
      </c>
      <c r="V35" t="e">
        <f t="shared" ca="1" si="84"/>
        <v>#VALUE!</v>
      </c>
      <c r="W35" t="e">
        <f t="shared" ca="1" si="85"/>
        <v>#VALUE!</v>
      </c>
      <c r="Y35" t="e">
        <f t="shared" ca="1" si="86"/>
        <v>#VALUE!</v>
      </c>
      <c r="Z35" t="e">
        <f t="shared" ca="1" si="87"/>
        <v>#VALUE!</v>
      </c>
      <c r="AA35" t="e">
        <f t="shared" ca="1" si="88"/>
        <v>#VALUE!</v>
      </c>
      <c r="AB35" t="e">
        <f t="shared" ca="1" si="89"/>
        <v>#VALUE!</v>
      </c>
    </row>
    <row r="36" spans="1:28" x14ac:dyDescent="0.25">
      <c r="A36" t="s">
        <v>30</v>
      </c>
      <c r="C36">
        <f t="shared" si="90"/>
        <v>390</v>
      </c>
      <c r="D36">
        <f t="shared" si="70"/>
        <v>392</v>
      </c>
      <c r="E36">
        <f t="shared" si="71"/>
        <v>397</v>
      </c>
      <c r="F36">
        <f t="shared" si="72"/>
        <v>402</v>
      </c>
      <c r="G36">
        <f t="shared" si="73"/>
        <v>407</v>
      </c>
      <c r="I36" s="3">
        <v>43384</v>
      </c>
      <c r="J36" t="e">
        <f t="shared" ca="1" si="74"/>
        <v>#VALUE!</v>
      </c>
      <c r="K36" t="e">
        <f t="shared" ca="1" si="75"/>
        <v>#VALUE!</v>
      </c>
      <c r="L36" t="e">
        <f t="shared" ca="1" si="76"/>
        <v>#VALUE!</v>
      </c>
      <c r="M36" t="e">
        <f t="shared" ca="1" si="77"/>
        <v>#VALUE!</v>
      </c>
      <c r="O36" t="e">
        <f t="shared" ca="1" si="78"/>
        <v>#VALUE!</v>
      </c>
      <c r="P36" t="e">
        <f t="shared" ca="1" si="79"/>
        <v>#VALUE!</v>
      </c>
      <c r="Q36" t="e">
        <f t="shared" ca="1" si="80"/>
        <v>#VALUE!</v>
      </c>
      <c r="R36" t="e">
        <f t="shared" ca="1" si="81"/>
        <v>#VALUE!</v>
      </c>
      <c r="T36" t="e">
        <f t="shared" ca="1" si="82"/>
        <v>#VALUE!</v>
      </c>
      <c r="U36" t="e">
        <f t="shared" ca="1" si="83"/>
        <v>#VALUE!</v>
      </c>
      <c r="V36" t="e">
        <f t="shared" ca="1" si="84"/>
        <v>#VALUE!</v>
      </c>
      <c r="W36" t="e">
        <f t="shared" ca="1" si="85"/>
        <v>#VALUE!</v>
      </c>
      <c r="Y36" t="e">
        <f t="shared" ca="1" si="86"/>
        <v>#VALUE!</v>
      </c>
      <c r="Z36" t="e">
        <f t="shared" ca="1" si="87"/>
        <v>#VALUE!</v>
      </c>
      <c r="AA36" t="e">
        <f t="shared" ca="1" si="88"/>
        <v>#VALUE!</v>
      </c>
      <c r="AB36" t="e">
        <f t="shared" ca="1" si="89"/>
        <v>#VALUE!</v>
      </c>
    </row>
    <row r="37" spans="1:28" x14ac:dyDescent="0.25">
      <c r="A37" t="s">
        <v>6</v>
      </c>
      <c r="C37">
        <f t="shared" si="90"/>
        <v>410</v>
      </c>
      <c r="D37">
        <f t="shared" si="70"/>
        <v>412</v>
      </c>
      <c r="E37">
        <f t="shared" si="71"/>
        <v>417</v>
      </c>
      <c r="F37">
        <f t="shared" si="72"/>
        <v>422</v>
      </c>
      <c r="G37">
        <f t="shared" si="73"/>
        <v>427</v>
      </c>
      <c r="I37" s="3">
        <v>43385</v>
      </c>
      <c r="J37" t="e">
        <f t="shared" ca="1" si="74"/>
        <v>#VALUE!</v>
      </c>
      <c r="K37" t="e">
        <f t="shared" ca="1" si="75"/>
        <v>#VALUE!</v>
      </c>
      <c r="L37" t="e">
        <f t="shared" ca="1" si="76"/>
        <v>#VALUE!</v>
      </c>
      <c r="M37" t="e">
        <f t="shared" ca="1" si="77"/>
        <v>#VALUE!</v>
      </c>
      <c r="O37" t="e">
        <f t="shared" ca="1" si="78"/>
        <v>#VALUE!</v>
      </c>
      <c r="P37" t="e">
        <f t="shared" ca="1" si="79"/>
        <v>#VALUE!</v>
      </c>
      <c r="Q37" t="e">
        <f t="shared" ca="1" si="80"/>
        <v>#VALUE!</v>
      </c>
      <c r="R37" t="e">
        <f t="shared" ca="1" si="81"/>
        <v>#VALUE!</v>
      </c>
      <c r="T37" t="e">
        <f t="shared" ca="1" si="82"/>
        <v>#VALUE!</v>
      </c>
      <c r="U37" t="e">
        <f t="shared" ca="1" si="83"/>
        <v>#VALUE!</v>
      </c>
      <c r="V37" t="e">
        <f t="shared" ca="1" si="84"/>
        <v>#VALUE!</v>
      </c>
      <c r="W37" t="e">
        <f t="shared" ca="1" si="85"/>
        <v>#VALUE!</v>
      </c>
      <c r="Y37" t="e">
        <f t="shared" ca="1" si="86"/>
        <v>#VALUE!</v>
      </c>
      <c r="Z37" t="e">
        <f t="shared" ca="1" si="87"/>
        <v>#VALUE!</v>
      </c>
      <c r="AA37" t="e">
        <f t="shared" ca="1" si="88"/>
        <v>#VALUE!</v>
      </c>
      <c r="AB37" t="e">
        <f t="shared" ca="1" si="89"/>
        <v>#VALUE!</v>
      </c>
    </row>
    <row r="38" spans="1:28" x14ac:dyDescent="0.25">
      <c r="A38" t="s">
        <v>28</v>
      </c>
    </row>
    <row r="39" spans="1:28" x14ac:dyDescent="0.25">
      <c r="A39" t="s">
        <v>31</v>
      </c>
    </row>
    <row r="40" spans="1:28" x14ac:dyDescent="0.25">
      <c r="A40" t="s">
        <v>19</v>
      </c>
    </row>
    <row r="41" spans="1:28" x14ac:dyDescent="0.25">
      <c r="A41" t="s">
        <v>32</v>
      </c>
    </row>
    <row r="42" spans="1:28" x14ac:dyDescent="0.25">
      <c r="A42" t="s">
        <v>21</v>
      </c>
    </row>
    <row r="43" spans="1:28" x14ac:dyDescent="0.25">
      <c r="A43" t="s">
        <v>22</v>
      </c>
    </row>
    <row r="44" spans="1:28" x14ac:dyDescent="0.25">
      <c r="A44" t="s">
        <v>33</v>
      </c>
    </row>
    <row r="45" spans="1:28" x14ac:dyDescent="0.25">
      <c r="A45" t="s">
        <v>4</v>
      </c>
    </row>
    <row r="46" spans="1:28" x14ac:dyDescent="0.25">
      <c r="A46" t="s">
        <v>34</v>
      </c>
    </row>
    <row r="47" spans="1:28" x14ac:dyDescent="0.25">
      <c r="A47" t="s">
        <v>11</v>
      </c>
    </row>
    <row r="48" spans="1:28" x14ac:dyDescent="0.25">
      <c r="A48" t="s">
        <v>17</v>
      </c>
    </row>
    <row r="49" spans="1:1" x14ac:dyDescent="0.25">
      <c r="A49" t="s">
        <v>35</v>
      </c>
    </row>
    <row r="50" spans="1:1" x14ac:dyDescent="0.25">
      <c r="A50" t="s">
        <v>9</v>
      </c>
    </row>
    <row r="51" spans="1:1" x14ac:dyDescent="0.25">
      <c r="A51" t="s">
        <v>36</v>
      </c>
    </row>
    <row r="52" spans="1:1" x14ac:dyDescent="0.25">
      <c r="A52" t="s">
        <v>11</v>
      </c>
    </row>
    <row r="53" spans="1:1" x14ac:dyDescent="0.25">
      <c r="A53" t="s">
        <v>37</v>
      </c>
    </row>
    <row r="54" spans="1:1" x14ac:dyDescent="0.25">
      <c r="A54" t="s">
        <v>38</v>
      </c>
    </row>
    <row r="55" spans="1:1" x14ac:dyDescent="0.25">
      <c r="A55" t="s">
        <v>14</v>
      </c>
    </row>
    <row r="56" spans="1:1" x14ac:dyDescent="0.25">
      <c r="A56" t="s">
        <v>39</v>
      </c>
    </row>
    <row r="57" spans="1:1" x14ac:dyDescent="0.25">
      <c r="A57" t="s">
        <v>21</v>
      </c>
    </row>
    <row r="58" spans="1:1" x14ac:dyDescent="0.25">
      <c r="A58" t="s">
        <v>22</v>
      </c>
    </row>
    <row r="59" spans="1:1" x14ac:dyDescent="0.25">
      <c r="A59" t="s">
        <v>40</v>
      </c>
    </row>
    <row r="60" spans="1:1" x14ac:dyDescent="0.25">
      <c r="A60" t="s">
        <v>19</v>
      </c>
    </row>
    <row r="61" spans="1:1" x14ac:dyDescent="0.25">
      <c r="A61" t="s">
        <v>32</v>
      </c>
    </row>
    <row r="62" spans="1:1" x14ac:dyDescent="0.25">
      <c r="A62" t="s">
        <v>21</v>
      </c>
    </row>
    <row r="63" spans="1:1" x14ac:dyDescent="0.25">
      <c r="A63" t="s">
        <v>22</v>
      </c>
    </row>
    <row r="64" spans="1:1" x14ac:dyDescent="0.25">
      <c r="A64" t="s">
        <v>41</v>
      </c>
    </row>
    <row r="65" spans="1:1" x14ac:dyDescent="0.25">
      <c r="A65" t="s">
        <v>4</v>
      </c>
    </row>
    <row r="66" spans="1:1" x14ac:dyDescent="0.25">
      <c r="A66" t="s">
        <v>42</v>
      </c>
    </row>
    <row r="67" spans="1:1" x14ac:dyDescent="0.25">
      <c r="A67" t="s">
        <v>6</v>
      </c>
    </row>
    <row r="68" spans="1:1" x14ac:dyDescent="0.25">
      <c r="A68" t="s">
        <v>22</v>
      </c>
    </row>
    <row r="69" spans="1:1" x14ac:dyDescent="0.25">
      <c r="A69" t="s">
        <v>43</v>
      </c>
    </row>
    <row r="70" spans="1:1" x14ac:dyDescent="0.25">
      <c r="A70" t="s">
        <v>9</v>
      </c>
    </row>
    <row r="71" spans="1:1" x14ac:dyDescent="0.25">
      <c r="A71" t="s">
        <v>44</v>
      </c>
    </row>
    <row r="72" spans="1:1" x14ac:dyDescent="0.25">
      <c r="A72" t="s">
        <v>6</v>
      </c>
    </row>
    <row r="73" spans="1:1" x14ac:dyDescent="0.25">
      <c r="A73" t="s">
        <v>17</v>
      </c>
    </row>
    <row r="74" spans="1:1" x14ac:dyDescent="0.25">
      <c r="A74" t="s">
        <v>45</v>
      </c>
    </row>
    <row r="75" spans="1:1" x14ac:dyDescent="0.25">
      <c r="A75" t="s">
        <v>14</v>
      </c>
    </row>
    <row r="76" spans="1:1" x14ac:dyDescent="0.25">
      <c r="A76" t="s">
        <v>46</v>
      </c>
    </row>
    <row r="77" spans="1:1" x14ac:dyDescent="0.25">
      <c r="A77" t="s">
        <v>47</v>
      </c>
    </row>
    <row r="78" spans="1:1" x14ac:dyDescent="0.25">
      <c r="A78" t="s">
        <v>48</v>
      </c>
    </row>
    <row r="79" spans="1:1" x14ac:dyDescent="0.25">
      <c r="A79" t="s">
        <v>49</v>
      </c>
    </row>
    <row r="80" spans="1:1" x14ac:dyDescent="0.25">
      <c r="A80" t="s">
        <v>19</v>
      </c>
    </row>
    <row r="81" spans="1:1" x14ac:dyDescent="0.25">
      <c r="A81" t="s">
        <v>50</v>
      </c>
    </row>
    <row r="82" spans="1:1" x14ac:dyDescent="0.25">
      <c r="A82" t="s">
        <v>51</v>
      </c>
    </row>
    <row r="83" spans="1:1" x14ac:dyDescent="0.25">
      <c r="A83" t="s">
        <v>7</v>
      </c>
    </row>
    <row r="84" spans="1:1" x14ac:dyDescent="0.25">
      <c r="A84" t="s">
        <v>52</v>
      </c>
    </row>
    <row r="85" spans="1:1" x14ac:dyDescent="0.25">
      <c r="A85" t="s">
        <v>9</v>
      </c>
    </row>
    <row r="86" spans="1:1" x14ac:dyDescent="0.25">
      <c r="A86" t="s">
        <v>53</v>
      </c>
    </row>
    <row r="87" spans="1:1" x14ac:dyDescent="0.25">
      <c r="A87" t="s">
        <v>6</v>
      </c>
    </row>
    <row r="88" spans="1:1" x14ac:dyDescent="0.25">
      <c r="A88" t="s">
        <v>17</v>
      </c>
    </row>
    <row r="89" spans="1:1" x14ac:dyDescent="0.25">
      <c r="A89" t="s">
        <v>54</v>
      </c>
    </row>
    <row r="90" spans="1:1" x14ac:dyDescent="0.25">
      <c r="A90" t="s">
        <v>14</v>
      </c>
    </row>
    <row r="91" spans="1:1" x14ac:dyDescent="0.25">
      <c r="A91" t="s">
        <v>55</v>
      </c>
    </row>
    <row r="92" spans="1:1" x14ac:dyDescent="0.25">
      <c r="A92" t="s">
        <v>16</v>
      </c>
    </row>
    <row r="93" spans="1:1" x14ac:dyDescent="0.25">
      <c r="A93" t="s">
        <v>25</v>
      </c>
    </row>
    <row r="94" spans="1:1" x14ac:dyDescent="0.25">
      <c r="A94" t="s">
        <v>56</v>
      </c>
    </row>
    <row r="95" spans="1:1" x14ac:dyDescent="0.25">
      <c r="A95" t="s">
        <v>19</v>
      </c>
    </row>
    <row r="96" spans="1:1" x14ac:dyDescent="0.25">
      <c r="A96" t="s">
        <v>57</v>
      </c>
    </row>
    <row r="97" spans="1:1" x14ac:dyDescent="0.25">
      <c r="A97" t="s">
        <v>58</v>
      </c>
    </row>
    <row r="98" spans="1:1" x14ac:dyDescent="0.25">
      <c r="A98" t="s">
        <v>59</v>
      </c>
    </row>
    <row r="99" spans="1:1" x14ac:dyDescent="0.25">
      <c r="A99" t="s">
        <v>60</v>
      </c>
    </row>
    <row r="100" spans="1:1" x14ac:dyDescent="0.25">
      <c r="A100" t="s">
        <v>4</v>
      </c>
    </row>
    <row r="101" spans="1:1" x14ac:dyDescent="0.25">
      <c r="A101" t="s">
        <v>61</v>
      </c>
    </row>
    <row r="102" spans="1:1" x14ac:dyDescent="0.25">
      <c r="A102" t="s">
        <v>16</v>
      </c>
    </row>
    <row r="103" spans="1:1" x14ac:dyDescent="0.25">
      <c r="A103" t="s">
        <v>22</v>
      </c>
    </row>
    <row r="104" spans="1:1" x14ac:dyDescent="0.25">
      <c r="A104" t="s">
        <v>62</v>
      </c>
    </row>
    <row r="105" spans="1:1" x14ac:dyDescent="0.25">
      <c r="A105" t="s">
        <v>9</v>
      </c>
    </row>
    <row r="106" spans="1:1" x14ac:dyDescent="0.25">
      <c r="A106" t="s">
        <v>63</v>
      </c>
    </row>
    <row r="107" spans="1:1" x14ac:dyDescent="0.25">
      <c r="A107" t="s">
        <v>11</v>
      </c>
    </row>
    <row r="108" spans="1:1" x14ac:dyDescent="0.25">
      <c r="A108" t="s">
        <v>22</v>
      </c>
    </row>
    <row r="109" spans="1:1" x14ac:dyDescent="0.25">
      <c r="A109" t="s">
        <v>64</v>
      </c>
    </row>
    <row r="110" spans="1:1" x14ac:dyDescent="0.25">
      <c r="A110" t="s">
        <v>14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t="s">
        <v>25</v>
      </c>
    </row>
    <row r="114" spans="1:1" x14ac:dyDescent="0.25">
      <c r="A114" t="s">
        <v>67</v>
      </c>
    </row>
    <row r="115" spans="1:1" x14ac:dyDescent="0.25">
      <c r="A115" t="s">
        <v>19</v>
      </c>
    </row>
    <row r="116" spans="1:1" x14ac:dyDescent="0.25">
      <c r="A116" t="s">
        <v>20</v>
      </c>
    </row>
    <row r="117" spans="1:1" x14ac:dyDescent="0.25">
      <c r="A117" t="s">
        <v>51</v>
      </c>
    </row>
    <row r="118" spans="1:1" x14ac:dyDescent="0.25">
      <c r="A118" t="s">
        <v>68</v>
      </c>
    </row>
    <row r="119" spans="1:1" x14ac:dyDescent="0.25">
      <c r="A119" t="s">
        <v>69</v>
      </c>
    </row>
    <row r="120" spans="1:1" x14ac:dyDescent="0.25">
      <c r="A120" t="s">
        <v>4</v>
      </c>
    </row>
    <row r="121" spans="1:1" x14ac:dyDescent="0.25">
      <c r="A121" t="s">
        <v>70</v>
      </c>
    </row>
    <row r="122" spans="1:1" x14ac:dyDescent="0.25">
      <c r="A122" t="s">
        <v>16</v>
      </c>
    </row>
    <row r="123" spans="1:1" x14ac:dyDescent="0.25">
      <c r="A123" t="s">
        <v>48</v>
      </c>
    </row>
    <row r="124" spans="1:1" x14ac:dyDescent="0.25">
      <c r="A124" t="s">
        <v>71</v>
      </c>
    </row>
    <row r="125" spans="1:1" x14ac:dyDescent="0.25">
      <c r="A125" t="s">
        <v>9</v>
      </c>
    </row>
    <row r="126" spans="1:1" x14ac:dyDescent="0.25">
      <c r="A126" t="s">
        <v>72</v>
      </c>
    </row>
    <row r="127" spans="1:1" x14ac:dyDescent="0.25">
      <c r="A127" t="s">
        <v>11</v>
      </c>
    </row>
    <row r="128" spans="1:1" x14ac:dyDescent="0.25">
      <c r="A128" t="s">
        <v>22</v>
      </c>
    </row>
    <row r="129" spans="1:1" x14ac:dyDescent="0.25">
      <c r="A129" t="s">
        <v>73</v>
      </c>
    </row>
    <row r="130" spans="1:1" x14ac:dyDescent="0.25">
      <c r="A130" t="s">
        <v>14</v>
      </c>
    </row>
    <row r="131" spans="1:1" x14ac:dyDescent="0.25">
      <c r="A131" t="s">
        <v>74</v>
      </c>
    </row>
    <row r="132" spans="1:1" x14ac:dyDescent="0.25">
      <c r="A132" t="s">
        <v>16</v>
      </c>
    </row>
    <row r="133" spans="1:1" x14ac:dyDescent="0.25">
      <c r="A133" t="s">
        <v>25</v>
      </c>
    </row>
    <row r="134" spans="1:1" x14ac:dyDescent="0.25">
      <c r="A134" t="s">
        <v>75</v>
      </c>
    </row>
    <row r="135" spans="1:1" x14ac:dyDescent="0.25">
      <c r="A135" t="s">
        <v>19</v>
      </c>
    </row>
    <row r="136" spans="1:1" x14ac:dyDescent="0.25">
      <c r="A136" t="s">
        <v>55</v>
      </c>
    </row>
    <row r="137" spans="1:1" x14ac:dyDescent="0.25">
      <c r="A137" t="s">
        <v>76</v>
      </c>
    </row>
    <row r="138" spans="1:1" x14ac:dyDescent="0.25">
      <c r="A138" t="s">
        <v>7</v>
      </c>
    </row>
    <row r="139" spans="1:1" x14ac:dyDescent="0.25">
      <c r="A139" t="s">
        <v>77</v>
      </c>
    </row>
    <row r="140" spans="1:1" x14ac:dyDescent="0.25">
      <c r="A140" t="s">
        <v>4</v>
      </c>
    </row>
    <row r="141" spans="1:1" x14ac:dyDescent="0.25">
      <c r="A141" t="s">
        <v>78</v>
      </c>
    </row>
    <row r="142" spans="1:1" x14ac:dyDescent="0.25">
      <c r="A142" t="s">
        <v>6</v>
      </c>
    </row>
    <row r="143" spans="1:1" x14ac:dyDescent="0.25">
      <c r="A143" t="s">
        <v>28</v>
      </c>
    </row>
    <row r="144" spans="1:1" x14ac:dyDescent="0.25">
      <c r="A144" t="s">
        <v>79</v>
      </c>
    </row>
    <row r="145" spans="1:1" x14ac:dyDescent="0.25">
      <c r="A145" t="s">
        <v>9</v>
      </c>
    </row>
    <row r="146" spans="1:1" x14ac:dyDescent="0.25">
      <c r="A146" t="s">
        <v>80</v>
      </c>
    </row>
    <row r="147" spans="1:1" x14ac:dyDescent="0.25">
      <c r="A147" t="s">
        <v>6</v>
      </c>
    </row>
    <row r="148" spans="1:1" x14ac:dyDescent="0.25">
      <c r="A148" t="s">
        <v>22</v>
      </c>
    </row>
    <row r="149" spans="1:1" x14ac:dyDescent="0.25">
      <c r="A149" t="s">
        <v>81</v>
      </c>
    </row>
    <row r="150" spans="1:1" x14ac:dyDescent="0.25">
      <c r="A150" t="s">
        <v>14</v>
      </c>
    </row>
    <row r="151" spans="1:1" x14ac:dyDescent="0.25">
      <c r="A151" t="s">
        <v>82</v>
      </c>
    </row>
    <row r="152" spans="1:1" x14ac:dyDescent="0.25">
      <c r="A152" t="s">
        <v>66</v>
      </c>
    </row>
    <row r="153" spans="1:1" x14ac:dyDescent="0.25">
      <c r="A153" t="s">
        <v>48</v>
      </c>
    </row>
    <row r="154" spans="1:1" x14ac:dyDescent="0.25">
      <c r="A154" t="s">
        <v>83</v>
      </c>
    </row>
    <row r="155" spans="1:1" x14ac:dyDescent="0.25">
      <c r="A155" t="s">
        <v>19</v>
      </c>
    </row>
    <row r="156" spans="1:1" x14ac:dyDescent="0.25">
      <c r="A156" t="s">
        <v>84</v>
      </c>
    </row>
    <row r="157" spans="1:1" x14ac:dyDescent="0.25">
      <c r="A157" t="s">
        <v>85</v>
      </c>
    </row>
    <row r="158" spans="1:1" x14ac:dyDescent="0.25">
      <c r="A158" t="s">
        <v>59</v>
      </c>
    </row>
    <row r="159" spans="1:1" x14ac:dyDescent="0.25">
      <c r="A159" t="s">
        <v>86</v>
      </c>
    </row>
    <row r="160" spans="1:1" x14ac:dyDescent="0.25">
      <c r="A160" t="s">
        <v>87</v>
      </c>
    </row>
    <row r="161" spans="1:1" x14ac:dyDescent="0.25">
      <c r="A161" t="s">
        <v>88</v>
      </c>
    </row>
    <row r="162" spans="1:1" x14ac:dyDescent="0.25">
      <c r="A162" t="s">
        <v>89</v>
      </c>
    </row>
    <row r="163" spans="1:1" x14ac:dyDescent="0.25">
      <c r="A163" t="s">
        <v>4</v>
      </c>
    </row>
    <row r="164" spans="1:1" x14ac:dyDescent="0.25">
      <c r="A164" t="s">
        <v>36</v>
      </c>
    </row>
    <row r="165" spans="1:1" x14ac:dyDescent="0.25">
      <c r="A165" t="s">
        <v>16</v>
      </c>
    </row>
    <row r="166" spans="1:1" x14ac:dyDescent="0.25">
      <c r="A166" t="s">
        <v>25</v>
      </c>
    </row>
    <row r="167" spans="1:1" x14ac:dyDescent="0.25">
      <c r="A167" t="s">
        <v>90</v>
      </c>
    </row>
    <row r="168" spans="1:1" x14ac:dyDescent="0.25">
      <c r="A168" t="s">
        <v>9</v>
      </c>
    </row>
    <row r="169" spans="1:1" x14ac:dyDescent="0.25">
      <c r="A169" t="s">
        <v>91</v>
      </c>
    </row>
    <row r="170" spans="1:1" x14ac:dyDescent="0.25">
      <c r="A170" t="s">
        <v>6</v>
      </c>
    </row>
    <row r="171" spans="1:1" x14ac:dyDescent="0.25">
      <c r="A171" t="s">
        <v>22</v>
      </c>
    </row>
    <row r="172" spans="1:1" x14ac:dyDescent="0.25">
      <c r="A172" t="s">
        <v>92</v>
      </c>
    </row>
    <row r="173" spans="1:1" x14ac:dyDescent="0.25">
      <c r="A173" t="s">
        <v>14</v>
      </c>
    </row>
    <row r="174" spans="1:1" x14ac:dyDescent="0.25">
      <c r="A174" t="s">
        <v>93</v>
      </c>
    </row>
    <row r="175" spans="1:1" x14ac:dyDescent="0.25">
      <c r="A175" t="s">
        <v>58</v>
      </c>
    </row>
    <row r="176" spans="1:1" x14ac:dyDescent="0.25">
      <c r="A176" t="s">
        <v>7</v>
      </c>
    </row>
    <row r="177" spans="1:1" x14ac:dyDescent="0.25">
      <c r="A177" t="s">
        <v>94</v>
      </c>
    </row>
    <row r="178" spans="1:1" x14ac:dyDescent="0.25">
      <c r="A178" t="s">
        <v>19</v>
      </c>
    </row>
    <row r="179" spans="1:1" x14ac:dyDescent="0.25">
      <c r="A179" t="s">
        <v>95</v>
      </c>
    </row>
    <row r="180" spans="1:1" x14ac:dyDescent="0.25">
      <c r="A180" t="s">
        <v>96</v>
      </c>
    </row>
    <row r="181" spans="1:1" x14ac:dyDescent="0.25">
      <c r="A181" t="s">
        <v>59</v>
      </c>
    </row>
    <row r="182" spans="1:1" x14ac:dyDescent="0.25">
      <c r="A182" t="s">
        <v>97</v>
      </c>
    </row>
    <row r="183" spans="1:1" x14ac:dyDescent="0.25">
      <c r="A183" t="s">
        <v>98</v>
      </c>
    </row>
    <row r="184" spans="1:1" x14ac:dyDescent="0.25">
      <c r="A184" t="s">
        <v>99</v>
      </c>
    </row>
    <row r="185" spans="1:1" x14ac:dyDescent="0.25">
      <c r="A185" t="s">
        <v>100</v>
      </c>
    </row>
    <row r="186" spans="1:1" x14ac:dyDescent="0.25">
      <c r="A186" t="s">
        <v>101</v>
      </c>
    </row>
    <row r="187" spans="1:1" x14ac:dyDescent="0.25">
      <c r="A187" t="s">
        <v>96</v>
      </c>
    </row>
    <row r="188" spans="1:1" x14ac:dyDescent="0.25">
      <c r="A188" t="s">
        <v>59</v>
      </c>
    </row>
    <row r="189" spans="1:1" x14ac:dyDescent="0.25">
      <c r="A189" t="s">
        <v>102</v>
      </c>
    </row>
    <row r="190" spans="1:1" x14ac:dyDescent="0.25">
      <c r="A190" t="s">
        <v>103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66</v>
      </c>
    </row>
    <row r="194" spans="1:1" x14ac:dyDescent="0.25">
      <c r="A194" t="s">
        <v>68</v>
      </c>
    </row>
    <row r="195" spans="1:1" x14ac:dyDescent="0.25">
      <c r="A195" t="s">
        <v>106</v>
      </c>
    </row>
    <row r="196" spans="1:1" x14ac:dyDescent="0.25">
      <c r="A196" t="s">
        <v>4</v>
      </c>
    </row>
    <row r="197" spans="1:1" x14ac:dyDescent="0.25">
      <c r="A197" t="s">
        <v>107</v>
      </c>
    </row>
    <row r="198" spans="1:1" x14ac:dyDescent="0.25">
      <c r="A198" t="s">
        <v>21</v>
      </c>
    </row>
    <row r="199" spans="1:1" x14ac:dyDescent="0.25">
      <c r="A199" t="s">
        <v>59</v>
      </c>
    </row>
    <row r="200" spans="1:1" x14ac:dyDescent="0.25">
      <c r="A200" t="s">
        <v>108</v>
      </c>
    </row>
    <row r="201" spans="1:1" x14ac:dyDescent="0.25">
      <c r="A201" t="s">
        <v>9</v>
      </c>
    </row>
    <row r="202" spans="1:1" x14ac:dyDescent="0.25">
      <c r="A202" t="s">
        <v>42</v>
      </c>
    </row>
    <row r="203" spans="1:1" x14ac:dyDescent="0.25">
      <c r="A203" t="s">
        <v>11</v>
      </c>
    </row>
    <row r="204" spans="1:1" x14ac:dyDescent="0.25">
      <c r="A204" t="s">
        <v>22</v>
      </c>
    </row>
    <row r="205" spans="1:1" x14ac:dyDescent="0.25">
      <c r="A205" t="s">
        <v>109</v>
      </c>
    </row>
    <row r="206" spans="1:1" x14ac:dyDescent="0.25">
      <c r="A206" t="s">
        <v>14</v>
      </c>
    </row>
    <row r="207" spans="1:1" x14ac:dyDescent="0.25">
      <c r="A207" t="s">
        <v>110</v>
      </c>
    </row>
    <row r="208" spans="1:1" x14ac:dyDescent="0.25">
      <c r="A208" t="s">
        <v>16</v>
      </c>
    </row>
    <row r="209" spans="1:1" x14ac:dyDescent="0.25">
      <c r="A209" t="s">
        <v>25</v>
      </c>
    </row>
    <row r="210" spans="1:1" x14ac:dyDescent="0.25">
      <c r="A210" t="s">
        <v>111</v>
      </c>
    </row>
    <row r="211" spans="1:1" x14ac:dyDescent="0.25">
      <c r="A211" t="s">
        <v>19</v>
      </c>
    </row>
    <row r="212" spans="1:1" x14ac:dyDescent="0.25">
      <c r="A212" t="s">
        <v>112</v>
      </c>
    </row>
    <row r="213" spans="1:1" x14ac:dyDescent="0.25">
      <c r="A213" t="s">
        <v>21</v>
      </c>
    </row>
    <row r="214" spans="1:1" x14ac:dyDescent="0.25">
      <c r="A214" t="s">
        <v>7</v>
      </c>
    </row>
    <row r="215" spans="1:1" x14ac:dyDescent="0.25">
      <c r="A215" t="s">
        <v>113</v>
      </c>
    </row>
    <row r="216" spans="1:1" x14ac:dyDescent="0.25">
      <c r="A216" t="s">
        <v>104</v>
      </c>
    </row>
    <row r="217" spans="1:1" x14ac:dyDescent="0.25">
      <c r="A217" t="s">
        <v>114</v>
      </c>
    </row>
    <row r="218" spans="1:1" x14ac:dyDescent="0.25">
      <c r="A218" t="s">
        <v>58</v>
      </c>
    </row>
    <row r="219" spans="1:1" x14ac:dyDescent="0.25">
      <c r="A219" t="s">
        <v>59</v>
      </c>
    </row>
    <row r="220" spans="1:1" x14ac:dyDescent="0.25">
      <c r="A220" t="s">
        <v>115</v>
      </c>
    </row>
    <row r="221" spans="1:1" x14ac:dyDescent="0.25">
      <c r="A221" t="s">
        <v>4</v>
      </c>
    </row>
    <row r="222" spans="1:1" x14ac:dyDescent="0.25">
      <c r="A222" t="s">
        <v>116</v>
      </c>
    </row>
    <row r="223" spans="1:1" x14ac:dyDescent="0.25">
      <c r="A223" t="s">
        <v>16</v>
      </c>
    </row>
    <row r="224" spans="1:1" x14ac:dyDescent="0.25">
      <c r="A224" t="s">
        <v>48</v>
      </c>
    </row>
    <row r="225" spans="1:1" x14ac:dyDescent="0.25">
      <c r="A225" t="s">
        <v>117</v>
      </c>
    </row>
    <row r="226" spans="1:1" x14ac:dyDescent="0.25">
      <c r="A226" t="s">
        <v>9</v>
      </c>
    </row>
    <row r="227" spans="1:1" x14ac:dyDescent="0.25">
      <c r="A227" t="s">
        <v>110</v>
      </c>
    </row>
    <row r="228" spans="1:1" x14ac:dyDescent="0.25">
      <c r="A228" t="s">
        <v>6</v>
      </c>
    </row>
    <row r="229" spans="1:1" x14ac:dyDescent="0.25">
      <c r="A229" t="s">
        <v>22</v>
      </c>
    </row>
    <row r="230" spans="1:1" x14ac:dyDescent="0.25">
      <c r="A230" t="s">
        <v>118</v>
      </c>
    </row>
    <row r="231" spans="1:1" x14ac:dyDescent="0.25">
      <c r="A231" t="s">
        <v>14</v>
      </c>
    </row>
    <row r="232" spans="1:1" x14ac:dyDescent="0.25">
      <c r="A232" t="s">
        <v>57</v>
      </c>
    </row>
    <row r="233" spans="1:1" x14ac:dyDescent="0.25">
      <c r="A233" t="s">
        <v>21</v>
      </c>
    </row>
    <row r="234" spans="1:1" x14ac:dyDescent="0.25">
      <c r="A234" t="s">
        <v>7</v>
      </c>
    </row>
    <row r="235" spans="1:1" x14ac:dyDescent="0.25">
      <c r="A235" t="s">
        <v>119</v>
      </c>
    </row>
    <row r="236" spans="1:1" x14ac:dyDescent="0.25">
      <c r="A236" t="s">
        <v>19</v>
      </c>
    </row>
    <row r="237" spans="1:1" x14ac:dyDescent="0.25">
      <c r="A237" t="s">
        <v>20</v>
      </c>
    </row>
    <row r="238" spans="1:1" x14ac:dyDescent="0.25">
      <c r="A238" t="s">
        <v>58</v>
      </c>
    </row>
    <row r="239" spans="1:1" x14ac:dyDescent="0.25">
      <c r="A239" t="s">
        <v>59</v>
      </c>
    </row>
    <row r="240" spans="1:1" x14ac:dyDescent="0.25">
      <c r="A240" t="s">
        <v>120</v>
      </c>
    </row>
    <row r="241" spans="1:1" x14ac:dyDescent="0.25">
      <c r="A241" t="s">
        <v>104</v>
      </c>
    </row>
    <row r="242" spans="1:1" x14ac:dyDescent="0.25">
      <c r="A242" t="s">
        <v>101</v>
      </c>
    </row>
    <row r="243" spans="1:1" x14ac:dyDescent="0.25">
      <c r="A243" t="s">
        <v>58</v>
      </c>
    </row>
    <row r="244" spans="1:1" x14ac:dyDescent="0.25">
      <c r="A244" t="s">
        <v>7</v>
      </c>
    </row>
    <row r="245" spans="1:1" x14ac:dyDescent="0.25">
      <c r="A245" t="s">
        <v>121</v>
      </c>
    </row>
    <row r="246" spans="1:1" x14ac:dyDescent="0.25">
      <c r="A246" t="s">
        <v>4</v>
      </c>
    </row>
    <row r="247" spans="1:1" x14ac:dyDescent="0.25">
      <c r="A247" t="s">
        <v>122</v>
      </c>
    </row>
    <row r="248" spans="1:1" x14ac:dyDescent="0.25">
      <c r="A248" t="s">
        <v>16</v>
      </c>
    </row>
    <row r="249" spans="1:1" x14ac:dyDescent="0.25">
      <c r="A249" t="s">
        <v>25</v>
      </c>
    </row>
    <row r="250" spans="1:1" x14ac:dyDescent="0.25">
      <c r="A250" t="s">
        <v>123</v>
      </c>
    </row>
    <row r="251" spans="1:1" x14ac:dyDescent="0.25">
      <c r="A251" t="s">
        <v>9</v>
      </c>
    </row>
    <row r="252" spans="1:1" x14ac:dyDescent="0.25">
      <c r="A252" t="s">
        <v>124</v>
      </c>
    </row>
    <row r="253" spans="1:1" x14ac:dyDescent="0.25">
      <c r="A253" t="s">
        <v>125</v>
      </c>
    </row>
    <row r="254" spans="1:1" x14ac:dyDescent="0.25">
      <c r="A254" t="s">
        <v>126</v>
      </c>
    </row>
    <row r="255" spans="1:1" x14ac:dyDescent="0.25">
      <c r="A255" t="s">
        <v>127</v>
      </c>
    </row>
    <row r="256" spans="1:1" x14ac:dyDescent="0.25">
      <c r="A256" t="s">
        <v>14</v>
      </c>
    </row>
    <row r="257" spans="1:1" x14ac:dyDescent="0.25">
      <c r="A257" t="s">
        <v>20</v>
      </c>
    </row>
    <row r="258" spans="1:1" x14ac:dyDescent="0.25">
      <c r="A258" t="s">
        <v>11</v>
      </c>
    </row>
    <row r="259" spans="1:1" x14ac:dyDescent="0.25">
      <c r="A259" t="s">
        <v>12</v>
      </c>
    </row>
    <row r="260" spans="1:1" x14ac:dyDescent="0.25">
      <c r="A260" t="s">
        <v>128</v>
      </c>
    </row>
    <row r="261" spans="1:1" x14ac:dyDescent="0.25">
      <c r="A261" t="s">
        <v>19</v>
      </c>
    </row>
    <row r="262" spans="1:1" x14ac:dyDescent="0.25">
      <c r="A262" t="s">
        <v>129</v>
      </c>
    </row>
    <row r="263" spans="1:1" x14ac:dyDescent="0.25">
      <c r="A263" t="s">
        <v>58</v>
      </c>
    </row>
    <row r="264" spans="1:1" x14ac:dyDescent="0.25">
      <c r="A264" t="s">
        <v>7</v>
      </c>
    </row>
    <row r="265" spans="1:1" x14ac:dyDescent="0.25">
      <c r="A265" t="s">
        <v>130</v>
      </c>
    </row>
    <row r="266" spans="1:1" x14ac:dyDescent="0.25">
      <c r="A266" t="s">
        <v>104</v>
      </c>
    </row>
    <row r="267" spans="1:1" x14ac:dyDescent="0.25">
      <c r="A267" t="s">
        <v>112</v>
      </c>
    </row>
    <row r="268" spans="1:1" x14ac:dyDescent="0.25">
      <c r="A268" t="s">
        <v>16</v>
      </c>
    </row>
    <row r="269" spans="1:1" x14ac:dyDescent="0.25">
      <c r="A269" t="s">
        <v>25</v>
      </c>
    </row>
    <row r="270" spans="1:1" x14ac:dyDescent="0.25">
      <c r="A270" t="s">
        <v>131</v>
      </c>
    </row>
    <row r="271" spans="1:1" x14ac:dyDescent="0.25">
      <c r="A271" t="s">
        <v>4</v>
      </c>
    </row>
    <row r="272" spans="1:1" x14ac:dyDescent="0.25">
      <c r="A272" t="s">
        <v>132</v>
      </c>
    </row>
    <row r="273" spans="1:1" x14ac:dyDescent="0.25">
      <c r="A273" t="s">
        <v>16</v>
      </c>
    </row>
    <row r="274" spans="1:1" x14ac:dyDescent="0.25">
      <c r="A274" t="s">
        <v>48</v>
      </c>
    </row>
    <row r="275" spans="1:1" x14ac:dyDescent="0.25">
      <c r="A275" t="s">
        <v>133</v>
      </c>
    </row>
    <row r="276" spans="1:1" x14ac:dyDescent="0.25">
      <c r="A276" t="s">
        <v>9</v>
      </c>
    </row>
    <row r="277" spans="1:1" x14ac:dyDescent="0.25">
      <c r="A277" t="s">
        <v>134</v>
      </c>
    </row>
    <row r="278" spans="1:1" x14ac:dyDescent="0.25">
      <c r="A278" t="s">
        <v>11</v>
      </c>
    </row>
    <row r="279" spans="1:1" x14ac:dyDescent="0.25">
      <c r="A279" t="s">
        <v>12</v>
      </c>
    </row>
    <row r="280" spans="1:1" x14ac:dyDescent="0.25">
      <c r="A280" t="s">
        <v>135</v>
      </c>
    </row>
    <row r="281" spans="1:1" x14ac:dyDescent="0.25">
      <c r="A281" t="s">
        <v>136</v>
      </c>
    </row>
    <row r="282" spans="1:1" x14ac:dyDescent="0.25">
      <c r="A282" t="s">
        <v>46</v>
      </c>
    </row>
    <row r="283" spans="1:1" x14ac:dyDescent="0.25">
      <c r="A283" t="s">
        <v>6</v>
      </c>
    </row>
    <row r="284" spans="1:1" x14ac:dyDescent="0.25">
      <c r="A284" t="s">
        <v>48</v>
      </c>
    </row>
    <row r="285" spans="1:1" x14ac:dyDescent="0.25">
      <c r="A285" t="s">
        <v>137</v>
      </c>
    </row>
    <row r="286" spans="1:1" x14ac:dyDescent="0.25">
      <c r="A286" t="s">
        <v>138</v>
      </c>
    </row>
    <row r="287" spans="1:1" x14ac:dyDescent="0.25">
      <c r="A287" t="s">
        <v>24</v>
      </c>
    </row>
    <row r="288" spans="1:1" x14ac:dyDescent="0.25">
      <c r="A288" t="s">
        <v>21</v>
      </c>
    </row>
    <row r="289" spans="1:1" x14ac:dyDescent="0.25">
      <c r="A289" t="s">
        <v>59</v>
      </c>
    </row>
    <row r="290" spans="1:1" x14ac:dyDescent="0.25">
      <c r="A290" t="s">
        <v>139</v>
      </c>
    </row>
    <row r="291" spans="1:1" x14ac:dyDescent="0.25">
      <c r="A291" t="s">
        <v>140</v>
      </c>
    </row>
    <row r="292" spans="1:1" x14ac:dyDescent="0.25">
      <c r="A292" t="s">
        <v>141</v>
      </c>
    </row>
    <row r="293" spans="1:1" x14ac:dyDescent="0.25">
      <c r="A293" t="s">
        <v>6</v>
      </c>
    </row>
    <row r="294" spans="1:1" x14ac:dyDescent="0.25">
      <c r="A294" t="s">
        <v>25</v>
      </c>
    </row>
    <row r="295" spans="1:1" x14ac:dyDescent="0.25">
      <c r="A295" t="s">
        <v>142</v>
      </c>
    </row>
    <row r="296" spans="1:1" x14ac:dyDescent="0.25">
      <c r="A296" t="s">
        <v>9</v>
      </c>
    </row>
    <row r="297" spans="1:1" x14ac:dyDescent="0.25">
      <c r="A297" t="s">
        <v>143</v>
      </c>
    </row>
    <row r="298" spans="1:1" x14ac:dyDescent="0.25">
      <c r="A298" t="s">
        <v>11</v>
      </c>
    </row>
    <row r="299" spans="1:1" x14ac:dyDescent="0.25">
      <c r="A299" t="s">
        <v>12</v>
      </c>
    </row>
    <row r="300" spans="1:1" x14ac:dyDescent="0.25">
      <c r="A300" t="s">
        <v>144</v>
      </c>
    </row>
    <row r="301" spans="1:1" x14ac:dyDescent="0.25">
      <c r="A301" t="s">
        <v>14</v>
      </c>
    </row>
    <row r="302" spans="1:1" x14ac:dyDescent="0.25">
      <c r="A302" t="s">
        <v>145</v>
      </c>
    </row>
    <row r="303" spans="1:1" x14ac:dyDescent="0.25">
      <c r="A303" t="s">
        <v>16</v>
      </c>
    </row>
    <row r="304" spans="1:1" x14ac:dyDescent="0.25">
      <c r="A304" t="s">
        <v>48</v>
      </c>
    </row>
    <row r="305" spans="1:1" x14ac:dyDescent="0.25">
      <c r="A305" t="s">
        <v>146</v>
      </c>
    </row>
    <row r="306" spans="1:1" x14ac:dyDescent="0.25">
      <c r="A306" t="s">
        <v>19</v>
      </c>
    </row>
    <row r="307" spans="1:1" x14ac:dyDescent="0.25">
      <c r="A307" t="s">
        <v>147</v>
      </c>
    </row>
    <row r="308" spans="1:1" x14ac:dyDescent="0.25">
      <c r="A308" t="s">
        <v>66</v>
      </c>
    </row>
    <row r="309" spans="1:1" x14ac:dyDescent="0.25">
      <c r="A309" t="s">
        <v>7</v>
      </c>
    </row>
    <row r="310" spans="1:1" x14ac:dyDescent="0.25">
      <c r="A310" t="s">
        <v>148</v>
      </c>
    </row>
    <row r="311" spans="1:1" x14ac:dyDescent="0.25">
      <c r="A311" t="s">
        <v>104</v>
      </c>
    </row>
    <row r="312" spans="1:1" x14ac:dyDescent="0.25">
      <c r="A312" t="s">
        <v>149</v>
      </c>
    </row>
    <row r="313" spans="1:1" x14ac:dyDescent="0.25">
      <c r="A313" t="s">
        <v>21</v>
      </c>
    </row>
    <row r="314" spans="1:1" x14ac:dyDescent="0.25">
      <c r="A314" t="s">
        <v>59</v>
      </c>
    </row>
    <row r="315" spans="1:1" x14ac:dyDescent="0.25">
      <c r="A315" t="s">
        <v>150</v>
      </c>
    </row>
    <row r="316" spans="1:1" x14ac:dyDescent="0.25">
      <c r="A316" t="s">
        <v>4</v>
      </c>
    </row>
    <row r="317" spans="1:1" x14ac:dyDescent="0.25">
      <c r="A317" t="s">
        <v>151</v>
      </c>
    </row>
    <row r="318" spans="1:1" x14ac:dyDescent="0.25">
      <c r="A318" t="s">
        <v>11</v>
      </c>
    </row>
    <row r="319" spans="1:1" x14ac:dyDescent="0.25">
      <c r="A319" t="s">
        <v>12</v>
      </c>
    </row>
    <row r="320" spans="1:1" x14ac:dyDescent="0.25">
      <c r="A320" t="s">
        <v>152</v>
      </c>
    </row>
    <row r="321" spans="1:1" x14ac:dyDescent="0.25">
      <c r="A321" t="s">
        <v>9</v>
      </c>
    </row>
    <row r="322" spans="1:1" x14ac:dyDescent="0.25">
      <c r="A322" t="s">
        <v>44</v>
      </c>
    </row>
    <row r="323" spans="1:1" x14ac:dyDescent="0.25">
      <c r="A323" t="s">
        <v>11</v>
      </c>
    </row>
    <row r="324" spans="1:1" x14ac:dyDescent="0.25">
      <c r="A324" t="s">
        <v>28</v>
      </c>
    </row>
    <row r="325" spans="1:1" x14ac:dyDescent="0.25">
      <c r="A325" t="s">
        <v>153</v>
      </c>
    </row>
    <row r="326" spans="1:1" x14ac:dyDescent="0.25">
      <c r="A326" t="s">
        <v>136</v>
      </c>
    </row>
    <row r="327" spans="1:1" x14ac:dyDescent="0.25">
      <c r="A327" t="s">
        <v>129</v>
      </c>
    </row>
    <row r="328" spans="1:1" x14ac:dyDescent="0.25">
      <c r="A328" t="s">
        <v>6</v>
      </c>
    </row>
    <row r="329" spans="1:1" x14ac:dyDescent="0.25">
      <c r="A329" t="s">
        <v>22</v>
      </c>
    </row>
    <row r="330" spans="1:1" x14ac:dyDescent="0.25">
      <c r="A330" t="s">
        <v>154</v>
      </c>
    </row>
    <row r="331" spans="1:1" x14ac:dyDescent="0.25">
      <c r="A331" t="s">
        <v>138</v>
      </c>
    </row>
    <row r="332" spans="1:1" x14ac:dyDescent="0.25">
      <c r="A332" t="s">
        <v>24</v>
      </c>
    </row>
    <row r="333" spans="1:1" x14ac:dyDescent="0.25">
      <c r="A333" t="s">
        <v>21</v>
      </c>
    </row>
    <row r="334" spans="1:1" x14ac:dyDescent="0.25">
      <c r="A334" t="s">
        <v>25</v>
      </c>
    </row>
    <row r="335" spans="1:1" x14ac:dyDescent="0.25">
      <c r="A335" t="s">
        <v>155</v>
      </c>
    </row>
    <row r="336" spans="1:1" x14ac:dyDescent="0.25">
      <c r="A336" t="s">
        <v>156</v>
      </c>
    </row>
    <row r="337" spans="1:1" x14ac:dyDescent="0.25">
      <c r="A337" t="s">
        <v>129</v>
      </c>
    </row>
    <row r="338" spans="1:1" x14ac:dyDescent="0.25">
      <c r="A338" t="s">
        <v>6</v>
      </c>
    </row>
    <row r="339" spans="1:1" x14ac:dyDescent="0.25">
      <c r="A339" t="s">
        <v>48</v>
      </c>
    </row>
    <row r="340" spans="1:1" x14ac:dyDescent="0.25">
      <c r="A340" t="s">
        <v>157</v>
      </c>
    </row>
    <row r="341" spans="1:1" x14ac:dyDescent="0.25">
      <c r="A341" t="s">
        <v>158</v>
      </c>
    </row>
    <row r="342" spans="1:1" x14ac:dyDescent="0.25">
      <c r="A342" t="s">
        <v>124</v>
      </c>
    </row>
    <row r="343" spans="1:1" x14ac:dyDescent="0.25">
      <c r="A343" t="s">
        <v>6</v>
      </c>
    </row>
    <row r="344" spans="1:1" x14ac:dyDescent="0.25">
      <c r="A344" t="s">
        <v>59</v>
      </c>
    </row>
  </sheetData>
  <mergeCells count="3">
    <mergeCell ref="J7:M7"/>
    <mergeCell ref="O7:R7"/>
    <mergeCell ref="T7:W7"/>
  </mergeCells>
  <conditionalFormatting sqref="J9:M37">
    <cfRule type="cellIs" dxfId="4" priority="3" operator="greaterThan">
      <formula>150</formula>
    </cfRule>
  </conditionalFormatting>
  <conditionalFormatting sqref="O9:R37">
    <cfRule type="cellIs" dxfId="3" priority="2" operator="greaterThan">
      <formula>10</formula>
    </cfRule>
  </conditionalFormatting>
  <conditionalFormatting sqref="T9:W37">
    <cfRule type="cellIs" dxfId="0" priority="1" operator="greaterThan">
      <formula>53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whatsapp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2018-10-06T04:28:02Z</dcterms:created>
  <dcterms:modified xsi:type="dcterms:W3CDTF">2018-10-06T09:27:26Z</dcterms:modified>
</cp:coreProperties>
</file>