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</sheets>
  <definedNames/>
  <calcPr/>
</workbook>
</file>

<file path=xl/sharedStrings.xml><?xml version="1.0" encoding="utf-8"?>
<sst xmlns="http://schemas.openxmlformats.org/spreadsheetml/2006/main" count="10" uniqueCount="10">
  <si>
    <t>Experiment June 2019</t>
  </si>
  <si>
    <t>frequency</t>
  </si>
  <si>
    <t>holes</t>
  </si>
  <si>
    <t>nodes</t>
  </si>
  <si>
    <t>lambda</t>
  </si>
  <si>
    <t>velocity</t>
  </si>
  <si>
    <t>length tube</t>
  </si>
  <si>
    <t>tube length:</t>
  </si>
  <si>
    <t>2.50 meter</t>
  </si>
  <si>
    <t>speed of sound in propane at 30 degrees: 258 m/s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</si>
</sst>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11.0"/>
  </cols>
  <sheetData>
    <row r="1">
      <c r="A1" s="1" t="s">
        <v>0</v>
      </c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>
      <c r="A4" s="1">
        <v>355.0</v>
      </c>
      <c r="B4" s="1">
        <v>18.0</v>
      </c>
      <c r="C4" s="1">
        <v>5.5</v>
      </c>
      <c r="D4" s="2">
        <f t="shared" ref="D4:D10" si="1">0.04*B4</f>
        <v>0.72</v>
      </c>
      <c r="E4" s="2">
        <f t="shared" ref="E4:E10" si="2">D4*A4</f>
        <v>255.6</v>
      </c>
      <c r="F4" s="2">
        <f t="shared" ref="F4:F10" si="3">2*C4*B4</f>
        <v>198</v>
      </c>
    </row>
    <row r="5">
      <c r="A5" s="1">
        <v>295.0</v>
      </c>
      <c r="B5" s="1">
        <v>25.0</v>
      </c>
      <c r="C5" s="1">
        <v>5.0</v>
      </c>
      <c r="D5" s="2">
        <f t="shared" si="1"/>
        <v>1</v>
      </c>
      <c r="E5" s="2">
        <f t="shared" si="2"/>
        <v>295</v>
      </c>
      <c r="F5" s="2">
        <f t="shared" si="3"/>
        <v>250</v>
      </c>
    </row>
    <row r="6">
      <c r="A6" s="1">
        <v>258.0</v>
      </c>
      <c r="B6" s="1">
        <v>30.0</v>
      </c>
      <c r="C6" s="1">
        <v>4.0</v>
      </c>
      <c r="D6" s="2">
        <f t="shared" si="1"/>
        <v>1.2</v>
      </c>
      <c r="E6" s="2">
        <f t="shared" si="2"/>
        <v>309.6</v>
      </c>
      <c r="F6" s="2">
        <f t="shared" si="3"/>
        <v>240</v>
      </c>
    </row>
    <row r="7">
      <c r="A7" s="1">
        <v>220.0</v>
      </c>
      <c r="B7" s="1">
        <v>40.0</v>
      </c>
      <c r="C7" s="1">
        <v>3.0</v>
      </c>
      <c r="D7" s="2">
        <f t="shared" si="1"/>
        <v>1.6</v>
      </c>
      <c r="E7" s="2">
        <f t="shared" si="2"/>
        <v>352</v>
      </c>
      <c r="F7" s="2">
        <f t="shared" si="3"/>
        <v>240</v>
      </c>
    </row>
    <row r="8">
      <c r="A8" s="1">
        <v>384.0</v>
      </c>
      <c r="B8" s="1">
        <v>16.0</v>
      </c>
      <c r="C8" s="1">
        <v>6.5</v>
      </c>
      <c r="D8" s="2">
        <f t="shared" si="1"/>
        <v>0.64</v>
      </c>
      <c r="E8" s="2">
        <f t="shared" si="2"/>
        <v>245.76</v>
      </c>
      <c r="F8" s="2">
        <f t="shared" si="3"/>
        <v>208</v>
      </c>
    </row>
    <row r="9">
      <c r="A9" s="1">
        <v>429.0</v>
      </c>
      <c r="B9" s="1">
        <v>15.0</v>
      </c>
      <c r="C9" s="1">
        <v>7.5</v>
      </c>
      <c r="D9" s="2">
        <f t="shared" si="1"/>
        <v>0.6</v>
      </c>
      <c r="E9" s="2">
        <f t="shared" si="2"/>
        <v>257.4</v>
      </c>
      <c r="F9" s="2">
        <f t="shared" si="3"/>
        <v>225</v>
      </c>
    </row>
    <row r="10">
      <c r="A10" s="1">
        <v>497.0</v>
      </c>
      <c r="B10" s="1">
        <v>12.0</v>
      </c>
      <c r="C10" s="1">
        <v>9.0</v>
      </c>
      <c r="D10" s="2">
        <f t="shared" si="1"/>
        <v>0.48</v>
      </c>
      <c r="E10" s="2">
        <f t="shared" si="2"/>
        <v>238.56</v>
      </c>
      <c r="F10" s="2">
        <f t="shared" si="3"/>
        <v>216</v>
      </c>
    </row>
    <row r="11">
      <c r="E11" s="3">
        <f t="shared" ref="E11:F11" si="4">average(E4:E10)</f>
        <v>279.1314286</v>
      </c>
      <c r="F11" s="3">
        <f t="shared" si="4"/>
        <v>225.2857143</v>
      </c>
    </row>
    <row r="12">
      <c r="A12" s="1" t="s">
        <v>7</v>
      </c>
      <c r="B12" s="1" t="s">
        <v>8</v>
      </c>
    </row>
    <row r="13">
      <c r="A13" s="1" t="s">
        <v>9</v>
      </c>
    </row>
  </sheetData>
  <drawing r:id="rId1"/>
</worksheet>
</file>