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prime\python\"/>
    </mc:Choice>
  </mc:AlternateContent>
  <xr:revisionPtr revIDLastSave="0" documentId="13_ncr:1_{08B7336D-1601-4F18-9699-7EEC08ABA2DB}" xr6:coauthVersionLast="47" xr6:coauthVersionMax="47" xr10:uidLastSave="{00000000-0000-0000-0000-000000000000}"/>
  <bookViews>
    <workbookView xWindow="10155" yWindow="450" windowWidth="20355" windowHeight="15165" xr2:uid="{00000000-000D-0000-FFFF-FFFF00000000}"/>
  </bookViews>
  <sheets>
    <sheet name="2025" sheetId="4" r:id="rId1"/>
    <sheet name="2023" sheetId="2" r:id="rId2"/>
    <sheet name="2022" sheetId="1" r:id="rId3"/>
    <sheet name="1G step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3" l="1"/>
  <c r="F78" i="3"/>
  <c r="G78" i="3" s="1"/>
  <c r="L14" i="2"/>
  <c r="H22" i="2"/>
  <c r="I22" i="2"/>
  <c r="I21" i="2"/>
  <c r="I20" i="2"/>
  <c r="I19" i="2"/>
  <c r="I18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<sst xmlns="http://schemas.openxmlformats.org/spreadsheetml/2006/main" count="87" uniqueCount="61">
  <si>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</si>
  <si>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</si>
  <si>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</si>
  <si>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</si>
  <si>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</si>
  <si>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</si>
  <si>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</si>
  <si>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</si>
  <si>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</si>
  <si>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</si>
  <si>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</si>
  <si>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</si>
  <si>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</si>
  <si>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</si>
  <si>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</si>
  <si>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</si>
  <si>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</si>
  <si>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</si>
  <si>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</si>
  <si>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</si>
  <si>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</si>
  <si>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</si>
  <si>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</si>
  <si>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</si>
  <si>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</si>
  <si>
    <t>rp2040 133 MHz</t>
  </si>
  <si>
    <t>CircuitPython 8.2.8</t>
  </si>
  <si>
    <t>i3 4100 MHz</t>
  </si>
  <si>
    <t>code v3.0</t>
  </si>
  <si>
    <t>prime to</t>
  </si>
  <si>
    <t>factor</t>
  </si>
  <si>
    <t>x</t>
  </si>
  <si>
    <t>use Feather ESP32-S2 TFT</t>
  </si>
  <si>
    <t>added later</t>
  </si>
  <si>
    <t>number</t>
  </si>
  <si>
    <t>time</t>
  </si>
  <si>
    <t>s</t>
  </si>
  <si>
    <t>min</t>
  </si>
  <si>
    <t>h</t>
  </si>
  <si>
    <t>µs</t>
  </si>
  <si>
    <t>CPU</t>
  </si>
  <si>
    <t>C</t>
  </si>
  <si>
    <t>Java</t>
  </si>
  <si>
    <t>C++</t>
  </si>
  <si>
    <t>Rust</t>
  </si>
  <si>
    <t>Javascript</t>
  </si>
  <si>
    <t>Arduino Mega</t>
  </si>
  <si>
    <t>ESP8266</t>
  </si>
  <si>
    <t>ESP32-S3</t>
  </si>
  <si>
    <t>Tegra X1</t>
  </si>
  <si>
    <t>i7-13700T</t>
  </si>
  <si>
    <t>3060 Ti</t>
  </si>
  <si>
    <t>Cores</t>
  </si>
  <si>
    <t>10 million is 10 Mbyte to store array for Sieve of Eratosthenes</t>
  </si>
  <si>
    <t>RAM</t>
  </si>
  <si>
    <t>Python v5.0</t>
  </si>
  <si>
    <t>Python v6.0</t>
  </si>
  <si>
    <t>Python v3.0</t>
  </si>
  <si>
    <t>Python v7.0</t>
  </si>
  <si>
    <t>Time to calculate until 10 million, or 10E7. There should be 664579 (78498).</t>
  </si>
  <si>
    <t>Cortex-A57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</si>
</sst>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"/>
    <numFmt numFmtId="165" formatCode="0.0"/>
    <numFmt numFmtId="166" formatCode="#,##0.0000"/>
    <numFmt numFmtId="167" formatCode="0.00000"/>
    <numFmt numFmtId="168" formatCode="0.000000"/>
    <numFmt numFmtId="169" formatCode="0.000"/>
    <numFmt numFmtId="170" formatCode="#,##0.00000"/>
    <numFmt numFmtId="171" formatCode="#,##0.000000"/>
  </numFmts>
  <fonts count="13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12" fillId="0" borderId="0" xfId="0" applyFont="1"/>
    <xf numFmtId="167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1" fontId="0" fillId="0" borderId="0" xfId="0" applyNumberFormat="1"/>
    <xf numFmtId="169" fontId="7" fillId="3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/>
    <xf numFmtId="0" fontId="12" fillId="0" borderId="0" xfId="0" applyFont="1" applyAlignment="1">
      <alignment horizontal="center"/>
    </xf>
    <xf numFmtId="171" fontId="12" fillId="0" borderId="0" xfId="0" applyNumberFormat="1" applyFont="1" applyAlignment="1">
      <alignment horizontal="right"/>
    </xf>
    <xf numFmtId="171" fontId="0" fillId="0" borderId="0" xfId="0" applyNumberForma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minutes to</a:t>
            </a:r>
            <a:r>
              <a:rPr lang="en-US" baseline="0"/>
              <a:t> reach </a:t>
            </a:r>
            <a:r>
              <a:rPr lang="en-US"/>
              <a:t>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'1G steps'!$B$1</c:f>
              <c:strCache>
                <c:ptCount val="1"/>
                <c:pt idx="0">
                  <c:v>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 steps'!$A$2:$A$78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76.45</c:v>
                </c:pt>
              </c:numCache>
            </c:numRef>
          </c:xVal>
          <c:yVal>
            <c:numRef>
              <c:f>'1G steps'!$B$2:$B$78</c:f>
              <c:numCache>
                <c:formatCode>#,##0</c:formatCode>
                <c:ptCount val="77"/>
                <c:pt idx="0">
                  <c:v>38795599</c:v>
                </c:pt>
                <c:pt idx="1">
                  <c:v>65887441</c:v>
                </c:pt>
                <c:pt idx="2">
                  <c:v>89253613</c:v>
                </c:pt>
                <c:pt idx="3">
                  <c:v>110351231</c:v>
                </c:pt>
                <c:pt idx="4">
                  <c:v>130245607</c:v>
                </c:pt>
                <c:pt idx="5">
                  <c:v>149358581</c:v>
                </c:pt>
                <c:pt idx="6">
                  <c:v>168413261</c:v>
                </c:pt>
                <c:pt idx="7">
                  <c:v>186536503</c:v>
                </c:pt>
                <c:pt idx="8">
                  <c:v>203522663</c:v>
                </c:pt>
                <c:pt idx="9">
                  <c:v>220082831</c:v>
                </c:pt>
                <c:pt idx="10">
                  <c:v>236069777</c:v>
                </c:pt>
                <c:pt idx="11">
                  <c:v>251654119</c:v>
                </c:pt>
                <c:pt idx="12">
                  <c:v>267017797</c:v>
                </c:pt>
                <c:pt idx="13">
                  <c:v>282073811</c:v>
                </c:pt>
                <c:pt idx="14">
                  <c:v>296885969</c:v>
                </c:pt>
                <c:pt idx="15">
                  <c:v>311341127</c:v>
                </c:pt>
                <c:pt idx="16">
                  <c:v>325584617</c:v>
                </c:pt>
                <c:pt idx="17">
                  <c:v>339820219</c:v>
                </c:pt>
                <c:pt idx="18">
                  <c:v>353960539</c:v>
                </c:pt>
                <c:pt idx="19">
                  <c:v>367699939</c:v>
                </c:pt>
                <c:pt idx="20">
                  <c:v>381184709</c:v>
                </c:pt>
                <c:pt idx="21">
                  <c:v>394396721</c:v>
                </c:pt>
                <c:pt idx="22">
                  <c:v>407457499</c:v>
                </c:pt>
                <c:pt idx="23">
                  <c:v>420361787</c:v>
                </c:pt>
                <c:pt idx="24">
                  <c:v>433425143</c:v>
                </c:pt>
                <c:pt idx="25">
                  <c:v>446280253</c:v>
                </c:pt>
                <c:pt idx="26">
                  <c:v>458615357</c:v>
                </c:pt>
                <c:pt idx="27">
                  <c:v>470816893</c:v>
                </c:pt>
                <c:pt idx="28">
                  <c:v>483010687</c:v>
                </c:pt>
                <c:pt idx="29">
                  <c:v>494854081</c:v>
                </c:pt>
                <c:pt idx="30">
                  <c:v>506747831</c:v>
                </c:pt>
                <c:pt idx="31">
                  <c:v>518542489</c:v>
                </c:pt>
                <c:pt idx="32">
                  <c:v>530574619</c:v>
                </c:pt>
                <c:pt idx="33">
                  <c:v>542433673</c:v>
                </c:pt>
                <c:pt idx="34">
                  <c:v>554162461</c:v>
                </c:pt>
                <c:pt idx="35">
                  <c:v>565656601</c:v>
                </c:pt>
                <c:pt idx="36">
                  <c:v>576967519</c:v>
                </c:pt>
                <c:pt idx="37">
                  <c:v>588269593</c:v>
                </c:pt>
                <c:pt idx="38">
                  <c:v>599238883</c:v>
                </c:pt>
                <c:pt idx="39">
                  <c:v>610372337</c:v>
                </c:pt>
                <c:pt idx="40">
                  <c:v>621598189</c:v>
                </c:pt>
                <c:pt idx="41">
                  <c:v>632936869</c:v>
                </c:pt>
                <c:pt idx="42">
                  <c:v>644152633</c:v>
                </c:pt>
                <c:pt idx="43">
                  <c:v>655348849</c:v>
                </c:pt>
                <c:pt idx="44">
                  <c:v>666294143</c:v>
                </c:pt>
                <c:pt idx="45">
                  <c:v>677448209</c:v>
                </c:pt>
                <c:pt idx="46">
                  <c:v>688602979</c:v>
                </c:pt>
                <c:pt idx="47">
                  <c:v>699699901</c:v>
                </c:pt>
                <c:pt idx="48">
                  <c:v>711040907</c:v>
                </c:pt>
                <c:pt idx="49">
                  <c:v>722240249</c:v>
                </c:pt>
                <c:pt idx="50">
                  <c:v>733223861</c:v>
                </c:pt>
                <c:pt idx="51">
                  <c:v>744157277</c:v>
                </c:pt>
                <c:pt idx="52">
                  <c:v>754970609</c:v>
                </c:pt>
                <c:pt idx="53">
                  <c:v>765725887</c:v>
                </c:pt>
                <c:pt idx="54">
                  <c:v>776234441</c:v>
                </c:pt>
                <c:pt idx="55">
                  <c:v>786691223</c:v>
                </c:pt>
                <c:pt idx="56">
                  <c:v>797239243</c:v>
                </c:pt>
                <c:pt idx="57">
                  <c:v>807846071</c:v>
                </c:pt>
                <c:pt idx="58">
                  <c:v>818598827</c:v>
                </c:pt>
                <c:pt idx="59">
                  <c:v>829314509</c:v>
                </c:pt>
                <c:pt idx="60">
                  <c:v>839955427</c:v>
                </c:pt>
                <c:pt idx="61">
                  <c:v>850608433</c:v>
                </c:pt>
                <c:pt idx="62">
                  <c:v>861280403</c:v>
                </c:pt>
                <c:pt idx="63">
                  <c:v>871943249</c:v>
                </c:pt>
                <c:pt idx="64">
                  <c:v>882582677</c:v>
                </c:pt>
                <c:pt idx="65">
                  <c:v>893146277</c:v>
                </c:pt>
                <c:pt idx="66">
                  <c:v>903633053</c:v>
                </c:pt>
                <c:pt idx="67">
                  <c:v>914077561</c:v>
                </c:pt>
                <c:pt idx="68">
                  <c:v>924414769</c:v>
                </c:pt>
                <c:pt idx="69">
                  <c:v>934780643</c:v>
                </c:pt>
                <c:pt idx="70">
                  <c:v>945049309</c:v>
                </c:pt>
                <c:pt idx="71">
                  <c:v>955305187</c:v>
                </c:pt>
                <c:pt idx="72">
                  <c:v>965441039</c:v>
                </c:pt>
                <c:pt idx="73">
                  <c:v>975470861</c:v>
                </c:pt>
                <c:pt idx="74">
                  <c:v>985513547</c:v>
                </c:pt>
                <c:pt idx="75">
                  <c:v>995506439</c:v>
                </c:pt>
                <c:pt idx="7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3-4198-9733-64F23F6A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32368"/>
        <c:axId val="1235532784"/>
      </c:scatterChart>
      <c:valAx>
        <c:axId val="1235532368"/>
        <c:scaling>
          <c:orientation val="minMax"/>
          <c:max val="7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32784"/>
        <c:crosses val="autoZero"/>
        <c:crossBetween val="midCat"/>
      </c:valAx>
      <c:valAx>
        <c:axId val="1235532784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133349</xdr:rowOff>
    </xdr:from>
    <xdr:to>
      <xdr:col>11</xdr:col>
      <xdr:colOff>742950</xdr:colOff>
      <xdr:row>26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45675C-72AB-4824-9C32-AAF3700F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reier/prime/tree/main/arduin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B470-E5EE-4F67-8F1C-0F32CF315461}">
  <dimension ref="A1:J18"/>
  <sheetViews>
    <sheetView tabSelected="1" workbookViewId="0">
      <selection activeCell="G11" sqref="G11"/>
    </sheetView>
  </sheetViews>
  <sheetFormatPr baseColWidth="10" defaultRowHeight="12.75" x14ac:dyDescent="0.2"/>
  <cols>
    <col min="1" max="1" width="11.5703125" customWidth="1"/>
    <col min="2" max="10" width="14.140625" customWidth="1"/>
  </cols>
  <sheetData>
    <row r="1" spans="1:10" x14ac:dyDescent="0.2">
      <c r="A1" s="26" t="s">
        <v>59</v>
      </c>
    </row>
    <row r="3" spans="1:10" x14ac:dyDescent="0.2">
      <c r="A3" s="26" t="s">
        <v>52</v>
      </c>
      <c r="B3">
        <v>1</v>
      </c>
      <c r="C3">
        <v>1</v>
      </c>
      <c r="D3">
        <v>1</v>
      </c>
      <c r="E3">
        <v>2</v>
      </c>
      <c r="F3">
        <v>2</v>
      </c>
      <c r="G3">
        <v>4</v>
      </c>
      <c r="H3">
        <v>16</v>
      </c>
      <c r="I3">
        <v>128</v>
      </c>
    </row>
    <row r="4" spans="1:10" x14ac:dyDescent="0.2">
      <c r="A4" s="26" t="s">
        <v>1</v>
      </c>
      <c r="B4" s="26">
        <v>16</v>
      </c>
      <c r="D4">
        <v>133</v>
      </c>
      <c r="E4">
        <v>240</v>
      </c>
      <c r="F4">
        <v>240</v>
      </c>
      <c r="G4">
        <v>1400</v>
      </c>
      <c r="H4">
        <v>4400</v>
      </c>
    </row>
    <row r="5" spans="1:10" x14ac:dyDescent="0.2">
      <c r="A5" s="26" t="s">
        <v>40</v>
      </c>
      <c r="B5" s="39" t="s">
        <v>46</v>
      </c>
      <c r="C5" s="39" t="s">
        <v>47</v>
      </c>
      <c r="D5" s="39" t="s">
        <v>6</v>
      </c>
      <c r="E5" s="39" t="s">
        <v>5</v>
      </c>
      <c r="F5" s="39" t="s">
        <v>48</v>
      </c>
      <c r="G5" s="39" t="s">
        <v>60</v>
      </c>
      <c r="H5" s="39" t="s">
        <v>50</v>
      </c>
      <c r="I5" s="39" t="s">
        <v>49</v>
      </c>
      <c r="J5" s="39" t="s">
        <v>51</v>
      </c>
    </row>
    <row r="6" spans="1:10" x14ac:dyDescent="0.2">
      <c r="A6" s="26" t="s">
        <v>57</v>
      </c>
      <c r="B6" s="40"/>
      <c r="C6" s="40"/>
      <c r="D6" s="40"/>
      <c r="E6" s="40"/>
      <c r="F6" s="40"/>
      <c r="G6" s="40">
        <v>211.92686699999999</v>
      </c>
      <c r="H6" s="40"/>
      <c r="I6" s="40"/>
      <c r="J6" s="40"/>
    </row>
    <row r="7" spans="1:10" x14ac:dyDescent="0.2">
      <c r="A7" s="26" t="s">
        <v>55</v>
      </c>
      <c r="B7" s="40"/>
      <c r="C7" s="40"/>
      <c r="D7" s="40">
        <v>2608.9299999999998</v>
      </c>
      <c r="E7" s="40">
        <v>11678.1</v>
      </c>
      <c r="F7" s="40">
        <v>1105.28</v>
      </c>
      <c r="G7" s="40">
        <v>87.853026999999997</v>
      </c>
      <c r="H7" s="40">
        <v>8.8449740000000006</v>
      </c>
      <c r="I7" s="40"/>
      <c r="J7" s="40"/>
    </row>
    <row r="8" spans="1:10" x14ac:dyDescent="0.2">
      <c r="A8" s="26" t="s">
        <v>56</v>
      </c>
      <c r="B8" s="40"/>
      <c r="C8" s="40"/>
      <c r="D8" s="40"/>
      <c r="E8" s="40"/>
      <c r="F8" s="40"/>
      <c r="G8" s="40">
        <v>23.519976</v>
      </c>
      <c r="H8" s="40"/>
      <c r="I8" s="40"/>
      <c r="J8" s="40"/>
    </row>
    <row r="9" spans="1:10" x14ac:dyDescent="0.2">
      <c r="A9" s="26" t="s">
        <v>58</v>
      </c>
      <c r="B9" s="41"/>
      <c r="C9" s="41"/>
      <c r="D9" s="41"/>
      <c r="E9" s="41"/>
      <c r="F9" s="41"/>
      <c r="G9" s="41"/>
      <c r="H9" s="41"/>
      <c r="I9" s="41"/>
      <c r="J9" s="41"/>
    </row>
    <row r="10" spans="1:10" x14ac:dyDescent="0.2">
      <c r="A10" s="26" t="s">
        <v>41</v>
      </c>
      <c r="B10" s="41">
        <v>12524.163</v>
      </c>
      <c r="C10" s="41"/>
      <c r="D10" s="41">
        <v>121.370583</v>
      </c>
      <c r="E10" s="41"/>
      <c r="F10" s="41"/>
      <c r="G10" s="41">
        <v>2.7363400000000002</v>
      </c>
      <c r="H10" s="41"/>
      <c r="I10" s="41"/>
      <c r="J10" s="41"/>
    </row>
    <row r="11" spans="1:10" x14ac:dyDescent="0.2">
      <c r="A11" s="26" t="s">
        <v>42</v>
      </c>
      <c r="B11" s="41"/>
      <c r="C11" s="41"/>
      <c r="D11" s="41"/>
      <c r="E11" s="41"/>
      <c r="F11" s="41"/>
      <c r="G11" s="41"/>
      <c r="H11" s="41"/>
      <c r="I11" s="41"/>
      <c r="J11" s="41"/>
    </row>
    <row r="12" spans="1:10" x14ac:dyDescent="0.2">
      <c r="A12" s="26" t="s">
        <v>43</v>
      </c>
      <c r="B12" s="41"/>
      <c r="C12" s="41"/>
      <c r="D12" s="41"/>
      <c r="E12" s="41"/>
      <c r="F12" s="41"/>
      <c r="G12" s="41"/>
      <c r="H12" s="41"/>
      <c r="I12" s="41"/>
      <c r="J12" s="41"/>
    </row>
    <row r="13" spans="1:10" x14ac:dyDescent="0.2">
      <c r="A13" s="26" t="s">
        <v>44</v>
      </c>
      <c r="B13" s="41"/>
      <c r="C13" s="41"/>
      <c r="D13" s="41"/>
      <c r="E13" s="41"/>
      <c r="F13" s="41"/>
      <c r="G13" s="41"/>
      <c r="H13" s="41"/>
      <c r="I13" s="41"/>
      <c r="J13" s="41"/>
    </row>
    <row r="14" spans="1:10" x14ac:dyDescent="0.2">
      <c r="A14" s="26" t="s">
        <v>45</v>
      </c>
      <c r="B14" s="41"/>
      <c r="C14" s="41"/>
      <c r="D14" s="41"/>
      <c r="E14" s="41"/>
      <c r="F14" s="41"/>
      <c r="G14" s="41"/>
      <c r="H14" s="41"/>
      <c r="I14" s="41"/>
      <c r="J14" s="41"/>
    </row>
    <row r="15" spans="1:10" x14ac:dyDescent="0.2">
      <c r="A15" s="26" t="s">
        <v>54</v>
      </c>
      <c r="B15" s="38">
        <v>8000</v>
      </c>
      <c r="C15" s="38">
        <v>80000</v>
      </c>
      <c r="D15" s="38">
        <v>260000</v>
      </c>
      <c r="E15" s="38">
        <v>160000</v>
      </c>
      <c r="F15" s="38">
        <v>512000</v>
      </c>
      <c r="G15" s="38">
        <v>4000000000</v>
      </c>
      <c r="H15" s="38">
        <v>64000000000</v>
      </c>
      <c r="I15" s="38">
        <v>4000000000</v>
      </c>
      <c r="J15" s="38">
        <v>8000000000</v>
      </c>
    </row>
    <row r="17" spans="2:2" x14ac:dyDescent="0.2">
      <c r="B17" s="26" t="s">
        <v>53</v>
      </c>
    </row>
    <row r="18" spans="2:2" x14ac:dyDescent="0.2">
      <c r="B18" s="38">
        <v>10000000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A92-6E91-471D-AE71-015DF5BF3E3A}">
  <sheetPr>
    <outlinePr summaryBelow="0" summaryRight="0"/>
  </sheetPr>
  <dimension ref="A1:M24"/>
  <sheetViews>
    <sheetView workbookViewId="0">
      <selection activeCell="F8" sqref="F8"/>
    </sheetView>
  </sheetViews>
  <sheetFormatPr baseColWidth="10" defaultColWidth="12.5703125" defaultRowHeight="15.75" customHeight="1" x14ac:dyDescent="0.25"/>
  <cols>
    <col min="1" max="1" width="11.140625" customWidth="1"/>
    <col min="2" max="2" width="9" customWidth="1"/>
    <col min="3" max="6" width="8.85546875" customWidth="1"/>
    <col min="7" max="9" width="8.85546875" style="18" customWidth="1"/>
    <col min="10" max="10" width="2.7109375" customWidth="1"/>
    <col min="12" max="12" width="9.5703125" bestFit="1" customWidth="1"/>
    <col min="13" max="13" width="5.5703125" customWidth="1"/>
  </cols>
  <sheetData>
    <row r="1" spans="1:13" ht="15.75" customHeight="1" x14ac:dyDescent="0.25">
      <c r="A1" s="1" t="s">
        <v>0</v>
      </c>
      <c r="B1" s="2" t="s">
        <v>1</v>
      </c>
      <c r="C1" s="2">
        <v>240</v>
      </c>
      <c r="D1" s="2">
        <v>125</v>
      </c>
      <c r="E1" s="2">
        <v>240</v>
      </c>
      <c r="F1" s="2">
        <v>160</v>
      </c>
      <c r="G1" s="15">
        <v>240</v>
      </c>
      <c r="H1" s="15">
        <v>3200</v>
      </c>
      <c r="I1" s="15">
        <v>4100</v>
      </c>
    </row>
    <row r="2" spans="1:13" ht="15.75" customHeight="1" x14ac:dyDescent="0.25">
      <c r="A2" s="3"/>
      <c r="B2" s="3" t="s">
        <v>2</v>
      </c>
      <c r="C2" s="3" t="s">
        <v>5</v>
      </c>
      <c r="D2" s="3" t="s">
        <v>6</v>
      </c>
      <c r="E2" s="3" t="s">
        <v>7</v>
      </c>
      <c r="F2" s="3" t="s">
        <v>8</v>
      </c>
      <c r="G2" s="16" t="s">
        <v>9</v>
      </c>
      <c r="H2" s="16" t="s">
        <v>10</v>
      </c>
      <c r="I2" s="16" t="s">
        <v>22</v>
      </c>
    </row>
    <row r="3" spans="1:13" ht="15.75" customHeight="1" x14ac:dyDescent="0.25">
      <c r="A3" s="4">
        <v>1000</v>
      </c>
      <c r="B3" s="12">
        <v>168</v>
      </c>
      <c r="C3" s="5">
        <v>0.106934</v>
      </c>
      <c r="D3" s="5">
        <v>3.60107E-2</v>
      </c>
      <c r="E3" s="5">
        <v>0.109985</v>
      </c>
      <c r="F3" s="31"/>
      <c r="G3" s="17">
        <v>1.49994E-2</v>
      </c>
      <c r="H3" s="30">
        <v>1.7432999999999999E-4</v>
      </c>
      <c r="I3" s="30">
        <v>2.8400000000000002E-4</v>
      </c>
    </row>
    <row r="4" spans="1:13" ht="15.75" customHeight="1" x14ac:dyDescent="0.25">
      <c r="A4" s="4">
        <v>10000</v>
      </c>
      <c r="B4" s="4">
        <v>1229</v>
      </c>
      <c r="C4" s="5">
        <v>2.2850000000000001</v>
      </c>
      <c r="D4" s="5">
        <v>0.58398399999999995</v>
      </c>
      <c r="E4" s="5">
        <v>0.515015</v>
      </c>
      <c r="F4" s="31"/>
      <c r="G4" s="17">
        <v>0.235016</v>
      </c>
      <c r="H4" s="17">
        <v>2.1991249950000001E-3</v>
      </c>
      <c r="I4" s="24">
        <v>3.8470000000000002E-3</v>
      </c>
    </row>
    <row r="5" spans="1:13" ht="15.75" customHeight="1" x14ac:dyDescent="0.25">
      <c r="A5" s="4">
        <v>100000</v>
      </c>
      <c r="B5" s="4">
        <v>9592</v>
      </c>
      <c r="C5" s="5">
        <v>54.3979</v>
      </c>
      <c r="D5" s="5">
        <v>11.536</v>
      </c>
      <c r="E5" s="5">
        <v>8.5470000000000006</v>
      </c>
      <c r="F5" s="31"/>
      <c r="G5" s="17">
        <v>4.6789990000000001</v>
      </c>
      <c r="H5" s="17">
        <v>3.568429E-2</v>
      </c>
      <c r="I5" s="25">
        <v>6.7795999999999995E-2</v>
      </c>
    </row>
    <row r="6" spans="1:13" ht="15.75" customHeight="1" x14ac:dyDescent="0.25">
      <c r="A6" s="4">
        <v>1000000</v>
      </c>
      <c r="B6" s="4">
        <v>78498</v>
      </c>
      <c r="C6" s="5">
        <v>1356.84</v>
      </c>
      <c r="D6" s="5">
        <v>261.43799999999999</v>
      </c>
      <c r="E6" s="5">
        <v>169.59100000000001</v>
      </c>
      <c r="F6" s="31"/>
      <c r="G6" s="17">
        <v>106.679</v>
      </c>
      <c r="H6" s="17">
        <v>0.96153670000000002</v>
      </c>
      <c r="I6" s="25">
        <v>1.4816269</v>
      </c>
    </row>
    <row r="7" spans="1:13" ht="15.75" customHeight="1" x14ac:dyDescent="0.25">
      <c r="A7" s="4">
        <v>10000000</v>
      </c>
      <c r="B7" s="2"/>
      <c r="C7" s="5"/>
      <c r="D7" s="5"/>
      <c r="E7" s="5"/>
      <c r="F7" s="5"/>
      <c r="G7" s="17"/>
      <c r="H7" s="17">
        <v>24.750426000000001</v>
      </c>
      <c r="I7" s="25">
        <v>57.317262640000003</v>
      </c>
    </row>
    <row r="8" spans="1:13" ht="15.75" customHeight="1" x14ac:dyDescent="0.25">
      <c r="A8" t="s">
        <v>26</v>
      </c>
      <c r="D8" s="26" t="s">
        <v>28</v>
      </c>
    </row>
    <row r="10" spans="1:13" ht="15.75" customHeight="1" x14ac:dyDescent="0.25">
      <c r="A10" s="1" t="s">
        <v>11</v>
      </c>
      <c r="B10" s="15" t="s">
        <v>23</v>
      </c>
      <c r="C10" s="23" t="s">
        <v>24</v>
      </c>
      <c r="G10"/>
      <c r="H10" s="7"/>
    </row>
    <row r="11" spans="1:13" ht="32.25" customHeight="1" x14ac:dyDescent="0.25">
      <c r="A11" s="8" t="s">
        <v>12</v>
      </c>
      <c r="B11" s="9" t="s">
        <v>13</v>
      </c>
      <c r="C11" s="11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9" t="s">
        <v>21</v>
      </c>
      <c r="I11" s="19" t="s">
        <v>27</v>
      </c>
      <c r="K11" s="32" t="s">
        <v>29</v>
      </c>
      <c r="L11" s="34">
        <v>1000000</v>
      </c>
    </row>
    <row r="12" spans="1:13" ht="15.75" customHeight="1" x14ac:dyDescent="0.25">
      <c r="A12" s="4">
        <v>1000</v>
      </c>
      <c r="B12" s="12">
        <v>168</v>
      </c>
      <c r="C12" s="29">
        <v>0.01</v>
      </c>
      <c r="D12" s="29">
        <v>0.01</v>
      </c>
      <c r="E12" s="29">
        <v>0.01</v>
      </c>
      <c r="F12" s="29">
        <v>0.02</v>
      </c>
      <c r="G12" s="29">
        <v>0.01</v>
      </c>
      <c r="H12" s="27">
        <v>3.1999999999999999E-5</v>
      </c>
      <c r="I12" s="28">
        <v>1.9000000000000001E-5</v>
      </c>
      <c r="K12" s="33" t="s">
        <v>4</v>
      </c>
      <c r="L12" s="5">
        <v>599.49</v>
      </c>
    </row>
    <row r="13" spans="1:13" ht="15.75" customHeight="1" x14ac:dyDescent="0.25">
      <c r="A13" s="4">
        <v>10000</v>
      </c>
      <c r="B13" s="4">
        <v>1229</v>
      </c>
      <c r="C13" s="29">
        <v>0.24</v>
      </c>
      <c r="D13" s="29">
        <v>0.14000000000000001</v>
      </c>
      <c r="E13" s="29">
        <v>0.3</v>
      </c>
      <c r="F13" s="29">
        <v>0.43</v>
      </c>
      <c r="G13" s="29">
        <v>0.22</v>
      </c>
      <c r="H13" s="27">
        <v>2.33E-4</v>
      </c>
      <c r="I13" s="28">
        <v>2.9700000000000001E-4</v>
      </c>
      <c r="K13" s="33" t="s">
        <v>10</v>
      </c>
      <c r="L13" s="29">
        <v>8.6038000000000003E-2</v>
      </c>
    </row>
    <row r="14" spans="1:13" ht="15.75" customHeight="1" x14ac:dyDescent="0.25">
      <c r="A14" s="4">
        <v>100000</v>
      </c>
      <c r="B14" s="4">
        <v>9592</v>
      </c>
      <c r="C14" s="29">
        <v>5.67</v>
      </c>
      <c r="D14" s="29">
        <v>3.29</v>
      </c>
      <c r="E14" s="29">
        <v>7.2</v>
      </c>
      <c r="F14" s="29">
        <v>10.16</v>
      </c>
      <c r="G14" s="29">
        <v>5.22</v>
      </c>
      <c r="H14" s="27">
        <v>6.7099999999999998E-3</v>
      </c>
      <c r="I14" s="28">
        <v>6.0790000000000002E-3</v>
      </c>
      <c r="K14" s="33" t="s">
        <v>30</v>
      </c>
      <c r="L14" s="35">
        <f>L12/L13</f>
        <v>6967.7351867779353</v>
      </c>
      <c r="M14" s="26" t="s">
        <v>31</v>
      </c>
    </row>
    <row r="15" spans="1:13" ht="15.75" customHeight="1" x14ac:dyDescent="0.25">
      <c r="A15" s="4">
        <v>1000000</v>
      </c>
      <c r="B15" s="4">
        <v>78498</v>
      </c>
      <c r="C15" s="29">
        <v>141.02000000000001</v>
      </c>
      <c r="D15" s="29">
        <v>82.03</v>
      </c>
      <c r="E15" s="29">
        <v>179.18</v>
      </c>
      <c r="F15" s="29">
        <v>252.73</v>
      </c>
      <c r="G15" s="29">
        <v>129.94999999999999</v>
      </c>
      <c r="H15" s="27">
        <v>8.6038000000000003E-2</v>
      </c>
      <c r="I15" s="28">
        <v>0.125029</v>
      </c>
    </row>
    <row r="16" spans="1:13" ht="15.75" customHeight="1" x14ac:dyDescent="0.25">
      <c r="A16" s="4">
        <v>10000000</v>
      </c>
      <c r="C16" s="28"/>
      <c r="D16" s="28"/>
      <c r="E16" s="28"/>
      <c r="F16" s="28"/>
      <c r="G16" s="28"/>
      <c r="H16" s="27">
        <v>1.1831149999999999</v>
      </c>
      <c r="I16" s="28">
        <v>3.0749499999999999</v>
      </c>
    </row>
    <row r="18" spans="1:9" s="18" customFormat="1" ht="15" x14ac:dyDescent="0.25">
      <c r="A18"/>
      <c r="B18"/>
      <c r="C18" s="13">
        <f t="shared" ref="C18:H21" si="0">C3/C12</f>
        <v>10.6934</v>
      </c>
      <c r="D18" s="13">
        <f t="shared" si="0"/>
        <v>3.60107</v>
      </c>
      <c r="E18" s="13">
        <f t="shared" si="0"/>
        <v>10.9985</v>
      </c>
      <c r="F18" s="13">
        <f t="shared" si="0"/>
        <v>0</v>
      </c>
      <c r="G18" s="22">
        <f t="shared" si="0"/>
        <v>1.4999399999999998</v>
      </c>
      <c r="H18" s="22">
        <f t="shared" si="0"/>
        <v>5.4478125000000004</v>
      </c>
      <c r="I18" s="22">
        <f t="shared" ref="I18" si="1">I3/I12</f>
        <v>14.947368421052632</v>
      </c>
    </row>
    <row r="19" spans="1:9" s="18" customFormat="1" ht="15.75" customHeight="1" x14ac:dyDescent="0.25">
      <c r="A19"/>
      <c r="B19"/>
      <c r="C19" s="13">
        <f t="shared" si="0"/>
        <v>9.5208333333333339</v>
      </c>
      <c r="D19" s="13">
        <f t="shared" si="0"/>
        <v>4.1713142857142849</v>
      </c>
      <c r="E19" s="13">
        <f t="shared" si="0"/>
        <v>1.7167166666666667</v>
      </c>
      <c r="F19" s="13">
        <f t="shared" si="0"/>
        <v>0</v>
      </c>
      <c r="G19" s="22">
        <f t="shared" si="0"/>
        <v>1.0682545454545456</v>
      </c>
      <c r="H19" s="22">
        <f t="shared" si="0"/>
        <v>9.438304699570816</v>
      </c>
      <c r="I19" s="22">
        <f t="shared" ref="I19" si="2">I4/I13</f>
        <v>12.952861952861953</v>
      </c>
    </row>
    <row r="20" spans="1:9" s="18" customFormat="1" ht="15.75" customHeight="1" x14ac:dyDescent="0.25">
      <c r="A20"/>
      <c r="B20"/>
      <c r="C20" s="13">
        <f t="shared" si="0"/>
        <v>9.5939858906525579</v>
      </c>
      <c r="D20" s="13">
        <f t="shared" si="0"/>
        <v>3.506382978723404</v>
      </c>
      <c r="E20" s="13">
        <f t="shared" si="0"/>
        <v>1.1870833333333335</v>
      </c>
      <c r="F20" s="13">
        <f t="shared" si="0"/>
        <v>0</v>
      </c>
      <c r="G20" s="22">
        <f t="shared" si="0"/>
        <v>0.89635996168582377</v>
      </c>
      <c r="H20" s="22">
        <f t="shared" si="0"/>
        <v>5.3180760059612524</v>
      </c>
      <c r="I20" s="22">
        <f t="shared" ref="I20" si="3">I5/I14</f>
        <v>11.152492186214836</v>
      </c>
    </row>
    <row r="21" spans="1:9" s="18" customFormat="1" ht="15.75" customHeight="1" x14ac:dyDescent="0.25">
      <c r="A21"/>
      <c r="B21"/>
      <c r="C21" s="13">
        <f t="shared" si="0"/>
        <v>9.6216139554673088</v>
      </c>
      <c r="D21" s="13">
        <f t="shared" si="0"/>
        <v>3.1871022796537849</v>
      </c>
      <c r="E21" s="13">
        <f t="shared" si="0"/>
        <v>0.94648398258734234</v>
      </c>
      <c r="F21" s="13">
        <f t="shared" si="0"/>
        <v>0</v>
      </c>
      <c r="G21" s="22">
        <f t="shared" si="0"/>
        <v>0.82092343208926521</v>
      </c>
      <c r="H21" s="22">
        <f t="shared" si="0"/>
        <v>11.17572119296125</v>
      </c>
      <c r="I21" s="22">
        <f t="shared" ref="H21:I22" si="4">I6/I15</f>
        <v>11.850265938302314</v>
      </c>
    </row>
    <row r="22" spans="1:9" s="18" customFormat="1" ht="15.75" customHeight="1" x14ac:dyDescent="0.25">
      <c r="A22"/>
      <c r="B22"/>
      <c r="C22" s="14"/>
      <c r="D22" s="14"/>
      <c r="E22" s="14"/>
      <c r="F22" s="14"/>
      <c r="G22" s="21"/>
      <c r="H22" s="22">
        <f t="shared" si="4"/>
        <v>20.919712792078542</v>
      </c>
      <c r="I22" s="22">
        <f t="shared" si="4"/>
        <v>18.640063298590224</v>
      </c>
    </row>
    <row r="24" spans="1:9" ht="15.75" customHeight="1" x14ac:dyDescent="0.25">
      <c r="E24" t="s">
        <v>32</v>
      </c>
    </row>
  </sheetData>
  <hyperlinks>
    <hyperlink ref="C10" r:id="rId1" xr:uid="{D8C2202D-C06C-4E48-8367-22B62D35A86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workbookViewId="0">
      <selection activeCell="H17" sqref="H17"/>
    </sheetView>
  </sheetViews>
  <sheetFormatPr baseColWidth="10"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4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4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5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5">
        <v>2.4839000000000002</v>
      </c>
    </row>
    <row r="9" spans="1:12" ht="15.75" customHeight="1" x14ac:dyDescent="0.25">
      <c r="A9" s="1" t="s">
        <v>11</v>
      </c>
      <c r="B9" s="15" t="s">
        <v>23</v>
      </c>
      <c r="C9" s="23" t="s">
        <v>24</v>
      </c>
      <c r="H9" s="7"/>
      <c r="I9" s="7"/>
    </row>
    <row r="10" spans="1:12" ht="27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25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36">
        <v>0.01</v>
      </c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36">
        <v>0.3</v>
      </c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36">
        <v>7.2</v>
      </c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36">
        <v>179.18</v>
      </c>
      <c r="I14" s="12">
        <v>252.78</v>
      </c>
      <c r="J14" s="20">
        <v>129.44</v>
      </c>
      <c r="K14" s="15">
        <v>5.3999999999999999E-2</v>
      </c>
    </row>
    <row r="16" spans="1:12" ht="15.75" customHeight="1" x14ac:dyDescent="0.25">
      <c r="H16" t="s">
        <v>33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>
        <f t="shared" si="0"/>
        <v>13.9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>
        <f t="shared" si="1"/>
        <v>2.5633333333333335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>
        <f t="shared" si="2"/>
        <v>1.4275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>
        <f t="shared" si="3"/>
        <v>1.126649179595937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AC45-A3B9-440B-ABFA-1178D294B93D}">
  <dimension ref="A1:H78"/>
  <sheetViews>
    <sheetView workbookViewId="0">
      <selection activeCell="M13" sqref="M13"/>
    </sheetView>
  </sheetViews>
  <sheetFormatPr baseColWidth="10" defaultRowHeight="12.75" x14ac:dyDescent="0.2"/>
  <cols>
    <col min="1" max="1" width="4.5703125" bestFit="1" customWidth="1"/>
    <col min="2" max="2" width="12.7109375" bestFit="1" customWidth="1"/>
  </cols>
  <sheetData>
    <row r="1" spans="1:2" x14ac:dyDescent="0.2">
      <c r="A1" s="37" t="s">
        <v>35</v>
      </c>
      <c r="B1" s="37" t="s">
        <v>34</v>
      </c>
    </row>
    <row r="2" spans="1:2" x14ac:dyDescent="0.2">
      <c r="A2">
        <v>1</v>
      </c>
      <c r="B2" s="38">
        <v>38795599</v>
      </c>
    </row>
    <row r="3" spans="1:2" x14ac:dyDescent="0.2">
      <c r="A3">
        <v>2</v>
      </c>
      <c r="B3" s="38">
        <v>65887441</v>
      </c>
    </row>
    <row r="4" spans="1:2" x14ac:dyDescent="0.2">
      <c r="A4">
        <v>3</v>
      </c>
      <c r="B4" s="38">
        <v>89253613</v>
      </c>
    </row>
    <row r="5" spans="1:2" x14ac:dyDescent="0.2">
      <c r="A5">
        <v>4</v>
      </c>
      <c r="B5" s="38">
        <v>110351231</v>
      </c>
    </row>
    <row r="6" spans="1:2" x14ac:dyDescent="0.2">
      <c r="A6">
        <v>5</v>
      </c>
      <c r="B6" s="38">
        <v>130245607</v>
      </c>
    </row>
    <row r="7" spans="1:2" x14ac:dyDescent="0.2">
      <c r="A7">
        <v>6</v>
      </c>
      <c r="B7" s="38">
        <v>149358581</v>
      </c>
    </row>
    <row r="8" spans="1:2" x14ac:dyDescent="0.2">
      <c r="A8">
        <v>7</v>
      </c>
      <c r="B8" s="38">
        <v>168413261</v>
      </c>
    </row>
    <row r="9" spans="1:2" x14ac:dyDescent="0.2">
      <c r="A9">
        <v>8</v>
      </c>
      <c r="B9" s="38">
        <v>186536503</v>
      </c>
    </row>
    <row r="10" spans="1:2" x14ac:dyDescent="0.2">
      <c r="A10">
        <v>9</v>
      </c>
      <c r="B10" s="38">
        <v>203522663</v>
      </c>
    </row>
    <row r="11" spans="1:2" x14ac:dyDescent="0.2">
      <c r="A11">
        <v>10</v>
      </c>
      <c r="B11" s="38">
        <v>220082831</v>
      </c>
    </row>
    <row r="12" spans="1:2" x14ac:dyDescent="0.2">
      <c r="A12">
        <v>11</v>
      </c>
      <c r="B12" s="38">
        <v>236069777</v>
      </c>
    </row>
    <row r="13" spans="1:2" x14ac:dyDescent="0.2">
      <c r="A13">
        <v>12</v>
      </c>
      <c r="B13" s="38">
        <v>251654119</v>
      </c>
    </row>
    <row r="14" spans="1:2" x14ac:dyDescent="0.2">
      <c r="A14">
        <v>13</v>
      </c>
      <c r="B14" s="38">
        <v>267017797</v>
      </c>
    </row>
    <row r="15" spans="1:2" x14ac:dyDescent="0.2">
      <c r="A15">
        <v>14</v>
      </c>
      <c r="B15" s="38">
        <v>282073811</v>
      </c>
    </row>
    <row r="16" spans="1:2" x14ac:dyDescent="0.2">
      <c r="A16">
        <v>15</v>
      </c>
      <c r="B16" s="38">
        <v>296885969</v>
      </c>
    </row>
    <row r="17" spans="1:2" x14ac:dyDescent="0.2">
      <c r="A17">
        <v>16</v>
      </c>
      <c r="B17" s="38">
        <v>311341127</v>
      </c>
    </row>
    <row r="18" spans="1:2" x14ac:dyDescent="0.2">
      <c r="A18">
        <v>17</v>
      </c>
      <c r="B18" s="38">
        <v>325584617</v>
      </c>
    </row>
    <row r="19" spans="1:2" x14ac:dyDescent="0.2">
      <c r="A19">
        <v>18</v>
      </c>
      <c r="B19" s="38">
        <v>339820219</v>
      </c>
    </row>
    <row r="20" spans="1:2" x14ac:dyDescent="0.2">
      <c r="A20">
        <v>19</v>
      </c>
      <c r="B20" s="38">
        <v>353960539</v>
      </c>
    </row>
    <row r="21" spans="1:2" x14ac:dyDescent="0.2">
      <c r="A21">
        <v>20</v>
      </c>
      <c r="B21" s="38">
        <v>367699939</v>
      </c>
    </row>
    <row r="22" spans="1:2" x14ac:dyDescent="0.2">
      <c r="A22">
        <v>21</v>
      </c>
      <c r="B22" s="38">
        <v>381184709</v>
      </c>
    </row>
    <row r="23" spans="1:2" x14ac:dyDescent="0.2">
      <c r="A23">
        <v>22</v>
      </c>
      <c r="B23" s="38">
        <v>394396721</v>
      </c>
    </row>
    <row r="24" spans="1:2" x14ac:dyDescent="0.2">
      <c r="A24">
        <v>23</v>
      </c>
      <c r="B24" s="38">
        <v>407457499</v>
      </c>
    </row>
    <row r="25" spans="1:2" x14ac:dyDescent="0.2">
      <c r="A25">
        <v>24</v>
      </c>
      <c r="B25" s="38">
        <v>420361787</v>
      </c>
    </row>
    <row r="26" spans="1:2" x14ac:dyDescent="0.2">
      <c r="A26">
        <v>25</v>
      </c>
      <c r="B26" s="38">
        <v>433425143</v>
      </c>
    </row>
    <row r="27" spans="1:2" x14ac:dyDescent="0.2">
      <c r="A27">
        <v>26</v>
      </c>
      <c r="B27" s="38">
        <v>446280253</v>
      </c>
    </row>
    <row r="28" spans="1:2" x14ac:dyDescent="0.2">
      <c r="A28">
        <v>27</v>
      </c>
      <c r="B28" s="38">
        <v>458615357</v>
      </c>
    </row>
    <row r="29" spans="1:2" x14ac:dyDescent="0.2">
      <c r="A29">
        <v>28</v>
      </c>
      <c r="B29" s="38">
        <v>470816893</v>
      </c>
    </row>
    <row r="30" spans="1:2" x14ac:dyDescent="0.2">
      <c r="A30">
        <v>29</v>
      </c>
      <c r="B30" s="38">
        <v>483010687</v>
      </c>
    </row>
    <row r="31" spans="1:2" x14ac:dyDescent="0.2">
      <c r="A31">
        <v>30</v>
      </c>
      <c r="B31" s="38">
        <v>494854081</v>
      </c>
    </row>
    <row r="32" spans="1:2" x14ac:dyDescent="0.2">
      <c r="A32">
        <v>31</v>
      </c>
      <c r="B32" s="38">
        <v>506747831</v>
      </c>
    </row>
    <row r="33" spans="1:2" x14ac:dyDescent="0.2">
      <c r="A33">
        <v>32</v>
      </c>
      <c r="B33" s="38">
        <v>518542489</v>
      </c>
    </row>
    <row r="34" spans="1:2" x14ac:dyDescent="0.2">
      <c r="A34">
        <v>33</v>
      </c>
      <c r="B34" s="38">
        <v>530574619</v>
      </c>
    </row>
    <row r="35" spans="1:2" x14ac:dyDescent="0.2">
      <c r="A35">
        <v>34</v>
      </c>
      <c r="B35" s="38">
        <v>542433673</v>
      </c>
    </row>
    <row r="36" spans="1:2" x14ac:dyDescent="0.2">
      <c r="A36">
        <v>35</v>
      </c>
      <c r="B36" s="38">
        <v>554162461</v>
      </c>
    </row>
    <row r="37" spans="1:2" x14ac:dyDescent="0.2">
      <c r="A37">
        <v>36</v>
      </c>
      <c r="B37" s="38">
        <v>565656601</v>
      </c>
    </row>
    <row r="38" spans="1:2" x14ac:dyDescent="0.2">
      <c r="A38">
        <v>37</v>
      </c>
      <c r="B38" s="38">
        <v>576967519</v>
      </c>
    </row>
    <row r="39" spans="1:2" x14ac:dyDescent="0.2">
      <c r="A39">
        <v>38</v>
      </c>
      <c r="B39" s="38">
        <v>588269593</v>
      </c>
    </row>
    <row r="40" spans="1:2" x14ac:dyDescent="0.2">
      <c r="A40">
        <v>39</v>
      </c>
      <c r="B40" s="38">
        <v>599238883</v>
      </c>
    </row>
    <row r="41" spans="1:2" x14ac:dyDescent="0.2">
      <c r="A41">
        <v>40</v>
      </c>
      <c r="B41" s="38">
        <v>610372337</v>
      </c>
    </row>
    <row r="42" spans="1:2" x14ac:dyDescent="0.2">
      <c r="A42">
        <v>41</v>
      </c>
      <c r="B42" s="38">
        <v>621598189</v>
      </c>
    </row>
    <row r="43" spans="1:2" x14ac:dyDescent="0.2">
      <c r="A43">
        <v>42</v>
      </c>
      <c r="B43" s="38">
        <v>632936869</v>
      </c>
    </row>
    <row r="44" spans="1:2" x14ac:dyDescent="0.2">
      <c r="A44">
        <v>43</v>
      </c>
      <c r="B44" s="38">
        <v>644152633</v>
      </c>
    </row>
    <row r="45" spans="1:2" x14ac:dyDescent="0.2">
      <c r="A45">
        <v>44</v>
      </c>
      <c r="B45" s="38">
        <v>655348849</v>
      </c>
    </row>
    <row r="46" spans="1:2" x14ac:dyDescent="0.2">
      <c r="A46">
        <v>45</v>
      </c>
      <c r="B46" s="38">
        <v>666294143</v>
      </c>
    </row>
    <row r="47" spans="1:2" x14ac:dyDescent="0.2">
      <c r="A47">
        <v>46</v>
      </c>
      <c r="B47" s="38">
        <v>677448209</v>
      </c>
    </row>
    <row r="48" spans="1:2" x14ac:dyDescent="0.2">
      <c r="A48">
        <v>47</v>
      </c>
      <c r="B48" s="38">
        <v>688602979</v>
      </c>
    </row>
    <row r="49" spans="1:2" x14ac:dyDescent="0.2">
      <c r="A49">
        <v>48</v>
      </c>
      <c r="B49" s="38">
        <v>699699901</v>
      </c>
    </row>
    <row r="50" spans="1:2" x14ac:dyDescent="0.2">
      <c r="A50">
        <v>49</v>
      </c>
      <c r="B50" s="38">
        <v>711040907</v>
      </c>
    </row>
    <row r="51" spans="1:2" x14ac:dyDescent="0.2">
      <c r="A51">
        <v>50</v>
      </c>
      <c r="B51" s="38">
        <v>722240249</v>
      </c>
    </row>
    <row r="52" spans="1:2" x14ac:dyDescent="0.2">
      <c r="A52">
        <v>51</v>
      </c>
      <c r="B52" s="38">
        <v>733223861</v>
      </c>
    </row>
    <row r="53" spans="1:2" x14ac:dyDescent="0.2">
      <c r="A53">
        <v>52</v>
      </c>
      <c r="B53" s="38">
        <v>744157277</v>
      </c>
    </row>
    <row r="54" spans="1:2" x14ac:dyDescent="0.2">
      <c r="A54">
        <v>53</v>
      </c>
      <c r="B54" s="38">
        <v>754970609</v>
      </c>
    </row>
    <row r="55" spans="1:2" x14ac:dyDescent="0.2">
      <c r="A55">
        <v>54</v>
      </c>
      <c r="B55" s="38">
        <v>765725887</v>
      </c>
    </row>
    <row r="56" spans="1:2" x14ac:dyDescent="0.2">
      <c r="A56">
        <v>55</v>
      </c>
      <c r="B56" s="38">
        <v>776234441</v>
      </c>
    </row>
    <row r="57" spans="1:2" x14ac:dyDescent="0.2">
      <c r="A57">
        <v>56</v>
      </c>
      <c r="B57" s="38">
        <v>786691223</v>
      </c>
    </row>
    <row r="58" spans="1:2" x14ac:dyDescent="0.2">
      <c r="A58">
        <v>57</v>
      </c>
      <c r="B58" s="38">
        <v>797239243</v>
      </c>
    </row>
    <row r="59" spans="1:2" x14ac:dyDescent="0.2">
      <c r="A59">
        <v>58</v>
      </c>
      <c r="B59" s="38">
        <v>807846071</v>
      </c>
    </row>
    <row r="60" spans="1:2" x14ac:dyDescent="0.2">
      <c r="A60">
        <v>59</v>
      </c>
      <c r="B60" s="38">
        <v>818598827</v>
      </c>
    </row>
    <row r="61" spans="1:2" x14ac:dyDescent="0.2">
      <c r="A61">
        <v>60</v>
      </c>
      <c r="B61" s="38">
        <v>829314509</v>
      </c>
    </row>
    <row r="62" spans="1:2" x14ac:dyDescent="0.2">
      <c r="A62">
        <v>61</v>
      </c>
      <c r="B62" s="38">
        <v>839955427</v>
      </c>
    </row>
    <row r="63" spans="1:2" x14ac:dyDescent="0.2">
      <c r="A63">
        <v>62</v>
      </c>
      <c r="B63" s="38">
        <v>850608433</v>
      </c>
    </row>
    <row r="64" spans="1:2" x14ac:dyDescent="0.2">
      <c r="A64">
        <v>63</v>
      </c>
      <c r="B64" s="38">
        <v>861280403</v>
      </c>
    </row>
    <row r="65" spans="1:8" x14ac:dyDescent="0.2">
      <c r="A65">
        <v>64</v>
      </c>
      <c r="B65" s="38">
        <v>871943249</v>
      </c>
    </row>
    <row r="66" spans="1:8" x14ac:dyDescent="0.2">
      <c r="A66">
        <v>65</v>
      </c>
      <c r="B66" s="38">
        <v>882582677</v>
      </c>
    </row>
    <row r="67" spans="1:8" x14ac:dyDescent="0.2">
      <c r="A67">
        <v>66</v>
      </c>
      <c r="B67" s="38">
        <v>893146277</v>
      </c>
    </row>
    <row r="68" spans="1:8" x14ac:dyDescent="0.2">
      <c r="A68">
        <v>67</v>
      </c>
      <c r="B68" s="38">
        <v>903633053</v>
      </c>
    </row>
    <row r="69" spans="1:8" x14ac:dyDescent="0.2">
      <c r="A69">
        <v>68</v>
      </c>
      <c r="B69" s="38">
        <v>914077561</v>
      </c>
    </row>
    <row r="70" spans="1:8" x14ac:dyDescent="0.2">
      <c r="A70">
        <v>69</v>
      </c>
      <c r="B70" s="38">
        <v>924414769</v>
      </c>
    </row>
    <row r="71" spans="1:8" x14ac:dyDescent="0.2">
      <c r="A71">
        <v>70</v>
      </c>
      <c r="B71" s="38">
        <v>934780643</v>
      </c>
    </row>
    <row r="72" spans="1:8" x14ac:dyDescent="0.2">
      <c r="A72">
        <v>71</v>
      </c>
      <c r="B72" s="38">
        <v>945049309</v>
      </c>
    </row>
    <row r="73" spans="1:8" x14ac:dyDescent="0.2">
      <c r="A73">
        <v>72</v>
      </c>
      <c r="B73" s="38">
        <v>955305187</v>
      </c>
    </row>
    <row r="74" spans="1:8" x14ac:dyDescent="0.2">
      <c r="A74">
        <v>73</v>
      </c>
      <c r="B74" s="38">
        <v>965441039</v>
      </c>
    </row>
    <row r="75" spans="1:8" x14ac:dyDescent="0.2">
      <c r="A75">
        <v>74</v>
      </c>
      <c r="B75" s="38">
        <v>975470861</v>
      </c>
    </row>
    <row r="76" spans="1:8" x14ac:dyDescent="0.2">
      <c r="A76">
        <v>75</v>
      </c>
      <c r="B76" s="38">
        <v>985513547</v>
      </c>
    </row>
    <row r="77" spans="1:8" x14ac:dyDescent="0.2">
      <c r="A77">
        <v>76</v>
      </c>
      <c r="B77" s="38">
        <v>995506439</v>
      </c>
      <c r="E77" s="26" t="s">
        <v>39</v>
      </c>
      <c r="F77" s="26" t="s">
        <v>36</v>
      </c>
      <c r="G77" s="26" t="s">
        <v>37</v>
      </c>
      <c r="H77" s="26" t="s">
        <v>38</v>
      </c>
    </row>
    <row r="78" spans="1:8" x14ac:dyDescent="0.2">
      <c r="A78">
        <v>76.45</v>
      </c>
      <c r="B78" s="38">
        <v>1000000000</v>
      </c>
      <c r="E78">
        <v>4587073525.6999998</v>
      </c>
      <c r="F78">
        <f>E78/1000000</f>
        <v>4587.0735256999997</v>
      </c>
      <c r="G78">
        <f>F78/60</f>
        <v>76.451225428333331</v>
      </c>
      <c r="H78">
        <f>G78/60</f>
        <v>1.2741870904722221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2025</vt:lpstr>
      <vt:lpstr>2023</vt:lpstr>
      <vt:lpstr>2022</vt:lpstr>
      <vt:lpstr>1G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2025-04-26T08:48:08Z</dcterms:modified>
</cp:coreProperties>
</file>