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" sheetId="1" r:id="rId4"/>
    <sheet state="visible" name="de" sheetId="2" r:id="rId5"/>
    <sheet state="visible" name="vi" sheetId="3" r:id="rId6"/>
    <sheet state="visible" name="en_2020" sheetId="4" r:id="rId7"/>
    <sheet state="visible" name="chapter_english" sheetId="5" r:id="rId8"/>
    <sheet state="visible" name="kapitel_audio" sheetId="6" r:id="rId9"/>
    <sheet state="visible" name="compare" sheetId="7" r:id="rId10"/>
  </sheets>
  <definedNames/>
  <calcPr/>
</workbook>
</file>

<file path=xl/sharedStrings.xml><?xml version="1.0" encoding="utf-8"?>
<sst xmlns="http://schemas.openxmlformats.org/spreadsheetml/2006/main" count="1161" uniqueCount="365">
  <si>
    <t>nr</t>
  </si>
  <si>
    <t>book</t>
  </si>
  <si>
    <t>folder</t>
  </si>
  <si>
    <t>chapters</t>
  </si>
  <si>
    <t>Size (Bytes)</t>
  </si>
  <si>
    <t>Length (Seconds)</t>
  </si>
  <si>
    <t>Length (min)</t>
  </si>
  <si>
    <t>Length (hours)</t>
  </si>
  <si>
    <t>kbits/s</t>
  </si>
  <si>
    <t>date</t>
  </si>
  <si>
    <t>%</t>
  </si>
  <si>
    <t>Genesis</t>
  </si>
  <si>
    <t>01_Ge</t>
  </si>
  <si>
    <t>Exodus</t>
  </si>
  <si>
    <t>02_Ex</t>
  </si>
  <si>
    <t>Leviticus</t>
  </si>
  <si>
    <t>03_Le</t>
  </si>
  <si>
    <t>Numbers</t>
  </si>
  <si>
    <t>04_Nu</t>
  </si>
  <si>
    <t>Deuteronomy</t>
  </si>
  <si>
    <t>05_De</t>
  </si>
  <si>
    <t>Joshua</t>
  </si>
  <si>
    <t>06_Jos</t>
  </si>
  <si>
    <t>Judges</t>
  </si>
  <si>
    <t>07_Jg</t>
  </si>
  <si>
    <t>Ruth</t>
  </si>
  <si>
    <t>08_Ru</t>
  </si>
  <si>
    <t>1 Samuel</t>
  </si>
  <si>
    <t>09_1Sa</t>
  </si>
  <si>
    <t>2 Samuel</t>
  </si>
  <si>
    <t>10_2Sa</t>
  </si>
  <si>
    <t>1 Kings</t>
  </si>
  <si>
    <t>11_1Ki</t>
  </si>
  <si>
    <t>2 Kings</t>
  </si>
  <si>
    <t>12_2Ki</t>
  </si>
  <si>
    <t>1 Chronicles</t>
  </si>
  <si>
    <t>13_1Ch</t>
  </si>
  <si>
    <t>2 Chronicles</t>
  </si>
  <si>
    <t>14_2Ch</t>
  </si>
  <si>
    <t>Ezra</t>
  </si>
  <si>
    <t>15_Ezr</t>
  </si>
  <si>
    <t>Nehemiah</t>
  </si>
  <si>
    <t>16_Ne</t>
  </si>
  <si>
    <t>Esther</t>
  </si>
  <si>
    <t>17_Es</t>
  </si>
  <si>
    <t>Job</t>
  </si>
  <si>
    <t>18_Job</t>
  </si>
  <si>
    <t>Psalms</t>
  </si>
  <si>
    <t>19_Ps</t>
  </si>
  <si>
    <t>Proverbs</t>
  </si>
  <si>
    <t>20_Pr</t>
  </si>
  <si>
    <t>Ecclesiastes</t>
  </si>
  <si>
    <t>21_Ec</t>
  </si>
  <si>
    <t>Song of Solomon</t>
  </si>
  <si>
    <t>22_Ca</t>
  </si>
  <si>
    <t>Isaiah</t>
  </si>
  <si>
    <t>23_Isa</t>
  </si>
  <si>
    <t>Jeremiah</t>
  </si>
  <si>
    <t>24_Jer</t>
  </si>
  <si>
    <t>Lamentations</t>
  </si>
  <si>
    <t>25_La</t>
  </si>
  <si>
    <t>Ezekiel</t>
  </si>
  <si>
    <t>26_Eze</t>
  </si>
  <si>
    <t>Daniel</t>
  </si>
  <si>
    <t>27_Da</t>
  </si>
  <si>
    <t>Hosea</t>
  </si>
  <si>
    <t>28_Ho</t>
  </si>
  <si>
    <t>Joel</t>
  </si>
  <si>
    <t>29_Joe</t>
  </si>
  <si>
    <t>Amos</t>
  </si>
  <si>
    <t>30_Am</t>
  </si>
  <si>
    <t>Obadiah</t>
  </si>
  <si>
    <t>31_Ob</t>
  </si>
  <si>
    <t>Jonah</t>
  </si>
  <si>
    <t>32_Jon</t>
  </si>
  <si>
    <t>Micah</t>
  </si>
  <si>
    <t>33_Mic</t>
  </si>
  <si>
    <t>Nahum</t>
  </si>
  <si>
    <t>34_Na</t>
  </si>
  <si>
    <t>Habakkuk</t>
  </si>
  <si>
    <t>35_Hab</t>
  </si>
  <si>
    <t>Zephaniah</t>
  </si>
  <si>
    <t>36_Zep</t>
  </si>
  <si>
    <t>Haggai</t>
  </si>
  <si>
    <t>37_Hag</t>
  </si>
  <si>
    <t>Zechariah</t>
  </si>
  <si>
    <t>38_Zec</t>
  </si>
  <si>
    <t>Malachi</t>
  </si>
  <si>
    <t>39_Mal</t>
  </si>
  <si>
    <t>Matthew</t>
  </si>
  <si>
    <t>40_Mt</t>
  </si>
  <si>
    <t>Mark</t>
  </si>
  <si>
    <t>41_Mr</t>
  </si>
  <si>
    <t>Luke</t>
  </si>
  <si>
    <t>42_Lu</t>
  </si>
  <si>
    <t>John</t>
  </si>
  <si>
    <t>43_Joh</t>
  </si>
  <si>
    <t>Acts</t>
  </si>
  <si>
    <t>44_Ac</t>
  </si>
  <si>
    <t>Romans</t>
  </si>
  <si>
    <t>45_Ro</t>
  </si>
  <si>
    <t>1 Corinthians</t>
  </si>
  <si>
    <t>46_1Co</t>
  </si>
  <si>
    <t>2 Corinthians</t>
  </si>
  <si>
    <t>47_2Co</t>
  </si>
  <si>
    <t>Galatians</t>
  </si>
  <si>
    <t>48_Ga</t>
  </si>
  <si>
    <t>Ephesians</t>
  </si>
  <si>
    <t>49_Eph</t>
  </si>
  <si>
    <t>Philippians</t>
  </si>
  <si>
    <t>50_Php</t>
  </si>
  <si>
    <t>Colossians</t>
  </si>
  <si>
    <t>51_Col</t>
  </si>
  <si>
    <t>1 Thessalonians</t>
  </si>
  <si>
    <t>52_1Th</t>
  </si>
  <si>
    <t>2 Thessalonians</t>
  </si>
  <si>
    <t>53_2Th</t>
  </si>
  <si>
    <t>1 Timothy</t>
  </si>
  <si>
    <t>54_1Ti</t>
  </si>
  <si>
    <t>2 Timothy</t>
  </si>
  <si>
    <t>55_2Ti</t>
  </si>
  <si>
    <t>Titus</t>
  </si>
  <si>
    <t>56_Tit</t>
  </si>
  <si>
    <t>Philemon</t>
  </si>
  <si>
    <t>57_Phm</t>
  </si>
  <si>
    <t>Hebrews</t>
  </si>
  <si>
    <t>58_Heb</t>
  </si>
  <si>
    <t>James</t>
  </si>
  <si>
    <t>59_Jas</t>
  </si>
  <si>
    <t>1 Peter</t>
  </si>
  <si>
    <t>60_1Pe</t>
  </si>
  <si>
    <t>2 Peter</t>
  </si>
  <si>
    <t>61_2Pe</t>
  </si>
  <si>
    <t>1 John</t>
  </si>
  <si>
    <t>62_1Jo</t>
  </si>
  <si>
    <t>2 John</t>
  </si>
  <si>
    <t>63_2Jo</t>
  </si>
  <si>
    <t>3 John</t>
  </si>
  <si>
    <t>64_3Jo</t>
  </si>
  <si>
    <t>Jude</t>
  </si>
  <si>
    <t>65_Jude</t>
  </si>
  <si>
    <t>Revelation</t>
  </si>
  <si>
    <t>66_Re</t>
  </si>
  <si>
    <t>sum</t>
  </si>
  <si>
    <t>bible_en</t>
  </si>
  <si>
    <t>Nr</t>
  </si>
  <si>
    <t>Buch</t>
  </si>
  <si>
    <t>Ordner</t>
  </si>
  <si>
    <t>Kapitel</t>
  </si>
  <si>
    <t>Größe (Bytes)</t>
  </si>
  <si>
    <t>Länge (Seconds)</t>
  </si>
  <si>
    <t>Länge (min)</t>
  </si>
  <si>
    <t>Länge (hours)</t>
  </si>
  <si>
    <t>1. Mose</t>
  </si>
  <si>
    <t>2. Mose</t>
  </si>
  <si>
    <t>3. Mose</t>
  </si>
  <si>
    <t>4. Mose</t>
  </si>
  <si>
    <t>5. Mose</t>
  </si>
  <si>
    <t>Josua</t>
  </si>
  <si>
    <t>Richter</t>
  </si>
  <si>
    <t>1. Samuel</t>
  </si>
  <si>
    <t>2. Samuel</t>
  </si>
  <si>
    <t>1. Könige</t>
  </si>
  <si>
    <t>2. Könige</t>
  </si>
  <si>
    <t>1. Chronika</t>
  </si>
  <si>
    <t>2. Chronika</t>
  </si>
  <si>
    <t>Esra</t>
  </si>
  <si>
    <t>Nehemia</t>
  </si>
  <si>
    <t>Hiob</t>
  </si>
  <si>
    <t>Psalmen</t>
  </si>
  <si>
    <t>Sprüche</t>
  </si>
  <si>
    <t>Prediger</t>
  </si>
  <si>
    <t>Hohes Lied</t>
  </si>
  <si>
    <t>Jesaja</t>
  </si>
  <si>
    <t>Jeremia</t>
  </si>
  <si>
    <t>Klagelieder</t>
  </si>
  <si>
    <t>Hesekiel</t>
  </si>
  <si>
    <t>Obadja</t>
  </si>
  <si>
    <t>Jona</t>
  </si>
  <si>
    <t>Micha</t>
  </si>
  <si>
    <t>Habakuk</t>
  </si>
  <si>
    <t>Zephanja</t>
  </si>
  <si>
    <t>Sacharja</t>
  </si>
  <si>
    <t>Maleachi</t>
  </si>
  <si>
    <t>Matthäus</t>
  </si>
  <si>
    <t>Markus</t>
  </si>
  <si>
    <t>Lukas</t>
  </si>
  <si>
    <t>Johannes</t>
  </si>
  <si>
    <t>Apostelgeschichte</t>
  </si>
  <si>
    <t>Römer</t>
  </si>
  <si>
    <t>1. Korinther</t>
  </si>
  <si>
    <t>2. Korinther</t>
  </si>
  <si>
    <t>Galater</t>
  </si>
  <si>
    <t>Epheser</t>
  </si>
  <si>
    <t>Philipper</t>
  </si>
  <si>
    <t>Kolosser</t>
  </si>
  <si>
    <t>1. Thessalonicher</t>
  </si>
  <si>
    <t>2. Thessalonicher</t>
  </si>
  <si>
    <t>1. Timotheus</t>
  </si>
  <si>
    <t>2. Timotheus</t>
  </si>
  <si>
    <t>Hebräer</t>
  </si>
  <si>
    <t>Jakobus</t>
  </si>
  <si>
    <t>1. Petrus</t>
  </si>
  <si>
    <t>2. Petrus</t>
  </si>
  <si>
    <t>1. Johannes</t>
  </si>
  <si>
    <t>2. Johannes</t>
  </si>
  <si>
    <t>3. Johannes</t>
  </si>
  <si>
    <t>Judas</t>
  </si>
  <si>
    <t>Offenbarung</t>
  </si>
  <si>
    <t>Summe</t>
  </si>
  <si>
    <t>bible_de</t>
  </si>
  <si>
    <t>kByte/min</t>
  </si>
  <si>
    <t>bible_vi</t>
  </si>
  <si>
    <t>2023_bytes</t>
  </si>
  <si>
    <t>2023_sec</t>
  </si>
  <si>
    <t>html_folder</t>
  </si>
  <si>
    <t>MB</t>
  </si>
  <si>
    <t>time</t>
  </si>
  <si>
    <t>minutes</t>
  </si>
  <si>
    <t>min/MB</t>
  </si>
  <si>
    <t>total</t>
  </si>
  <si>
    <t>percentage minutes</t>
  </si>
  <si>
    <t>Folder</t>
  </si>
  <si>
    <t>Files</t>
  </si>
  <si>
    <t>Size</t>
  </si>
  <si>
    <t>diff</t>
  </si>
  <si>
    <t>min</t>
  </si>
  <si>
    <t>genesis</t>
  </si>
  <si>
    <t>124.61 MB</t>
  </si>
  <si>
    <t>exodus</t>
  </si>
  <si>
    <t>98.82 MB</t>
  </si>
  <si>
    <t>leviticus</t>
  </si>
  <si>
    <t>69.16 MB</t>
  </si>
  <si>
    <t>numbers</t>
  </si>
  <si>
    <t>98.48 MB</t>
  </si>
  <si>
    <t>deuteronomy</t>
  </si>
  <si>
    <t>83.38 MB</t>
  </si>
  <si>
    <t>joshua</t>
  </si>
  <si>
    <t>54.18 MB</t>
  </si>
  <si>
    <t>judges</t>
  </si>
  <si>
    <t>56.94 MB</t>
  </si>
  <si>
    <t>ruth</t>
  </si>
  <si>
    <t>8.45 MB</t>
  </si>
  <si>
    <t>1_samuel</t>
  </si>
  <si>
    <t>75.22 MB</t>
  </si>
  <si>
    <t>2_samuel</t>
  </si>
  <si>
    <t>61.48 MB</t>
  </si>
  <si>
    <t>1_kings</t>
  </si>
  <si>
    <t>75.12 MB</t>
  </si>
  <si>
    <t>2_kings</t>
  </si>
  <si>
    <t>71.99 MB</t>
  </si>
  <si>
    <t>1_chronicles</t>
  </si>
  <si>
    <t>68.10 MB</t>
  </si>
  <si>
    <t>2_chronicles</t>
  </si>
  <si>
    <t>80.07 MB</t>
  </si>
  <si>
    <t>ezra</t>
  </si>
  <si>
    <t>23.06 MB</t>
  </si>
  <si>
    <t>nehemiah</t>
  </si>
  <si>
    <t>23.62 MB</t>
  </si>
  <si>
    <t>esther</t>
  </si>
  <si>
    <t>12.40 MB</t>
  </si>
  <si>
    <t>job</t>
  </si>
  <si>
    <t>49.45 MB</t>
  </si>
  <si>
    <t>psalms</t>
  </si>
  <si>
    <t>133.05 MB</t>
  </si>
  <si>
    <t>proverbs</t>
  </si>
  <si>
    <t>46.15 MB</t>
  </si>
  <si>
    <t>ecclesiastes</t>
  </si>
  <si>
    <t>14.99 MB</t>
  </si>
  <si>
    <t>song_of_solomon</t>
  </si>
  <si>
    <t>7.69 MB</t>
  </si>
  <si>
    <t>isaiah</t>
  </si>
  <si>
    <t>95.11 MB</t>
  </si>
  <si>
    <t>jeremiah</t>
  </si>
  <si>
    <t>101.25 MB</t>
  </si>
  <si>
    <t>lamentations</t>
  </si>
  <si>
    <t>9.31 MB</t>
  </si>
  <si>
    <t>ezekiel</t>
  </si>
  <si>
    <t>88.06 MB</t>
  </si>
  <si>
    <t>daniel</t>
  </si>
  <si>
    <t>29.81 MB</t>
  </si>
  <si>
    <t>hosea</t>
  </si>
  <si>
    <t>13.95 MB</t>
  </si>
  <si>
    <t>joel</t>
  </si>
  <si>
    <t>5.08 MB</t>
  </si>
  <si>
    <t>amos</t>
  </si>
  <si>
    <t>10.55 MB</t>
  </si>
  <si>
    <t>obadiah</t>
  </si>
  <si>
    <t>1.71 MB</t>
  </si>
  <si>
    <t>jonah</t>
  </si>
  <si>
    <t>4.28 MB</t>
  </si>
  <si>
    <t>micah</t>
  </si>
  <si>
    <t>9.70 MB</t>
  </si>
  <si>
    <t>nahum</t>
  </si>
  <si>
    <t>4.06 MB</t>
  </si>
  <si>
    <t>habakkuk</t>
  </si>
  <si>
    <t>3.87 MB</t>
  </si>
  <si>
    <t>zephaniah</t>
  </si>
  <si>
    <t>4.19 MB</t>
  </si>
  <si>
    <t>haggai</t>
  </si>
  <si>
    <t>2.70 MB</t>
  </si>
  <si>
    <t>zechariah</t>
  </si>
  <si>
    <t>15.44 MB</t>
  </si>
  <si>
    <t>malachi</t>
  </si>
  <si>
    <t>4.60 MB</t>
  </si>
  <si>
    <t>matthew</t>
  </si>
  <si>
    <t>59.66 MB</t>
  </si>
  <si>
    <t>mark</t>
  </si>
  <si>
    <t>40.58 MB</t>
  </si>
  <si>
    <t>luke</t>
  </si>
  <si>
    <t>65.18 MB</t>
  </si>
  <si>
    <t>john</t>
  </si>
  <si>
    <t>49.82 MB</t>
  </si>
  <si>
    <t>acts</t>
  </si>
  <si>
    <t>59.10 MB</t>
  </si>
  <si>
    <t>romans</t>
  </si>
  <si>
    <t>24.69 MB</t>
  </si>
  <si>
    <t>1_corinthians</t>
  </si>
  <si>
    <t>24.31 MB</t>
  </si>
  <si>
    <t>2_corinthians</t>
  </si>
  <si>
    <t>15.69 MB</t>
  </si>
  <si>
    <t>galatians</t>
  </si>
  <si>
    <t>8.73 MB</t>
  </si>
  <si>
    <t>ephesians</t>
  </si>
  <si>
    <t>8.19 MB</t>
  </si>
  <si>
    <t>philippians</t>
  </si>
  <si>
    <t>5.81 MB</t>
  </si>
  <si>
    <t>colossians</t>
  </si>
  <si>
    <t>5.35 MB</t>
  </si>
  <si>
    <t>1_thessalonians</t>
  </si>
  <si>
    <t>4.91 MB</t>
  </si>
  <si>
    <t>2_thessalonians</t>
  </si>
  <si>
    <t>2.78 MB</t>
  </si>
  <si>
    <t>1_timothy</t>
  </si>
  <si>
    <t>6.57 MB</t>
  </si>
  <si>
    <t>2_timothy</t>
  </si>
  <si>
    <t>titus</t>
  </si>
  <si>
    <t>2.74 MB</t>
  </si>
  <si>
    <t>philemon</t>
  </si>
  <si>
    <t>1.13 MB</t>
  </si>
  <si>
    <t>hebrews</t>
  </si>
  <si>
    <t>17.78 MB</t>
  </si>
  <si>
    <t>james</t>
  </si>
  <si>
    <t>6.64 MB</t>
  </si>
  <si>
    <t>1_peter</t>
  </si>
  <si>
    <t>6.63 MB</t>
  </si>
  <si>
    <t>2_peter</t>
  </si>
  <si>
    <t>4.15 MB</t>
  </si>
  <si>
    <t>1_john</t>
  </si>
  <si>
    <t>7.41 MB</t>
  </si>
  <si>
    <t>2_john</t>
  </si>
  <si>
    <t>901.46 KB</t>
  </si>
  <si>
    <t>3_john</t>
  </si>
  <si>
    <t>980.26 KB</t>
  </si>
  <si>
    <t>jude</t>
  </si>
  <si>
    <t>1.84 MB</t>
  </si>
  <si>
    <t>revelation</t>
  </si>
  <si>
    <t>33.44 MB</t>
  </si>
  <si>
    <t>en (bytes)</t>
  </si>
  <si>
    <t>de (bytes)</t>
  </si>
  <si>
    <t>vi (bytes)</t>
  </si>
  <si>
    <t>en (sec)</t>
  </si>
  <si>
    <t>de (sec)</t>
  </si>
  <si>
    <t>vi (sec)</t>
  </si>
  <si>
    <t>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</si>
</sst>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hh:mm"/>
    <numFmt numFmtId="166" formatCode="#,##0.0"/>
    <numFmt numFmtId="167" formatCode="0.0%"/>
    <numFmt numFmtId="168" formatCode="0.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3" numFmtId="3" xfId="0" applyAlignment="1" applyFont="1" applyNumberFormat="1">
      <alignment horizontal="right" readingOrder="0"/>
    </xf>
    <xf borderId="0" fillId="0" fontId="2" numFmtId="1" xfId="0" applyFont="1" applyNumberFormat="1"/>
    <xf borderId="0" fillId="0" fontId="2" numFmtId="2" xfId="0" applyFont="1" applyNumberFormat="1"/>
    <xf borderId="1" fillId="0" fontId="2" numFmtId="0" xfId="0" applyAlignment="1" applyBorder="1" applyFont="1">
      <alignment readingOrder="0"/>
    </xf>
    <xf borderId="1" fillId="0" fontId="3" numFmtId="3" xfId="0" applyAlignment="1" applyBorder="1" applyFont="1" applyNumberFormat="1">
      <alignment horizontal="right" readingOrder="0"/>
    </xf>
    <xf borderId="1" fillId="0" fontId="2" numFmtId="1" xfId="0" applyBorder="1" applyFont="1" applyNumberFormat="1"/>
    <xf borderId="1" fillId="0" fontId="2" numFmtId="2" xfId="0" applyBorder="1" applyFont="1" applyNumberFormat="1"/>
    <xf borderId="2" fillId="0" fontId="2" numFmtId="0" xfId="0" applyAlignment="1" applyBorder="1" applyFont="1">
      <alignment readingOrder="0"/>
    </xf>
    <xf borderId="2" fillId="0" fontId="3" numFmtId="3" xfId="0" applyBorder="1" applyFont="1" applyNumberFormat="1"/>
    <xf borderId="2" fillId="0" fontId="2" numFmtId="1" xfId="0" applyBorder="1" applyFont="1" applyNumberFormat="1"/>
    <xf borderId="2" fillId="0" fontId="2" numFmtId="2" xfId="0" applyBorder="1" applyFont="1" applyNumberFormat="1"/>
    <xf borderId="0" fillId="0" fontId="3" numFmtId="0" xfId="0" applyFont="1"/>
    <xf borderId="0" fillId="0" fontId="1" numFmtId="164" xfId="0" applyAlignment="1" applyFont="1" applyNumberFormat="1">
      <alignment horizontal="center" readingOrder="0"/>
    </xf>
    <xf borderId="0" fillId="0" fontId="2" numFmtId="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2" fillId="0" fontId="3" numFmtId="0" xfId="0" applyBorder="1" applyFont="1"/>
    <xf borderId="2" fillId="0" fontId="2" numFmtId="3" xfId="0" applyBorder="1" applyFont="1" applyNumberForma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6" xfId="0" applyFont="1" applyNumberFormat="1"/>
    <xf borderId="0" fillId="0" fontId="3" numFmtId="0" xfId="0" applyAlignment="1" applyFont="1">
      <alignment horizontal="right" readingOrder="0"/>
    </xf>
    <xf borderId="0" fillId="0" fontId="3" numFmtId="1" xfId="0" applyAlignment="1" applyFont="1" applyNumberFormat="1">
      <alignment horizontal="right" readingOrder="0"/>
    </xf>
    <xf borderId="0" fillId="0" fontId="0" numFmtId="1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0" fontId="5" numFmtId="0" xfId="0" applyAlignment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0" xfId="0" applyBorder="1" applyFont="1"/>
    <xf borderId="1" fillId="0" fontId="2" numFmtId="166" xfId="0" applyBorder="1" applyFont="1" applyNumberFormat="1"/>
    <xf borderId="0" fillId="0" fontId="3" numFmtId="1" xfId="0" applyFont="1" applyNumberFormat="1"/>
    <xf borderId="0" fillId="0" fontId="3" numFmtId="1" xfId="0" applyFont="1" applyNumberFormat="1"/>
    <xf borderId="0" fillId="0" fontId="2" numFmtId="167" xfId="0" applyFont="1" applyNumberForma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75"/>
    <col customWidth="1" min="3" max="4" width="7.38"/>
    <col customWidth="1" min="5" max="5" width="11.63"/>
    <col customWidth="1" min="6" max="6" width="14.13"/>
    <col customWidth="1" min="7" max="7" width="11.13"/>
    <col customWidth="1" min="9" max="9" width="6.25"/>
    <col customWidth="1" min="10" max="10" width="9.5"/>
    <col customWidth="1" min="11" max="11" width="5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1.0</v>
      </c>
      <c r="B2" s="2" t="s">
        <v>11</v>
      </c>
      <c r="C2" s="2" t="s">
        <v>12</v>
      </c>
      <c r="D2" s="2">
        <v>50.0</v>
      </c>
      <c r="E2" s="5">
        <v>1.30663633E8</v>
      </c>
      <c r="F2" s="5">
        <v>16092.032</v>
      </c>
      <c r="G2" s="6">
        <f t="shared" ref="G2:H2" si="1">F2/60</f>
        <v>268.2005333</v>
      </c>
      <c r="H2" s="7">
        <f t="shared" si="1"/>
        <v>4.470008889</v>
      </c>
      <c r="I2" s="6">
        <f t="shared" ref="I2:I67" si="3">(E2*8/1024)/F2</f>
        <v>63.43571979</v>
      </c>
    </row>
    <row r="3">
      <c r="A3" s="2">
        <v>2.0</v>
      </c>
      <c r="B3" s="2" t="s">
        <v>13</v>
      </c>
      <c r="C3" s="2" t="s">
        <v>14</v>
      </c>
      <c r="D3" s="2">
        <v>40.0</v>
      </c>
      <c r="E3" s="5">
        <v>1.03623806E8</v>
      </c>
      <c r="F3" s="5">
        <v>12761.008</v>
      </c>
      <c r="G3" s="6">
        <f t="shared" ref="G3:H3" si="2">F3/60</f>
        <v>212.6834667</v>
      </c>
      <c r="H3" s="7">
        <f t="shared" si="2"/>
        <v>3.544724444</v>
      </c>
      <c r="I3" s="6">
        <f t="shared" si="3"/>
        <v>63.44020663</v>
      </c>
    </row>
    <row r="4">
      <c r="A4" s="2">
        <v>3.0</v>
      </c>
      <c r="B4" s="2" t="s">
        <v>15</v>
      </c>
      <c r="C4" s="2" t="s">
        <v>16</v>
      </c>
      <c r="D4" s="2">
        <v>27.0</v>
      </c>
      <c r="E4" s="5">
        <v>7.2524391E7</v>
      </c>
      <c r="F4" s="5">
        <v>8927.112</v>
      </c>
      <c r="G4" s="6">
        <f t="shared" ref="G4:H4" si="4">F4/60</f>
        <v>148.7852</v>
      </c>
      <c r="H4" s="7">
        <f t="shared" si="4"/>
        <v>2.479753333</v>
      </c>
      <c r="I4" s="6">
        <f t="shared" si="3"/>
        <v>63.46921655</v>
      </c>
    </row>
    <row r="5">
      <c r="A5" s="2">
        <v>4.0</v>
      </c>
      <c r="B5" s="2" t="s">
        <v>17</v>
      </c>
      <c r="C5" s="2" t="s">
        <v>18</v>
      </c>
      <c r="D5" s="2">
        <v>36.0</v>
      </c>
      <c r="E5" s="5">
        <v>1.03267225E8</v>
      </c>
      <c r="F5" s="5">
        <v>12721.224</v>
      </c>
      <c r="G5" s="6">
        <f t="shared" ref="G5:H5" si="5">F5/60</f>
        <v>212.0204</v>
      </c>
      <c r="H5" s="7">
        <f t="shared" si="5"/>
        <v>3.533673333</v>
      </c>
      <c r="I5" s="6">
        <f t="shared" si="3"/>
        <v>63.41962026</v>
      </c>
    </row>
    <row r="6">
      <c r="A6" s="2">
        <v>5.0</v>
      </c>
      <c r="B6" s="2" t="s">
        <v>19</v>
      </c>
      <c r="C6" s="2" t="s">
        <v>20</v>
      </c>
      <c r="D6" s="2">
        <v>34.0</v>
      </c>
      <c r="E6" s="5">
        <v>8.7427502E7</v>
      </c>
      <c r="F6" s="5">
        <v>10746.736</v>
      </c>
      <c r="G6" s="6">
        <f t="shared" ref="G6:H6" si="6">F6/60</f>
        <v>179.1122667</v>
      </c>
      <c r="H6" s="7">
        <f t="shared" si="6"/>
        <v>2.985204444</v>
      </c>
      <c r="I6" s="6">
        <f t="shared" si="3"/>
        <v>63.55672637</v>
      </c>
    </row>
    <row r="7">
      <c r="A7" s="2">
        <v>6.0</v>
      </c>
      <c r="B7" s="2" t="s">
        <v>21</v>
      </c>
      <c r="C7" s="2" t="s">
        <v>22</v>
      </c>
      <c r="D7" s="2">
        <v>24.0</v>
      </c>
      <c r="E7" s="5">
        <v>5.680775E7</v>
      </c>
      <c r="F7" s="5">
        <v>6979.776</v>
      </c>
      <c r="G7" s="6">
        <f t="shared" ref="G7:H7" si="7">F7/60</f>
        <v>116.3296</v>
      </c>
      <c r="H7" s="7">
        <f t="shared" si="7"/>
        <v>1.938826667</v>
      </c>
      <c r="I7" s="6">
        <f t="shared" si="3"/>
        <v>63.58521346</v>
      </c>
    </row>
    <row r="8">
      <c r="A8" s="2">
        <v>7.0</v>
      </c>
      <c r="B8" s="2" t="s">
        <v>23</v>
      </c>
      <c r="C8" s="2" t="s">
        <v>24</v>
      </c>
      <c r="D8" s="2">
        <v>21.0</v>
      </c>
      <c r="E8" s="5">
        <v>5.9701108E7</v>
      </c>
      <c r="F8" s="5">
        <v>7356.384</v>
      </c>
      <c r="G8" s="6">
        <f t="shared" ref="G8:H8" si="8">F8/60</f>
        <v>122.6064</v>
      </c>
      <c r="H8" s="7">
        <f t="shared" si="8"/>
        <v>2.04344</v>
      </c>
      <c r="I8" s="6">
        <f t="shared" si="3"/>
        <v>63.40274057</v>
      </c>
    </row>
    <row r="9">
      <c r="A9" s="2">
        <v>8.0</v>
      </c>
      <c r="B9" s="2" t="s">
        <v>25</v>
      </c>
      <c r="C9" s="2" t="s">
        <v>26</v>
      </c>
      <c r="D9" s="2">
        <v>4.0</v>
      </c>
      <c r="E9" s="5">
        <v>8858805.0</v>
      </c>
      <c r="F9" s="5">
        <v>1087.984</v>
      </c>
      <c r="G9" s="6">
        <f t="shared" ref="G9:H9" si="9">F9/60</f>
        <v>18.13306667</v>
      </c>
      <c r="H9" s="7">
        <f t="shared" si="9"/>
        <v>0.3022177778</v>
      </c>
      <c r="I9" s="6">
        <f t="shared" si="3"/>
        <v>63.61252929</v>
      </c>
    </row>
    <row r="10">
      <c r="A10" s="2">
        <v>9.0</v>
      </c>
      <c r="B10" s="2" t="s">
        <v>27</v>
      </c>
      <c r="C10" s="2" t="s">
        <v>28</v>
      </c>
      <c r="D10" s="2">
        <v>31.0</v>
      </c>
      <c r="E10" s="5">
        <v>7.8878308E7</v>
      </c>
      <c r="F10" s="5">
        <v>9701.416</v>
      </c>
      <c r="G10" s="6">
        <f t="shared" ref="G10:H10" si="10">F10/60</f>
        <v>161.6902667</v>
      </c>
      <c r="H10" s="7">
        <f t="shared" si="10"/>
        <v>2.694837778</v>
      </c>
      <c r="I10" s="6">
        <f t="shared" si="3"/>
        <v>63.52029242</v>
      </c>
    </row>
    <row r="11">
      <c r="A11" s="2">
        <v>10.0</v>
      </c>
      <c r="B11" s="2" t="s">
        <v>29</v>
      </c>
      <c r="C11" s="2" t="s">
        <v>30</v>
      </c>
      <c r="D11" s="2">
        <v>24.0</v>
      </c>
      <c r="E11" s="5">
        <v>6.4466741E7</v>
      </c>
      <c r="F11" s="5">
        <v>7935.728</v>
      </c>
      <c r="G11" s="6">
        <f t="shared" ref="G11:H11" si="11">F11/60</f>
        <v>132.2621333</v>
      </c>
      <c r="H11" s="7">
        <f t="shared" si="11"/>
        <v>2.204368889</v>
      </c>
      <c r="I11" s="6">
        <f t="shared" si="3"/>
        <v>63.46568507</v>
      </c>
    </row>
    <row r="12">
      <c r="A12" s="2">
        <v>11.0</v>
      </c>
      <c r="B12" s="2" t="s">
        <v>31</v>
      </c>
      <c r="C12" s="2" t="s">
        <v>32</v>
      </c>
      <c r="D12" s="2">
        <v>22.0</v>
      </c>
      <c r="E12" s="5">
        <v>7.8765482E7</v>
      </c>
      <c r="F12" s="5">
        <v>9732.352</v>
      </c>
      <c r="G12" s="6">
        <f t="shared" ref="G12:H12" si="12">F12/60</f>
        <v>162.2058667</v>
      </c>
      <c r="H12" s="7">
        <f t="shared" si="12"/>
        <v>2.703431111</v>
      </c>
      <c r="I12" s="6">
        <f t="shared" si="3"/>
        <v>63.22781257</v>
      </c>
    </row>
    <row r="13">
      <c r="A13" s="2">
        <v>12.0</v>
      </c>
      <c r="B13" s="2" t="s">
        <v>33</v>
      </c>
      <c r="C13" s="2" t="s">
        <v>34</v>
      </c>
      <c r="D13" s="2">
        <v>25.0</v>
      </c>
      <c r="E13" s="5">
        <v>7.5483449E7</v>
      </c>
      <c r="F13" s="5">
        <v>9307.192</v>
      </c>
      <c r="G13" s="6">
        <f t="shared" ref="G13:H13" si="13">F13/60</f>
        <v>155.1198667</v>
      </c>
      <c r="H13" s="7">
        <f t="shared" si="13"/>
        <v>2.585331111</v>
      </c>
      <c r="I13" s="6">
        <f t="shared" si="3"/>
        <v>63.36115612</v>
      </c>
    </row>
    <row r="14">
      <c r="A14" s="2">
        <v>13.0</v>
      </c>
      <c r="B14" s="2" t="s">
        <v>35</v>
      </c>
      <c r="C14" s="2" t="s">
        <v>36</v>
      </c>
      <c r="D14" s="2">
        <v>29.0</v>
      </c>
      <c r="E14" s="5">
        <v>7.140686E7</v>
      </c>
      <c r="F14" s="5">
        <v>8772.168</v>
      </c>
      <c r="G14" s="6">
        <f t="shared" ref="G14:H14" si="14">F14/60</f>
        <v>146.2028</v>
      </c>
      <c r="H14" s="7">
        <f t="shared" si="14"/>
        <v>2.436713333</v>
      </c>
      <c r="I14" s="6">
        <f t="shared" si="3"/>
        <v>63.59500796</v>
      </c>
    </row>
    <row r="15">
      <c r="A15" s="2">
        <v>14.0</v>
      </c>
      <c r="B15" s="2" t="s">
        <v>37</v>
      </c>
      <c r="C15" s="2" t="s">
        <v>38</v>
      </c>
      <c r="D15" s="2">
        <v>36.0</v>
      </c>
      <c r="E15" s="5">
        <v>8.3961239E7</v>
      </c>
      <c r="F15" s="5">
        <v>10303.128</v>
      </c>
      <c r="G15" s="6">
        <f t="shared" ref="G15:H15" si="15">F15/60</f>
        <v>171.7188</v>
      </c>
      <c r="H15" s="7">
        <f t="shared" si="15"/>
        <v>2.86198</v>
      </c>
      <c r="I15" s="6">
        <f t="shared" si="3"/>
        <v>63.66485787</v>
      </c>
    </row>
    <row r="16">
      <c r="A16" s="2">
        <v>15.0</v>
      </c>
      <c r="B16" s="2" t="s">
        <v>39</v>
      </c>
      <c r="C16" s="2" t="s">
        <v>40</v>
      </c>
      <c r="D16" s="2">
        <v>10.0</v>
      </c>
      <c r="E16" s="5">
        <v>2.4177357E7</v>
      </c>
      <c r="F16" s="5">
        <v>2972.904</v>
      </c>
      <c r="G16" s="6">
        <f t="shared" ref="G16:H16" si="16">F16/60</f>
        <v>49.5484</v>
      </c>
      <c r="H16" s="7">
        <f t="shared" si="16"/>
        <v>0.8258066667</v>
      </c>
      <c r="I16" s="6">
        <f t="shared" si="3"/>
        <v>63.53572183</v>
      </c>
    </row>
    <row r="17">
      <c r="A17" s="2">
        <v>16.0</v>
      </c>
      <c r="B17" s="2" t="s">
        <v>41</v>
      </c>
      <c r="C17" s="2" t="s">
        <v>42</v>
      </c>
      <c r="D17" s="2">
        <v>13.0</v>
      </c>
      <c r="E17" s="5">
        <v>2.4763741E7</v>
      </c>
      <c r="F17" s="5">
        <v>4044.37333333333</v>
      </c>
      <c r="G17" s="6">
        <f t="shared" ref="G17:H17" si="17">F17/60</f>
        <v>67.40622222</v>
      </c>
      <c r="H17" s="7">
        <f t="shared" si="17"/>
        <v>1.123437037</v>
      </c>
      <c r="I17" s="6">
        <f t="shared" si="3"/>
        <v>47.83602072</v>
      </c>
    </row>
    <row r="18">
      <c r="A18" s="2">
        <v>17.0</v>
      </c>
      <c r="B18" s="2" t="s">
        <v>43</v>
      </c>
      <c r="C18" s="2" t="s">
        <v>44</v>
      </c>
      <c r="D18" s="2">
        <v>10.0</v>
      </c>
      <c r="E18" s="5">
        <v>1.3001433E7</v>
      </c>
      <c r="F18" s="5">
        <v>2104.58133333333</v>
      </c>
      <c r="G18" s="6">
        <f t="shared" ref="G18:H18" si="18">F18/60</f>
        <v>35.07635556</v>
      </c>
      <c r="H18" s="7">
        <f t="shared" si="18"/>
        <v>0.5846059259</v>
      </c>
      <c r="I18" s="6">
        <f t="shared" si="3"/>
        <v>48.26313609</v>
      </c>
    </row>
    <row r="19">
      <c r="A19" s="2">
        <v>18.0</v>
      </c>
      <c r="B19" s="2" t="s">
        <v>45</v>
      </c>
      <c r="C19" s="2" t="s">
        <v>46</v>
      </c>
      <c r="D19" s="2">
        <v>42.0</v>
      </c>
      <c r="E19" s="5">
        <v>5.1848679E7</v>
      </c>
      <c r="F19" s="5">
        <v>8383.976</v>
      </c>
      <c r="G19" s="6">
        <f t="shared" ref="G19:H19" si="19">F19/60</f>
        <v>139.7329333</v>
      </c>
      <c r="H19" s="7">
        <f t="shared" si="19"/>
        <v>2.328882222</v>
      </c>
      <c r="I19" s="6">
        <f t="shared" si="3"/>
        <v>48.31452341</v>
      </c>
    </row>
    <row r="20">
      <c r="A20" s="2">
        <v>19.0</v>
      </c>
      <c r="B20" s="2" t="s">
        <v>47</v>
      </c>
      <c r="C20" s="2" t="s">
        <v>48</v>
      </c>
      <c r="D20" s="2">
        <v>150.0</v>
      </c>
      <c r="E20" s="5">
        <v>1.39508015E8</v>
      </c>
      <c r="F20" s="5">
        <v>22288.976</v>
      </c>
      <c r="G20" s="6">
        <f t="shared" ref="G20:H20" si="20">F20/60</f>
        <v>371.4829333</v>
      </c>
      <c r="H20" s="7">
        <f t="shared" si="20"/>
        <v>6.191382222</v>
      </c>
      <c r="I20" s="6">
        <f t="shared" si="3"/>
        <v>48.89889815</v>
      </c>
    </row>
    <row r="21">
      <c r="A21" s="2">
        <v>20.0</v>
      </c>
      <c r="B21" s="2" t="s">
        <v>49</v>
      </c>
      <c r="C21" s="2" t="s">
        <v>50</v>
      </c>
      <c r="D21" s="2">
        <v>31.0</v>
      </c>
      <c r="E21" s="5">
        <v>4.8388136E7</v>
      </c>
      <c r="F21" s="5">
        <v>7862.38933333333</v>
      </c>
      <c r="G21" s="6">
        <f t="shared" ref="G21:H21" si="21">F21/60</f>
        <v>131.0398222</v>
      </c>
      <c r="H21" s="7">
        <f t="shared" si="21"/>
        <v>2.183997037</v>
      </c>
      <c r="I21" s="6">
        <f t="shared" si="3"/>
        <v>48.08109806</v>
      </c>
    </row>
    <row r="22">
      <c r="A22" s="2">
        <v>21.0</v>
      </c>
      <c r="B22" s="2" t="s">
        <v>51</v>
      </c>
      <c r="C22" s="2" t="s">
        <v>52</v>
      </c>
      <c r="D22" s="2">
        <v>12.0</v>
      </c>
      <c r="E22" s="5">
        <v>1.5719718E7</v>
      </c>
      <c r="F22" s="5">
        <v>2540.944</v>
      </c>
      <c r="G22" s="6">
        <f t="shared" ref="G22:H22" si="22">F22/60</f>
        <v>42.34906667</v>
      </c>
      <c r="H22" s="7">
        <f t="shared" si="22"/>
        <v>0.7058177778</v>
      </c>
      <c r="I22" s="6">
        <f t="shared" si="3"/>
        <v>48.33254762</v>
      </c>
    </row>
    <row r="23">
      <c r="A23" s="2">
        <v>22.0</v>
      </c>
      <c r="B23" s="2" t="s">
        <v>53</v>
      </c>
      <c r="C23" s="2" t="s">
        <v>54</v>
      </c>
      <c r="D23" s="2">
        <v>8.0</v>
      </c>
      <c r="E23" s="5">
        <v>8067916.0</v>
      </c>
      <c r="F23" s="5">
        <v>1289.81066666667</v>
      </c>
      <c r="G23" s="6">
        <f t="shared" ref="G23:H23" si="23">F23/60</f>
        <v>21.49684444</v>
      </c>
      <c r="H23" s="7">
        <f t="shared" si="23"/>
        <v>0.3582807407</v>
      </c>
      <c r="I23" s="6">
        <f t="shared" si="3"/>
        <v>48.86809776</v>
      </c>
    </row>
    <row r="24">
      <c r="A24" s="2">
        <v>23.0</v>
      </c>
      <c r="B24" s="2" t="s">
        <v>55</v>
      </c>
      <c r="C24" s="2" t="s">
        <v>56</v>
      </c>
      <c r="D24" s="2">
        <v>66.0</v>
      </c>
      <c r="E24" s="5">
        <v>9.9733587E7</v>
      </c>
      <c r="F24" s="5">
        <v>16209.784</v>
      </c>
      <c r="G24" s="6">
        <f t="shared" ref="G24:H24" si="24">F24/60</f>
        <v>270.1630667</v>
      </c>
      <c r="H24" s="7">
        <f t="shared" si="24"/>
        <v>4.502717778</v>
      </c>
      <c r="I24" s="6">
        <f t="shared" si="3"/>
        <v>48.06779957</v>
      </c>
    </row>
    <row r="25">
      <c r="A25" s="2">
        <v>24.0</v>
      </c>
      <c r="B25" s="2" t="s">
        <v>57</v>
      </c>
      <c r="C25" s="2" t="s">
        <v>58</v>
      </c>
      <c r="D25" s="2">
        <v>52.0</v>
      </c>
      <c r="E25" s="5">
        <v>1.06171687E8</v>
      </c>
      <c r="F25" s="5">
        <v>17360.7413333333</v>
      </c>
      <c r="G25" s="6">
        <f t="shared" ref="G25:H25" si="25">F25/60</f>
        <v>289.3456889</v>
      </c>
      <c r="H25" s="7">
        <f t="shared" si="25"/>
        <v>4.822428148</v>
      </c>
      <c r="I25" s="6">
        <f t="shared" si="3"/>
        <v>47.77827679</v>
      </c>
    </row>
    <row r="26">
      <c r="A26" s="2">
        <v>25.0</v>
      </c>
      <c r="B26" s="2" t="s">
        <v>59</v>
      </c>
      <c r="C26" s="2" t="s">
        <v>60</v>
      </c>
      <c r="D26" s="2">
        <v>5.0</v>
      </c>
      <c r="E26" s="5">
        <v>9761100.0</v>
      </c>
      <c r="F26" s="5">
        <v>1593.92266666667</v>
      </c>
      <c r="G26" s="6">
        <f t="shared" ref="G26:H26" si="26">F26/60</f>
        <v>26.56537778</v>
      </c>
      <c r="H26" s="7">
        <f t="shared" si="26"/>
        <v>0.4427562963</v>
      </c>
      <c r="I26" s="6">
        <f t="shared" si="3"/>
        <v>47.84334607</v>
      </c>
    </row>
    <row r="27">
      <c r="A27" s="2">
        <v>26.0</v>
      </c>
      <c r="B27" s="2" t="s">
        <v>61</v>
      </c>
      <c r="C27" s="2" t="s">
        <v>62</v>
      </c>
      <c r="D27" s="2">
        <v>48.0</v>
      </c>
      <c r="E27" s="5">
        <v>9.2339772E7</v>
      </c>
      <c r="F27" s="5">
        <v>15087.28</v>
      </c>
      <c r="G27" s="6">
        <f t="shared" ref="G27:H27" si="27">F27/60</f>
        <v>251.4546667</v>
      </c>
      <c r="H27" s="7">
        <f t="shared" si="27"/>
        <v>4.190911111</v>
      </c>
      <c r="I27" s="6">
        <f t="shared" si="3"/>
        <v>47.81540932</v>
      </c>
    </row>
    <row r="28">
      <c r="A28" s="2">
        <v>27.0</v>
      </c>
      <c r="B28" s="2" t="s">
        <v>63</v>
      </c>
      <c r="C28" s="2" t="s">
        <v>64</v>
      </c>
      <c r="D28" s="2">
        <v>12.0</v>
      </c>
      <c r="E28" s="5">
        <v>3.1255234E7</v>
      </c>
      <c r="F28" s="5">
        <v>5134.888</v>
      </c>
      <c r="G28" s="6">
        <f t="shared" ref="G28:H28" si="28">F28/60</f>
        <v>85.58146667</v>
      </c>
      <c r="H28" s="7">
        <f t="shared" si="28"/>
        <v>1.426357778</v>
      </c>
      <c r="I28" s="6">
        <f t="shared" si="3"/>
        <v>47.55342582</v>
      </c>
    </row>
    <row r="29">
      <c r="A29" s="2">
        <v>28.0</v>
      </c>
      <c r="B29" s="2" t="s">
        <v>65</v>
      </c>
      <c r="C29" s="2" t="s">
        <v>66</v>
      </c>
      <c r="D29" s="2">
        <v>14.0</v>
      </c>
      <c r="E29" s="5">
        <v>1.4629875E7</v>
      </c>
      <c r="F29" s="5">
        <v>2351.60266666667</v>
      </c>
      <c r="G29" s="6">
        <f t="shared" ref="G29:H29" si="29">F29/60</f>
        <v>39.19337778</v>
      </c>
      <c r="H29" s="7">
        <f t="shared" si="29"/>
        <v>0.653222963</v>
      </c>
      <c r="I29" s="6">
        <f t="shared" si="3"/>
        <v>48.60340569</v>
      </c>
    </row>
    <row r="30">
      <c r="A30" s="2">
        <v>29.0</v>
      </c>
      <c r="B30" s="2" t="s">
        <v>67</v>
      </c>
      <c r="C30" s="2" t="s">
        <v>68</v>
      </c>
      <c r="D30" s="2">
        <v>3.0</v>
      </c>
      <c r="E30" s="5">
        <v>5331017.0</v>
      </c>
      <c r="F30" s="5">
        <v>870.376</v>
      </c>
      <c r="G30" s="6">
        <f t="shared" ref="G30:H30" si="30">F30/60</f>
        <v>14.50626667</v>
      </c>
      <c r="H30" s="7">
        <f t="shared" si="30"/>
        <v>0.2417711111</v>
      </c>
      <c r="I30" s="6">
        <f t="shared" si="3"/>
        <v>47.85123936</v>
      </c>
    </row>
    <row r="31">
      <c r="A31" s="2">
        <v>30.0</v>
      </c>
      <c r="B31" s="2" t="s">
        <v>69</v>
      </c>
      <c r="C31" s="2" t="s">
        <v>70</v>
      </c>
      <c r="D31" s="2">
        <v>9.0</v>
      </c>
      <c r="E31" s="5">
        <v>1.1065773E7</v>
      </c>
      <c r="F31" s="5">
        <v>1788.696</v>
      </c>
      <c r="G31" s="6">
        <f t="shared" ref="G31:H31" si="31">F31/60</f>
        <v>29.8116</v>
      </c>
      <c r="H31" s="7">
        <f t="shared" si="31"/>
        <v>0.49686</v>
      </c>
      <c r="I31" s="6">
        <f t="shared" si="3"/>
        <v>48.33205394</v>
      </c>
    </row>
    <row r="32">
      <c r="A32" s="2">
        <v>31.0</v>
      </c>
      <c r="B32" s="2" t="s">
        <v>71</v>
      </c>
      <c r="C32" s="2" t="s">
        <v>72</v>
      </c>
      <c r="D32" s="2">
        <v>1.0</v>
      </c>
      <c r="E32" s="5">
        <v>1791846.0</v>
      </c>
      <c r="F32" s="5">
        <v>292.461333333333</v>
      </c>
      <c r="G32" s="6">
        <f t="shared" ref="G32:H32" si="32">F32/60</f>
        <v>4.874355556</v>
      </c>
      <c r="H32" s="7">
        <f t="shared" si="32"/>
        <v>0.08123925926</v>
      </c>
      <c r="I32" s="6">
        <f t="shared" si="3"/>
        <v>47.86546213</v>
      </c>
    </row>
    <row r="33">
      <c r="A33" s="2">
        <v>32.0</v>
      </c>
      <c r="B33" s="2" t="s">
        <v>73</v>
      </c>
      <c r="C33" s="2" t="s">
        <v>74</v>
      </c>
      <c r="D33" s="2">
        <v>4.0</v>
      </c>
      <c r="E33" s="5">
        <v>4485331.0</v>
      </c>
      <c r="F33" s="5">
        <v>541.696</v>
      </c>
      <c r="G33" s="6">
        <f t="shared" ref="G33:H33" si="33">F33/60</f>
        <v>9.028266667</v>
      </c>
      <c r="H33" s="7">
        <f t="shared" si="33"/>
        <v>0.1504711111</v>
      </c>
      <c r="I33" s="6">
        <f t="shared" si="3"/>
        <v>64.68877089</v>
      </c>
    </row>
    <row r="34">
      <c r="A34" s="2">
        <v>33.0</v>
      </c>
      <c r="B34" s="2" t="s">
        <v>75</v>
      </c>
      <c r="C34" s="2" t="s">
        <v>76</v>
      </c>
      <c r="D34" s="2">
        <v>7.0</v>
      </c>
      <c r="E34" s="5">
        <v>1.0167538E7</v>
      </c>
      <c r="F34" s="5">
        <v>1651.37333333333</v>
      </c>
      <c r="G34" s="6">
        <f t="shared" ref="G34:H34" si="34">F34/60</f>
        <v>27.52288889</v>
      </c>
      <c r="H34" s="7">
        <f t="shared" si="34"/>
        <v>0.4587148148</v>
      </c>
      <c r="I34" s="6">
        <f t="shared" si="3"/>
        <v>48.10171572</v>
      </c>
    </row>
    <row r="35">
      <c r="A35" s="2">
        <v>34.0</v>
      </c>
      <c r="B35" s="2" t="s">
        <v>77</v>
      </c>
      <c r="C35" s="2" t="s">
        <v>78</v>
      </c>
      <c r="D35" s="2">
        <v>3.0</v>
      </c>
      <c r="E35" s="5">
        <v>4255397.0</v>
      </c>
      <c r="F35" s="5">
        <v>690.736</v>
      </c>
      <c r="G35" s="6">
        <f t="shared" ref="G35:H35" si="35">F35/60</f>
        <v>11.51226667</v>
      </c>
      <c r="H35" s="7">
        <f t="shared" si="35"/>
        <v>0.1918711111</v>
      </c>
      <c r="I35" s="6">
        <f t="shared" si="3"/>
        <v>48.13023943</v>
      </c>
    </row>
    <row r="36">
      <c r="A36" s="2">
        <v>35.0</v>
      </c>
      <c r="B36" s="2" t="s">
        <v>79</v>
      </c>
      <c r="C36" s="2" t="s">
        <v>80</v>
      </c>
      <c r="D36" s="2">
        <v>3.0</v>
      </c>
      <c r="E36" s="5">
        <v>4061564.0</v>
      </c>
      <c r="F36" s="5">
        <v>657.616</v>
      </c>
      <c r="G36" s="6">
        <f t="shared" ref="G36:H36" si="36">F36/60</f>
        <v>10.96026667</v>
      </c>
      <c r="H36" s="7">
        <f t="shared" si="36"/>
        <v>0.1826711111</v>
      </c>
      <c r="I36" s="6">
        <f t="shared" si="3"/>
        <v>48.2515157</v>
      </c>
    </row>
    <row r="37">
      <c r="A37" s="2">
        <v>36.0</v>
      </c>
      <c r="B37" s="2" t="s">
        <v>81</v>
      </c>
      <c r="C37" s="2" t="s">
        <v>82</v>
      </c>
      <c r="D37" s="2">
        <v>3.0</v>
      </c>
      <c r="E37" s="5">
        <v>4388793.0</v>
      </c>
      <c r="F37" s="5">
        <v>712.288</v>
      </c>
      <c r="G37" s="6">
        <f t="shared" ref="G37:H37" si="37">F37/60</f>
        <v>11.87146667</v>
      </c>
      <c r="H37" s="7">
        <f t="shared" si="37"/>
        <v>0.1978577778</v>
      </c>
      <c r="I37" s="6">
        <f t="shared" si="3"/>
        <v>48.13705315</v>
      </c>
    </row>
    <row r="38">
      <c r="A38" s="2">
        <v>37.0</v>
      </c>
      <c r="B38" s="2" t="s">
        <v>83</v>
      </c>
      <c r="C38" s="2" t="s">
        <v>84</v>
      </c>
      <c r="D38" s="2">
        <v>2.0</v>
      </c>
      <c r="E38" s="5">
        <v>2834221.0</v>
      </c>
      <c r="F38" s="5">
        <v>459.882666666667</v>
      </c>
      <c r="G38" s="6">
        <f t="shared" ref="G38:H38" si="38">F38/60</f>
        <v>7.664711111</v>
      </c>
      <c r="H38" s="7">
        <f t="shared" si="38"/>
        <v>0.1277451852</v>
      </c>
      <c r="I38" s="6">
        <f t="shared" si="3"/>
        <v>48.14782806</v>
      </c>
    </row>
    <row r="39">
      <c r="A39" s="2">
        <v>38.0</v>
      </c>
      <c r="B39" s="2" t="s">
        <v>85</v>
      </c>
      <c r="C39" s="2" t="s">
        <v>86</v>
      </c>
      <c r="D39" s="2">
        <v>14.0</v>
      </c>
      <c r="E39" s="5">
        <v>1.6188827E7</v>
      </c>
      <c r="F39" s="5">
        <v>2608.33066666667</v>
      </c>
      <c r="G39" s="6">
        <f t="shared" ref="G39:H39" si="39">F39/60</f>
        <v>43.47217778</v>
      </c>
      <c r="H39" s="7">
        <f t="shared" si="39"/>
        <v>0.7245362963</v>
      </c>
      <c r="I39" s="6">
        <f t="shared" si="3"/>
        <v>48.48894834</v>
      </c>
    </row>
    <row r="40">
      <c r="A40" s="2">
        <v>39.0</v>
      </c>
      <c r="B40" s="8" t="s">
        <v>87</v>
      </c>
      <c r="C40" s="8" t="s">
        <v>88</v>
      </c>
      <c r="D40" s="8">
        <v>4.0</v>
      </c>
      <c r="E40" s="9">
        <v>4824739.0</v>
      </c>
      <c r="F40" s="9">
        <v>779.029333333333</v>
      </c>
      <c r="G40" s="10">
        <f t="shared" ref="G40:H40" si="40">F40/60</f>
        <v>12.98382222</v>
      </c>
      <c r="H40" s="11">
        <f t="shared" si="40"/>
        <v>0.216397037</v>
      </c>
      <c r="I40" s="10">
        <f t="shared" si="3"/>
        <v>48.38492188</v>
      </c>
    </row>
    <row r="41">
      <c r="A41" s="2">
        <v>40.0</v>
      </c>
      <c r="B41" s="2" t="s">
        <v>89</v>
      </c>
      <c r="C41" s="2" t="s">
        <v>90</v>
      </c>
      <c r="D41" s="2">
        <v>28.0</v>
      </c>
      <c r="E41" s="5">
        <v>6.2561253E7</v>
      </c>
      <c r="F41" s="5">
        <v>10248.1413333333</v>
      </c>
      <c r="G41" s="6">
        <f t="shared" ref="G41:H41" si="41">F41/60</f>
        <v>170.8023556</v>
      </c>
      <c r="H41" s="7">
        <f t="shared" si="41"/>
        <v>2.846705926</v>
      </c>
      <c r="I41" s="6">
        <f t="shared" si="3"/>
        <v>47.69253011</v>
      </c>
    </row>
    <row r="42">
      <c r="A42" s="2">
        <v>41.0</v>
      </c>
      <c r="B42" s="2" t="s">
        <v>91</v>
      </c>
      <c r="C42" s="2" t="s">
        <v>92</v>
      </c>
      <c r="D42" s="2">
        <v>16.0</v>
      </c>
      <c r="E42" s="5">
        <v>4.2550899E7</v>
      </c>
      <c r="F42" s="5">
        <v>6992.86133333333</v>
      </c>
      <c r="G42" s="6">
        <f t="shared" ref="G42:H42" si="42">F42/60</f>
        <v>116.5476889</v>
      </c>
      <c r="H42" s="7">
        <f t="shared" si="42"/>
        <v>1.942461481</v>
      </c>
      <c r="I42" s="6">
        <f t="shared" si="3"/>
        <v>47.53832267</v>
      </c>
    </row>
    <row r="43">
      <c r="A43" s="2">
        <v>42.0</v>
      </c>
      <c r="B43" s="2" t="s">
        <v>93</v>
      </c>
      <c r="C43" s="2" t="s">
        <v>94</v>
      </c>
      <c r="D43" s="2">
        <v>24.0</v>
      </c>
      <c r="E43" s="5">
        <v>6.83427E7</v>
      </c>
      <c r="F43" s="5">
        <v>11244.224</v>
      </c>
      <c r="G43" s="6">
        <f t="shared" ref="G43:H43" si="43">F43/60</f>
        <v>187.4037333</v>
      </c>
      <c r="H43" s="7">
        <f t="shared" si="43"/>
        <v>3.123395556</v>
      </c>
      <c r="I43" s="6">
        <f t="shared" si="3"/>
        <v>47.48458798</v>
      </c>
    </row>
    <row r="44">
      <c r="A44" s="2">
        <v>43.0</v>
      </c>
      <c r="B44" s="2" t="s">
        <v>95</v>
      </c>
      <c r="C44" s="2" t="s">
        <v>96</v>
      </c>
      <c r="D44" s="2">
        <v>21.0</v>
      </c>
      <c r="E44" s="5">
        <v>5.2239783E7</v>
      </c>
      <c r="F44" s="5">
        <v>8577.592</v>
      </c>
      <c r="G44" s="6">
        <f t="shared" ref="G44:H44" si="44">F44/60</f>
        <v>142.9598667</v>
      </c>
      <c r="H44" s="7">
        <f t="shared" si="44"/>
        <v>2.382664444</v>
      </c>
      <c r="I44" s="6">
        <f t="shared" si="3"/>
        <v>47.58017223</v>
      </c>
    </row>
    <row r="45">
      <c r="A45" s="2">
        <v>44.0</v>
      </c>
      <c r="B45" s="2" t="s">
        <v>97</v>
      </c>
      <c r="C45" s="2" t="s">
        <v>98</v>
      </c>
      <c r="D45" s="2">
        <v>28.0</v>
      </c>
      <c r="E45" s="5">
        <v>6.1972145E7</v>
      </c>
      <c r="F45" s="5">
        <v>10155.9093333333</v>
      </c>
      <c r="G45" s="6">
        <f t="shared" ref="G45:H45" si="45">F45/60</f>
        <v>169.2651556</v>
      </c>
      <c r="H45" s="7">
        <f t="shared" si="45"/>
        <v>2.821085926</v>
      </c>
      <c r="I45" s="6">
        <f t="shared" si="3"/>
        <v>47.67247983</v>
      </c>
    </row>
    <row r="46">
      <c r="A46" s="2">
        <v>45.0</v>
      </c>
      <c r="B46" s="2" t="s">
        <v>99</v>
      </c>
      <c r="C46" s="2" t="s">
        <v>100</v>
      </c>
      <c r="D46" s="2">
        <v>16.0</v>
      </c>
      <c r="E46" s="5">
        <v>2.5894355E7</v>
      </c>
      <c r="F46" s="5">
        <v>4213.63733333333</v>
      </c>
      <c r="G46" s="6">
        <f t="shared" ref="G46:H46" si="46">F46/60</f>
        <v>70.22728889</v>
      </c>
      <c r="H46" s="7">
        <f t="shared" si="46"/>
        <v>1.170454815</v>
      </c>
      <c r="I46" s="6">
        <f t="shared" si="3"/>
        <v>48.010693</v>
      </c>
    </row>
    <row r="47">
      <c r="A47" s="2">
        <v>46.0</v>
      </c>
      <c r="B47" s="2" t="s">
        <v>101</v>
      </c>
      <c r="C47" s="2" t="s">
        <v>102</v>
      </c>
      <c r="D47" s="2">
        <v>16.0</v>
      </c>
      <c r="E47" s="5">
        <v>2.5495109E7</v>
      </c>
      <c r="F47" s="5">
        <v>4142.90933333333</v>
      </c>
      <c r="G47" s="6">
        <f t="shared" ref="G47:H47" si="47">F47/60</f>
        <v>69.04848889</v>
      </c>
      <c r="H47" s="7">
        <f t="shared" si="47"/>
        <v>1.150808148</v>
      </c>
      <c r="I47" s="6">
        <f t="shared" si="3"/>
        <v>48.07745549</v>
      </c>
    </row>
    <row r="48">
      <c r="A48" s="2">
        <v>47.0</v>
      </c>
      <c r="B48" s="2" t="s">
        <v>103</v>
      </c>
      <c r="C48" s="2" t="s">
        <v>104</v>
      </c>
      <c r="D48" s="2">
        <v>13.0</v>
      </c>
      <c r="E48" s="5">
        <v>1.645376E7</v>
      </c>
      <c r="F48" s="5">
        <v>2655.68533333333</v>
      </c>
      <c r="G48" s="6">
        <f t="shared" ref="G48:H48" si="48">F48/60</f>
        <v>44.26142222</v>
      </c>
      <c r="H48" s="7">
        <f t="shared" si="48"/>
        <v>0.7376903704</v>
      </c>
      <c r="I48" s="6">
        <f t="shared" si="3"/>
        <v>48.40370144</v>
      </c>
    </row>
    <row r="49">
      <c r="A49" s="2">
        <v>48.0</v>
      </c>
      <c r="B49" s="2" t="s">
        <v>105</v>
      </c>
      <c r="C49" s="2" t="s">
        <v>106</v>
      </c>
      <c r="D49" s="2">
        <v>6.0</v>
      </c>
      <c r="E49" s="5">
        <v>9153829.0</v>
      </c>
      <c r="F49" s="5">
        <v>1487.192</v>
      </c>
      <c r="G49" s="6">
        <f t="shared" ref="G49:H49" si="49">F49/60</f>
        <v>24.78653333</v>
      </c>
      <c r="H49" s="7">
        <f t="shared" si="49"/>
        <v>0.4131088889</v>
      </c>
      <c r="I49" s="6">
        <f t="shared" si="3"/>
        <v>48.08678978</v>
      </c>
    </row>
    <row r="50">
      <c r="A50" s="2">
        <v>49.0</v>
      </c>
      <c r="B50" s="2" t="s">
        <v>107</v>
      </c>
      <c r="C50" s="2" t="s">
        <v>108</v>
      </c>
      <c r="D50" s="2">
        <v>6.0</v>
      </c>
      <c r="E50" s="5">
        <v>8591467.0</v>
      </c>
      <c r="F50" s="5">
        <v>1393.496</v>
      </c>
      <c r="G50" s="6">
        <f t="shared" ref="G50:H50" si="50">F50/60</f>
        <v>23.22493333</v>
      </c>
      <c r="H50" s="7">
        <f t="shared" si="50"/>
        <v>0.3870822222</v>
      </c>
      <c r="I50" s="6">
        <f t="shared" si="3"/>
        <v>48.16722541</v>
      </c>
    </row>
    <row r="51">
      <c r="A51" s="2">
        <v>50.0</v>
      </c>
      <c r="B51" s="2" t="s">
        <v>109</v>
      </c>
      <c r="C51" s="2" t="s">
        <v>110</v>
      </c>
      <c r="D51" s="2">
        <v>4.0</v>
      </c>
      <c r="E51" s="5">
        <v>6089689.0</v>
      </c>
      <c r="F51" s="5">
        <v>989.101333333333</v>
      </c>
      <c r="G51" s="6">
        <f t="shared" ref="G51:H51" si="51">F51/60</f>
        <v>16.48502222</v>
      </c>
      <c r="H51" s="7">
        <f t="shared" si="51"/>
        <v>0.2747503704</v>
      </c>
      <c r="I51" s="6">
        <f t="shared" si="3"/>
        <v>48.09992031</v>
      </c>
    </row>
    <row r="52">
      <c r="A52" s="2">
        <v>51.0</v>
      </c>
      <c r="B52" s="2" t="s">
        <v>111</v>
      </c>
      <c r="C52" s="2" t="s">
        <v>112</v>
      </c>
      <c r="D52" s="2">
        <v>4.0</v>
      </c>
      <c r="E52" s="5">
        <v>5612512.0</v>
      </c>
      <c r="F52" s="5">
        <v>909.181333333333</v>
      </c>
      <c r="G52" s="6">
        <f t="shared" ref="G52:H52" si="52">F52/60</f>
        <v>15.15302222</v>
      </c>
      <c r="H52" s="7">
        <f t="shared" si="52"/>
        <v>0.2525503704</v>
      </c>
      <c r="I52" s="6">
        <f t="shared" si="3"/>
        <v>48.22772795</v>
      </c>
    </row>
    <row r="53">
      <c r="A53" s="2">
        <v>52.0</v>
      </c>
      <c r="B53" s="2" t="s">
        <v>113</v>
      </c>
      <c r="C53" s="2" t="s">
        <v>114</v>
      </c>
      <c r="D53" s="2">
        <v>5.0</v>
      </c>
      <c r="E53" s="5">
        <v>5152869.0</v>
      </c>
      <c r="F53" s="5">
        <v>824.890666666667</v>
      </c>
      <c r="G53" s="6">
        <f t="shared" ref="G53:H53" si="53">F53/60</f>
        <v>13.74817778</v>
      </c>
      <c r="H53" s="7">
        <f t="shared" si="53"/>
        <v>0.2291362963</v>
      </c>
      <c r="I53" s="6">
        <f t="shared" si="3"/>
        <v>48.80257553</v>
      </c>
    </row>
    <row r="54">
      <c r="A54" s="2">
        <v>53.0</v>
      </c>
      <c r="B54" s="2" t="s">
        <v>115</v>
      </c>
      <c r="C54" s="2" t="s">
        <v>116</v>
      </c>
      <c r="D54" s="2">
        <v>3.0</v>
      </c>
      <c r="E54" s="5">
        <v>2916945.0</v>
      </c>
      <c r="F54" s="5">
        <v>465.808</v>
      </c>
      <c r="G54" s="6">
        <f t="shared" ref="G54:H54" si="54">F54/60</f>
        <v>7.763466667</v>
      </c>
      <c r="H54" s="7">
        <f t="shared" si="54"/>
        <v>0.1293911111</v>
      </c>
      <c r="I54" s="6">
        <f t="shared" si="3"/>
        <v>48.92280255</v>
      </c>
    </row>
    <row r="55">
      <c r="A55" s="2">
        <v>54.0</v>
      </c>
      <c r="B55" s="2" t="s">
        <v>117</v>
      </c>
      <c r="C55" s="2" t="s">
        <v>118</v>
      </c>
      <c r="D55" s="2">
        <v>6.0</v>
      </c>
      <c r="E55" s="5">
        <v>6892906.0</v>
      </c>
      <c r="F55" s="5">
        <v>1111.088</v>
      </c>
      <c r="G55" s="6">
        <f t="shared" ref="G55:H55" si="55">F55/60</f>
        <v>18.51813333</v>
      </c>
      <c r="H55" s="7">
        <f t="shared" si="55"/>
        <v>0.3086355556</v>
      </c>
      <c r="I55" s="6">
        <f t="shared" si="3"/>
        <v>48.46675342</v>
      </c>
    </row>
    <row r="56">
      <c r="A56" s="2">
        <v>55.0</v>
      </c>
      <c r="B56" s="2" t="s">
        <v>119</v>
      </c>
      <c r="C56" s="2" t="s">
        <v>120</v>
      </c>
      <c r="D56" s="2">
        <v>4.0</v>
      </c>
      <c r="E56" s="5">
        <v>4821413.0</v>
      </c>
      <c r="F56" s="5">
        <v>778.477333333333</v>
      </c>
      <c r="G56" s="6">
        <f t="shared" ref="G56:H56" si="56">F56/60</f>
        <v>12.97462222</v>
      </c>
      <c r="H56" s="7">
        <f t="shared" si="56"/>
        <v>0.2162437037</v>
      </c>
      <c r="I56" s="6">
        <f t="shared" si="3"/>
        <v>48.38585203</v>
      </c>
    </row>
    <row r="57">
      <c r="A57" s="2">
        <v>56.0</v>
      </c>
      <c r="B57" s="2" t="s">
        <v>121</v>
      </c>
      <c r="C57" s="2" t="s">
        <v>122</v>
      </c>
      <c r="D57" s="2">
        <v>3.0</v>
      </c>
      <c r="E57" s="5">
        <v>2876595.0</v>
      </c>
      <c r="F57" s="5">
        <v>461.176</v>
      </c>
      <c r="G57" s="6">
        <f t="shared" ref="G57:H57" si="57">F57/60</f>
        <v>7.686266667</v>
      </c>
      <c r="H57" s="7">
        <f t="shared" si="57"/>
        <v>0.1281044444</v>
      </c>
      <c r="I57" s="6">
        <f t="shared" si="3"/>
        <v>48.73063307</v>
      </c>
    </row>
    <row r="58">
      <c r="A58" s="2">
        <v>57.0</v>
      </c>
      <c r="B58" s="2" t="s">
        <v>123</v>
      </c>
      <c r="C58" s="2" t="s">
        <v>124</v>
      </c>
      <c r="D58" s="2">
        <v>1.0</v>
      </c>
      <c r="E58" s="5">
        <v>1186756.0</v>
      </c>
      <c r="F58" s="5">
        <v>191.565333333333</v>
      </c>
      <c r="G58" s="6">
        <f t="shared" ref="G58:H58" si="58">F58/60</f>
        <v>3.192755556</v>
      </c>
      <c r="H58" s="7">
        <f t="shared" si="58"/>
        <v>0.05321259259</v>
      </c>
      <c r="I58" s="6">
        <f t="shared" si="3"/>
        <v>48.39879475</v>
      </c>
    </row>
    <row r="59">
      <c r="A59" s="2">
        <v>58.0</v>
      </c>
      <c r="B59" s="2" t="s">
        <v>125</v>
      </c>
      <c r="C59" s="2" t="s">
        <v>126</v>
      </c>
      <c r="D59" s="2">
        <v>13.0</v>
      </c>
      <c r="E59" s="5">
        <v>1.8641887E7</v>
      </c>
      <c r="F59" s="5">
        <v>3023.86933333333</v>
      </c>
      <c r="G59" s="6">
        <f t="shared" ref="G59:H59" si="59">F59/60</f>
        <v>50.39782222</v>
      </c>
      <c r="H59" s="7">
        <f t="shared" si="59"/>
        <v>0.8399637037</v>
      </c>
      <c r="I59" s="6">
        <f t="shared" si="3"/>
        <v>48.16337154</v>
      </c>
    </row>
    <row r="60">
      <c r="A60" s="2">
        <v>59.0</v>
      </c>
      <c r="B60" s="2" t="s">
        <v>127</v>
      </c>
      <c r="C60" s="2" t="s">
        <v>128</v>
      </c>
      <c r="D60" s="2">
        <v>5.0</v>
      </c>
      <c r="E60" s="5">
        <v>6964179.0</v>
      </c>
      <c r="F60" s="5">
        <v>1129.93066666667</v>
      </c>
      <c r="G60" s="6">
        <f t="shared" ref="G60:H60" si="60">F60/60</f>
        <v>18.83217778</v>
      </c>
      <c r="H60" s="7">
        <f t="shared" si="60"/>
        <v>0.3138696296</v>
      </c>
      <c r="I60" s="6">
        <f t="shared" si="3"/>
        <v>48.15131587</v>
      </c>
    </row>
    <row r="61">
      <c r="A61" s="2">
        <v>60.0</v>
      </c>
      <c r="B61" s="2" t="s">
        <v>129</v>
      </c>
      <c r="C61" s="2" t="s">
        <v>130</v>
      </c>
      <c r="D61" s="2">
        <v>5.0</v>
      </c>
      <c r="E61" s="5">
        <v>6948537.0</v>
      </c>
      <c r="F61" s="5">
        <v>1127.24266666667</v>
      </c>
      <c r="G61" s="6">
        <f t="shared" ref="G61:H61" si="61">F61/60</f>
        <v>18.78737778</v>
      </c>
      <c r="H61" s="7">
        <f t="shared" si="61"/>
        <v>0.313122963</v>
      </c>
      <c r="I61" s="6">
        <f t="shared" si="3"/>
        <v>48.15772763</v>
      </c>
    </row>
    <row r="62">
      <c r="A62" s="2">
        <v>61.0</v>
      </c>
      <c r="B62" s="2" t="s">
        <v>131</v>
      </c>
      <c r="C62" s="2" t="s">
        <v>132</v>
      </c>
      <c r="D62" s="2">
        <v>3.0</v>
      </c>
      <c r="E62" s="5">
        <v>4349411.0</v>
      </c>
      <c r="F62" s="5">
        <v>706.384</v>
      </c>
      <c r="G62" s="6">
        <f t="shared" ref="G62:H62" si="62">F62/60</f>
        <v>11.77306667</v>
      </c>
      <c r="H62" s="7">
        <f t="shared" si="62"/>
        <v>0.1962177778</v>
      </c>
      <c r="I62" s="6">
        <f t="shared" si="3"/>
        <v>48.10382658</v>
      </c>
    </row>
    <row r="63">
      <c r="A63" s="2">
        <v>62.0</v>
      </c>
      <c r="B63" s="2" t="s">
        <v>133</v>
      </c>
      <c r="C63" s="2" t="s">
        <v>134</v>
      </c>
      <c r="D63" s="2">
        <v>5.0</v>
      </c>
      <c r="E63" s="5">
        <v>7767612.0</v>
      </c>
      <c r="F63" s="5">
        <v>1263.87466666667</v>
      </c>
      <c r="G63" s="6">
        <f t="shared" ref="G63:H63" si="63">F63/60</f>
        <v>21.06457778</v>
      </c>
      <c r="H63" s="7">
        <f t="shared" si="63"/>
        <v>0.3510762963</v>
      </c>
      <c r="I63" s="6">
        <f t="shared" si="3"/>
        <v>48.01462546</v>
      </c>
    </row>
    <row r="64">
      <c r="A64" s="2">
        <v>63.0</v>
      </c>
      <c r="B64" s="2" t="s">
        <v>135</v>
      </c>
      <c r="C64" s="2" t="s">
        <v>136</v>
      </c>
      <c r="D64" s="2">
        <v>1.0</v>
      </c>
      <c r="E64" s="5">
        <v>923094.0</v>
      </c>
      <c r="F64" s="5">
        <v>147.789333333333</v>
      </c>
      <c r="G64" s="6">
        <f t="shared" ref="G64:H64" si="64">F64/60</f>
        <v>2.463155556</v>
      </c>
      <c r="H64" s="7">
        <f t="shared" si="64"/>
        <v>0.04105259259</v>
      </c>
      <c r="I64" s="6">
        <f t="shared" si="3"/>
        <v>48.79697142</v>
      </c>
    </row>
    <row r="65">
      <c r="A65" s="2">
        <v>64.0</v>
      </c>
      <c r="B65" s="2" t="s">
        <v>137</v>
      </c>
      <c r="C65" s="2" t="s">
        <v>138</v>
      </c>
      <c r="D65" s="2">
        <v>1.0</v>
      </c>
      <c r="E65" s="5">
        <v>1003788.0</v>
      </c>
      <c r="F65" s="5">
        <v>161.229333333333</v>
      </c>
      <c r="G65" s="6">
        <f t="shared" ref="G65:H65" si="65">F65/60</f>
        <v>2.687155556</v>
      </c>
      <c r="H65" s="7">
        <f t="shared" si="65"/>
        <v>0.04478592593</v>
      </c>
      <c r="I65" s="6">
        <f t="shared" si="3"/>
        <v>48.63937342</v>
      </c>
    </row>
    <row r="66">
      <c r="A66" s="2">
        <v>65.0</v>
      </c>
      <c r="B66" s="2" t="s">
        <v>139</v>
      </c>
      <c r="C66" s="2" t="s">
        <v>140</v>
      </c>
      <c r="D66" s="2">
        <v>1.0</v>
      </c>
      <c r="E66" s="5">
        <v>1929594.0</v>
      </c>
      <c r="F66" s="5">
        <v>315.645333333333</v>
      </c>
      <c r="G66" s="6">
        <f t="shared" ref="G66:H66" si="66">F66/60</f>
        <v>5.260755556</v>
      </c>
      <c r="H66" s="7">
        <f t="shared" si="66"/>
        <v>0.08767925926</v>
      </c>
      <c r="I66" s="6">
        <f t="shared" si="3"/>
        <v>47.75915096</v>
      </c>
    </row>
    <row r="67">
      <c r="A67" s="2">
        <v>66.0</v>
      </c>
      <c r="B67" s="2" t="s">
        <v>141</v>
      </c>
      <c r="C67" s="2" t="s">
        <v>142</v>
      </c>
      <c r="D67" s="2">
        <v>22.0</v>
      </c>
      <c r="E67" s="5">
        <v>3.5065053E7</v>
      </c>
      <c r="F67" s="5">
        <v>5701.11733333333</v>
      </c>
      <c r="G67" s="6">
        <f t="shared" ref="G67:H67" si="67">F67/60</f>
        <v>95.01862222</v>
      </c>
      <c r="H67" s="7">
        <f t="shared" si="67"/>
        <v>1.583643704</v>
      </c>
      <c r="I67" s="6">
        <f t="shared" si="3"/>
        <v>48.05123462</v>
      </c>
    </row>
    <row r="68">
      <c r="A68" s="12">
        <v>99.0</v>
      </c>
      <c r="B68" s="12" t="s">
        <v>143</v>
      </c>
      <c r="C68" s="12" t="s">
        <v>144</v>
      </c>
      <c r="D68" s="12">
        <v>1189.0</v>
      </c>
      <c r="E68" s="13">
        <f t="shared" ref="E68:F68" si="68">SUM(E2:E67)</f>
        <v>2316995735</v>
      </c>
      <c r="F68" s="13">
        <f t="shared" si="68"/>
        <v>333122.9173</v>
      </c>
      <c r="G68" s="14">
        <f t="shared" ref="G68:H68" si="69">F68/60</f>
        <v>5552.048622</v>
      </c>
      <c r="H68" s="15">
        <f t="shared" si="69"/>
        <v>92.5341437</v>
      </c>
      <c r="I68" s="14">
        <f>(E68/1024)/G68</f>
        <v>407.5416664</v>
      </c>
    </row>
    <row r="69">
      <c r="E69" s="16"/>
      <c r="F69" s="16"/>
    </row>
    <row r="70">
      <c r="D70" s="2">
        <v>827.0</v>
      </c>
      <c r="E70" s="16"/>
      <c r="F70" s="16"/>
      <c r="J70" s="17">
        <v>43986.0</v>
      </c>
      <c r="K70" s="18">
        <f t="shared" ref="K70:K71" si="70">D70/1189</f>
        <v>0.6955424727</v>
      </c>
    </row>
    <row r="71">
      <c r="D71" s="2">
        <v>1189.0</v>
      </c>
      <c r="E71" s="16"/>
      <c r="F71" s="16"/>
      <c r="J71" s="17">
        <v>45595.0</v>
      </c>
      <c r="K71" s="18">
        <f t="shared" si="70"/>
        <v>1</v>
      </c>
    </row>
    <row r="72">
      <c r="E72" s="16"/>
      <c r="F72" s="16"/>
    </row>
    <row r="73">
      <c r="E73" s="16"/>
      <c r="F73" s="16"/>
    </row>
    <row r="74">
      <c r="E74" s="16"/>
      <c r="F74" s="16"/>
    </row>
    <row r="75">
      <c r="E75" s="16"/>
      <c r="F75" s="16"/>
    </row>
    <row r="76">
      <c r="E76" s="16"/>
      <c r="F76" s="16"/>
    </row>
    <row r="77">
      <c r="E77" s="16"/>
      <c r="F77" s="16"/>
    </row>
    <row r="78">
      <c r="E78" s="16"/>
      <c r="F78" s="16"/>
    </row>
    <row r="79">
      <c r="E79" s="16"/>
      <c r="F79" s="16"/>
    </row>
    <row r="80">
      <c r="E80" s="16"/>
      <c r="F80" s="16"/>
    </row>
    <row r="81">
      <c r="E81" s="16"/>
      <c r="F81" s="16"/>
    </row>
    <row r="82">
      <c r="E82" s="16"/>
      <c r="F82" s="16"/>
    </row>
    <row r="83">
      <c r="E83" s="16"/>
      <c r="F83" s="16"/>
    </row>
    <row r="84">
      <c r="E84" s="16"/>
      <c r="F84" s="16"/>
    </row>
    <row r="85">
      <c r="E85" s="16"/>
      <c r="F85" s="16"/>
    </row>
    <row r="86">
      <c r="E86" s="16"/>
      <c r="F86" s="16"/>
    </row>
    <row r="87">
      <c r="E87" s="16"/>
      <c r="F87" s="16"/>
    </row>
    <row r="88">
      <c r="E88" s="16"/>
      <c r="F88" s="16"/>
    </row>
    <row r="89">
      <c r="E89" s="16"/>
      <c r="F89" s="16"/>
    </row>
    <row r="90">
      <c r="E90" s="16"/>
      <c r="F90" s="16"/>
    </row>
    <row r="91">
      <c r="E91" s="16"/>
      <c r="F91" s="16"/>
    </row>
    <row r="92">
      <c r="E92" s="16"/>
      <c r="F92" s="16"/>
    </row>
    <row r="93">
      <c r="E93" s="16"/>
      <c r="F93" s="16"/>
    </row>
    <row r="94">
      <c r="E94" s="16"/>
      <c r="F94" s="16"/>
    </row>
    <row r="95">
      <c r="E95" s="16"/>
      <c r="F95" s="16"/>
    </row>
    <row r="96">
      <c r="E96" s="16"/>
      <c r="F96" s="16"/>
    </row>
    <row r="97">
      <c r="E97" s="16"/>
      <c r="F97" s="16"/>
    </row>
    <row r="98">
      <c r="E98" s="16"/>
      <c r="F98" s="16"/>
    </row>
    <row r="99">
      <c r="E99" s="16"/>
      <c r="F99" s="16"/>
    </row>
    <row r="100">
      <c r="E100" s="16"/>
      <c r="F100" s="16"/>
    </row>
    <row r="101">
      <c r="E101" s="16"/>
      <c r="F101" s="16"/>
    </row>
    <row r="102">
      <c r="E102" s="16"/>
      <c r="F102" s="16"/>
    </row>
    <row r="103">
      <c r="E103" s="16"/>
      <c r="F103" s="16"/>
    </row>
    <row r="104">
      <c r="E104" s="16"/>
      <c r="F104" s="16"/>
    </row>
    <row r="105">
      <c r="E105" s="16"/>
      <c r="F105" s="16"/>
    </row>
    <row r="106">
      <c r="E106" s="16"/>
      <c r="F106" s="16"/>
    </row>
    <row r="107">
      <c r="E107" s="16"/>
      <c r="F107" s="16"/>
    </row>
    <row r="108">
      <c r="E108" s="16"/>
      <c r="F108" s="16"/>
    </row>
    <row r="109">
      <c r="E109" s="16"/>
      <c r="F109" s="16"/>
    </row>
    <row r="110">
      <c r="E110" s="16"/>
      <c r="F110" s="16"/>
    </row>
    <row r="111">
      <c r="E111" s="16"/>
      <c r="F111" s="16"/>
    </row>
    <row r="112">
      <c r="E112" s="16"/>
      <c r="F112" s="16"/>
    </row>
    <row r="113">
      <c r="E113" s="16"/>
      <c r="F113" s="16"/>
    </row>
    <row r="114">
      <c r="E114" s="16"/>
      <c r="F114" s="16"/>
    </row>
    <row r="115">
      <c r="E115" s="16"/>
      <c r="F115" s="16"/>
    </row>
    <row r="116">
      <c r="E116" s="16"/>
      <c r="F116" s="16"/>
    </row>
    <row r="117">
      <c r="E117" s="16"/>
      <c r="F117" s="16"/>
    </row>
    <row r="118">
      <c r="E118" s="16"/>
      <c r="F118" s="16"/>
    </row>
    <row r="119">
      <c r="E119" s="16"/>
      <c r="F119" s="16"/>
    </row>
    <row r="120">
      <c r="E120" s="16"/>
      <c r="F120" s="16"/>
    </row>
    <row r="121">
      <c r="E121" s="16"/>
      <c r="F121" s="16"/>
    </row>
    <row r="122">
      <c r="E122" s="16"/>
      <c r="F122" s="16"/>
    </row>
    <row r="123">
      <c r="E123" s="16"/>
      <c r="F123" s="16"/>
    </row>
    <row r="124">
      <c r="E124" s="16"/>
      <c r="F124" s="16"/>
    </row>
    <row r="125">
      <c r="E125" s="16"/>
      <c r="F125" s="16"/>
    </row>
    <row r="126">
      <c r="E126" s="16"/>
      <c r="F126" s="16"/>
    </row>
    <row r="127">
      <c r="E127" s="16"/>
      <c r="F127" s="16"/>
    </row>
    <row r="128">
      <c r="E128" s="16"/>
      <c r="F128" s="16"/>
    </row>
    <row r="129">
      <c r="E129" s="16"/>
      <c r="F129" s="16"/>
    </row>
    <row r="130">
      <c r="E130" s="16"/>
      <c r="F130" s="16"/>
    </row>
    <row r="131">
      <c r="E131" s="16"/>
      <c r="F131" s="16"/>
    </row>
    <row r="132">
      <c r="E132" s="16"/>
      <c r="F132" s="16"/>
    </row>
    <row r="133">
      <c r="E133" s="16"/>
      <c r="F133" s="16"/>
    </row>
    <row r="134">
      <c r="E134" s="16"/>
      <c r="F134" s="16"/>
    </row>
    <row r="135">
      <c r="E135" s="16"/>
      <c r="F135" s="16"/>
    </row>
    <row r="136">
      <c r="E136" s="16"/>
      <c r="F136" s="16"/>
    </row>
    <row r="137">
      <c r="E137" s="16"/>
      <c r="F137" s="16"/>
    </row>
    <row r="138">
      <c r="E138" s="16"/>
      <c r="F138" s="16"/>
    </row>
    <row r="139">
      <c r="E139" s="16"/>
      <c r="F139" s="16"/>
    </row>
    <row r="140">
      <c r="E140" s="16"/>
      <c r="F140" s="16"/>
    </row>
    <row r="141">
      <c r="E141" s="16"/>
      <c r="F141" s="16"/>
    </row>
    <row r="142">
      <c r="E142" s="16"/>
      <c r="F142" s="16"/>
    </row>
    <row r="143">
      <c r="E143" s="16"/>
      <c r="F143" s="16"/>
    </row>
    <row r="144">
      <c r="E144" s="16"/>
      <c r="F144" s="16"/>
    </row>
    <row r="145">
      <c r="E145" s="16"/>
      <c r="F145" s="16"/>
    </row>
    <row r="146">
      <c r="E146" s="16"/>
      <c r="F146" s="16"/>
    </row>
    <row r="147">
      <c r="E147" s="16"/>
      <c r="F147" s="16"/>
    </row>
    <row r="148">
      <c r="E148" s="16"/>
      <c r="F148" s="16"/>
    </row>
    <row r="149">
      <c r="E149" s="16"/>
      <c r="F149" s="16"/>
    </row>
    <row r="150">
      <c r="E150" s="16"/>
      <c r="F150" s="16"/>
    </row>
    <row r="151">
      <c r="E151" s="16"/>
      <c r="F151" s="16"/>
    </row>
    <row r="152">
      <c r="E152" s="16"/>
      <c r="F152" s="16"/>
    </row>
    <row r="153">
      <c r="E153" s="16"/>
      <c r="F153" s="16"/>
    </row>
    <row r="154">
      <c r="E154" s="16"/>
      <c r="F154" s="16"/>
    </row>
    <row r="155">
      <c r="E155" s="16"/>
      <c r="F155" s="16"/>
    </row>
    <row r="156">
      <c r="E156" s="16"/>
      <c r="F156" s="16"/>
    </row>
    <row r="157">
      <c r="E157" s="16"/>
      <c r="F157" s="16"/>
    </row>
    <row r="158">
      <c r="E158" s="16"/>
      <c r="F158" s="16"/>
    </row>
    <row r="159">
      <c r="E159" s="16"/>
      <c r="F159" s="16"/>
    </row>
    <row r="160">
      <c r="E160" s="16"/>
      <c r="F160" s="16"/>
    </row>
    <row r="161">
      <c r="E161" s="16"/>
      <c r="F161" s="16"/>
    </row>
    <row r="162">
      <c r="E162" s="16"/>
      <c r="F162" s="16"/>
    </row>
    <row r="163">
      <c r="E163" s="16"/>
      <c r="F163" s="16"/>
    </row>
    <row r="164">
      <c r="E164" s="16"/>
      <c r="F164" s="16"/>
    </row>
    <row r="165">
      <c r="E165" s="16"/>
      <c r="F165" s="16"/>
    </row>
    <row r="166">
      <c r="E166" s="16"/>
      <c r="F166" s="16"/>
    </row>
    <row r="167">
      <c r="E167" s="16"/>
      <c r="F167" s="16"/>
    </row>
    <row r="168">
      <c r="E168" s="16"/>
      <c r="F168" s="16"/>
    </row>
    <row r="169">
      <c r="E169" s="16"/>
      <c r="F169" s="16"/>
    </row>
    <row r="170">
      <c r="E170" s="16"/>
      <c r="F170" s="16"/>
    </row>
    <row r="171">
      <c r="E171" s="16"/>
      <c r="F171" s="16"/>
    </row>
    <row r="172">
      <c r="E172" s="16"/>
      <c r="F172" s="16"/>
    </row>
    <row r="173">
      <c r="E173" s="16"/>
      <c r="F173" s="16"/>
    </row>
    <row r="174">
      <c r="E174" s="16"/>
      <c r="F174" s="16"/>
    </row>
    <row r="175">
      <c r="E175" s="16"/>
      <c r="F175" s="16"/>
    </row>
    <row r="176">
      <c r="E176" s="16"/>
      <c r="F176" s="16"/>
    </row>
    <row r="177">
      <c r="E177" s="16"/>
      <c r="F177" s="16"/>
    </row>
    <row r="178">
      <c r="E178" s="16"/>
      <c r="F178" s="16"/>
    </row>
    <row r="179">
      <c r="E179" s="16"/>
      <c r="F179" s="16"/>
    </row>
    <row r="180">
      <c r="E180" s="16"/>
      <c r="F180" s="16"/>
    </row>
    <row r="181">
      <c r="E181" s="16"/>
      <c r="F181" s="16"/>
    </row>
    <row r="182">
      <c r="E182" s="16"/>
      <c r="F182" s="16"/>
    </row>
    <row r="183">
      <c r="E183" s="16"/>
      <c r="F183" s="16"/>
    </row>
    <row r="184">
      <c r="E184" s="16"/>
      <c r="F184" s="16"/>
    </row>
    <row r="185">
      <c r="E185" s="16"/>
      <c r="F185" s="16"/>
    </row>
    <row r="186">
      <c r="E186" s="16"/>
      <c r="F186" s="16"/>
    </row>
    <row r="187">
      <c r="E187" s="16"/>
      <c r="F187" s="16"/>
    </row>
    <row r="188">
      <c r="E188" s="16"/>
      <c r="F188" s="16"/>
    </row>
    <row r="189">
      <c r="E189" s="16"/>
      <c r="F189" s="16"/>
    </row>
    <row r="190">
      <c r="E190" s="16"/>
      <c r="F190" s="16"/>
    </row>
    <row r="191">
      <c r="E191" s="16"/>
      <c r="F191" s="16"/>
    </row>
    <row r="192">
      <c r="E192" s="16"/>
      <c r="F192" s="16"/>
    </row>
    <row r="193">
      <c r="E193" s="16"/>
      <c r="F193" s="16"/>
    </row>
    <row r="194">
      <c r="E194" s="16"/>
      <c r="F194" s="16"/>
    </row>
    <row r="195">
      <c r="E195" s="16"/>
      <c r="F195" s="16"/>
    </row>
    <row r="196">
      <c r="E196" s="16"/>
      <c r="F196" s="16"/>
    </row>
    <row r="197">
      <c r="E197" s="16"/>
      <c r="F197" s="16"/>
    </row>
    <row r="198">
      <c r="E198" s="16"/>
      <c r="F198" s="16"/>
    </row>
    <row r="199">
      <c r="E199" s="16"/>
      <c r="F199" s="16"/>
    </row>
    <row r="200">
      <c r="E200" s="16"/>
      <c r="F200" s="16"/>
    </row>
    <row r="201">
      <c r="E201" s="16"/>
      <c r="F201" s="16"/>
    </row>
    <row r="202">
      <c r="E202" s="16"/>
      <c r="F202" s="16"/>
    </row>
    <row r="203">
      <c r="E203" s="16"/>
      <c r="F203" s="16"/>
    </row>
    <row r="204">
      <c r="E204" s="16"/>
      <c r="F204" s="16"/>
    </row>
    <row r="205">
      <c r="E205" s="16"/>
      <c r="F205" s="16"/>
    </row>
    <row r="206">
      <c r="E206" s="16"/>
      <c r="F206" s="16"/>
    </row>
    <row r="207">
      <c r="E207" s="16"/>
      <c r="F207" s="16"/>
    </row>
    <row r="208">
      <c r="E208" s="16"/>
      <c r="F208" s="16"/>
    </row>
    <row r="209">
      <c r="E209" s="16"/>
      <c r="F209" s="16"/>
    </row>
    <row r="210">
      <c r="E210" s="16"/>
      <c r="F210" s="16"/>
    </row>
    <row r="211">
      <c r="E211" s="16"/>
      <c r="F211" s="16"/>
    </row>
    <row r="212">
      <c r="E212" s="16"/>
      <c r="F212" s="16"/>
    </row>
    <row r="213">
      <c r="E213" s="16"/>
      <c r="F213" s="16"/>
    </row>
    <row r="214">
      <c r="E214" s="16"/>
      <c r="F214" s="16"/>
    </row>
    <row r="215">
      <c r="E215" s="16"/>
      <c r="F215" s="16"/>
    </row>
    <row r="216">
      <c r="E216" s="16"/>
      <c r="F216" s="16"/>
    </row>
    <row r="217">
      <c r="E217" s="16"/>
      <c r="F217" s="16"/>
    </row>
    <row r="218">
      <c r="E218" s="16"/>
      <c r="F218" s="16"/>
    </row>
    <row r="219">
      <c r="E219" s="16"/>
      <c r="F219" s="16"/>
    </row>
    <row r="220">
      <c r="E220" s="16"/>
      <c r="F220" s="16"/>
    </row>
    <row r="221">
      <c r="E221" s="16"/>
      <c r="F221" s="16"/>
    </row>
    <row r="222">
      <c r="E222" s="16"/>
      <c r="F222" s="16"/>
    </row>
    <row r="223">
      <c r="E223" s="16"/>
      <c r="F223" s="16"/>
    </row>
    <row r="224">
      <c r="E224" s="16"/>
      <c r="F224" s="16"/>
    </row>
    <row r="225">
      <c r="E225" s="16"/>
      <c r="F225" s="16"/>
    </row>
    <row r="226">
      <c r="E226" s="16"/>
      <c r="F226" s="16"/>
    </row>
    <row r="227">
      <c r="E227" s="16"/>
      <c r="F227" s="16"/>
    </row>
    <row r="228">
      <c r="E228" s="16"/>
      <c r="F228" s="16"/>
    </row>
    <row r="229">
      <c r="E229" s="16"/>
      <c r="F229" s="16"/>
    </row>
    <row r="230">
      <c r="E230" s="16"/>
      <c r="F230" s="16"/>
    </row>
    <row r="231">
      <c r="E231" s="16"/>
      <c r="F231" s="16"/>
    </row>
    <row r="232">
      <c r="E232" s="16"/>
      <c r="F232" s="16"/>
    </row>
    <row r="233">
      <c r="E233" s="16"/>
      <c r="F233" s="16"/>
    </row>
    <row r="234">
      <c r="E234" s="16"/>
      <c r="F234" s="16"/>
    </row>
    <row r="235">
      <c r="E235" s="16"/>
      <c r="F235" s="16"/>
    </row>
    <row r="236">
      <c r="E236" s="16"/>
      <c r="F236" s="16"/>
    </row>
    <row r="237">
      <c r="E237" s="16"/>
      <c r="F237" s="16"/>
    </row>
    <row r="238">
      <c r="E238" s="16"/>
      <c r="F238" s="16"/>
    </row>
    <row r="239">
      <c r="E239" s="16"/>
      <c r="F239" s="16"/>
    </row>
    <row r="240">
      <c r="E240" s="16"/>
      <c r="F240" s="16"/>
    </row>
    <row r="241">
      <c r="E241" s="16"/>
      <c r="F241" s="16"/>
    </row>
    <row r="242">
      <c r="E242" s="16"/>
      <c r="F242" s="16"/>
    </row>
    <row r="243">
      <c r="E243" s="16"/>
      <c r="F243" s="16"/>
    </row>
    <row r="244">
      <c r="E244" s="16"/>
      <c r="F244" s="16"/>
    </row>
    <row r="245">
      <c r="E245" s="16"/>
      <c r="F245" s="16"/>
    </row>
    <row r="246">
      <c r="E246" s="16"/>
      <c r="F246" s="16"/>
    </row>
    <row r="247">
      <c r="E247" s="16"/>
      <c r="F247" s="16"/>
    </row>
    <row r="248">
      <c r="E248" s="16"/>
      <c r="F248" s="16"/>
    </row>
    <row r="249">
      <c r="E249" s="16"/>
      <c r="F249" s="16"/>
    </row>
    <row r="250">
      <c r="E250" s="16"/>
      <c r="F250" s="16"/>
    </row>
    <row r="251">
      <c r="E251" s="16"/>
      <c r="F251" s="16"/>
    </row>
    <row r="252">
      <c r="E252" s="16"/>
      <c r="F252" s="16"/>
    </row>
    <row r="253">
      <c r="E253" s="16"/>
      <c r="F253" s="16"/>
    </row>
    <row r="254">
      <c r="E254" s="16"/>
      <c r="F254" s="16"/>
    </row>
    <row r="255">
      <c r="E255" s="16"/>
      <c r="F255" s="16"/>
    </row>
    <row r="256">
      <c r="E256" s="16"/>
      <c r="F256" s="16"/>
    </row>
    <row r="257">
      <c r="E257" s="16"/>
      <c r="F257" s="16"/>
    </row>
    <row r="258">
      <c r="E258" s="16"/>
      <c r="F258" s="16"/>
    </row>
    <row r="259">
      <c r="E259" s="16"/>
      <c r="F259" s="16"/>
    </row>
    <row r="260">
      <c r="E260" s="16"/>
      <c r="F260" s="16"/>
    </row>
    <row r="261">
      <c r="E261" s="16"/>
      <c r="F261" s="16"/>
    </row>
    <row r="262">
      <c r="E262" s="16"/>
      <c r="F262" s="16"/>
    </row>
    <row r="263">
      <c r="E263" s="16"/>
      <c r="F263" s="16"/>
    </row>
    <row r="264">
      <c r="E264" s="16"/>
      <c r="F264" s="16"/>
    </row>
    <row r="265">
      <c r="E265" s="16"/>
      <c r="F265" s="16"/>
    </row>
    <row r="266">
      <c r="E266" s="16"/>
      <c r="F266" s="16"/>
    </row>
    <row r="267">
      <c r="E267" s="16"/>
      <c r="F267" s="16"/>
    </row>
    <row r="268">
      <c r="E268" s="16"/>
      <c r="F268" s="16"/>
    </row>
    <row r="269">
      <c r="E269" s="16"/>
      <c r="F269" s="16"/>
    </row>
    <row r="270">
      <c r="E270" s="16"/>
      <c r="F270" s="16"/>
    </row>
    <row r="271">
      <c r="E271" s="16"/>
      <c r="F271" s="16"/>
    </row>
    <row r="272">
      <c r="E272" s="16"/>
      <c r="F272" s="16"/>
    </row>
    <row r="273">
      <c r="E273" s="16"/>
      <c r="F273" s="16"/>
    </row>
    <row r="274">
      <c r="E274" s="16"/>
      <c r="F274" s="16"/>
    </row>
    <row r="275">
      <c r="E275" s="16"/>
      <c r="F275" s="16"/>
    </row>
    <row r="276">
      <c r="E276" s="16"/>
      <c r="F276" s="16"/>
    </row>
    <row r="277">
      <c r="E277" s="16"/>
      <c r="F277" s="16"/>
    </row>
    <row r="278">
      <c r="E278" s="16"/>
      <c r="F278" s="16"/>
    </row>
    <row r="279">
      <c r="E279" s="16"/>
      <c r="F279" s="16"/>
    </row>
    <row r="280">
      <c r="E280" s="16"/>
      <c r="F280" s="16"/>
    </row>
    <row r="281">
      <c r="E281" s="16"/>
      <c r="F281" s="16"/>
    </row>
    <row r="282">
      <c r="E282" s="16"/>
      <c r="F282" s="16"/>
    </row>
    <row r="283">
      <c r="E283" s="16"/>
      <c r="F283" s="16"/>
    </row>
    <row r="284">
      <c r="E284" s="16"/>
      <c r="F284" s="16"/>
    </row>
    <row r="285">
      <c r="E285" s="16"/>
      <c r="F285" s="16"/>
    </row>
    <row r="286">
      <c r="E286" s="16"/>
      <c r="F286" s="16"/>
    </row>
    <row r="287">
      <c r="E287" s="16"/>
      <c r="F287" s="16"/>
    </row>
    <row r="288">
      <c r="E288" s="16"/>
      <c r="F288" s="16"/>
    </row>
    <row r="289">
      <c r="E289" s="16"/>
      <c r="F289" s="16"/>
    </row>
    <row r="290">
      <c r="E290" s="16"/>
      <c r="F290" s="16"/>
    </row>
    <row r="291">
      <c r="E291" s="16"/>
      <c r="F291" s="16"/>
    </row>
    <row r="292">
      <c r="E292" s="16"/>
      <c r="F292" s="16"/>
    </row>
    <row r="293">
      <c r="E293" s="16"/>
      <c r="F293" s="16"/>
    </row>
    <row r="294">
      <c r="E294" s="16"/>
      <c r="F294" s="16"/>
    </row>
    <row r="295">
      <c r="E295" s="16"/>
      <c r="F295" s="16"/>
    </row>
    <row r="296">
      <c r="E296" s="16"/>
      <c r="F296" s="16"/>
    </row>
    <row r="297">
      <c r="E297" s="16"/>
      <c r="F297" s="16"/>
    </row>
    <row r="298">
      <c r="E298" s="16"/>
      <c r="F298" s="16"/>
    </row>
    <row r="299">
      <c r="E299" s="16"/>
      <c r="F299" s="16"/>
    </row>
    <row r="300">
      <c r="E300" s="16"/>
      <c r="F300" s="16"/>
    </row>
    <row r="301">
      <c r="E301" s="16"/>
      <c r="F301" s="16"/>
    </row>
    <row r="302">
      <c r="E302" s="16"/>
      <c r="F302" s="16"/>
    </row>
    <row r="303">
      <c r="E303" s="16"/>
      <c r="F303" s="16"/>
    </row>
    <row r="304">
      <c r="E304" s="16"/>
      <c r="F304" s="16"/>
    </row>
    <row r="305">
      <c r="E305" s="16"/>
      <c r="F305" s="16"/>
    </row>
    <row r="306">
      <c r="E306" s="16"/>
      <c r="F306" s="16"/>
    </row>
    <row r="307">
      <c r="E307" s="16"/>
      <c r="F307" s="16"/>
    </row>
    <row r="308">
      <c r="E308" s="16"/>
      <c r="F308" s="16"/>
    </row>
    <row r="309">
      <c r="E309" s="16"/>
      <c r="F309" s="16"/>
    </row>
    <row r="310">
      <c r="E310" s="16"/>
      <c r="F310" s="16"/>
    </row>
    <row r="311">
      <c r="E311" s="16"/>
      <c r="F311" s="16"/>
    </row>
    <row r="312">
      <c r="E312" s="16"/>
      <c r="F312" s="16"/>
    </row>
    <row r="313">
      <c r="E313" s="16"/>
      <c r="F313" s="16"/>
    </row>
    <row r="314">
      <c r="E314" s="16"/>
      <c r="F314" s="16"/>
    </row>
    <row r="315">
      <c r="E315" s="16"/>
      <c r="F315" s="16"/>
    </row>
    <row r="316">
      <c r="E316" s="16"/>
      <c r="F316" s="16"/>
    </row>
    <row r="317">
      <c r="E317" s="16"/>
      <c r="F317" s="16"/>
    </row>
    <row r="318">
      <c r="E318" s="16"/>
      <c r="F318" s="16"/>
    </row>
    <row r="319">
      <c r="E319" s="16"/>
      <c r="F319" s="16"/>
    </row>
    <row r="320">
      <c r="E320" s="16"/>
      <c r="F320" s="16"/>
    </row>
    <row r="321">
      <c r="E321" s="16"/>
      <c r="F321" s="16"/>
    </row>
    <row r="322">
      <c r="E322" s="16"/>
      <c r="F322" s="16"/>
    </row>
    <row r="323">
      <c r="E323" s="16"/>
      <c r="F323" s="16"/>
    </row>
    <row r="324">
      <c r="E324" s="16"/>
      <c r="F324" s="16"/>
    </row>
    <row r="325">
      <c r="E325" s="16"/>
      <c r="F325" s="16"/>
    </row>
    <row r="326">
      <c r="E326" s="16"/>
      <c r="F326" s="16"/>
    </row>
    <row r="327">
      <c r="E327" s="16"/>
      <c r="F327" s="16"/>
    </row>
    <row r="328">
      <c r="E328" s="16"/>
      <c r="F328" s="16"/>
    </row>
    <row r="329">
      <c r="E329" s="16"/>
      <c r="F329" s="16"/>
    </row>
    <row r="330">
      <c r="E330" s="16"/>
      <c r="F330" s="16"/>
    </row>
    <row r="331">
      <c r="E331" s="16"/>
      <c r="F331" s="16"/>
    </row>
    <row r="332">
      <c r="E332" s="16"/>
      <c r="F332" s="16"/>
    </row>
    <row r="333">
      <c r="E333" s="16"/>
      <c r="F333" s="16"/>
    </row>
    <row r="334">
      <c r="E334" s="16"/>
      <c r="F334" s="16"/>
    </row>
    <row r="335">
      <c r="E335" s="16"/>
      <c r="F335" s="16"/>
    </row>
    <row r="336">
      <c r="E336" s="16"/>
      <c r="F336" s="16"/>
    </row>
    <row r="337">
      <c r="E337" s="16"/>
      <c r="F337" s="16"/>
    </row>
    <row r="338">
      <c r="E338" s="16"/>
      <c r="F338" s="16"/>
    </row>
    <row r="339">
      <c r="E339" s="16"/>
      <c r="F339" s="16"/>
    </row>
    <row r="340">
      <c r="E340" s="16"/>
      <c r="F340" s="16"/>
    </row>
    <row r="341">
      <c r="E341" s="16"/>
      <c r="F341" s="16"/>
    </row>
    <row r="342">
      <c r="E342" s="16"/>
      <c r="F342" s="16"/>
    </row>
    <row r="343">
      <c r="E343" s="16"/>
      <c r="F343" s="16"/>
    </row>
    <row r="344">
      <c r="E344" s="16"/>
      <c r="F344" s="16"/>
    </row>
    <row r="345">
      <c r="E345" s="16"/>
      <c r="F345" s="16"/>
    </row>
    <row r="346">
      <c r="E346" s="16"/>
      <c r="F346" s="16"/>
    </row>
    <row r="347">
      <c r="E347" s="16"/>
      <c r="F347" s="16"/>
    </row>
    <row r="348">
      <c r="E348" s="16"/>
      <c r="F348" s="16"/>
    </row>
    <row r="349">
      <c r="E349" s="16"/>
      <c r="F349" s="16"/>
    </row>
    <row r="350">
      <c r="E350" s="16"/>
      <c r="F350" s="16"/>
    </row>
    <row r="351">
      <c r="E351" s="16"/>
      <c r="F351" s="16"/>
    </row>
    <row r="352">
      <c r="E352" s="16"/>
      <c r="F352" s="16"/>
    </row>
    <row r="353">
      <c r="E353" s="16"/>
      <c r="F353" s="16"/>
    </row>
    <row r="354">
      <c r="E354" s="16"/>
      <c r="F354" s="16"/>
    </row>
    <row r="355">
      <c r="E355" s="16"/>
      <c r="F355" s="16"/>
    </row>
    <row r="356">
      <c r="E356" s="16"/>
      <c r="F356" s="16"/>
    </row>
    <row r="357">
      <c r="E357" s="16"/>
      <c r="F357" s="16"/>
    </row>
    <row r="358">
      <c r="E358" s="16"/>
      <c r="F358" s="16"/>
    </row>
    <row r="359">
      <c r="E359" s="16"/>
      <c r="F359" s="16"/>
    </row>
    <row r="360">
      <c r="E360" s="16"/>
      <c r="F360" s="16"/>
    </row>
    <row r="361">
      <c r="E361" s="16"/>
      <c r="F361" s="16"/>
    </row>
    <row r="362">
      <c r="E362" s="16"/>
      <c r="F362" s="16"/>
    </row>
    <row r="363">
      <c r="E363" s="16"/>
      <c r="F363" s="16"/>
    </row>
    <row r="364">
      <c r="E364" s="16"/>
      <c r="F364" s="16"/>
    </row>
    <row r="365">
      <c r="E365" s="16"/>
      <c r="F365" s="16"/>
    </row>
    <row r="366">
      <c r="E366" s="16"/>
      <c r="F366" s="16"/>
    </row>
    <row r="367">
      <c r="E367" s="16"/>
      <c r="F367" s="16"/>
    </row>
    <row r="368">
      <c r="E368" s="16"/>
      <c r="F368" s="16"/>
    </row>
    <row r="369">
      <c r="E369" s="16"/>
      <c r="F369" s="16"/>
    </row>
    <row r="370">
      <c r="E370" s="16"/>
      <c r="F370" s="16"/>
    </row>
    <row r="371">
      <c r="E371" s="16"/>
      <c r="F371" s="16"/>
    </row>
    <row r="372">
      <c r="E372" s="16"/>
      <c r="F372" s="16"/>
    </row>
    <row r="373">
      <c r="E373" s="16"/>
      <c r="F373" s="16"/>
    </row>
    <row r="374">
      <c r="E374" s="16"/>
      <c r="F374" s="16"/>
    </row>
    <row r="375">
      <c r="E375" s="16"/>
      <c r="F375" s="16"/>
    </row>
    <row r="376">
      <c r="E376" s="16"/>
      <c r="F376" s="16"/>
    </row>
    <row r="377">
      <c r="E377" s="16"/>
      <c r="F377" s="16"/>
    </row>
    <row r="378">
      <c r="E378" s="16"/>
      <c r="F378" s="16"/>
    </row>
    <row r="379">
      <c r="E379" s="16"/>
      <c r="F379" s="16"/>
    </row>
    <row r="380">
      <c r="E380" s="16"/>
      <c r="F380" s="16"/>
    </row>
    <row r="381">
      <c r="E381" s="16"/>
      <c r="F381" s="16"/>
    </row>
    <row r="382">
      <c r="E382" s="16"/>
      <c r="F382" s="16"/>
    </row>
    <row r="383">
      <c r="E383" s="16"/>
      <c r="F383" s="16"/>
    </row>
    <row r="384">
      <c r="E384" s="16"/>
      <c r="F384" s="16"/>
    </row>
    <row r="385">
      <c r="E385" s="16"/>
      <c r="F385" s="16"/>
    </row>
    <row r="386">
      <c r="E386" s="16"/>
      <c r="F386" s="16"/>
    </row>
    <row r="387">
      <c r="E387" s="16"/>
      <c r="F387" s="16"/>
    </row>
    <row r="388">
      <c r="E388" s="16"/>
      <c r="F388" s="16"/>
    </row>
    <row r="389">
      <c r="E389" s="16"/>
      <c r="F389" s="16"/>
    </row>
    <row r="390">
      <c r="E390" s="16"/>
      <c r="F390" s="16"/>
    </row>
    <row r="391">
      <c r="E391" s="16"/>
      <c r="F391" s="16"/>
    </row>
    <row r="392">
      <c r="E392" s="16"/>
      <c r="F392" s="16"/>
    </row>
    <row r="393">
      <c r="E393" s="16"/>
      <c r="F393" s="16"/>
    </row>
    <row r="394">
      <c r="E394" s="16"/>
      <c r="F394" s="16"/>
    </row>
    <row r="395">
      <c r="E395" s="16"/>
      <c r="F395" s="16"/>
    </row>
    <row r="396">
      <c r="E396" s="16"/>
      <c r="F396" s="16"/>
    </row>
    <row r="397">
      <c r="E397" s="16"/>
      <c r="F397" s="16"/>
    </row>
    <row r="398">
      <c r="E398" s="16"/>
      <c r="F398" s="16"/>
    </row>
    <row r="399">
      <c r="E399" s="16"/>
      <c r="F399" s="16"/>
    </row>
    <row r="400">
      <c r="E400" s="16"/>
      <c r="F400" s="16"/>
    </row>
    <row r="401">
      <c r="E401" s="16"/>
      <c r="F401" s="16"/>
    </row>
    <row r="402">
      <c r="E402" s="16"/>
      <c r="F402" s="16"/>
    </row>
    <row r="403">
      <c r="E403" s="16"/>
      <c r="F403" s="16"/>
    </row>
    <row r="404">
      <c r="E404" s="16"/>
      <c r="F404" s="16"/>
    </row>
    <row r="405">
      <c r="E405" s="16"/>
      <c r="F405" s="16"/>
    </row>
    <row r="406">
      <c r="E406" s="16"/>
      <c r="F406" s="16"/>
    </row>
    <row r="407">
      <c r="E407" s="16"/>
      <c r="F407" s="16"/>
    </row>
    <row r="408">
      <c r="E408" s="16"/>
      <c r="F408" s="16"/>
    </row>
    <row r="409">
      <c r="E409" s="16"/>
      <c r="F409" s="16"/>
    </row>
    <row r="410">
      <c r="E410" s="16"/>
      <c r="F410" s="16"/>
    </row>
    <row r="411">
      <c r="E411" s="16"/>
      <c r="F411" s="16"/>
    </row>
    <row r="412">
      <c r="E412" s="16"/>
      <c r="F412" s="16"/>
    </row>
    <row r="413">
      <c r="E413" s="16"/>
      <c r="F413" s="16"/>
    </row>
    <row r="414">
      <c r="E414" s="16"/>
      <c r="F414" s="16"/>
    </row>
    <row r="415">
      <c r="E415" s="16"/>
      <c r="F415" s="16"/>
    </row>
    <row r="416">
      <c r="E416" s="16"/>
      <c r="F416" s="16"/>
    </row>
    <row r="417">
      <c r="E417" s="16"/>
      <c r="F417" s="16"/>
    </row>
    <row r="418">
      <c r="E418" s="16"/>
      <c r="F418" s="16"/>
    </row>
    <row r="419">
      <c r="E419" s="16"/>
      <c r="F419" s="16"/>
    </row>
    <row r="420">
      <c r="E420" s="16"/>
      <c r="F420" s="16"/>
    </row>
    <row r="421">
      <c r="E421" s="16"/>
      <c r="F421" s="16"/>
    </row>
    <row r="422">
      <c r="E422" s="16"/>
      <c r="F422" s="16"/>
    </row>
    <row r="423">
      <c r="E423" s="16"/>
      <c r="F423" s="16"/>
    </row>
    <row r="424">
      <c r="E424" s="16"/>
      <c r="F424" s="16"/>
    </row>
    <row r="425">
      <c r="E425" s="16"/>
      <c r="F425" s="16"/>
    </row>
    <row r="426">
      <c r="E426" s="16"/>
      <c r="F426" s="16"/>
    </row>
    <row r="427">
      <c r="E427" s="16"/>
      <c r="F427" s="16"/>
    </row>
    <row r="428">
      <c r="E428" s="16"/>
      <c r="F428" s="16"/>
    </row>
    <row r="429">
      <c r="E429" s="16"/>
      <c r="F429" s="16"/>
    </row>
    <row r="430">
      <c r="E430" s="16"/>
      <c r="F430" s="16"/>
    </row>
    <row r="431">
      <c r="E431" s="16"/>
      <c r="F431" s="16"/>
    </row>
    <row r="432">
      <c r="E432" s="16"/>
      <c r="F432" s="16"/>
    </row>
    <row r="433">
      <c r="E433" s="16"/>
      <c r="F433" s="16"/>
    </row>
    <row r="434">
      <c r="E434" s="16"/>
      <c r="F434" s="16"/>
    </row>
    <row r="435">
      <c r="E435" s="16"/>
      <c r="F435" s="16"/>
    </row>
    <row r="436">
      <c r="E436" s="16"/>
      <c r="F436" s="16"/>
    </row>
    <row r="437">
      <c r="E437" s="16"/>
      <c r="F437" s="16"/>
    </row>
    <row r="438">
      <c r="E438" s="16"/>
      <c r="F438" s="16"/>
    </row>
    <row r="439">
      <c r="E439" s="16"/>
      <c r="F439" s="16"/>
    </row>
    <row r="440">
      <c r="E440" s="16"/>
      <c r="F440" s="16"/>
    </row>
    <row r="441">
      <c r="E441" s="16"/>
      <c r="F441" s="16"/>
    </row>
    <row r="442">
      <c r="E442" s="16"/>
      <c r="F442" s="16"/>
    </row>
    <row r="443">
      <c r="E443" s="16"/>
      <c r="F443" s="16"/>
    </row>
    <row r="444">
      <c r="E444" s="16"/>
      <c r="F444" s="16"/>
    </row>
    <row r="445">
      <c r="E445" s="16"/>
      <c r="F445" s="16"/>
    </row>
    <row r="446">
      <c r="E446" s="16"/>
      <c r="F446" s="16"/>
    </row>
    <row r="447">
      <c r="E447" s="16"/>
      <c r="F447" s="16"/>
    </row>
    <row r="448">
      <c r="E448" s="16"/>
      <c r="F448" s="16"/>
    </row>
    <row r="449">
      <c r="E449" s="16"/>
      <c r="F449" s="16"/>
    </row>
    <row r="450">
      <c r="E450" s="16"/>
      <c r="F450" s="16"/>
    </row>
    <row r="451">
      <c r="E451" s="16"/>
      <c r="F451" s="16"/>
    </row>
    <row r="452">
      <c r="E452" s="16"/>
      <c r="F452" s="16"/>
    </row>
    <row r="453">
      <c r="E453" s="16"/>
      <c r="F453" s="16"/>
    </row>
    <row r="454">
      <c r="E454" s="16"/>
      <c r="F454" s="16"/>
    </row>
    <row r="455">
      <c r="E455" s="16"/>
      <c r="F455" s="16"/>
    </row>
    <row r="456">
      <c r="E456" s="16"/>
      <c r="F456" s="16"/>
    </row>
    <row r="457">
      <c r="E457" s="16"/>
      <c r="F457" s="16"/>
    </row>
    <row r="458">
      <c r="E458" s="16"/>
      <c r="F458" s="16"/>
    </row>
    <row r="459">
      <c r="E459" s="16"/>
      <c r="F459" s="16"/>
    </row>
    <row r="460">
      <c r="E460" s="16"/>
      <c r="F460" s="16"/>
    </row>
    <row r="461">
      <c r="E461" s="16"/>
      <c r="F461" s="16"/>
    </row>
    <row r="462">
      <c r="E462" s="16"/>
      <c r="F462" s="16"/>
    </row>
    <row r="463">
      <c r="E463" s="16"/>
      <c r="F463" s="16"/>
    </row>
    <row r="464">
      <c r="E464" s="16"/>
      <c r="F464" s="16"/>
    </row>
    <row r="465">
      <c r="E465" s="16"/>
      <c r="F465" s="16"/>
    </row>
    <row r="466">
      <c r="E466" s="16"/>
      <c r="F466" s="16"/>
    </row>
    <row r="467">
      <c r="E467" s="16"/>
      <c r="F467" s="16"/>
    </row>
    <row r="468">
      <c r="E468" s="16"/>
      <c r="F468" s="16"/>
    </row>
    <row r="469">
      <c r="E469" s="16"/>
      <c r="F469" s="16"/>
    </row>
    <row r="470">
      <c r="E470" s="16"/>
      <c r="F470" s="16"/>
    </row>
    <row r="471">
      <c r="E471" s="16"/>
      <c r="F471" s="16"/>
    </row>
    <row r="472">
      <c r="E472" s="16"/>
      <c r="F472" s="16"/>
    </row>
    <row r="473">
      <c r="E473" s="16"/>
      <c r="F473" s="16"/>
    </row>
    <row r="474">
      <c r="E474" s="16"/>
      <c r="F474" s="16"/>
    </row>
    <row r="475">
      <c r="E475" s="16"/>
      <c r="F475" s="16"/>
    </row>
    <row r="476">
      <c r="E476" s="16"/>
      <c r="F476" s="16"/>
    </row>
    <row r="477">
      <c r="E477" s="16"/>
      <c r="F477" s="16"/>
    </row>
    <row r="478">
      <c r="E478" s="16"/>
      <c r="F478" s="16"/>
    </row>
    <row r="479">
      <c r="E479" s="16"/>
      <c r="F479" s="16"/>
    </row>
    <row r="480">
      <c r="E480" s="16"/>
      <c r="F480" s="16"/>
    </row>
    <row r="481">
      <c r="E481" s="16"/>
      <c r="F481" s="16"/>
    </row>
    <row r="482">
      <c r="E482" s="16"/>
      <c r="F482" s="16"/>
    </row>
    <row r="483">
      <c r="E483" s="16"/>
      <c r="F483" s="16"/>
    </row>
    <row r="484">
      <c r="E484" s="16"/>
      <c r="F484" s="16"/>
    </row>
    <row r="485">
      <c r="E485" s="16"/>
      <c r="F485" s="16"/>
    </row>
    <row r="486">
      <c r="E486" s="16"/>
      <c r="F486" s="16"/>
    </row>
    <row r="487">
      <c r="E487" s="16"/>
      <c r="F487" s="16"/>
    </row>
    <row r="488">
      <c r="E488" s="16"/>
      <c r="F488" s="16"/>
    </row>
    <row r="489">
      <c r="E489" s="16"/>
      <c r="F489" s="16"/>
    </row>
    <row r="490">
      <c r="E490" s="16"/>
      <c r="F490" s="16"/>
    </row>
    <row r="491">
      <c r="E491" s="16"/>
      <c r="F491" s="16"/>
    </row>
    <row r="492">
      <c r="E492" s="16"/>
      <c r="F492" s="16"/>
    </row>
    <row r="493">
      <c r="E493" s="16"/>
      <c r="F493" s="16"/>
    </row>
    <row r="494">
      <c r="E494" s="16"/>
      <c r="F494" s="16"/>
    </row>
    <row r="495">
      <c r="E495" s="16"/>
      <c r="F495" s="16"/>
    </row>
    <row r="496">
      <c r="E496" s="16"/>
      <c r="F496" s="16"/>
    </row>
    <row r="497">
      <c r="E497" s="16"/>
      <c r="F497" s="16"/>
    </row>
    <row r="498">
      <c r="E498" s="16"/>
      <c r="F498" s="16"/>
    </row>
    <row r="499">
      <c r="E499" s="16"/>
      <c r="F499" s="16"/>
    </row>
    <row r="500">
      <c r="E500" s="16"/>
      <c r="F500" s="16"/>
    </row>
    <row r="501">
      <c r="E501" s="16"/>
      <c r="F501" s="16"/>
    </row>
    <row r="502">
      <c r="E502" s="16"/>
      <c r="F502" s="16"/>
    </row>
    <row r="503">
      <c r="E503" s="16"/>
      <c r="F503" s="16"/>
    </row>
    <row r="504">
      <c r="E504" s="16"/>
      <c r="F504" s="16"/>
    </row>
    <row r="505">
      <c r="E505" s="16"/>
      <c r="F505" s="16"/>
    </row>
    <row r="506">
      <c r="E506" s="16"/>
      <c r="F506" s="16"/>
    </row>
    <row r="507">
      <c r="E507" s="16"/>
      <c r="F507" s="16"/>
    </row>
    <row r="508">
      <c r="E508" s="16"/>
      <c r="F508" s="16"/>
    </row>
    <row r="509">
      <c r="E509" s="16"/>
      <c r="F509" s="16"/>
    </row>
    <row r="510">
      <c r="E510" s="16"/>
      <c r="F510" s="16"/>
    </row>
    <row r="511">
      <c r="E511" s="16"/>
      <c r="F511" s="16"/>
    </row>
    <row r="512">
      <c r="E512" s="16"/>
      <c r="F512" s="16"/>
    </row>
    <row r="513">
      <c r="E513" s="16"/>
      <c r="F513" s="16"/>
    </row>
    <row r="514">
      <c r="E514" s="16"/>
      <c r="F514" s="16"/>
    </row>
    <row r="515">
      <c r="E515" s="16"/>
      <c r="F515" s="16"/>
    </row>
    <row r="516">
      <c r="E516" s="16"/>
      <c r="F516" s="16"/>
    </row>
    <row r="517">
      <c r="E517" s="16"/>
      <c r="F517" s="16"/>
    </row>
    <row r="518">
      <c r="E518" s="16"/>
      <c r="F518" s="16"/>
    </row>
    <row r="519">
      <c r="E519" s="16"/>
      <c r="F519" s="16"/>
    </row>
    <row r="520">
      <c r="E520" s="16"/>
      <c r="F520" s="16"/>
    </row>
    <row r="521">
      <c r="E521" s="16"/>
      <c r="F521" s="16"/>
    </row>
    <row r="522">
      <c r="E522" s="16"/>
      <c r="F522" s="16"/>
    </row>
    <row r="523">
      <c r="E523" s="16"/>
      <c r="F523" s="16"/>
    </row>
    <row r="524">
      <c r="E524" s="16"/>
      <c r="F524" s="16"/>
    </row>
    <row r="525">
      <c r="E525" s="16"/>
      <c r="F525" s="16"/>
    </row>
    <row r="526">
      <c r="E526" s="16"/>
      <c r="F526" s="16"/>
    </row>
    <row r="527">
      <c r="E527" s="16"/>
      <c r="F527" s="16"/>
    </row>
    <row r="528">
      <c r="E528" s="16"/>
      <c r="F528" s="16"/>
    </row>
    <row r="529">
      <c r="E529" s="16"/>
      <c r="F529" s="16"/>
    </row>
    <row r="530">
      <c r="E530" s="16"/>
      <c r="F530" s="16"/>
    </row>
    <row r="531">
      <c r="E531" s="16"/>
      <c r="F531" s="16"/>
    </row>
    <row r="532">
      <c r="E532" s="16"/>
      <c r="F532" s="16"/>
    </row>
    <row r="533">
      <c r="E533" s="16"/>
      <c r="F533" s="16"/>
    </row>
    <row r="534">
      <c r="E534" s="16"/>
      <c r="F534" s="16"/>
    </row>
    <row r="535">
      <c r="E535" s="16"/>
      <c r="F535" s="16"/>
    </row>
    <row r="536">
      <c r="E536" s="16"/>
      <c r="F536" s="16"/>
    </row>
    <row r="537">
      <c r="E537" s="16"/>
      <c r="F537" s="16"/>
    </row>
    <row r="538">
      <c r="E538" s="16"/>
      <c r="F538" s="16"/>
    </row>
    <row r="539">
      <c r="E539" s="16"/>
      <c r="F539" s="16"/>
    </row>
    <row r="540">
      <c r="E540" s="16"/>
      <c r="F540" s="16"/>
    </row>
    <row r="541">
      <c r="E541" s="16"/>
      <c r="F541" s="16"/>
    </row>
    <row r="542">
      <c r="E542" s="16"/>
      <c r="F542" s="16"/>
    </row>
    <row r="543">
      <c r="E543" s="16"/>
      <c r="F543" s="16"/>
    </row>
    <row r="544">
      <c r="E544" s="16"/>
      <c r="F544" s="16"/>
    </row>
    <row r="545">
      <c r="E545" s="16"/>
      <c r="F545" s="16"/>
    </row>
    <row r="546">
      <c r="E546" s="16"/>
      <c r="F546" s="16"/>
    </row>
    <row r="547">
      <c r="E547" s="16"/>
      <c r="F547" s="16"/>
    </row>
    <row r="548">
      <c r="E548" s="16"/>
      <c r="F548" s="16"/>
    </row>
    <row r="549">
      <c r="E549" s="16"/>
      <c r="F549" s="16"/>
    </row>
    <row r="550">
      <c r="E550" s="16"/>
      <c r="F550" s="16"/>
    </row>
    <row r="551">
      <c r="E551" s="16"/>
      <c r="F551" s="16"/>
    </row>
    <row r="552">
      <c r="E552" s="16"/>
      <c r="F552" s="16"/>
    </row>
    <row r="553">
      <c r="E553" s="16"/>
      <c r="F553" s="16"/>
    </row>
    <row r="554">
      <c r="E554" s="16"/>
      <c r="F554" s="16"/>
    </row>
    <row r="555">
      <c r="E555" s="16"/>
      <c r="F555" s="16"/>
    </row>
    <row r="556">
      <c r="E556" s="16"/>
      <c r="F556" s="16"/>
    </row>
    <row r="557">
      <c r="E557" s="16"/>
      <c r="F557" s="16"/>
    </row>
    <row r="558">
      <c r="E558" s="16"/>
      <c r="F558" s="16"/>
    </row>
    <row r="559">
      <c r="E559" s="16"/>
      <c r="F559" s="16"/>
    </row>
    <row r="560">
      <c r="E560" s="16"/>
      <c r="F560" s="16"/>
    </row>
    <row r="561">
      <c r="E561" s="16"/>
      <c r="F561" s="16"/>
    </row>
    <row r="562">
      <c r="E562" s="16"/>
      <c r="F562" s="16"/>
    </row>
    <row r="563">
      <c r="E563" s="16"/>
      <c r="F563" s="16"/>
    </row>
    <row r="564">
      <c r="E564" s="16"/>
      <c r="F564" s="16"/>
    </row>
    <row r="565">
      <c r="E565" s="16"/>
      <c r="F565" s="16"/>
    </row>
    <row r="566">
      <c r="E566" s="16"/>
      <c r="F566" s="16"/>
    </row>
    <row r="567">
      <c r="E567" s="16"/>
      <c r="F567" s="16"/>
    </row>
    <row r="568">
      <c r="E568" s="16"/>
      <c r="F568" s="16"/>
    </row>
    <row r="569">
      <c r="E569" s="16"/>
      <c r="F569" s="16"/>
    </row>
    <row r="570">
      <c r="E570" s="16"/>
      <c r="F570" s="16"/>
    </row>
    <row r="571">
      <c r="E571" s="16"/>
      <c r="F571" s="16"/>
    </row>
    <row r="572">
      <c r="E572" s="16"/>
      <c r="F572" s="16"/>
    </row>
    <row r="573">
      <c r="E573" s="16"/>
      <c r="F573" s="16"/>
    </row>
    <row r="574">
      <c r="E574" s="16"/>
      <c r="F574" s="16"/>
    </row>
    <row r="575">
      <c r="E575" s="16"/>
      <c r="F575" s="16"/>
    </row>
    <row r="576">
      <c r="E576" s="16"/>
      <c r="F576" s="16"/>
    </row>
    <row r="577">
      <c r="E577" s="16"/>
      <c r="F577" s="16"/>
    </row>
    <row r="578">
      <c r="E578" s="16"/>
      <c r="F578" s="16"/>
    </row>
    <row r="579">
      <c r="E579" s="16"/>
      <c r="F579" s="16"/>
    </row>
    <row r="580">
      <c r="E580" s="16"/>
      <c r="F580" s="16"/>
    </row>
    <row r="581">
      <c r="E581" s="16"/>
      <c r="F581" s="16"/>
    </row>
    <row r="582">
      <c r="E582" s="16"/>
      <c r="F582" s="16"/>
    </row>
    <row r="583">
      <c r="E583" s="16"/>
      <c r="F583" s="16"/>
    </row>
    <row r="584">
      <c r="E584" s="16"/>
      <c r="F584" s="16"/>
    </row>
    <row r="585">
      <c r="E585" s="16"/>
      <c r="F585" s="16"/>
    </row>
    <row r="586">
      <c r="E586" s="16"/>
      <c r="F586" s="16"/>
    </row>
    <row r="587">
      <c r="E587" s="16"/>
      <c r="F587" s="16"/>
    </row>
    <row r="588">
      <c r="E588" s="16"/>
      <c r="F588" s="16"/>
    </row>
    <row r="589">
      <c r="E589" s="16"/>
      <c r="F589" s="16"/>
    </row>
    <row r="590">
      <c r="E590" s="16"/>
      <c r="F590" s="16"/>
    </row>
    <row r="591">
      <c r="E591" s="16"/>
      <c r="F591" s="16"/>
    </row>
    <row r="592">
      <c r="E592" s="16"/>
      <c r="F592" s="16"/>
    </row>
    <row r="593">
      <c r="E593" s="16"/>
      <c r="F593" s="16"/>
    </row>
    <row r="594">
      <c r="E594" s="16"/>
      <c r="F594" s="16"/>
    </row>
    <row r="595">
      <c r="E595" s="16"/>
      <c r="F595" s="16"/>
    </row>
    <row r="596">
      <c r="E596" s="16"/>
      <c r="F596" s="16"/>
    </row>
    <row r="597">
      <c r="E597" s="16"/>
      <c r="F597" s="16"/>
    </row>
    <row r="598">
      <c r="E598" s="16"/>
      <c r="F598" s="16"/>
    </row>
    <row r="599">
      <c r="E599" s="16"/>
      <c r="F599" s="16"/>
    </row>
    <row r="600">
      <c r="E600" s="16"/>
      <c r="F600" s="16"/>
    </row>
    <row r="601">
      <c r="E601" s="16"/>
      <c r="F601" s="16"/>
    </row>
    <row r="602">
      <c r="E602" s="16"/>
      <c r="F602" s="16"/>
    </row>
    <row r="603">
      <c r="E603" s="16"/>
      <c r="F603" s="16"/>
    </row>
    <row r="604">
      <c r="E604" s="16"/>
      <c r="F604" s="16"/>
    </row>
    <row r="605">
      <c r="E605" s="16"/>
      <c r="F605" s="16"/>
    </row>
    <row r="606">
      <c r="E606" s="16"/>
      <c r="F606" s="16"/>
    </row>
    <row r="607">
      <c r="E607" s="16"/>
      <c r="F607" s="16"/>
    </row>
    <row r="608">
      <c r="E608" s="16"/>
      <c r="F608" s="16"/>
    </row>
    <row r="609">
      <c r="E609" s="16"/>
      <c r="F609" s="16"/>
    </row>
    <row r="610">
      <c r="E610" s="16"/>
      <c r="F610" s="16"/>
    </row>
    <row r="611">
      <c r="E611" s="16"/>
      <c r="F611" s="16"/>
    </row>
    <row r="612">
      <c r="E612" s="16"/>
      <c r="F612" s="16"/>
    </row>
    <row r="613">
      <c r="E613" s="16"/>
      <c r="F613" s="16"/>
    </row>
    <row r="614">
      <c r="E614" s="16"/>
      <c r="F614" s="16"/>
    </row>
    <row r="615">
      <c r="E615" s="16"/>
      <c r="F615" s="16"/>
    </row>
    <row r="616">
      <c r="E616" s="16"/>
      <c r="F616" s="16"/>
    </row>
    <row r="617">
      <c r="E617" s="16"/>
      <c r="F617" s="16"/>
    </row>
    <row r="618">
      <c r="E618" s="16"/>
      <c r="F618" s="16"/>
    </row>
    <row r="619">
      <c r="E619" s="16"/>
      <c r="F619" s="16"/>
    </row>
    <row r="620">
      <c r="E620" s="16"/>
      <c r="F620" s="16"/>
    </row>
    <row r="621">
      <c r="E621" s="16"/>
      <c r="F621" s="16"/>
    </row>
    <row r="622">
      <c r="E622" s="16"/>
      <c r="F622" s="16"/>
    </row>
    <row r="623">
      <c r="E623" s="16"/>
      <c r="F623" s="16"/>
    </row>
    <row r="624">
      <c r="E624" s="16"/>
      <c r="F624" s="16"/>
    </row>
    <row r="625">
      <c r="E625" s="16"/>
      <c r="F625" s="16"/>
    </row>
    <row r="626">
      <c r="E626" s="16"/>
      <c r="F626" s="16"/>
    </row>
    <row r="627">
      <c r="E627" s="16"/>
      <c r="F627" s="16"/>
    </row>
    <row r="628">
      <c r="E628" s="16"/>
      <c r="F628" s="16"/>
    </row>
    <row r="629">
      <c r="E629" s="16"/>
      <c r="F629" s="16"/>
    </row>
    <row r="630">
      <c r="E630" s="16"/>
      <c r="F630" s="16"/>
    </row>
    <row r="631">
      <c r="E631" s="16"/>
      <c r="F631" s="16"/>
    </row>
    <row r="632">
      <c r="E632" s="16"/>
      <c r="F632" s="16"/>
    </row>
    <row r="633">
      <c r="E633" s="16"/>
      <c r="F633" s="16"/>
    </row>
    <row r="634">
      <c r="E634" s="16"/>
      <c r="F634" s="16"/>
    </row>
    <row r="635">
      <c r="E635" s="16"/>
      <c r="F635" s="16"/>
    </row>
    <row r="636">
      <c r="E636" s="16"/>
      <c r="F636" s="16"/>
    </row>
    <row r="637">
      <c r="E637" s="16"/>
      <c r="F637" s="16"/>
    </row>
    <row r="638">
      <c r="E638" s="16"/>
      <c r="F638" s="16"/>
    </row>
    <row r="639">
      <c r="E639" s="16"/>
      <c r="F639" s="16"/>
    </row>
    <row r="640">
      <c r="E640" s="16"/>
      <c r="F640" s="16"/>
    </row>
    <row r="641">
      <c r="E641" s="16"/>
      <c r="F641" s="16"/>
    </row>
    <row r="642">
      <c r="E642" s="16"/>
      <c r="F642" s="16"/>
    </row>
    <row r="643">
      <c r="E643" s="16"/>
      <c r="F643" s="16"/>
    </row>
    <row r="644">
      <c r="E644" s="16"/>
      <c r="F644" s="16"/>
    </row>
    <row r="645">
      <c r="E645" s="16"/>
      <c r="F645" s="16"/>
    </row>
    <row r="646">
      <c r="E646" s="16"/>
      <c r="F646" s="16"/>
    </row>
    <row r="647">
      <c r="E647" s="16"/>
      <c r="F647" s="16"/>
    </row>
    <row r="648">
      <c r="E648" s="16"/>
      <c r="F648" s="16"/>
    </row>
    <row r="649">
      <c r="E649" s="16"/>
      <c r="F649" s="16"/>
    </row>
    <row r="650">
      <c r="E650" s="16"/>
      <c r="F650" s="16"/>
    </row>
    <row r="651">
      <c r="E651" s="16"/>
      <c r="F651" s="16"/>
    </row>
    <row r="652">
      <c r="E652" s="16"/>
      <c r="F652" s="16"/>
    </row>
    <row r="653">
      <c r="E653" s="16"/>
      <c r="F653" s="16"/>
    </row>
    <row r="654">
      <c r="E654" s="16"/>
      <c r="F654" s="16"/>
    </row>
    <row r="655">
      <c r="E655" s="16"/>
      <c r="F655" s="16"/>
    </row>
    <row r="656">
      <c r="E656" s="16"/>
      <c r="F656" s="16"/>
    </row>
    <row r="657">
      <c r="E657" s="16"/>
      <c r="F657" s="16"/>
    </row>
    <row r="658">
      <c r="E658" s="16"/>
      <c r="F658" s="16"/>
    </row>
    <row r="659">
      <c r="E659" s="16"/>
      <c r="F659" s="16"/>
    </row>
    <row r="660">
      <c r="E660" s="16"/>
      <c r="F660" s="16"/>
    </row>
    <row r="661">
      <c r="E661" s="16"/>
      <c r="F661" s="16"/>
    </row>
    <row r="662">
      <c r="E662" s="16"/>
      <c r="F662" s="16"/>
    </row>
    <row r="663">
      <c r="E663" s="16"/>
      <c r="F663" s="16"/>
    </row>
    <row r="664">
      <c r="E664" s="16"/>
      <c r="F664" s="16"/>
    </row>
    <row r="665">
      <c r="E665" s="16"/>
      <c r="F665" s="16"/>
    </row>
    <row r="666">
      <c r="E666" s="16"/>
      <c r="F666" s="16"/>
    </row>
    <row r="667">
      <c r="E667" s="16"/>
      <c r="F667" s="16"/>
    </row>
    <row r="668">
      <c r="E668" s="16"/>
      <c r="F668" s="16"/>
    </row>
    <row r="669">
      <c r="E669" s="16"/>
      <c r="F669" s="16"/>
    </row>
    <row r="670">
      <c r="E670" s="16"/>
      <c r="F670" s="16"/>
    </row>
    <row r="671">
      <c r="E671" s="16"/>
      <c r="F671" s="16"/>
    </row>
    <row r="672">
      <c r="E672" s="16"/>
      <c r="F672" s="16"/>
    </row>
    <row r="673">
      <c r="E673" s="16"/>
      <c r="F673" s="16"/>
    </row>
    <row r="674">
      <c r="E674" s="16"/>
      <c r="F674" s="16"/>
    </row>
    <row r="675">
      <c r="E675" s="16"/>
      <c r="F675" s="16"/>
    </row>
    <row r="676">
      <c r="E676" s="16"/>
      <c r="F676" s="16"/>
    </row>
    <row r="677">
      <c r="E677" s="16"/>
      <c r="F677" s="16"/>
    </row>
    <row r="678">
      <c r="E678" s="16"/>
      <c r="F678" s="16"/>
    </row>
    <row r="679">
      <c r="E679" s="16"/>
      <c r="F679" s="16"/>
    </row>
    <row r="680">
      <c r="E680" s="16"/>
      <c r="F680" s="16"/>
    </row>
    <row r="681">
      <c r="E681" s="16"/>
      <c r="F681" s="16"/>
    </row>
    <row r="682">
      <c r="E682" s="16"/>
      <c r="F682" s="16"/>
    </row>
    <row r="683">
      <c r="E683" s="16"/>
      <c r="F683" s="16"/>
    </row>
    <row r="684">
      <c r="E684" s="16"/>
      <c r="F684" s="16"/>
    </row>
    <row r="685">
      <c r="E685" s="16"/>
      <c r="F685" s="16"/>
    </row>
    <row r="686">
      <c r="E686" s="16"/>
      <c r="F686" s="16"/>
    </row>
    <row r="687">
      <c r="E687" s="16"/>
      <c r="F687" s="16"/>
    </row>
    <row r="688">
      <c r="E688" s="16"/>
      <c r="F688" s="16"/>
    </row>
    <row r="689">
      <c r="E689" s="16"/>
      <c r="F689" s="16"/>
    </row>
    <row r="690">
      <c r="E690" s="16"/>
      <c r="F690" s="16"/>
    </row>
    <row r="691">
      <c r="E691" s="16"/>
      <c r="F691" s="16"/>
    </row>
    <row r="692">
      <c r="E692" s="16"/>
      <c r="F692" s="16"/>
    </row>
    <row r="693">
      <c r="E693" s="16"/>
      <c r="F693" s="16"/>
    </row>
    <row r="694">
      <c r="E694" s="16"/>
      <c r="F694" s="16"/>
    </row>
    <row r="695">
      <c r="E695" s="16"/>
      <c r="F695" s="16"/>
    </row>
    <row r="696">
      <c r="E696" s="16"/>
      <c r="F696" s="16"/>
    </row>
    <row r="697">
      <c r="E697" s="16"/>
      <c r="F697" s="16"/>
    </row>
    <row r="698">
      <c r="E698" s="16"/>
      <c r="F698" s="16"/>
    </row>
    <row r="699">
      <c r="E699" s="16"/>
      <c r="F699" s="16"/>
    </row>
    <row r="700">
      <c r="E700" s="16"/>
      <c r="F700" s="16"/>
    </row>
    <row r="701">
      <c r="E701" s="16"/>
      <c r="F701" s="16"/>
    </row>
    <row r="702">
      <c r="E702" s="16"/>
      <c r="F702" s="16"/>
    </row>
    <row r="703">
      <c r="E703" s="16"/>
      <c r="F703" s="16"/>
    </row>
    <row r="704">
      <c r="E704" s="16"/>
      <c r="F704" s="16"/>
    </row>
    <row r="705">
      <c r="E705" s="16"/>
      <c r="F705" s="16"/>
    </row>
    <row r="706">
      <c r="E706" s="16"/>
      <c r="F706" s="16"/>
    </row>
    <row r="707">
      <c r="E707" s="16"/>
      <c r="F707" s="16"/>
    </row>
    <row r="708">
      <c r="E708" s="16"/>
      <c r="F708" s="16"/>
    </row>
    <row r="709">
      <c r="E709" s="16"/>
      <c r="F709" s="16"/>
    </row>
    <row r="710">
      <c r="E710" s="16"/>
      <c r="F710" s="16"/>
    </row>
    <row r="711">
      <c r="E711" s="16"/>
      <c r="F711" s="16"/>
    </row>
    <row r="712">
      <c r="E712" s="16"/>
      <c r="F712" s="16"/>
    </row>
    <row r="713">
      <c r="E713" s="16"/>
      <c r="F713" s="16"/>
    </row>
    <row r="714">
      <c r="E714" s="16"/>
      <c r="F714" s="16"/>
    </row>
    <row r="715">
      <c r="E715" s="16"/>
      <c r="F715" s="16"/>
    </row>
    <row r="716">
      <c r="E716" s="16"/>
      <c r="F716" s="16"/>
    </row>
    <row r="717">
      <c r="E717" s="16"/>
      <c r="F717" s="16"/>
    </row>
    <row r="718">
      <c r="E718" s="16"/>
      <c r="F718" s="16"/>
    </row>
    <row r="719">
      <c r="E719" s="16"/>
      <c r="F719" s="16"/>
    </row>
    <row r="720">
      <c r="E720" s="16"/>
      <c r="F720" s="16"/>
    </row>
    <row r="721">
      <c r="E721" s="16"/>
      <c r="F721" s="16"/>
    </row>
    <row r="722">
      <c r="E722" s="16"/>
      <c r="F722" s="16"/>
    </row>
    <row r="723">
      <c r="E723" s="16"/>
      <c r="F723" s="16"/>
    </row>
    <row r="724">
      <c r="E724" s="16"/>
      <c r="F724" s="16"/>
    </row>
    <row r="725">
      <c r="E725" s="16"/>
      <c r="F725" s="16"/>
    </row>
    <row r="726">
      <c r="E726" s="16"/>
      <c r="F726" s="16"/>
    </row>
    <row r="727">
      <c r="E727" s="16"/>
      <c r="F727" s="16"/>
    </row>
    <row r="728">
      <c r="E728" s="16"/>
      <c r="F728" s="16"/>
    </row>
    <row r="729">
      <c r="E729" s="16"/>
      <c r="F729" s="16"/>
    </row>
    <row r="730">
      <c r="E730" s="16"/>
      <c r="F730" s="16"/>
    </row>
    <row r="731">
      <c r="E731" s="16"/>
      <c r="F731" s="16"/>
    </row>
    <row r="732">
      <c r="E732" s="16"/>
      <c r="F732" s="16"/>
    </row>
    <row r="733">
      <c r="E733" s="16"/>
      <c r="F733" s="16"/>
    </row>
    <row r="734">
      <c r="E734" s="16"/>
      <c r="F734" s="16"/>
    </row>
    <row r="735">
      <c r="E735" s="16"/>
      <c r="F735" s="16"/>
    </row>
    <row r="736">
      <c r="E736" s="16"/>
      <c r="F736" s="16"/>
    </row>
    <row r="737">
      <c r="E737" s="16"/>
      <c r="F737" s="16"/>
    </row>
    <row r="738">
      <c r="E738" s="16"/>
      <c r="F738" s="16"/>
    </row>
    <row r="739">
      <c r="E739" s="16"/>
      <c r="F739" s="16"/>
    </row>
    <row r="740">
      <c r="E740" s="16"/>
      <c r="F740" s="16"/>
    </row>
    <row r="741">
      <c r="E741" s="16"/>
      <c r="F741" s="16"/>
    </row>
    <row r="742">
      <c r="E742" s="16"/>
      <c r="F742" s="16"/>
    </row>
    <row r="743">
      <c r="E743" s="16"/>
      <c r="F743" s="16"/>
    </row>
    <row r="744">
      <c r="E744" s="16"/>
      <c r="F744" s="16"/>
    </row>
    <row r="745">
      <c r="E745" s="16"/>
      <c r="F745" s="16"/>
    </row>
    <row r="746">
      <c r="E746" s="16"/>
      <c r="F746" s="16"/>
    </row>
    <row r="747">
      <c r="E747" s="16"/>
      <c r="F747" s="16"/>
    </row>
    <row r="748">
      <c r="E748" s="16"/>
      <c r="F748" s="16"/>
    </row>
    <row r="749">
      <c r="E749" s="16"/>
      <c r="F749" s="16"/>
    </row>
    <row r="750">
      <c r="E750" s="16"/>
      <c r="F750" s="16"/>
    </row>
    <row r="751">
      <c r="E751" s="16"/>
      <c r="F751" s="16"/>
    </row>
    <row r="752">
      <c r="E752" s="16"/>
      <c r="F752" s="16"/>
    </row>
    <row r="753">
      <c r="E753" s="16"/>
      <c r="F753" s="16"/>
    </row>
    <row r="754">
      <c r="E754" s="16"/>
      <c r="F754" s="16"/>
    </row>
    <row r="755">
      <c r="E755" s="16"/>
      <c r="F755" s="16"/>
    </row>
    <row r="756">
      <c r="E756" s="16"/>
      <c r="F756" s="16"/>
    </row>
    <row r="757">
      <c r="E757" s="16"/>
      <c r="F757" s="16"/>
    </row>
    <row r="758">
      <c r="E758" s="16"/>
      <c r="F758" s="16"/>
    </row>
    <row r="759">
      <c r="E759" s="16"/>
      <c r="F759" s="16"/>
    </row>
    <row r="760">
      <c r="E760" s="16"/>
      <c r="F760" s="16"/>
    </row>
    <row r="761">
      <c r="E761" s="16"/>
      <c r="F761" s="16"/>
    </row>
    <row r="762">
      <c r="E762" s="16"/>
      <c r="F762" s="16"/>
    </row>
    <row r="763">
      <c r="E763" s="16"/>
      <c r="F763" s="16"/>
    </row>
    <row r="764">
      <c r="E764" s="16"/>
      <c r="F764" s="16"/>
    </row>
    <row r="765">
      <c r="E765" s="16"/>
      <c r="F765" s="16"/>
    </row>
    <row r="766">
      <c r="E766" s="16"/>
      <c r="F766" s="16"/>
    </row>
    <row r="767">
      <c r="E767" s="16"/>
      <c r="F767" s="16"/>
    </row>
    <row r="768">
      <c r="E768" s="16"/>
      <c r="F768" s="16"/>
    </row>
    <row r="769">
      <c r="E769" s="16"/>
      <c r="F769" s="16"/>
    </row>
    <row r="770">
      <c r="E770" s="16"/>
      <c r="F770" s="16"/>
    </row>
    <row r="771">
      <c r="E771" s="16"/>
      <c r="F771" s="16"/>
    </row>
    <row r="772">
      <c r="E772" s="16"/>
      <c r="F772" s="16"/>
    </row>
    <row r="773">
      <c r="E773" s="16"/>
      <c r="F773" s="16"/>
    </row>
    <row r="774">
      <c r="E774" s="16"/>
      <c r="F774" s="16"/>
    </row>
    <row r="775">
      <c r="E775" s="16"/>
      <c r="F775" s="16"/>
    </row>
    <row r="776">
      <c r="E776" s="16"/>
      <c r="F776" s="16"/>
    </row>
    <row r="777">
      <c r="E777" s="16"/>
      <c r="F777" s="16"/>
    </row>
    <row r="778">
      <c r="E778" s="16"/>
      <c r="F778" s="16"/>
    </row>
    <row r="779">
      <c r="E779" s="16"/>
      <c r="F779" s="16"/>
    </row>
    <row r="780">
      <c r="E780" s="16"/>
      <c r="F780" s="16"/>
    </row>
    <row r="781">
      <c r="E781" s="16"/>
      <c r="F781" s="16"/>
    </row>
    <row r="782">
      <c r="E782" s="16"/>
      <c r="F782" s="16"/>
    </row>
    <row r="783">
      <c r="E783" s="16"/>
      <c r="F783" s="16"/>
    </row>
    <row r="784">
      <c r="E784" s="16"/>
      <c r="F784" s="16"/>
    </row>
    <row r="785">
      <c r="E785" s="16"/>
      <c r="F785" s="16"/>
    </row>
    <row r="786">
      <c r="E786" s="16"/>
      <c r="F786" s="16"/>
    </row>
    <row r="787">
      <c r="E787" s="16"/>
      <c r="F787" s="16"/>
    </row>
    <row r="788">
      <c r="E788" s="16"/>
      <c r="F788" s="16"/>
    </row>
    <row r="789">
      <c r="E789" s="16"/>
      <c r="F789" s="16"/>
    </row>
    <row r="790">
      <c r="E790" s="16"/>
      <c r="F790" s="16"/>
    </row>
    <row r="791">
      <c r="E791" s="16"/>
      <c r="F791" s="16"/>
    </row>
    <row r="792">
      <c r="E792" s="16"/>
      <c r="F792" s="16"/>
    </row>
    <row r="793">
      <c r="E793" s="16"/>
      <c r="F793" s="16"/>
    </row>
    <row r="794">
      <c r="E794" s="16"/>
      <c r="F794" s="16"/>
    </row>
    <row r="795">
      <c r="E795" s="16"/>
      <c r="F795" s="16"/>
    </row>
    <row r="796">
      <c r="E796" s="16"/>
      <c r="F796" s="16"/>
    </row>
    <row r="797">
      <c r="E797" s="16"/>
      <c r="F797" s="16"/>
    </row>
    <row r="798">
      <c r="E798" s="16"/>
      <c r="F798" s="16"/>
    </row>
    <row r="799">
      <c r="E799" s="16"/>
      <c r="F799" s="16"/>
    </row>
    <row r="800">
      <c r="E800" s="16"/>
      <c r="F800" s="16"/>
    </row>
    <row r="801">
      <c r="E801" s="16"/>
      <c r="F801" s="16"/>
    </row>
    <row r="802">
      <c r="E802" s="16"/>
      <c r="F802" s="16"/>
    </row>
    <row r="803">
      <c r="E803" s="16"/>
      <c r="F803" s="16"/>
    </row>
    <row r="804">
      <c r="E804" s="16"/>
      <c r="F804" s="16"/>
    </row>
    <row r="805">
      <c r="E805" s="16"/>
      <c r="F805" s="16"/>
    </row>
    <row r="806">
      <c r="E806" s="16"/>
      <c r="F806" s="16"/>
    </row>
    <row r="807">
      <c r="E807" s="16"/>
      <c r="F807" s="16"/>
    </row>
    <row r="808">
      <c r="E808" s="16"/>
      <c r="F808" s="16"/>
    </row>
    <row r="809">
      <c r="E809" s="16"/>
      <c r="F809" s="16"/>
    </row>
    <row r="810">
      <c r="E810" s="16"/>
      <c r="F810" s="16"/>
    </row>
    <row r="811">
      <c r="E811" s="16"/>
      <c r="F811" s="16"/>
    </row>
    <row r="812">
      <c r="E812" s="16"/>
      <c r="F812" s="16"/>
    </row>
    <row r="813">
      <c r="E813" s="16"/>
      <c r="F813" s="16"/>
    </row>
    <row r="814">
      <c r="E814" s="16"/>
      <c r="F814" s="16"/>
    </row>
    <row r="815">
      <c r="E815" s="16"/>
      <c r="F815" s="16"/>
    </row>
    <row r="816">
      <c r="E816" s="16"/>
      <c r="F816" s="16"/>
    </row>
    <row r="817">
      <c r="E817" s="16"/>
      <c r="F817" s="16"/>
    </row>
    <row r="818">
      <c r="E818" s="16"/>
      <c r="F818" s="16"/>
    </row>
    <row r="819">
      <c r="E819" s="16"/>
      <c r="F819" s="16"/>
    </row>
    <row r="820">
      <c r="E820" s="16"/>
      <c r="F820" s="16"/>
    </row>
    <row r="821">
      <c r="E821" s="16"/>
      <c r="F821" s="16"/>
    </row>
    <row r="822">
      <c r="E822" s="16"/>
      <c r="F822" s="16"/>
    </row>
    <row r="823">
      <c r="E823" s="16"/>
      <c r="F823" s="16"/>
    </row>
    <row r="824">
      <c r="E824" s="16"/>
      <c r="F824" s="16"/>
    </row>
    <row r="825">
      <c r="E825" s="16"/>
      <c r="F825" s="16"/>
    </row>
    <row r="826">
      <c r="E826" s="16"/>
      <c r="F826" s="16"/>
    </row>
    <row r="827">
      <c r="E827" s="16"/>
      <c r="F827" s="16"/>
    </row>
    <row r="828">
      <c r="E828" s="16"/>
      <c r="F828" s="16"/>
    </row>
    <row r="829">
      <c r="E829" s="16"/>
      <c r="F829" s="16"/>
    </row>
    <row r="830">
      <c r="E830" s="16"/>
      <c r="F830" s="16"/>
    </row>
    <row r="831">
      <c r="E831" s="16"/>
      <c r="F831" s="16"/>
    </row>
    <row r="832">
      <c r="E832" s="16"/>
      <c r="F832" s="16"/>
    </row>
    <row r="833">
      <c r="E833" s="16"/>
      <c r="F833" s="16"/>
    </row>
    <row r="834">
      <c r="E834" s="16"/>
      <c r="F834" s="16"/>
    </row>
    <row r="835">
      <c r="E835" s="16"/>
      <c r="F835" s="16"/>
    </row>
    <row r="836">
      <c r="E836" s="16"/>
      <c r="F836" s="16"/>
    </row>
    <row r="837">
      <c r="E837" s="16"/>
      <c r="F837" s="16"/>
    </row>
    <row r="838">
      <c r="E838" s="16"/>
      <c r="F838" s="16"/>
    </row>
    <row r="839">
      <c r="E839" s="16"/>
      <c r="F839" s="16"/>
    </row>
    <row r="840">
      <c r="E840" s="16"/>
      <c r="F840" s="16"/>
    </row>
    <row r="841">
      <c r="E841" s="16"/>
      <c r="F841" s="16"/>
    </row>
    <row r="842">
      <c r="E842" s="16"/>
      <c r="F842" s="16"/>
    </row>
    <row r="843">
      <c r="E843" s="16"/>
      <c r="F843" s="16"/>
    </row>
    <row r="844">
      <c r="E844" s="16"/>
      <c r="F844" s="16"/>
    </row>
    <row r="845">
      <c r="E845" s="16"/>
      <c r="F845" s="16"/>
    </row>
    <row r="846">
      <c r="E846" s="16"/>
      <c r="F846" s="16"/>
    </row>
    <row r="847">
      <c r="E847" s="16"/>
      <c r="F847" s="16"/>
    </row>
    <row r="848">
      <c r="E848" s="16"/>
      <c r="F848" s="16"/>
    </row>
    <row r="849">
      <c r="E849" s="16"/>
      <c r="F849" s="16"/>
    </row>
    <row r="850">
      <c r="E850" s="16"/>
      <c r="F850" s="16"/>
    </row>
    <row r="851">
      <c r="E851" s="16"/>
      <c r="F851" s="16"/>
    </row>
    <row r="852">
      <c r="E852" s="16"/>
      <c r="F852" s="16"/>
    </row>
    <row r="853">
      <c r="E853" s="16"/>
      <c r="F853" s="16"/>
    </row>
    <row r="854">
      <c r="E854" s="16"/>
      <c r="F854" s="16"/>
    </row>
    <row r="855">
      <c r="E855" s="16"/>
      <c r="F855" s="16"/>
    </row>
    <row r="856">
      <c r="E856" s="16"/>
      <c r="F856" s="16"/>
    </row>
    <row r="857">
      <c r="E857" s="16"/>
      <c r="F857" s="16"/>
    </row>
    <row r="858">
      <c r="E858" s="16"/>
      <c r="F858" s="16"/>
    </row>
    <row r="859">
      <c r="E859" s="16"/>
      <c r="F859" s="16"/>
    </row>
    <row r="860">
      <c r="E860" s="16"/>
      <c r="F860" s="16"/>
    </row>
    <row r="861">
      <c r="E861" s="16"/>
      <c r="F861" s="16"/>
    </row>
    <row r="862">
      <c r="E862" s="16"/>
      <c r="F862" s="16"/>
    </row>
    <row r="863">
      <c r="E863" s="16"/>
      <c r="F863" s="16"/>
    </row>
    <row r="864">
      <c r="E864" s="16"/>
      <c r="F864" s="16"/>
    </row>
    <row r="865">
      <c r="E865" s="16"/>
      <c r="F865" s="16"/>
    </row>
    <row r="866">
      <c r="E866" s="16"/>
      <c r="F866" s="16"/>
    </row>
    <row r="867">
      <c r="E867" s="16"/>
      <c r="F867" s="16"/>
    </row>
    <row r="868">
      <c r="E868" s="16"/>
      <c r="F868" s="16"/>
    </row>
    <row r="869">
      <c r="E869" s="16"/>
      <c r="F869" s="16"/>
    </row>
    <row r="870">
      <c r="E870" s="16"/>
      <c r="F870" s="16"/>
    </row>
    <row r="871">
      <c r="E871" s="16"/>
      <c r="F871" s="16"/>
    </row>
    <row r="872">
      <c r="E872" s="16"/>
      <c r="F872" s="16"/>
    </row>
    <row r="873">
      <c r="E873" s="16"/>
      <c r="F873" s="16"/>
    </row>
    <row r="874">
      <c r="E874" s="16"/>
      <c r="F874" s="16"/>
    </row>
    <row r="875">
      <c r="E875" s="16"/>
      <c r="F875" s="16"/>
    </row>
    <row r="876">
      <c r="E876" s="16"/>
      <c r="F876" s="16"/>
    </row>
    <row r="877">
      <c r="E877" s="16"/>
      <c r="F877" s="16"/>
    </row>
    <row r="878">
      <c r="E878" s="16"/>
      <c r="F878" s="16"/>
    </row>
    <row r="879">
      <c r="E879" s="16"/>
      <c r="F879" s="16"/>
    </row>
    <row r="880">
      <c r="E880" s="16"/>
      <c r="F880" s="16"/>
    </row>
    <row r="881">
      <c r="E881" s="16"/>
      <c r="F881" s="16"/>
    </row>
    <row r="882">
      <c r="E882" s="16"/>
      <c r="F882" s="16"/>
    </row>
    <row r="883">
      <c r="E883" s="16"/>
      <c r="F883" s="16"/>
    </row>
    <row r="884">
      <c r="E884" s="16"/>
      <c r="F884" s="16"/>
    </row>
    <row r="885">
      <c r="E885" s="16"/>
      <c r="F885" s="16"/>
    </row>
    <row r="886">
      <c r="E886" s="16"/>
      <c r="F886" s="16"/>
    </row>
    <row r="887">
      <c r="E887" s="16"/>
      <c r="F887" s="16"/>
    </row>
    <row r="888">
      <c r="E888" s="16"/>
      <c r="F888" s="16"/>
    </row>
    <row r="889">
      <c r="E889" s="16"/>
      <c r="F889" s="16"/>
    </row>
    <row r="890">
      <c r="E890" s="16"/>
      <c r="F890" s="16"/>
    </row>
    <row r="891">
      <c r="E891" s="16"/>
      <c r="F891" s="16"/>
    </row>
    <row r="892">
      <c r="E892" s="16"/>
      <c r="F892" s="16"/>
    </row>
    <row r="893">
      <c r="E893" s="16"/>
      <c r="F893" s="16"/>
    </row>
    <row r="894">
      <c r="E894" s="16"/>
      <c r="F894" s="16"/>
    </row>
    <row r="895">
      <c r="E895" s="16"/>
      <c r="F895" s="16"/>
    </row>
    <row r="896">
      <c r="E896" s="16"/>
      <c r="F896" s="16"/>
    </row>
    <row r="897">
      <c r="E897" s="16"/>
      <c r="F897" s="16"/>
    </row>
    <row r="898">
      <c r="E898" s="16"/>
      <c r="F898" s="16"/>
    </row>
    <row r="899">
      <c r="E899" s="16"/>
      <c r="F899" s="16"/>
    </row>
    <row r="900">
      <c r="E900" s="16"/>
      <c r="F900" s="16"/>
    </row>
    <row r="901">
      <c r="E901" s="16"/>
      <c r="F901" s="16"/>
    </row>
    <row r="902">
      <c r="E902" s="16"/>
      <c r="F902" s="16"/>
    </row>
    <row r="903">
      <c r="E903" s="16"/>
      <c r="F903" s="16"/>
    </row>
    <row r="904">
      <c r="E904" s="16"/>
      <c r="F904" s="16"/>
    </row>
    <row r="905">
      <c r="E905" s="16"/>
      <c r="F905" s="16"/>
    </row>
    <row r="906">
      <c r="E906" s="16"/>
      <c r="F906" s="16"/>
    </row>
    <row r="907">
      <c r="E907" s="16"/>
      <c r="F907" s="16"/>
    </row>
    <row r="908">
      <c r="E908" s="16"/>
      <c r="F908" s="16"/>
    </row>
    <row r="909">
      <c r="E909" s="16"/>
      <c r="F909" s="16"/>
    </row>
    <row r="910">
      <c r="E910" s="16"/>
      <c r="F910" s="16"/>
    </row>
    <row r="911">
      <c r="E911" s="16"/>
      <c r="F911" s="16"/>
    </row>
    <row r="912">
      <c r="E912" s="16"/>
      <c r="F912" s="16"/>
    </row>
    <row r="913">
      <c r="E913" s="16"/>
      <c r="F913" s="16"/>
    </row>
    <row r="914">
      <c r="E914" s="16"/>
      <c r="F914" s="16"/>
    </row>
    <row r="915">
      <c r="E915" s="16"/>
      <c r="F915" s="16"/>
    </row>
    <row r="916">
      <c r="E916" s="16"/>
      <c r="F916" s="16"/>
    </row>
    <row r="917">
      <c r="E917" s="16"/>
      <c r="F917" s="16"/>
    </row>
    <row r="918">
      <c r="E918" s="16"/>
      <c r="F918" s="16"/>
    </row>
    <row r="919">
      <c r="E919" s="16"/>
      <c r="F919" s="16"/>
    </row>
    <row r="920">
      <c r="E920" s="16"/>
      <c r="F920" s="16"/>
    </row>
    <row r="921">
      <c r="E921" s="16"/>
      <c r="F921" s="16"/>
    </row>
    <row r="922">
      <c r="E922" s="16"/>
      <c r="F922" s="16"/>
    </row>
    <row r="923">
      <c r="E923" s="16"/>
      <c r="F923" s="16"/>
    </row>
    <row r="924">
      <c r="E924" s="16"/>
      <c r="F924" s="16"/>
    </row>
    <row r="925">
      <c r="E925" s="16"/>
      <c r="F925" s="16"/>
    </row>
    <row r="926">
      <c r="E926" s="16"/>
      <c r="F926" s="16"/>
    </row>
    <row r="927">
      <c r="E927" s="16"/>
      <c r="F927" s="16"/>
    </row>
    <row r="928">
      <c r="E928" s="16"/>
      <c r="F928" s="16"/>
    </row>
    <row r="929">
      <c r="E929" s="16"/>
      <c r="F929" s="16"/>
    </row>
    <row r="930">
      <c r="E930" s="16"/>
      <c r="F930" s="16"/>
    </row>
    <row r="931">
      <c r="E931" s="16"/>
      <c r="F931" s="16"/>
    </row>
    <row r="932">
      <c r="E932" s="16"/>
      <c r="F932" s="16"/>
    </row>
    <row r="933">
      <c r="E933" s="16"/>
      <c r="F933" s="16"/>
    </row>
    <row r="934">
      <c r="E934" s="16"/>
      <c r="F934" s="16"/>
    </row>
    <row r="935">
      <c r="E935" s="16"/>
      <c r="F935" s="16"/>
    </row>
    <row r="936">
      <c r="E936" s="16"/>
      <c r="F936" s="16"/>
    </row>
    <row r="937">
      <c r="E937" s="16"/>
      <c r="F937" s="16"/>
    </row>
    <row r="938">
      <c r="E938" s="16"/>
      <c r="F938" s="16"/>
    </row>
    <row r="939">
      <c r="E939" s="16"/>
      <c r="F939" s="16"/>
    </row>
    <row r="940">
      <c r="E940" s="16"/>
      <c r="F940" s="16"/>
    </row>
    <row r="941">
      <c r="E941" s="16"/>
      <c r="F941" s="16"/>
    </row>
    <row r="942">
      <c r="E942" s="16"/>
      <c r="F942" s="16"/>
    </row>
    <row r="943">
      <c r="E943" s="16"/>
      <c r="F943" s="16"/>
    </row>
    <row r="944">
      <c r="E944" s="16"/>
      <c r="F944" s="16"/>
    </row>
    <row r="945">
      <c r="E945" s="16"/>
      <c r="F945" s="16"/>
    </row>
    <row r="946">
      <c r="E946" s="16"/>
      <c r="F946" s="16"/>
    </row>
    <row r="947">
      <c r="E947" s="16"/>
      <c r="F947" s="16"/>
    </row>
    <row r="948">
      <c r="E948" s="16"/>
      <c r="F948" s="16"/>
    </row>
    <row r="949">
      <c r="E949" s="16"/>
      <c r="F949" s="16"/>
    </row>
    <row r="950">
      <c r="E950" s="16"/>
      <c r="F950" s="16"/>
    </row>
    <row r="951">
      <c r="E951" s="16"/>
      <c r="F951" s="16"/>
    </row>
    <row r="952">
      <c r="E952" s="16"/>
      <c r="F952" s="16"/>
    </row>
    <row r="953">
      <c r="E953" s="16"/>
      <c r="F953" s="16"/>
    </row>
    <row r="954">
      <c r="E954" s="16"/>
      <c r="F954" s="16"/>
    </row>
    <row r="955">
      <c r="E955" s="16"/>
      <c r="F955" s="16"/>
    </row>
    <row r="956">
      <c r="E956" s="16"/>
      <c r="F956" s="16"/>
    </row>
    <row r="957">
      <c r="E957" s="16"/>
      <c r="F957" s="16"/>
    </row>
    <row r="958">
      <c r="E958" s="16"/>
      <c r="F958" s="16"/>
    </row>
    <row r="959">
      <c r="E959" s="16"/>
      <c r="F959" s="16"/>
    </row>
    <row r="960">
      <c r="E960" s="16"/>
      <c r="F960" s="16"/>
    </row>
    <row r="961">
      <c r="E961" s="16"/>
      <c r="F961" s="16"/>
    </row>
    <row r="962">
      <c r="E962" s="16"/>
      <c r="F962" s="16"/>
    </row>
    <row r="963">
      <c r="E963" s="16"/>
      <c r="F963" s="16"/>
    </row>
    <row r="964">
      <c r="E964" s="16"/>
      <c r="F964" s="16"/>
    </row>
    <row r="965">
      <c r="E965" s="16"/>
      <c r="F965" s="16"/>
    </row>
    <row r="966">
      <c r="E966" s="16"/>
      <c r="F966" s="16"/>
    </row>
    <row r="967">
      <c r="E967" s="16"/>
      <c r="F967" s="16"/>
    </row>
    <row r="968">
      <c r="E968" s="16"/>
      <c r="F968" s="16"/>
    </row>
    <row r="969">
      <c r="E969" s="16"/>
      <c r="F969" s="16"/>
    </row>
    <row r="970">
      <c r="E970" s="16"/>
      <c r="F970" s="16"/>
    </row>
    <row r="971">
      <c r="E971" s="16"/>
      <c r="F971" s="16"/>
    </row>
    <row r="972">
      <c r="E972" s="16"/>
      <c r="F972" s="16"/>
    </row>
    <row r="973">
      <c r="E973" s="16"/>
      <c r="F973" s="16"/>
    </row>
    <row r="974">
      <c r="E974" s="16"/>
      <c r="F974" s="16"/>
    </row>
    <row r="975">
      <c r="E975" s="16"/>
      <c r="F975" s="16"/>
    </row>
    <row r="976">
      <c r="E976" s="16"/>
      <c r="F976" s="16"/>
    </row>
    <row r="977">
      <c r="E977" s="16"/>
      <c r="F977" s="16"/>
    </row>
    <row r="978">
      <c r="E978" s="16"/>
      <c r="F978" s="16"/>
    </row>
    <row r="979">
      <c r="E979" s="16"/>
      <c r="F979" s="16"/>
    </row>
    <row r="980">
      <c r="E980" s="16"/>
      <c r="F980" s="16"/>
    </row>
    <row r="981">
      <c r="E981" s="16"/>
      <c r="F981" s="16"/>
    </row>
    <row r="982">
      <c r="E982" s="16"/>
      <c r="F982" s="16"/>
    </row>
    <row r="983">
      <c r="E983" s="16"/>
      <c r="F983" s="16"/>
    </row>
    <row r="984">
      <c r="E984" s="16"/>
      <c r="F984" s="16"/>
    </row>
    <row r="985">
      <c r="E985" s="16"/>
      <c r="F985" s="16"/>
    </row>
    <row r="986">
      <c r="E986" s="16"/>
      <c r="F986" s="16"/>
    </row>
    <row r="987">
      <c r="E987" s="16"/>
      <c r="F987" s="16"/>
    </row>
    <row r="988">
      <c r="E988" s="16"/>
      <c r="F988" s="16"/>
    </row>
    <row r="989">
      <c r="E989" s="16"/>
      <c r="F989" s="16"/>
    </row>
    <row r="990">
      <c r="E990" s="16"/>
      <c r="F990" s="16"/>
    </row>
    <row r="991">
      <c r="E991" s="16"/>
      <c r="F991" s="16"/>
    </row>
    <row r="992">
      <c r="E992" s="16"/>
      <c r="F992" s="16"/>
    </row>
    <row r="993">
      <c r="E993" s="16"/>
      <c r="F993" s="16"/>
    </row>
    <row r="994">
      <c r="E994" s="16"/>
      <c r="F994" s="16"/>
    </row>
    <row r="995">
      <c r="E995" s="16"/>
      <c r="F995" s="16"/>
    </row>
    <row r="996">
      <c r="E996" s="16"/>
      <c r="F996" s="16"/>
    </row>
    <row r="997">
      <c r="E997" s="16"/>
      <c r="F997" s="16"/>
    </row>
    <row r="998">
      <c r="E998" s="16"/>
      <c r="F998" s="16"/>
    </row>
    <row r="999">
      <c r="E999" s="16"/>
      <c r="F999" s="16"/>
    </row>
    <row r="1000">
      <c r="E1000" s="16"/>
      <c r="F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75"/>
    <col customWidth="1" min="3" max="4" width="7.38"/>
    <col customWidth="1" min="5" max="5" width="11.63"/>
    <col customWidth="1" min="6" max="6" width="14.13"/>
    <col customWidth="1" min="7" max="7" width="11.13"/>
    <col customWidth="1" min="9" max="9" width="8.13"/>
    <col customWidth="1" min="11" max="11" width="5.13"/>
  </cols>
  <sheetData>
    <row r="1">
      <c r="A1" s="1" t="s">
        <v>145</v>
      </c>
      <c r="B1" s="1" t="s">
        <v>146</v>
      </c>
      <c r="C1" s="19" t="s">
        <v>147</v>
      </c>
      <c r="D1" s="19" t="s">
        <v>148</v>
      </c>
      <c r="E1" s="20" t="s">
        <v>149</v>
      </c>
      <c r="F1" s="20" t="s">
        <v>150</v>
      </c>
      <c r="G1" s="1" t="s">
        <v>151</v>
      </c>
      <c r="H1" s="1" t="s">
        <v>152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1.0</v>
      </c>
      <c r="B2" s="2" t="s">
        <v>153</v>
      </c>
      <c r="E2" s="5"/>
      <c r="F2" s="5"/>
      <c r="G2" s="6">
        <f t="shared" ref="G2:H2" si="1">F2/60</f>
        <v>0</v>
      </c>
      <c r="H2" s="7">
        <f t="shared" si="1"/>
        <v>0</v>
      </c>
      <c r="I2" s="6" t="str">
        <f t="shared" ref="I2:I6" si="3">(E2/1024)/G2</f>
        <v>#DIV/0!</v>
      </c>
    </row>
    <row r="3">
      <c r="A3" s="2">
        <v>2.0</v>
      </c>
      <c r="B3" s="2" t="s">
        <v>154</v>
      </c>
      <c r="E3" s="5"/>
      <c r="F3" s="5"/>
      <c r="G3" s="6">
        <f t="shared" ref="G3:H3" si="2">F3/60</f>
        <v>0</v>
      </c>
      <c r="H3" s="7">
        <f t="shared" si="2"/>
        <v>0</v>
      </c>
      <c r="I3" s="6" t="str">
        <f t="shared" si="3"/>
        <v>#DIV/0!</v>
      </c>
    </row>
    <row r="4">
      <c r="A4" s="2">
        <v>3.0</v>
      </c>
      <c r="B4" s="2" t="s">
        <v>155</v>
      </c>
      <c r="E4" s="5"/>
      <c r="F4" s="5"/>
      <c r="G4" s="6">
        <f t="shared" ref="G4:H4" si="4">F4/60</f>
        <v>0</v>
      </c>
      <c r="H4" s="7">
        <f t="shared" si="4"/>
        <v>0</v>
      </c>
      <c r="I4" s="6" t="str">
        <f t="shared" si="3"/>
        <v>#DIV/0!</v>
      </c>
    </row>
    <row r="5">
      <c r="A5" s="2">
        <v>4.0</v>
      </c>
      <c r="B5" s="2" t="s">
        <v>156</v>
      </c>
      <c r="E5" s="5"/>
      <c r="F5" s="5"/>
      <c r="G5" s="6">
        <f t="shared" ref="G5:H5" si="5">F5/60</f>
        <v>0</v>
      </c>
      <c r="H5" s="7">
        <f t="shared" si="5"/>
        <v>0</v>
      </c>
      <c r="I5" s="6" t="str">
        <f t="shared" si="3"/>
        <v>#DIV/0!</v>
      </c>
    </row>
    <row r="6">
      <c r="A6" s="2">
        <v>5.0</v>
      </c>
      <c r="B6" s="2" t="s">
        <v>157</v>
      </c>
      <c r="E6" s="5"/>
      <c r="F6" s="5"/>
      <c r="G6" s="6">
        <f t="shared" ref="G6:H6" si="6">F6/60</f>
        <v>0</v>
      </c>
      <c r="H6" s="7">
        <f t="shared" si="6"/>
        <v>0</v>
      </c>
      <c r="I6" s="6" t="str">
        <f t="shared" si="3"/>
        <v>#DIV/0!</v>
      </c>
    </row>
    <row r="7">
      <c r="A7" s="2">
        <v>6.0</v>
      </c>
      <c r="B7" s="2" t="s">
        <v>158</v>
      </c>
      <c r="C7" s="2" t="s">
        <v>22</v>
      </c>
      <c r="D7" s="2">
        <v>24.0</v>
      </c>
      <c r="E7" s="5">
        <v>6.1015512E7</v>
      </c>
      <c r="F7" s="5">
        <v>7508.136</v>
      </c>
      <c r="G7" s="6">
        <f t="shared" ref="G7:H7" si="7">F7/60</f>
        <v>125.1356</v>
      </c>
      <c r="H7" s="7">
        <f t="shared" si="7"/>
        <v>2.085593333</v>
      </c>
      <c r="I7" s="6">
        <f t="shared" ref="I7:I23" si="9">(E7*8/1024)/F7</f>
        <v>63.48895218</v>
      </c>
    </row>
    <row r="8">
      <c r="A8" s="2">
        <v>7.0</v>
      </c>
      <c r="B8" s="2" t="s">
        <v>159</v>
      </c>
      <c r="C8" s="2" t="s">
        <v>24</v>
      </c>
      <c r="D8" s="2">
        <v>21.0</v>
      </c>
      <c r="E8" s="5">
        <v>5.7288496E7</v>
      </c>
      <c r="F8" s="5">
        <v>7055.688</v>
      </c>
      <c r="G8" s="6">
        <f t="shared" ref="G8:H8" si="8">F8/60</f>
        <v>117.5948</v>
      </c>
      <c r="H8" s="7">
        <f t="shared" si="8"/>
        <v>1.959913333</v>
      </c>
      <c r="I8" s="6">
        <f t="shared" si="9"/>
        <v>63.43341358</v>
      </c>
    </row>
    <row r="9">
      <c r="A9" s="2">
        <v>8.0</v>
      </c>
      <c r="B9" s="2" t="s">
        <v>25</v>
      </c>
      <c r="C9" s="2" t="s">
        <v>26</v>
      </c>
      <c r="D9" s="2">
        <v>4.0</v>
      </c>
      <c r="E9" s="5">
        <v>7965769.0</v>
      </c>
      <c r="F9" s="5">
        <v>976.624</v>
      </c>
      <c r="G9" s="6">
        <f t="shared" ref="G9:H9" si="10">F9/60</f>
        <v>16.27706667</v>
      </c>
      <c r="H9" s="7">
        <f t="shared" si="10"/>
        <v>0.2712844444</v>
      </c>
      <c r="I9" s="6">
        <f t="shared" si="9"/>
        <v>63.72213903</v>
      </c>
    </row>
    <row r="10">
      <c r="A10" s="2">
        <v>9.0</v>
      </c>
      <c r="B10" s="2" t="s">
        <v>160</v>
      </c>
      <c r="C10" s="2" t="s">
        <v>28</v>
      </c>
      <c r="D10" s="2">
        <v>31.0</v>
      </c>
      <c r="E10" s="5">
        <v>8.3860327E7</v>
      </c>
      <c r="F10" s="5">
        <v>10325.056</v>
      </c>
      <c r="G10" s="6">
        <f t="shared" ref="G10:H10" si="11">F10/60</f>
        <v>172.0842667</v>
      </c>
      <c r="H10" s="7">
        <f t="shared" si="11"/>
        <v>2.868071111</v>
      </c>
      <c r="I10" s="6">
        <f t="shared" si="9"/>
        <v>63.4532931</v>
      </c>
    </row>
    <row r="11">
      <c r="A11" s="2">
        <v>10.0</v>
      </c>
      <c r="B11" s="2" t="s">
        <v>161</v>
      </c>
      <c r="C11" s="2" t="s">
        <v>30</v>
      </c>
      <c r="D11" s="2">
        <v>24.0</v>
      </c>
      <c r="E11" s="5">
        <v>6.6047929E7</v>
      </c>
      <c r="F11" s="5">
        <v>8133.096</v>
      </c>
      <c r="G11" s="6">
        <f t="shared" ref="G11:H11" si="12">F11/60</f>
        <v>135.5516</v>
      </c>
      <c r="H11" s="7">
        <f t="shared" si="12"/>
        <v>2.259193333</v>
      </c>
      <c r="I11" s="6">
        <f t="shared" si="9"/>
        <v>63.44440608</v>
      </c>
    </row>
    <row r="12">
      <c r="A12" s="2">
        <v>11.0</v>
      </c>
      <c r="B12" s="2" t="s">
        <v>162</v>
      </c>
      <c r="C12" s="2" t="s">
        <v>32</v>
      </c>
      <c r="D12" s="2">
        <v>22.0</v>
      </c>
      <c r="E12" s="5">
        <v>7.4586805E7</v>
      </c>
      <c r="F12" s="5">
        <v>9209.392</v>
      </c>
      <c r="G12" s="6">
        <f t="shared" ref="G12:H12" si="13">F12/60</f>
        <v>153.4898667</v>
      </c>
      <c r="H12" s="7">
        <f t="shared" si="13"/>
        <v>2.558164444</v>
      </c>
      <c r="I12" s="6">
        <f t="shared" si="9"/>
        <v>63.27338592</v>
      </c>
    </row>
    <row r="13">
      <c r="A13" s="2">
        <v>12.0</v>
      </c>
      <c r="B13" s="2" t="s">
        <v>163</v>
      </c>
      <c r="C13" s="2" t="s">
        <v>34</v>
      </c>
      <c r="D13" s="2">
        <v>25.0</v>
      </c>
      <c r="E13" s="5">
        <v>7.7478196E7</v>
      </c>
      <c r="F13" s="5">
        <v>9554.704</v>
      </c>
      <c r="G13" s="6">
        <f t="shared" ref="G13:H13" si="14">F13/60</f>
        <v>159.2450667</v>
      </c>
      <c r="H13" s="7">
        <f t="shared" si="14"/>
        <v>2.654084444</v>
      </c>
      <c r="I13" s="6">
        <f t="shared" si="9"/>
        <v>63.35082764</v>
      </c>
    </row>
    <row r="14">
      <c r="A14" s="2">
        <v>13.0</v>
      </c>
      <c r="B14" s="2" t="s">
        <v>164</v>
      </c>
      <c r="C14" s="2" t="s">
        <v>36</v>
      </c>
      <c r="D14" s="2">
        <v>29.0</v>
      </c>
      <c r="E14" s="5">
        <v>7.7192079E7</v>
      </c>
      <c r="F14" s="5">
        <v>9496.816</v>
      </c>
      <c r="G14" s="6">
        <f t="shared" ref="G14:H14" si="15">F14/60</f>
        <v>158.2802667</v>
      </c>
      <c r="H14" s="7">
        <f t="shared" si="15"/>
        <v>2.638004444</v>
      </c>
      <c r="I14" s="6">
        <f t="shared" si="9"/>
        <v>63.50161119</v>
      </c>
    </row>
    <row r="15">
      <c r="A15" s="2">
        <v>14.0</v>
      </c>
      <c r="B15" s="2" t="s">
        <v>165</v>
      </c>
      <c r="C15" s="2" t="s">
        <v>38</v>
      </c>
      <c r="D15" s="2">
        <v>36.0</v>
      </c>
      <c r="E15" s="5">
        <v>7.9642409E7</v>
      </c>
      <c r="F15" s="5">
        <v>9768.36</v>
      </c>
      <c r="G15" s="6">
        <f t="shared" ref="G15:H15" si="16">F15/60</f>
        <v>162.806</v>
      </c>
      <c r="H15" s="7">
        <f t="shared" si="16"/>
        <v>2.713433333</v>
      </c>
      <c r="I15" s="6">
        <f t="shared" si="9"/>
        <v>63.69608822</v>
      </c>
    </row>
    <row r="16">
      <c r="A16" s="2">
        <v>15.0</v>
      </c>
      <c r="B16" s="2" t="s">
        <v>166</v>
      </c>
      <c r="C16" s="2" t="s">
        <v>40</v>
      </c>
      <c r="D16" s="2">
        <v>10.0</v>
      </c>
      <c r="E16" s="5">
        <v>2.3938467E7</v>
      </c>
      <c r="F16" s="5">
        <v>2943.616</v>
      </c>
      <c r="G16" s="6">
        <f t="shared" ref="G16:H16" si="17">F16/60</f>
        <v>49.06026667</v>
      </c>
      <c r="H16" s="7">
        <f t="shared" si="17"/>
        <v>0.8176711111</v>
      </c>
      <c r="I16" s="6">
        <f t="shared" si="9"/>
        <v>63.53385545</v>
      </c>
    </row>
    <row r="17">
      <c r="A17" s="2">
        <v>16.0</v>
      </c>
      <c r="B17" s="2" t="s">
        <v>167</v>
      </c>
      <c r="C17" s="2" t="s">
        <v>42</v>
      </c>
      <c r="D17" s="2">
        <v>12.0</v>
      </c>
      <c r="E17" s="5">
        <v>3.4021727E7</v>
      </c>
      <c r="F17" s="5">
        <v>4192.224</v>
      </c>
      <c r="G17" s="6">
        <f t="shared" ref="G17:H17" si="18">F17/60</f>
        <v>69.8704</v>
      </c>
      <c r="H17" s="7">
        <f t="shared" si="18"/>
        <v>1.164506667</v>
      </c>
      <c r="I17" s="6">
        <f t="shared" si="9"/>
        <v>63.40184642</v>
      </c>
    </row>
    <row r="18">
      <c r="A18" s="2">
        <v>17.0</v>
      </c>
      <c r="B18" s="2" t="s">
        <v>43</v>
      </c>
      <c r="C18" s="2" t="s">
        <v>44</v>
      </c>
      <c r="D18" s="2">
        <v>10.0</v>
      </c>
      <c r="E18" s="5">
        <v>1.9394149E7</v>
      </c>
      <c r="F18" s="5">
        <v>2375.464</v>
      </c>
      <c r="G18" s="6">
        <f t="shared" ref="G18:H18" si="19">F18/60</f>
        <v>39.59106667</v>
      </c>
      <c r="H18" s="7">
        <f t="shared" si="19"/>
        <v>0.6598511111</v>
      </c>
      <c r="I18" s="6">
        <f t="shared" si="9"/>
        <v>63.78408137</v>
      </c>
    </row>
    <row r="19">
      <c r="A19" s="2">
        <v>18.0</v>
      </c>
      <c r="B19" s="2" t="s">
        <v>168</v>
      </c>
      <c r="C19" s="2" t="s">
        <v>46</v>
      </c>
      <c r="D19" s="2">
        <v>42.0</v>
      </c>
      <c r="E19" s="5">
        <v>7.5633171E7</v>
      </c>
      <c r="F19" s="5">
        <v>9249.6</v>
      </c>
      <c r="G19" s="6">
        <f t="shared" ref="G19:H19" si="20">F19/60</f>
        <v>154.16</v>
      </c>
      <c r="H19" s="7">
        <f t="shared" si="20"/>
        <v>2.569333333</v>
      </c>
      <c r="I19" s="6">
        <f t="shared" si="9"/>
        <v>63.88212987</v>
      </c>
    </row>
    <row r="20">
      <c r="A20" s="2">
        <v>19.0</v>
      </c>
      <c r="B20" s="2" t="s">
        <v>169</v>
      </c>
      <c r="C20" s="2" t="s">
        <v>48</v>
      </c>
      <c r="D20" s="2">
        <v>150.0</v>
      </c>
      <c r="E20" s="5">
        <v>1.80608438E8</v>
      </c>
      <c r="F20" s="5">
        <v>21814.992</v>
      </c>
      <c r="G20" s="6">
        <f t="shared" ref="G20:H20" si="21">F20/60</f>
        <v>363.5832</v>
      </c>
      <c r="H20" s="7">
        <f t="shared" si="21"/>
        <v>6.05972</v>
      </c>
      <c r="I20" s="6">
        <f t="shared" si="9"/>
        <v>64.68044645</v>
      </c>
    </row>
    <row r="21">
      <c r="A21" s="2">
        <v>20.0</v>
      </c>
      <c r="B21" s="2" t="s">
        <v>170</v>
      </c>
      <c r="C21" s="2" t="s">
        <v>50</v>
      </c>
      <c r="D21" s="2">
        <v>31.0</v>
      </c>
      <c r="E21" s="5">
        <v>6.3443671E7</v>
      </c>
      <c r="F21" s="5">
        <v>7773.088</v>
      </c>
      <c r="G21" s="6">
        <f t="shared" ref="G21:H21" si="22">F21/60</f>
        <v>129.5514667</v>
      </c>
      <c r="H21" s="7">
        <f t="shared" si="22"/>
        <v>2.159191111</v>
      </c>
      <c r="I21" s="6">
        <f t="shared" si="9"/>
        <v>63.76535036</v>
      </c>
    </row>
    <row r="22">
      <c r="A22" s="2">
        <v>21.0</v>
      </c>
      <c r="B22" s="2" t="s">
        <v>171</v>
      </c>
      <c r="C22" s="2" t="s">
        <v>52</v>
      </c>
      <c r="D22" s="2">
        <v>12.0</v>
      </c>
      <c r="E22" s="5">
        <v>1.8462766E7</v>
      </c>
      <c r="F22" s="5">
        <v>2248.248</v>
      </c>
      <c r="G22" s="6">
        <f t="shared" ref="G22:H22" si="23">F22/60</f>
        <v>37.4708</v>
      </c>
      <c r="H22" s="7">
        <f t="shared" si="23"/>
        <v>0.6245133333</v>
      </c>
      <c r="I22" s="6">
        <f t="shared" si="9"/>
        <v>64.15678314</v>
      </c>
    </row>
    <row r="23">
      <c r="A23" s="2">
        <v>22.0</v>
      </c>
      <c r="B23" s="2" t="s">
        <v>172</v>
      </c>
      <c r="C23" s="2" t="s">
        <v>54</v>
      </c>
      <c r="D23" s="2">
        <v>8.0</v>
      </c>
      <c r="E23" s="5">
        <v>9620271.0</v>
      </c>
      <c r="F23" s="5">
        <v>1161.984</v>
      </c>
      <c r="G23" s="6">
        <f t="shared" ref="G23:H23" si="24">F23/60</f>
        <v>19.3664</v>
      </c>
      <c r="H23" s="7">
        <f t="shared" si="24"/>
        <v>0.3227733333</v>
      </c>
      <c r="I23" s="6">
        <f t="shared" si="9"/>
        <v>64.68106892</v>
      </c>
    </row>
    <row r="24">
      <c r="A24" s="2">
        <v>23.0</v>
      </c>
      <c r="B24" s="2" t="s">
        <v>173</v>
      </c>
      <c r="E24" s="5"/>
      <c r="F24" s="5"/>
      <c r="G24" s="6">
        <f t="shared" ref="G24:H24" si="25">F24/60</f>
        <v>0</v>
      </c>
      <c r="H24" s="7">
        <f t="shared" si="25"/>
        <v>0</v>
      </c>
      <c r="I24" s="6" t="str">
        <f t="shared" ref="I24:I25" si="27">(E24/1024)/G24</f>
        <v>#DIV/0!</v>
      </c>
    </row>
    <row r="25">
      <c r="A25" s="2">
        <v>24.0</v>
      </c>
      <c r="B25" s="2" t="s">
        <v>174</v>
      </c>
      <c r="E25" s="5"/>
      <c r="F25" s="5"/>
      <c r="G25" s="6">
        <f t="shared" ref="G25:H25" si="26">F25/60</f>
        <v>0</v>
      </c>
      <c r="H25" s="7">
        <f t="shared" si="26"/>
        <v>0</v>
      </c>
      <c r="I25" s="6" t="str">
        <f t="shared" si="27"/>
        <v>#DIV/0!</v>
      </c>
    </row>
    <row r="26">
      <c r="A26" s="2">
        <v>25.0</v>
      </c>
      <c r="B26" s="2" t="s">
        <v>175</v>
      </c>
      <c r="C26" s="2" t="s">
        <v>60</v>
      </c>
      <c r="D26" s="2">
        <v>5.0</v>
      </c>
      <c r="E26" s="5">
        <v>1.2245372E7</v>
      </c>
      <c r="F26" s="5">
        <v>1504.848</v>
      </c>
      <c r="G26" s="6">
        <f t="shared" ref="G26:H26" si="28">F26/60</f>
        <v>25.0808</v>
      </c>
      <c r="H26" s="7">
        <f t="shared" si="28"/>
        <v>0.4180133333</v>
      </c>
      <c r="I26" s="6">
        <f t="shared" ref="I26:I67" si="30">(E26*8/1024)/F26</f>
        <v>63.57251281</v>
      </c>
    </row>
    <row r="27">
      <c r="A27" s="2">
        <v>26.0</v>
      </c>
      <c r="B27" s="2" t="s">
        <v>176</v>
      </c>
      <c r="C27" s="2" t="s">
        <v>62</v>
      </c>
      <c r="D27" s="2">
        <v>48.0</v>
      </c>
      <c r="E27" s="5">
        <v>1.30934166E8</v>
      </c>
      <c r="F27" s="5">
        <v>16121.568</v>
      </c>
      <c r="G27" s="6">
        <f t="shared" ref="G27:H27" si="29">F27/60</f>
        <v>268.6928</v>
      </c>
      <c r="H27" s="7">
        <f t="shared" si="29"/>
        <v>4.478213333</v>
      </c>
      <c r="I27" s="6">
        <f t="shared" si="30"/>
        <v>63.45060058</v>
      </c>
    </row>
    <row r="28">
      <c r="A28" s="2">
        <v>27.0</v>
      </c>
      <c r="B28" s="2" t="s">
        <v>63</v>
      </c>
      <c r="C28" s="2" t="s">
        <v>64</v>
      </c>
      <c r="D28" s="2">
        <v>12.0</v>
      </c>
      <c r="E28" s="5">
        <v>4.0871428E7</v>
      </c>
      <c r="F28" s="5">
        <v>5048.0</v>
      </c>
      <c r="G28" s="6">
        <f t="shared" ref="G28:H28" si="31">F28/60</f>
        <v>84.13333333</v>
      </c>
      <c r="H28" s="7">
        <f t="shared" si="31"/>
        <v>1.402222222</v>
      </c>
      <c r="I28" s="6">
        <f t="shared" si="30"/>
        <v>63.25436435</v>
      </c>
    </row>
    <row r="29">
      <c r="A29" s="2">
        <v>28.0</v>
      </c>
      <c r="B29" s="2" t="s">
        <v>65</v>
      </c>
      <c r="C29" s="2" t="s">
        <v>66</v>
      </c>
      <c r="D29" s="2">
        <v>14.0</v>
      </c>
      <c r="E29" s="5">
        <v>2.1094421E7</v>
      </c>
      <c r="F29" s="5">
        <v>2569.032</v>
      </c>
      <c r="G29" s="6">
        <f t="shared" ref="G29:H29" si="32">F29/60</f>
        <v>42.8172</v>
      </c>
      <c r="H29" s="7">
        <f t="shared" si="32"/>
        <v>0.71362</v>
      </c>
      <c r="I29" s="6">
        <f t="shared" si="30"/>
        <v>64.14873932</v>
      </c>
    </row>
    <row r="30">
      <c r="A30" s="2">
        <v>29.0</v>
      </c>
      <c r="B30" s="2" t="s">
        <v>67</v>
      </c>
      <c r="C30" s="2" t="s">
        <v>68</v>
      </c>
      <c r="D30" s="2">
        <v>3.0</v>
      </c>
      <c r="E30" s="5">
        <v>7600727.0</v>
      </c>
      <c r="F30" s="5">
        <v>935.64</v>
      </c>
      <c r="G30" s="6">
        <f t="shared" ref="G30:H30" si="33">F30/60</f>
        <v>15.594</v>
      </c>
      <c r="H30" s="7">
        <f t="shared" si="33"/>
        <v>0.2599</v>
      </c>
      <c r="I30" s="6">
        <f t="shared" si="30"/>
        <v>63.46530684</v>
      </c>
    </row>
    <row r="31">
      <c r="A31" s="2">
        <v>30.0</v>
      </c>
      <c r="B31" s="2" t="s">
        <v>69</v>
      </c>
      <c r="C31" s="2" t="s">
        <v>70</v>
      </c>
      <c r="D31" s="2">
        <v>9.0</v>
      </c>
      <c r="E31" s="5">
        <v>1.3097655E7</v>
      </c>
      <c r="F31" s="5">
        <v>1593.792</v>
      </c>
      <c r="G31" s="6">
        <f t="shared" ref="G31:H31" si="34">F31/60</f>
        <v>26.5632</v>
      </c>
      <c r="H31" s="7">
        <f t="shared" si="34"/>
        <v>0.44272</v>
      </c>
      <c r="I31" s="6">
        <f t="shared" si="30"/>
        <v>64.20249925</v>
      </c>
    </row>
    <row r="32">
      <c r="A32" s="2">
        <v>31.0</v>
      </c>
      <c r="B32" s="2" t="s">
        <v>177</v>
      </c>
      <c r="C32" s="2" t="s">
        <v>72</v>
      </c>
      <c r="D32" s="2">
        <v>1.0</v>
      </c>
      <c r="E32" s="5">
        <v>2714228.0</v>
      </c>
      <c r="F32" s="5">
        <v>334.36</v>
      </c>
      <c r="G32" s="6">
        <f t="shared" ref="G32:H32" si="35">F32/60</f>
        <v>5.572666667</v>
      </c>
      <c r="H32" s="7">
        <f t="shared" si="35"/>
        <v>0.09287777778</v>
      </c>
      <c r="I32" s="6">
        <f t="shared" si="30"/>
        <v>63.41938704</v>
      </c>
    </row>
    <row r="33">
      <c r="A33" s="2">
        <v>32.0</v>
      </c>
      <c r="B33" s="2" t="s">
        <v>178</v>
      </c>
      <c r="C33" s="2" t="s">
        <v>74</v>
      </c>
      <c r="D33" s="2">
        <v>4.0</v>
      </c>
      <c r="E33" s="5">
        <v>4741755.0</v>
      </c>
      <c r="F33" s="5">
        <v>573.792</v>
      </c>
      <c r="G33" s="6">
        <f t="shared" ref="G33:H33" si="36">F33/60</f>
        <v>9.5632</v>
      </c>
      <c r="H33" s="7">
        <f t="shared" si="36"/>
        <v>0.1593866667</v>
      </c>
      <c r="I33" s="6">
        <f t="shared" si="30"/>
        <v>64.56165464</v>
      </c>
    </row>
    <row r="34">
      <c r="A34" s="2">
        <v>33.0</v>
      </c>
      <c r="B34" s="2" t="s">
        <v>179</v>
      </c>
      <c r="C34" s="2" t="s">
        <v>76</v>
      </c>
      <c r="D34" s="2">
        <v>7.0</v>
      </c>
      <c r="E34" s="5">
        <v>1.3406806E7</v>
      </c>
      <c r="F34" s="5">
        <v>1641.784</v>
      </c>
      <c r="G34" s="6">
        <f t="shared" ref="G34:H34" si="37">F34/60</f>
        <v>27.36306667</v>
      </c>
      <c r="H34" s="7">
        <f t="shared" si="37"/>
        <v>0.4560511111</v>
      </c>
      <c r="I34" s="6">
        <f t="shared" si="30"/>
        <v>63.7968648</v>
      </c>
    </row>
    <row r="35">
      <c r="A35" s="2">
        <v>34.0</v>
      </c>
      <c r="B35" s="2" t="s">
        <v>77</v>
      </c>
      <c r="C35" s="2" t="s">
        <v>78</v>
      </c>
      <c r="D35" s="2">
        <v>3.0</v>
      </c>
      <c r="E35" s="5">
        <v>5237751.0</v>
      </c>
      <c r="F35" s="5">
        <v>640.176</v>
      </c>
      <c r="G35" s="6">
        <f t="shared" ref="G35:H35" si="38">F35/60</f>
        <v>10.6696</v>
      </c>
      <c r="H35" s="7">
        <f t="shared" si="38"/>
        <v>0.1778266667</v>
      </c>
      <c r="I35" s="6">
        <f t="shared" si="30"/>
        <v>63.91981219</v>
      </c>
    </row>
    <row r="36">
      <c r="A36" s="2">
        <v>35.0</v>
      </c>
      <c r="B36" s="2" t="s">
        <v>180</v>
      </c>
      <c r="C36" s="2" t="s">
        <v>80</v>
      </c>
      <c r="D36" s="2">
        <v>3.0</v>
      </c>
      <c r="E36" s="5">
        <v>5697354.0</v>
      </c>
      <c r="F36" s="5">
        <v>697.104</v>
      </c>
      <c r="G36" s="6">
        <f t="shared" ref="G36:H36" si="39">F36/60</f>
        <v>11.6184</v>
      </c>
      <c r="H36" s="7">
        <f t="shared" si="39"/>
        <v>0.19364</v>
      </c>
      <c r="I36" s="6">
        <f t="shared" si="30"/>
        <v>63.85069964</v>
      </c>
    </row>
    <row r="37">
      <c r="A37" s="2">
        <v>36.0</v>
      </c>
      <c r="B37" s="2" t="s">
        <v>181</v>
      </c>
      <c r="C37" s="2" t="s">
        <v>82</v>
      </c>
      <c r="D37" s="2">
        <v>3.0</v>
      </c>
      <c r="E37" s="5">
        <v>5651215.0</v>
      </c>
      <c r="F37" s="5">
        <v>691.384</v>
      </c>
      <c r="G37" s="6">
        <f t="shared" ref="G37:H37" si="40">F37/60</f>
        <v>11.52306667</v>
      </c>
      <c r="H37" s="7">
        <f t="shared" si="40"/>
        <v>0.1920511111</v>
      </c>
      <c r="I37" s="6">
        <f t="shared" si="30"/>
        <v>63.85759171</v>
      </c>
    </row>
    <row r="38">
      <c r="A38" s="2">
        <v>37.0</v>
      </c>
      <c r="B38" s="2" t="s">
        <v>83</v>
      </c>
      <c r="C38" s="2" t="s">
        <v>84</v>
      </c>
      <c r="D38" s="2">
        <v>2.0</v>
      </c>
      <c r="E38" s="5">
        <v>4011237.0</v>
      </c>
      <c r="F38" s="5">
        <v>491.52</v>
      </c>
      <c r="G38" s="6">
        <f t="shared" ref="G38:H38" si="41">F38/60</f>
        <v>8.192</v>
      </c>
      <c r="H38" s="7">
        <f t="shared" si="41"/>
        <v>0.1365333333</v>
      </c>
      <c r="I38" s="6">
        <f t="shared" si="30"/>
        <v>63.75689507</v>
      </c>
    </row>
    <row r="39">
      <c r="A39" s="2">
        <v>38.0</v>
      </c>
      <c r="B39" s="2" t="s">
        <v>182</v>
      </c>
      <c r="C39" s="2" t="s">
        <v>86</v>
      </c>
      <c r="D39" s="2">
        <v>14.0</v>
      </c>
      <c r="E39" s="5">
        <v>2.3184412E7</v>
      </c>
      <c r="F39" s="5">
        <v>2827.368</v>
      </c>
      <c r="G39" s="6">
        <f t="shared" ref="G39:H39" si="42">F39/60</f>
        <v>47.1228</v>
      </c>
      <c r="H39" s="7">
        <f t="shared" si="42"/>
        <v>0.78538</v>
      </c>
      <c r="I39" s="6">
        <f t="shared" si="30"/>
        <v>64.06248453</v>
      </c>
    </row>
    <row r="40">
      <c r="A40" s="2">
        <v>39.0</v>
      </c>
      <c r="B40" s="8" t="s">
        <v>183</v>
      </c>
      <c r="C40" s="8" t="s">
        <v>88</v>
      </c>
      <c r="D40" s="8">
        <v>4.0</v>
      </c>
      <c r="E40" s="9">
        <v>7843562.0</v>
      </c>
      <c r="F40" s="9">
        <v>960.48</v>
      </c>
      <c r="G40" s="10">
        <f t="shared" ref="G40:H40" si="43">F40/60</f>
        <v>16.008</v>
      </c>
      <c r="H40" s="11">
        <f t="shared" si="43"/>
        <v>0.2668</v>
      </c>
      <c r="I40" s="10">
        <f t="shared" si="30"/>
        <v>63.79917138</v>
      </c>
    </row>
    <row r="41">
      <c r="A41" s="2">
        <v>40.0</v>
      </c>
      <c r="B41" s="2" t="s">
        <v>184</v>
      </c>
      <c r="C41" s="2" t="s">
        <v>90</v>
      </c>
      <c r="D41" s="2">
        <v>28.0</v>
      </c>
      <c r="E41" s="5">
        <v>6.1862172E7</v>
      </c>
      <c r="F41" s="5">
        <v>10130.0613333333</v>
      </c>
      <c r="G41" s="6">
        <f t="shared" ref="G41:H41" si="44">F41/60</f>
        <v>168.8343556</v>
      </c>
      <c r="H41" s="7">
        <f t="shared" si="44"/>
        <v>2.813905926</v>
      </c>
      <c r="I41" s="6">
        <f t="shared" si="30"/>
        <v>47.70930825</v>
      </c>
    </row>
    <row r="42">
      <c r="A42" s="2">
        <v>41.0</v>
      </c>
      <c r="B42" s="2" t="s">
        <v>185</v>
      </c>
      <c r="C42" s="2" t="s">
        <v>92</v>
      </c>
      <c r="D42" s="2">
        <v>16.0</v>
      </c>
      <c r="E42" s="5">
        <v>3.8094104E7</v>
      </c>
      <c r="F42" s="5">
        <v>6248.33333333333</v>
      </c>
      <c r="G42" s="6">
        <f t="shared" ref="G42:H42" si="45">F42/60</f>
        <v>104.1388889</v>
      </c>
      <c r="H42" s="7">
        <f t="shared" si="45"/>
        <v>1.735648148</v>
      </c>
      <c r="I42" s="6">
        <f t="shared" si="30"/>
        <v>47.63033142</v>
      </c>
    </row>
    <row r="43">
      <c r="A43" s="2">
        <v>42.0</v>
      </c>
      <c r="B43" s="2" t="s">
        <v>186</v>
      </c>
      <c r="C43" s="2" t="s">
        <v>94</v>
      </c>
      <c r="D43" s="2">
        <v>24.0</v>
      </c>
      <c r="E43" s="5">
        <v>8.4976008E7</v>
      </c>
      <c r="F43" s="5">
        <v>10499.592</v>
      </c>
      <c r="G43" s="6">
        <f t="shared" ref="G43:H43" si="46">F43/60</f>
        <v>174.9932</v>
      </c>
      <c r="H43" s="7">
        <f t="shared" si="46"/>
        <v>2.916553333</v>
      </c>
      <c r="I43" s="6">
        <f t="shared" si="30"/>
        <v>63.22865331</v>
      </c>
    </row>
    <row r="44">
      <c r="A44" s="2">
        <v>43.0</v>
      </c>
      <c r="B44" s="2" t="s">
        <v>187</v>
      </c>
      <c r="C44" s="2" t="s">
        <v>96</v>
      </c>
      <c r="D44" s="2">
        <v>21.0</v>
      </c>
      <c r="E44" s="5">
        <v>6.484536E7</v>
      </c>
      <c r="F44" s="5">
        <v>7996.344</v>
      </c>
      <c r="G44" s="6">
        <f t="shared" ref="G44:H44" si="47">F44/60</f>
        <v>133.2724</v>
      </c>
      <c r="H44" s="7">
        <f t="shared" si="47"/>
        <v>2.221206667</v>
      </c>
      <c r="I44" s="6">
        <f t="shared" si="30"/>
        <v>63.35449988</v>
      </c>
    </row>
    <row r="45">
      <c r="A45" s="2">
        <v>44.0</v>
      </c>
      <c r="B45" s="2" t="s">
        <v>188</v>
      </c>
      <c r="C45" s="2" t="s">
        <v>98</v>
      </c>
      <c r="D45" s="2">
        <v>28.0</v>
      </c>
      <c r="E45" s="5">
        <v>7.7651829E7</v>
      </c>
      <c r="F45" s="5">
        <v>9551.68</v>
      </c>
      <c r="G45" s="6">
        <f t="shared" ref="G45:H45" si="48">F45/60</f>
        <v>159.1946667</v>
      </c>
      <c r="H45" s="7">
        <f t="shared" si="48"/>
        <v>2.653244444</v>
      </c>
      <c r="I45" s="6">
        <f t="shared" si="30"/>
        <v>63.51290182</v>
      </c>
    </row>
    <row r="46">
      <c r="A46" s="2">
        <v>45.0</v>
      </c>
      <c r="B46" s="2" t="s">
        <v>189</v>
      </c>
      <c r="C46" s="2" t="s">
        <v>100</v>
      </c>
      <c r="D46" s="2">
        <v>16.0</v>
      </c>
      <c r="E46" s="5">
        <v>3.6449584E7</v>
      </c>
      <c r="F46" s="5">
        <v>4476.4</v>
      </c>
      <c r="G46" s="6">
        <f t="shared" ref="G46:H46" si="49">F46/60</f>
        <v>74.60666667</v>
      </c>
      <c r="H46" s="7">
        <f t="shared" si="49"/>
        <v>1.243444444</v>
      </c>
      <c r="I46" s="6">
        <f t="shared" si="30"/>
        <v>63.61414865</v>
      </c>
    </row>
    <row r="47">
      <c r="A47" s="2">
        <v>46.0</v>
      </c>
      <c r="B47" s="2" t="s">
        <v>190</v>
      </c>
      <c r="C47" s="2" t="s">
        <v>102</v>
      </c>
      <c r="D47" s="2">
        <v>16.0</v>
      </c>
      <c r="E47" s="5">
        <v>3.5370446E7</v>
      </c>
      <c r="F47" s="5">
        <v>4339.192</v>
      </c>
      <c r="G47" s="6">
        <f t="shared" ref="G47:H47" si="50">F47/60</f>
        <v>72.31986667</v>
      </c>
      <c r="H47" s="7">
        <f t="shared" si="50"/>
        <v>1.205331111</v>
      </c>
      <c r="I47" s="6">
        <f t="shared" si="30"/>
        <v>63.68273388</v>
      </c>
    </row>
    <row r="48">
      <c r="A48" s="2">
        <v>47.0</v>
      </c>
      <c r="B48" s="2" t="s">
        <v>191</v>
      </c>
      <c r="C48" s="2" t="s">
        <v>104</v>
      </c>
      <c r="D48" s="2">
        <v>13.0</v>
      </c>
      <c r="E48" s="5">
        <v>2.278501E7</v>
      </c>
      <c r="F48" s="5">
        <v>2781.592</v>
      </c>
      <c r="G48" s="6">
        <f t="shared" ref="G48:H48" si="51">F48/60</f>
        <v>46.35986667</v>
      </c>
      <c r="H48" s="7">
        <f t="shared" si="51"/>
        <v>0.7726644444</v>
      </c>
      <c r="I48" s="6">
        <f t="shared" si="30"/>
        <v>63.99496785</v>
      </c>
    </row>
    <row r="49">
      <c r="A49" s="2">
        <v>48.0</v>
      </c>
      <c r="B49" s="2" t="s">
        <v>192</v>
      </c>
      <c r="C49" s="2" t="s">
        <v>106</v>
      </c>
      <c r="D49" s="2">
        <v>6.0</v>
      </c>
      <c r="E49" s="5">
        <v>9212665.0</v>
      </c>
      <c r="F49" s="5">
        <v>1497.968</v>
      </c>
      <c r="G49" s="6">
        <f t="shared" ref="G49:H49" si="52">F49/60</f>
        <v>24.96613333</v>
      </c>
      <c r="H49" s="7">
        <f t="shared" si="52"/>
        <v>0.4161022222</v>
      </c>
      <c r="I49" s="6">
        <f t="shared" si="30"/>
        <v>48.04771885</v>
      </c>
    </row>
    <row r="50">
      <c r="A50" s="2">
        <v>49.0</v>
      </c>
      <c r="B50" s="2" t="s">
        <v>193</v>
      </c>
      <c r="C50" s="2" t="s">
        <v>108</v>
      </c>
      <c r="D50" s="2">
        <v>6.0</v>
      </c>
      <c r="E50" s="5">
        <v>8859242.0</v>
      </c>
      <c r="F50" s="5">
        <v>1439.192</v>
      </c>
      <c r="G50" s="6">
        <f t="shared" ref="G50:H50" si="53">F50/60</f>
        <v>23.98653333</v>
      </c>
      <c r="H50" s="7">
        <f t="shared" si="53"/>
        <v>0.3997755556</v>
      </c>
      <c r="I50" s="6">
        <f t="shared" si="30"/>
        <v>48.09144862</v>
      </c>
    </row>
    <row r="51">
      <c r="A51" s="2">
        <v>50.0</v>
      </c>
      <c r="B51" s="2" t="s">
        <v>194</v>
      </c>
      <c r="C51" s="2" t="s">
        <v>110</v>
      </c>
      <c r="D51" s="2">
        <v>4.0</v>
      </c>
      <c r="E51" s="5">
        <v>8226707.0</v>
      </c>
      <c r="F51" s="5">
        <v>1008.424</v>
      </c>
      <c r="G51" s="6">
        <f t="shared" ref="G51:H51" si="54">F51/60</f>
        <v>16.80706667</v>
      </c>
      <c r="H51" s="7">
        <f t="shared" si="54"/>
        <v>0.2801177778</v>
      </c>
      <c r="I51" s="6">
        <f t="shared" si="30"/>
        <v>63.73425111</v>
      </c>
    </row>
    <row r="52">
      <c r="A52" s="2">
        <v>51.0</v>
      </c>
      <c r="B52" s="2" t="s">
        <v>195</v>
      </c>
      <c r="C52" s="2" t="s">
        <v>112</v>
      </c>
      <c r="D52" s="2">
        <v>4.0</v>
      </c>
      <c r="E52" s="5">
        <v>5922330.0</v>
      </c>
      <c r="F52" s="5">
        <v>961.453333333333</v>
      </c>
      <c r="G52" s="6">
        <f t="shared" ref="G52:H52" si="55">F52/60</f>
        <v>16.02422222</v>
      </c>
      <c r="H52" s="7">
        <f t="shared" si="55"/>
        <v>0.2670703704</v>
      </c>
      <c r="I52" s="6">
        <f t="shared" si="30"/>
        <v>48.12319176</v>
      </c>
    </row>
    <row r="53">
      <c r="A53" s="2">
        <v>52.0</v>
      </c>
      <c r="B53" s="2" t="s">
        <v>196</v>
      </c>
      <c r="C53" s="2" t="s">
        <v>114</v>
      </c>
      <c r="D53" s="2">
        <v>5.0</v>
      </c>
      <c r="E53" s="5">
        <v>5362995.0</v>
      </c>
      <c r="F53" s="5">
        <v>860.170666666667</v>
      </c>
      <c r="G53" s="6">
        <f t="shared" ref="G53:H53" si="56">F53/60</f>
        <v>14.33617778</v>
      </c>
      <c r="H53" s="7">
        <f t="shared" si="56"/>
        <v>0.2389362963</v>
      </c>
      <c r="I53" s="6">
        <f t="shared" si="30"/>
        <v>48.70940159</v>
      </c>
    </row>
    <row r="54">
      <c r="A54" s="2">
        <v>53.0</v>
      </c>
      <c r="B54" s="2" t="s">
        <v>197</v>
      </c>
      <c r="C54" s="2" t="s">
        <v>116</v>
      </c>
      <c r="D54" s="2">
        <v>3.0</v>
      </c>
      <c r="E54" s="5">
        <v>3116239.0</v>
      </c>
      <c r="F54" s="5">
        <v>499.168</v>
      </c>
      <c r="G54" s="6">
        <f t="shared" ref="G54:H54" si="57">F54/60</f>
        <v>8.319466667</v>
      </c>
      <c r="H54" s="7">
        <f t="shared" si="57"/>
        <v>0.1386577778</v>
      </c>
      <c r="I54" s="6">
        <f t="shared" si="30"/>
        <v>48.77239163</v>
      </c>
    </row>
    <row r="55">
      <c r="A55" s="2">
        <v>54.0</v>
      </c>
      <c r="B55" s="2" t="s">
        <v>198</v>
      </c>
      <c r="C55" s="2" t="s">
        <v>118</v>
      </c>
      <c r="D55" s="2">
        <v>6.0</v>
      </c>
      <c r="E55" s="5">
        <v>7494326.0</v>
      </c>
      <c r="F55" s="5">
        <v>1210.712</v>
      </c>
      <c r="G55" s="6">
        <f t="shared" ref="G55:H55" si="58">F55/60</f>
        <v>20.17853333</v>
      </c>
      <c r="H55" s="7">
        <f t="shared" si="58"/>
        <v>0.3363088889</v>
      </c>
      <c r="I55" s="6">
        <f t="shared" si="30"/>
        <v>48.3594958</v>
      </c>
    </row>
    <row r="56">
      <c r="A56" s="2">
        <v>55.0</v>
      </c>
      <c r="B56" s="2" t="s">
        <v>199</v>
      </c>
      <c r="C56" s="2" t="s">
        <v>120</v>
      </c>
      <c r="D56" s="2">
        <v>4.0</v>
      </c>
      <c r="E56" s="5">
        <v>5203246.0</v>
      </c>
      <c r="F56" s="5">
        <v>841.453333333333</v>
      </c>
      <c r="G56" s="6">
        <f t="shared" ref="G56:H56" si="59">F56/60</f>
        <v>14.02422222</v>
      </c>
      <c r="H56" s="7">
        <f t="shared" si="59"/>
        <v>0.233737037</v>
      </c>
      <c r="I56" s="6">
        <f t="shared" si="30"/>
        <v>48.30970152</v>
      </c>
    </row>
    <row r="57">
      <c r="A57" s="2">
        <v>56.0</v>
      </c>
      <c r="B57" s="2" t="s">
        <v>121</v>
      </c>
      <c r="C57" s="2" t="s">
        <v>122</v>
      </c>
      <c r="D57" s="2">
        <v>3.0</v>
      </c>
      <c r="E57" s="5">
        <v>3023994.0</v>
      </c>
      <c r="F57" s="5">
        <v>485.848</v>
      </c>
      <c r="G57" s="6">
        <f t="shared" ref="G57:H57" si="60">F57/60</f>
        <v>8.097466667</v>
      </c>
      <c r="H57" s="7">
        <f t="shared" si="60"/>
        <v>0.1349577778</v>
      </c>
      <c r="I57" s="6">
        <f t="shared" si="30"/>
        <v>48.62622286</v>
      </c>
    </row>
    <row r="58">
      <c r="A58" s="2">
        <v>57.0</v>
      </c>
      <c r="B58" s="2" t="s">
        <v>123</v>
      </c>
      <c r="C58" s="2" t="s">
        <v>124</v>
      </c>
      <c r="D58" s="2">
        <v>1.0</v>
      </c>
      <c r="E58" s="5">
        <v>1250463.0</v>
      </c>
      <c r="F58" s="5">
        <v>202.221333333333</v>
      </c>
      <c r="G58" s="6">
        <f t="shared" ref="G58:H58" si="61">F58/60</f>
        <v>3.370355556</v>
      </c>
      <c r="H58" s="7">
        <f t="shared" si="61"/>
        <v>0.05617259259</v>
      </c>
      <c r="I58" s="6">
        <f t="shared" si="30"/>
        <v>48.30965174</v>
      </c>
    </row>
    <row r="59">
      <c r="A59" s="2">
        <v>58.0</v>
      </c>
      <c r="B59" s="2" t="s">
        <v>200</v>
      </c>
      <c r="C59" s="2" t="s">
        <v>126</v>
      </c>
      <c r="D59" s="2">
        <v>13.0</v>
      </c>
      <c r="E59" s="5">
        <v>2.6061971E7</v>
      </c>
      <c r="F59" s="5">
        <v>3192.424</v>
      </c>
      <c r="G59" s="6">
        <f t="shared" ref="G59:H59" si="62">F59/60</f>
        <v>53.20706667</v>
      </c>
      <c r="H59" s="7">
        <f t="shared" si="62"/>
        <v>0.8867844444</v>
      </c>
      <c r="I59" s="6">
        <f t="shared" si="30"/>
        <v>63.77885533</v>
      </c>
    </row>
    <row r="60">
      <c r="A60" s="2">
        <v>59.0</v>
      </c>
      <c r="B60" s="2" t="s">
        <v>201</v>
      </c>
      <c r="C60" s="2" t="s">
        <v>128</v>
      </c>
      <c r="D60" s="2">
        <v>5.0</v>
      </c>
      <c r="E60" s="5">
        <v>6323730.0</v>
      </c>
      <c r="F60" s="5">
        <v>1022.38666666667</v>
      </c>
      <c r="G60" s="6">
        <f t="shared" ref="G60:H60" si="63">F60/60</f>
        <v>17.03977778</v>
      </c>
      <c r="H60" s="7">
        <f t="shared" si="63"/>
        <v>0.2839962963</v>
      </c>
      <c r="I60" s="6">
        <f t="shared" si="30"/>
        <v>48.32236397</v>
      </c>
    </row>
    <row r="61">
      <c r="A61" s="2">
        <v>60.0</v>
      </c>
      <c r="B61" s="2" t="s">
        <v>202</v>
      </c>
      <c r="C61" s="2" t="s">
        <v>130</v>
      </c>
      <c r="D61" s="2">
        <v>5.0</v>
      </c>
      <c r="E61" s="5">
        <v>7538716.0</v>
      </c>
      <c r="F61" s="5">
        <v>1225.28266666667</v>
      </c>
      <c r="G61" s="6">
        <f t="shared" ref="G61:H61" si="64">F61/60</f>
        <v>20.42137778</v>
      </c>
      <c r="H61" s="7">
        <f t="shared" si="64"/>
        <v>0.3403562963</v>
      </c>
      <c r="I61" s="6">
        <f t="shared" si="30"/>
        <v>48.06745444</v>
      </c>
    </row>
    <row r="62">
      <c r="A62" s="2">
        <v>61.0</v>
      </c>
      <c r="B62" s="2" t="s">
        <v>203</v>
      </c>
      <c r="C62" s="2" t="s">
        <v>132</v>
      </c>
      <c r="D62" s="2">
        <v>3.0</v>
      </c>
      <c r="E62" s="5">
        <v>4828929.0</v>
      </c>
      <c r="F62" s="5">
        <v>785.968</v>
      </c>
      <c r="G62" s="6">
        <f t="shared" ref="G62:H62" si="65">F62/60</f>
        <v>13.09946667</v>
      </c>
      <c r="H62" s="7">
        <f t="shared" si="65"/>
        <v>0.2183244444</v>
      </c>
      <c r="I62" s="6">
        <f t="shared" si="30"/>
        <v>47.99941959</v>
      </c>
    </row>
    <row r="63">
      <c r="A63" s="2">
        <v>62.0</v>
      </c>
      <c r="B63" s="2" t="s">
        <v>204</v>
      </c>
      <c r="C63" s="2" t="s">
        <v>134</v>
      </c>
      <c r="D63" s="2">
        <v>5.0</v>
      </c>
      <c r="E63" s="5">
        <v>7413751.0</v>
      </c>
      <c r="F63" s="5">
        <v>1203.46666666667</v>
      </c>
      <c r="G63" s="6">
        <f t="shared" ref="G63:H63" si="66">F63/60</f>
        <v>20.05777778</v>
      </c>
      <c r="H63" s="7">
        <f t="shared" si="66"/>
        <v>0.3342962963</v>
      </c>
      <c r="I63" s="6">
        <f t="shared" si="30"/>
        <v>48.12757286</v>
      </c>
    </row>
    <row r="64">
      <c r="A64" s="2">
        <v>63.0</v>
      </c>
      <c r="B64" s="2" t="s">
        <v>205</v>
      </c>
      <c r="C64" s="2" t="s">
        <v>136</v>
      </c>
      <c r="D64" s="2">
        <v>1.0</v>
      </c>
      <c r="E64" s="5">
        <v>917008.0</v>
      </c>
      <c r="F64" s="5">
        <v>146.493333333333</v>
      </c>
      <c r="G64" s="6">
        <f t="shared" ref="G64:H64" si="67">F64/60</f>
        <v>2.441555556</v>
      </c>
      <c r="H64" s="7">
        <f t="shared" si="67"/>
        <v>0.04069259259</v>
      </c>
      <c r="I64" s="6">
        <f t="shared" si="30"/>
        <v>48.90410258</v>
      </c>
    </row>
    <row r="65">
      <c r="A65" s="2">
        <v>64.0</v>
      </c>
      <c r="B65" s="2" t="s">
        <v>206</v>
      </c>
      <c r="C65" s="2" t="s">
        <v>138</v>
      </c>
      <c r="D65" s="2">
        <v>1.0</v>
      </c>
      <c r="E65" s="5">
        <v>1326454.0</v>
      </c>
      <c r="F65" s="5">
        <v>160.888</v>
      </c>
      <c r="G65" s="6">
        <f t="shared" ref="G65:H65" si="68">F65/60</f>
        <v>2.681466667</v>
      </c>
      <c r="H65" s="7">
        <f t="shared" si="68"/>
        <v>0.04469111111</v>
      </c>
      <c r="I65" s="6">
        <f t="shared" si="30"/>
        <v>64.41078188</v>
      </c>
    </row>
    <row r="66">
      <c r="A66" s="2">
        <v>65.0</v>
      </c>
      <c r="B66" s="2" t="s">
        <v>207</v>
      </c>
      <c r="C66" s="2" t="s">
        <v>140</v>
      </c>
      <c r="D66" s="2">
        <v>1.0</v>
      </c>
      <c r="E66" s="5">
        <v>2040853.0</v>
      </c>
      <c r="F66" s="5">
        <v>334.125333333333</v>
      </c>
      <c r="G66" s="6">
        <f t="shared" ref="G66:H66" si="69">F66/60</f>
        <v>5.568755556</v>
      </c>
      <c r="H66" s="7">
        <f t="shared" si="69"/>
        <v>0.09281259259</v>
      </c>
      <c r="I66" s="6">
        <f t="shared" si="30"/>
        <v>47.71911158</v>
      </c>
    </row>
    <row r="67">
      <c r="A67" s="2">
        <v>66.0</v>
      </c>
      <c r="B67" s="2" t="s">
        <v>208</v>
      </c>
      <c r="C67" s="2" t="s">
        <v>142</v>
      </c>
      <c r="D67" s="2">
        <v>22.0</v>
      </c>
      <c r="E67" s="5">
        <v>4.3927079E7</v>
      </c>
      <c r="F67" s="5">
        <v>5375.92</v>
      </c>
      <c r="G67" s="6">
        <f t="shared" ref="G67:H67" si="70">F67/60</f>
        <v>89.59866667</v>
      </c>
      <c r="H67" s="7">
        <f t="shared" si="70"/>
        <v>1.493311111</v>
      </c>
      <c r="I67" s="6">
        <f t="shared" si="30"/>
        <v>63.8365721</v>
      </c>
    </row>
    <row r="68">
      <c r="A68" s="12">
        <v>99.0</v>
      </c>
      <c r="B68" s="12" t="s">
        <v>209</v>
      </c>
      <c r="C68" s="12" t="s">
        <v>210</v>
      </c>
      <c r="D68" s="21">
        <f t="shared" ref="D68:F68" si="71">SUM(D2:D67)</f>
        <v>883</v>
      </c>
      <c r="E68" s="13">
        <f t="shared" si="71"/>
        <v>1888617482</v>
      </c>
      <c r="F68" s="13">
        <f t="shared" si="71"/>
        <v>238894.696</v>
      </c>
      <c r="G68" s="22">
        <f t="shared" ref="G68:H68" si="72">F68/60</f>
        <v>3981.578267</v>
      </c>
      <c r="H68" s="15">
        <f t="shared" si="72"/>
        <v>66.35963778</v>
      </c>
      <c r="I68" s="14">
        <f>(E68/1024)/G68</f>
        <v>463.2215886</v>
      </c>
    </row>
    <row r="69">
      <c r="E69" s="16"/>
      <c r="F69" s="16"/>
    </row>
    <row r="70">
      <c r="A70" s="12">
        <v>59.0</v>
      </c>
      <c r="B70" s="12" t="s">
        <v>209</v>
      </c>
      <c r="C70" s="12" t="s">
        <v>210</v>
      </c>
      <c r="D70" s="21">
        <v>883.0</v>
      </c>
      <c r="E70" s="13">
        <v>1.888617482E9</v>
      </c>
      <c r="F70" s="13">
        <v>238894.696</v>
      </c>
      <c r="G70" s="22">
        <v>3981.5782666666664</v>
      </c>
      <c r="H70" s="15">
        <v>66.35963777777778</v>
      </c>
      <c r="I70" s="14">
        <v>463.22158858620077</v>
      </c>
      <c r="J70" s="17">
        <v>45614.0</v>
      </c>
      <c r="K70" s="18">
        <f>D70/1189</f>
        <v>0.7426408747</v>
      </c>
    </row>
    <row r="71">
      <c r="E71" s="16"/>
      <c r="F71" s="16"/>
    </row>
    <row r="72">
      <c r="E72" s="16"/>
      <c r="F72" s="16"/>
    </row>
    <row r="73">
      <c r="E73" s="16"/>
      <c r="F73" s="16"/>
    </row>
    <row r="74">
      <c r="E74" s="16"/>
      <c r="F74" s="16"/>
    </row>
    <row r="75">
      <c r="E75" s="16"/>
      <c r="F75" s="16"/>
    </row>
    <row r="76">
      <c r="E76" s="16"/>
      <c r="F76" s="16"/>
    </row>
    <row r="77">
      <c r="E77" s="16"/>
      <c r="F77" s="16"/>
    </row>
    <row r="78">
      <c r="E78" s="16"/>
      <c r="F78" s="16"/>
    </row>
    <row r="79">
      <c r="E79" s="16"/>
      <c r="F79" s="16"/>
    </row>
    <row r="80">
      <c r="E80" s="16"/>
      <c r="F80" s="16"/>
    </row>
    <row r="81">
      <c r="E81" s="16"/>
      <c r="F81" s="16"/>
    </row>
    <row r="82">
      <c r="E82" s="16"/>
      <c r="F82" s="16"/>
    </row>
    <row r="83">
      <c r="E83" s="16"/>
      <c r="F83" s="16"/>
    </row>
    <row r="84">
      <c r="E84" s="16"/>
      <c r="F84" s="16"/>
    </row>
    <row r="85">
      <c r="E85" s="16"/>
      <c r="F85" s="16"/>
    </row>
    <row r="86">
      <c r="E86" s="16"/>
      <c r="F86" s="16"/>
    </row>
    <row r="87">
      <c r="E87" s="16"/>
      <c r="F87" s="16"/>
    </row>
    <row r="88">
      <c r="E88" s="16"/>
      <c r="F88" s="16"/>
    </row>
    <row r="89">
      <c r="E89" s="16"/>
      <c r="F89" s="16"/>
    </row>
    <row r="90">
      <c r="E90" s="16"/>
      <c r="F90" s="16"/>
    </row>
    <row r="91">
      <c r="E91" s="16"/>
      <c r="F91" s="16"/>
    </row>
    <row r="92">
      <c r="E92" s="16"/>
      <c r="F92" s="16"/>
    </row>
    <row r="93">
      <c r="E93" s="16"/>
      <c r="F93" s="16"/>
    </row>
    <row r="94">
      <c r="E94" s="16"/>
      <c r="F94" s="16"/>
    </row>
    <row r="95">
      <c r="E95" s="16"/>
      <c r="F95" s="16"/>
    </row>
    <row r="96">
      <c r="E96" s="16"/>
      <c r="F96" s="16"/>
    </row>
    <row r="97">
      <c r="E97" s="16"/>
      <c r="F97" s="16"/>
    </row>
    <row r="98">
      <c r="E98" s="16"/>
      <c r="F98" s="16"/>
    </row>
    <row r="99">
      <c r="E99" s="16"/>
      <c r="F99" s="16"/>
    </row>
    <row r="100">
      <c r="E100" s="16"/>
      <c r="F100" s="16"/>
    </row>
    <row r="101">
      <c r="E101" s="16"/>
      <c r="F101" s="16"/>
    </row>
    <row r="102">
      <c r="E102" s="16"/>
      <c r="F102" s="16"/>
    </row>
    <row r="103">
      <c r="E103" s="16"/>
      <c r="F103" s="16"/>
    </row>
    <row r="104">
      <c r="E104" s="16"/>
      <c r="F104" s="16"/>
    </row>
    <row r="105">
      <c r="E105" s="16"/>
      <c r="F105" s="16"/>
    </row>
    <row r="106">
      <c r="E106" s="16"/>
      <c r="F106" s="16"/>
    </row>
    <row r="107">
      <c r="E107" s="16"/>
      <c r="F107" s="16"/>
    </row>
    <row r="108">
      <c r="E108" s="16"/>
      <c r="F108" s="16"/>
    </row>
    <row r="109">
      <c r="E109" s="16"/>
      <c r="F109" s="16"/>
    </row>
    <row r="110">
      <c r="E110" s="16"/>
      <c r="F110" s="16"/>
    </row>
    <row r="111">
      <c r="E111" s="16"/>
      <c r="F111" s="16"/>
    </row>
    <row r="112">
      <c r="E112" s="16"/>
      <c r="F112" s="16"/>
    </row>
    <row r="113">
      <c r="E113" s="16"/>
      <c r="F113" s="16"/>
    </row>
    <row r="114">
      <c r="E114" s="16"/>
      <c r="F114" s="16"/>
    </row>
    <row r="115">
      <c r="E115" s="16"/>
      <c r="F115" s="16"/>
    </row>
    <row r="116">
      <c r="E116" s="16"/>
      <c r="F116" s="16"/>
    </row>
    <row r="117">
      <c r="E117" s="16"/>
      <c r="F117" s="16"/>
    </row>
    <row r="118">
      <c r="E118" s="16"/>
      <c r="F118" s="16"/>
    </row>
    <row r="119">
      <c r="E119" s="16"/>
      <c r="F119" s="16"/>
    </row>
    <row r="120">
      <c r="E120" s="16"/>
      <c r="F120" s="16"/>
    </row>
    <row r="121">
      <c r="E121" s="16"/>
      <c r="F121" s="16"/>
    </row>
    <row r="122">
      <c r="E122" s="16"/>
      <c r="F122" s="16"/>
    </row>
    <row r="123">
      <c r="E123" s="16"/>
      <c r="F123" s="16"/>
    </row>
    <row r="124">
      <c r="E124" s="16"/>
      <c r="F124" s="16"/>
    </row>
    <row r="125">
      <c r="E125" s="16"/>
      <c r="F125" s="16"/>
    </row>
    <row r="126">
      <c r="E126" s="16"/>
      <c r="F126" s="16"/>
    </row>
    <row r="127">
      <c r="E127" s="16"/>
      <c r="F127" s="16"/>
    </row>
    <row r="128">
      <c r="E128" s="16"/>
      <c r="F128" s="16"/>
    </row>
    <row r="129">
      <c r="E129" s="16"/>
      <c r="F129" s="16"/>
    </row>
    <row r="130">
      <c r="E130" s="16"/>
      <c r="F130" s="16"/>
    </row>
    <row r="131">
      <c r="E131" s="16"/>
      <c r="F131" s="16"/>
    </row>
    <row r="132">
      <c r="E132" s="16"/>
      <c r="F132" s="16"/>
    </row>
    <row r="133">
      <c r="E133" s="16"/>
      <c r="F133" s="16"/>
    </row>
    <row r="134">
      <c r="E134" s="16"/>
      <c r="F134" s="16"/>
    </row>
    <row r="135">
      <c r="E135" s="16"/>
      <c r="F135" s="16"/>
    </row>
    <row r="136">
      <c r="E136" s="16"/>
      <c r="F136" s="16"/>
    </row>
    <row r="137">
      <c r="E137" s="16"/>
      <c r="F137" s="16"/>
    </row>
    <row r="138">
      <c r="E138" s="16"/>
      <c r="F138" s="16"/>
    </row>
    <row r="139">
      <c r="E139" s="16"/>
      <c r="F139" s="16"/>
    </row>
    <row r="140">
      <c r="E140" s="16"/>
      <c r="F140" s="16"/>
    </row>
    <row r="141">
      <c r="E141" s="16"/>
      <c r="F141" s="16"/>
    </row>
    <row r="142">
      <c r="E142" s="16"/>
      <c r="F142" s="16"/>
    </row>
    <row r="143">
      <c r="E143" s="16"/>
      <c r="F143" s="16"/>
    </row>
    <row r="144">
      <c r="E144" s="16"/>
      <c r="F144" s="16"/>
    </row>
    <row r="145">
      <c r="E145" s="16"/>
      <c r="F145" s="16"/>
    </row>
    <row r="146">
      <c r="E146" s="16"/>
      <c r="F146" s="16"/>
    </row>
    <row r="147">
      <c r="E147" s="16"/>
      <c r="F147" s="16"/>
    </row>
    <row r="148">
      <c r="E148" s="16"/>
      <c r="F148" s="16"/>
    </row>
    <row r="149">
      <c r="E149" s="16"/>
      <c r="F149" s="16"/>
    </row>
    <row r="150">
      <c r="E150" s="16"/>
      <c r="F150" s="16"/>
    </row>
    <row r="151">
      <c r="E151" s="16"/>
      <c r="F151" s="16"/>
    </row>
    <row r="152">
      <c r="E152" s="16"/>
      <c r="F152" s="16"/>
    </row>
    <row r="153">
      <c r="E153" s="16"/>
      <c r="F153" s="16"/>
    </row>
    <row r="154">
      <c r="E154" s="16"/>
      <c r="F154" s="16"/>
    </row>
    <row r="155">
      <c r="E155" s="16"/>
      <c r="F155" s="16"/>
    </row>
    <row r="156">
      <c r="E156" s="16"/>
      <c r="F156" s="16"/>
    </row>
    <row r="157">
      <c r="E157" s="16"/>
      <c r="F157" s="16"/>
    </row>
    <row r="158">
      <c r="E158" s="16"/>
      <c r="F158" s="16"/>
    </row>
    <row r="159">
      <c r="E159" s="16"/>
      <c r="F159" s="16"/>
    </row>
    <row r="160">
      <c r="E160" s="16"/>
      <c r="F160" s="16"/>
    </row>
    <row r="161">
      <c r="E161" s="16"/>
      <c r="F161" s="16"/>
    </row>
    <row r="162">
      <c r="E162" s="16"/>
      <c r="F162" s="16"/>
    </row>
    <row r="163">
      <c r="E163" s="16"/>
      <c r="F163" s="16"/>
    </row>
    <row r="164">
      <c r="E164" s="16"/>
      <c r="F164" s="16"/>
    </row>
    <row r="165">
      <c r="E165" s="16"/>
      <c r="F165" s="16"/>
    </row>
    <row r="166">
      <c r="E166" s="16"/>
      <c r="F166" s="16"/>
    </row>
    <row r="167">
      <c r="E167" s="16"/>
      <c r="F167" s="16"/>
    </row>
    <row r="168">
      <c r="E168" s="16"/>
      <c r="F168" s="16"/>
    </row>
    <row r="169">
      <c r="E169" s="16"/>
      <c r="F169" s="16"/>
    </row>
    <row r="170">
      <c r="E170" s="16"/>
      <c r="F170" s="16"/>
    </row>
    <row r="171">
      <c r="E171" s="16"/>
      <c r="F171" s="16"/>
    </row>
    <row r="172">
      <c r="E172" s="16"/>
      <c r="F172" s="16"/>
    </row>
    <row r="173">
      <c r="E173" s="16"/>
      <c r="F173" s="16"/>
    </row>
    <row r="174">
      <c r="E174" s="16"/>
      <c r="F174" s="16"/>
    </row>
    <row r="175">
      <c r="E175" s="16"/>
      <c r="F175" s="16"/>
    </row>
    <row r="176">
      <c r="E176" s="16"/>
      <c r="F176" s="16"/>
    </row>
    <row r="177">
      <c r="E177" s="16"/>
      <c r="F177" s="16"/>
    </row>
    <row r="178">
      <c r="E178" s="16"/>
      <c r="F178" s="16"/>
    </row>
    <row r="179">
      <c r="E179" s="16"/>
      <c r="F179" s="16"/>
    </row>
    <row r="180">
      <c r="E180" s="16"/>
      <c r="F180" s="16"/>
    </row>
    <row r="181">
      <c r="E181" s="16"/>
      <c r="F181" s="16"/>
    </row>
    <row r="182">
      <c r="E182" s="16"/>
      <c r="F182" s="16"/>
    </row>
    <row r="183">
      <c r="E183" s="16"/>
      <c r="F183" s="16"/>
    </row>
    <row r="184">
      <c r="E184" s="16"/>
      <c r="F184" s="16"/>
    </row>
    <row r="185">
      <c r="E185" s="16"/>
      <c r="F185" s="16"/>
    </row>
    <row r="186">
      <c r="E186" s="16"/>
      <c r="F186" s="16"/>
    </row>
    <row r="187">
      <c r="E187" s="16"/>
      <c r="F187" s="16"/>
    </row>
    <row r="188">
      <c r="E188" s="16"/>
      <c r="F188" s="16"/>
    </row>
    <row r="189">
      <c r="E189" s="16"/>
      <c r="F189" s="16"/>
    </row>
    <row r="190">
      <c r="E190" s="16"/>
      <c r="F190" s="16"/>
    </row>
    <row r="191">
      <c r="E191" s="16"/>
      <c r="F191" s="16"/>
    </row>
    <row r="192">
      <c r="E192" s="16"/>
      <c r="F192" s="16"/>
    </row>
    <row r="193">
      <c r="E193" s="16"/>
      <c r="F193" s="16"/>
    </row>
    <row r="194">
      <c r="E194" s="16"/>
      <c r="F194" s="16"/>
    </row>
    <row r="195">
      <c r="E195" s="16"/>
      <c r="F195" s="16"/>
    </row>
    <row r="196">
      <c r="E196" s="16"/>
      <c r="F196" s="16"/>
    </row>
    <row r="197">
      <c r="E197" s="16"/>
      <c r="F197" s="16"/>
    </row>
    <row r="198">
      <c r="E198" s="16"/>
      <c r="F198" s="16"/>
    </row>
    <row r="199">
      <c r="E199" s="16"/>
      <c r="F199" s="16"/>
    </row>
    <row r="200">
      <c r="E200" s="16"/>
      <c r="F200" s="16"/>
    </row>
    <row r="201">
      <c r="E201" s="16"/>
      <c r="F201" s="16"/>
    </row>
    <row r="202">
      <c r="E202" s="16"/>
      <c r="F202" s="16"/>
    </row>
    <row r="203">
      <c r="E203" s="16"/>
      <c r="F203" s="16"/>
    </row>
    <row r="204">
      <c r="E204" s="16"/>
      <c r="F204" s="16"/>
    </row>
    <row r="205">
      <c r="E205" s="16"/>
      <c r="F205" s="16"/>
    </row>
    <row r="206">
      <c r="E206" s="16"/>
      <c r="F206" s="16"/>
    </row>
    <row r="207">
      <c r="E207" s="16"/>
      <c r="F207" s="16"/>
    </row>
    <row r="208">
      <c r="E208" s="16"/>
      <c r="F208" s="16"/>
    </row>
    <row r="209">
      <c r="E209" s="16"/>
      <c r="F209" s="16"/>
    </row>
    <row r="210">
      <c r="E210" s="16"/>
      <c r="F210" s="16"/>
    </row>
    <row r="211">
      <c r="E211" s="16"/>
      <c r="F211" s="16"/>
    </row>
    <row r="212">
      <c r="E212" s="16"/>
      <c r="F212" s="16"/>
    </row>
    <row r="213">
      <c r="E213" s="16"/>
      <c r="F213" s="16"/>
    </row>
    <row r="214">
      <c r="E214" s="16"/>
      <c r="F214" s="16"/>
    </row>
    <row r="215">
      <c r="E215" s="16"/>
      <c r="F215" s="16"/>
    </row>
    <row r="216">
      <c r="E216" s="16"/>
      <c r="F216" s="16"/>
    </row>
    <row r="217">
      <c r="E217" s="16"/>
      <c r="F217" s="16"/>
    </row>
    <row r="218">
      <c r="E218" s="16"/>
      <c r="F218" s="16"/>
    </row>
    <row r="219">
      <c r="E219" s="16"/>
      <c r="F219" s="16"/>
    </row>
    <row r="220">
      <c r="E220" s="16"/>
      <c r="F220" s="16"/>
    </row>
    <row r="221">
      <c r="E221" s="16"/>
      <c r="F221" s="16"/>
    </row>
    <row r="222">
      <c r="E222" s="16"/>
      <c r="F222" s="16"/>
    </row>
    <row r="223">
      <c r="E223" s="16"/>
      <c r="F223" s="16"/>
    </row>
    <row r="224">
      <c r="E224" s="16"/>
      <c r="F224" s="16"/>
    </row>
    <row r="225">
      <c r="E225" s="16"/>
      <c r="F225" s="16"/>
    </row>
    <row r="226">
      <c r="E226" s="16"/>
      <c r="F226" s="16"/>
    </row>
    <row r="227">
      <c r="E227" s="16"/>
      <c r="F227" s="16"/>
    </row>
    <row r="228">
      <c r="E228" s="16"/>
      <c r="F228" s="16"/>
    </row>
    <row r="229">
      <c r="E229" s="16"/>
      <c r="F229" s="16"/>
    </row>
    <row r="230">
      <c r="E230" s="16"/>
      <c r="F230" s="16"/>
    </row>
    <row r="231">
      <c r="E231" s="16"/>
      <c r="F231" s="16"/>
    </row>
    <row r="232">
      <c r="E232" s="16"/>
      <c r="F232" s="16"/>
    </row>
    <row r="233">
      <c r="E233" s="16"/>
      <c r="F233" s="16"/>
    </row>
    <row r="234">
      <c r="E234" s="16"/>
      <c r="F234" s="16"/>
    </row>
    <row r="235">
      <c r="E235" s="16"/>
      <c r="F235" s="16"/>
    </row>
    <row r="236">
      <c r="E236" s="16"/>
      <c r="F236" s="16"/>
    </row>
    <row r="237">
      <c r="E237" s="16"/>
      <c r="F237" s="16"/>
    </row>
    <row r="238">
      <c r="E238" s="16"/>
      <c r="F238" s="16"/>
    </row>
    <row r="239">
      <c r="E239" s="16"/>
      <c r="F239" s="16"/>
    </row>
    <row r="240">
      <c r="E240" s="16"/>
      <c r="F240" s="16"/>
    </row>
    <row r="241">
      <c r="E241" s="16"/>
      <c r="F241" s="16"/>
    </row>
    <row r="242">
      <c r="E242" s="16"/>
      <c r="F242" s="16"/>
    </row>
    <row r="243">
      <c r="E243" s="16"/>
      <c r="F243" s="16"/>
    </row>
    <row r="244">
      <c r="E244" s="16"/>
      <c r="F244" s="16"/>
    </row>
    <row r="245">
      <c r="E245" s="16"/>
      <c r="F245" s="16"/>
    </row>
    <row r="246">
      <c r="E246" s="16"/>
      <c r="F246" s="16"/>
    </row>
    <row r="247">
      <c r="E247" s="16"/>
      <c r="F247" s="16"/>
    </row>
    <row r="248">
      <c r="E248" s="16"/>
      <c r="F248" s="16"/>
    </row>
    <row r="249">
      <c r="E249" s="16"/>
      <c r="F249" s="16"/>
    </row>
    <row r="250">
      <c r="E250" s="16"/>
      <c r="F250" s="16"/>
    </row>
    <row r="251">
      <c r="E251" s="16"/>
      <c r="F251" s="16"/>
    </row>
    <row r="252">
      <c r="E252" s="16"/>
      <c r="F252" s="16"/>
    </row>
    <row r="253">
      <c r="E253" s="16"/>
      <c r="F253" s="16"/>
    </row>
    <row r="254">
      <c r="E254" s="16"/>
      <c r="F254" s="16"/>
    </row>
    <row r="255">
      <c r="E255" s="16"/>
      <c r="F255" s="16"/>
    </row>
    <row r="256">
      <c r="E256" s="16"/>
      <c r="F256" s="16"/>
    </row>
    <row r="257">
      <c r="E257" s="16"/>
      <c r="F257" s="16"/>
    </row>
    <row r="258">
      <c r="E258" s="16"/>
      <c r="F258" s="16"/>
    </row>
    <row r="259">
      <c r="E259" s="16"/>
      <c r="F259" s="16"/>
    </row>
    <row r="260">
      <c r="E260" s="16"/>
      <c r="F260" s="16"/>
    </row>
    <row r="261">
      <c r="E261" s="16"/>
      <c r="F261" s="16"/>
    </row>
    <row r="262">
      <c r="E262" s="16"/>
      <c r="F262" s="16"/>
    </row>
    <row r="263">
      <c r="E263" s="16"/>
      <c r="F263" s="16"/>
    </row>
    <row r="264">
      <c r="E264" s="16"/>
      <c r="F264" s="16"/>
    </row>
    <row r="265">
      <c r="E265" s="16"/>
      <c r="F265" s="16"/>
    </row>
    <row r="266">
      <c r="E266" s="16"/>
      <c r="F266" s="16"/>
    </row>
    <row r="267">
      <c r="E267" s="16"/>
      <c r="F267" s="16"/>
    </row>
    <row r="268">
      <c r="E268" s="16"/>
      <c r="F268" s="16"/>
    </row>
    <row r="269">
      <c r="E269" s="16"/>
      <c r="F269" s="16"/>
    </row>
    <row r="270">
      <c r="E270" s="16"/>
      <c r="F270" s="16"/>
    </row>
    <row r="271">
      <c r="E271" s="16"/>
      <c r="F271" s="16"/>
    </row>
    <row r="272">
      <c r="E272" s="16"/>
      <c r="F272" s="16"/>
    </row>
    <row r="273">
      <c r="E273" s="16"/>
      <c r="F273" s="16"/>
    </row>
    <row r="274">
      <c r="E274" s="16"/>
      <c r="F274" s="16"/>
    </row>
    <row r="275">
      <c r="E275" s="16"/>
      <c r="F275" s="16"/>
    </row>
    <row r="276">
      <c r="E276" s="16"/>
      <c r="F276" s="16"/>
    </row>
    <row r="277">
      <c r="E277" s="16"/>
      <c r="F277" s="16"/>
    </row>
    <row r="278">
      <c r="E278" s="16"/>
      <c r="F278" s="16"/>
    </row>
    <row r="279">
      <c r="E279" s="16"/>
      <c r="F279" s="16"/>
    </row>
    <row r="280">
      <c r="E280" s="16"/>
      <c r="F280" s="16"/>
    </row>
    <row r="281">
      <c r="E281" s="16"/>
      <c r="F281" s="16"/>
    </row>
    <row r="282">
      <c r="E282" s="16"/>
      <c r="F282" s="16"/>
    </row>
    <row r="283">
      <c r="E283" s="16"/>
      <c r="F283" s="16"/>
    </row>
    <row r="284">
      <c r="E284" s="16"/>
      <c r="F284" s="16"/>
    </row>
    <row r="285">
      <c r="E285" s="16"/>
      <c r="F285" s="16"/>
    </row>
    <row r="286">
      <c r="E286" s="16"/>
      <c r="F286" s="16"/>
    </row>
    <row r="287">
      <c r="E287" s="16"/>
      <c r="F287" s="16"/>
    </row>
    <row r="288">
      <c r="E288" s="16"/>
      <c r="F288" s="16"/>
    </row>
    <row r="289">
      <c r="E289" s="16"/>
      <c r="F289" s="16"/>
    </row>
    <row r="290">
      <c r="E290" s="16"/>
      <c r="F290" s="16"/>
    </row>
    <row r="291">
      <c r="E291" s="16"/>
      <c r="F291" s="16"/>
    </row>
    <row r="292">
      <c r="E292" s="16"/>
      <c r="F292" s="16"/>
    </row>
    <row r="293">
      <c r="E293" s="16"/>
      <c r="F293" s="16"/>
    </row>
    <row r="294">
      <c r="E294" s="16"/>
      <c r="F294" s="16"/>
    </row>
    <row r="295">
      <c r="E295" s="16"/>
      <c r="F295" s="16"/>
    </row>
    <row r="296">
      <c r="E296" s="16"/>
      <c r="F296" s="16"/>
    </row>
    <row r="297">
      <c r="E297" s="16"/>
      <c r="F297" s="16"/>
    </row>
    <row r="298">
      <c r="E298" s="16"/>
      <c r="F298" s="16"/>
    </row>
    <row r="299">
      <c r="E299" s="16"/>
      <c r="F299" s="16"/>
    </row>
    <row r="300">
      <c r="E300" s="16"/>
      <c r="F300" s="16"/>
    </row>
    <row r="301">
      <c r="E301" s="16"/>
      <c r="F301" s="16"/>
    </row>
    <row r="302">
      <c r="E302" s="16"/>
      <c r="F302" s="16"/>
    </row>
    <row r="303">
      <c r="E303" s="16"/>
      <c r="F303" s="16"/>
    </row>
    <row r="304">
      <c r="E304" s="16"/>
      <c r="F304" s="16"/>
    </row>
    <row r="305">
      <c r="E305" s="16"/>
      <c r="F305" s="16"/>
    </row>
    <row r="306">
      <c r="E306" s="16"/>
      <c r="F306" s="16"/>
    </row>
    <row r="307">
      <c r="E307" s="16"/>
      <c r="F307" s="16"/>
    </row>
    <row r="308">
      <c r="E308" s="16"/>
      <c r="F308" s="16"/>
    </row>
    <row r="309">
      <c r="E309" s="16"/>
      <c r="F309" s="16"/>
    </row>
    <row r="310">
      <c r="E310" s="16"/>
      <c r="F310" s="16"/>
    </row>
    <row r="311">
      <c r="E311" s="16"/>
      <c r="F311" s="16"/>
    </row>
    <row r="312">
      <c r="E312" s="16"/>
      <c r="F312" s="16"/>
    </row>
    <row r="313">
      <c r="E313" s="16"/>
      <c r="F313" s="16"/>
    </row>
    <row r="314">
      <c r="E314" s="16"/>
      <c r="F314" s="16"/>
    </row>
    <row r="315">
      <c r="E315" s="16"/>
      <c r="F315" s="16"/>
    </row>
    <row r="316">
      <c r="E316" s="16"/>
      <c r="F316" s="16"/>
    </row>
    <row r="317">
      <c r="E317" s="16"/>
      <c r="F317" s="16"/>
    </row>
    <row r="318">
      <c r="E318" s="16"/>
      <c r="F318" s="16"/>
    </row>
    <row r="319">
      <c r="E319" s="16"/>
      <c r="F319" s="16"/>
    </row>
    <row r="320">
      <c r="E320" s="16"/>
      <c r="F320" s="16"/>
    </row>
    <row r="321">
      <c r="E321" s="16"/>
      <c r="F321" s="16"/>
    </row>
    <row r="322">
      <c r="E322" s="16"/>
      <c r="F322" s="16"/>
    </row>
    <row r="323">
      <c r="E323" s="16"/>
      <c r="F323" s="16"/>
    </row>
    <row r="324">
      <c r="E324" s="16"/>
      <c r="F324" s="16"/>
    </row>
    <row r="325">
      <c r="E325" s="16"/>
      <c r="F325" s="16"/>
    </row>
    <row r="326">
      <c r="E326" s="16"/>
      <c r="F326" s="16"/>
    </row>
    <row r="327">
      <c r="E327" s="16"/>
      <c r="F327" s="16"/>
    </row>
    <row r="328">
      <c r="E328" s="16"/>
      <c r="F328" s="16"/>
    </row>
    <row r="329">
      <c r="E329" s="16"/>
      <c r="F329" s="16"/>
    </row>
    <row r="330">
      <c r="E330" s="16"/>
      <c r="F330" s="16"/>
    </row>
    <row r="331">
      <c r="E331" s="16"/>
      <c r="F331" s="16"/>
    </row>
    <row r="332">
      <c r="E332" s="16"/>
      <c r="F332" s="16"/>
    </row>
    <row r="333">
      <c r="E333" s="16"/>
      <c r="F333" s="16"/>
    </row>
    <row r="334">
      <c r="E334" s="16"/>
      <c r="F334" s="16"/>
    </row>
    <row r="335">
      <c r="E335" s="16"/>
      <c r="F335" s="16"/>
    </row>
    <row r="336">
      <c r="E336" s="16"/>
      <c r="F336" s="16"/>
    </row>
    <row r="337">
      <c r="E337" s="16"/>
      <c r="F337" s="16"/>
    </row>
    <row r="338">
      <c r="E338" s="16"/>
      <c r="F338" s="16"/>
    </row>
    <row r="339">
      <c r="E339" s="16"/>
      <c r="F339" s="16"/>
    </row>
    <row r="340">
      <c r="E340" s="16"/>
      <c r="F340" s="16"/>
    </row>
    <row r="341">
      <c r="E341" s="16"/>
      <c r="F341" s="16"/>
    </row>
    <row r="342">
      <c r="E342" s="16"/>
      <c r="F342" s="16"/>
    </row>
    <row r="343">
      <c r="E343" s="16"/>
      <c r="F343" s="16"/>
    </row>
    <row r="344">
      <c r="E344" s="16"/>
      <c r="F344" s="16"/>
    </row>
    <row r="345">
      <c r="E345" s="16"/>
      <c r="F345" s="16"/>
    </row>
    <row r="346">
      <c r="E346" s="16"/>
      <c r="F346" s="16"/>
    </row>
    <row r="347">
      <c r="E347" s="16"/>
      <c r="F347" s="16"/>
    </row>
    <row r="348">
      <c r="E348" s="16"/>
      <c r="F348" s="16"/>
    </row>
    <row r="349">
      <c r="E349" s="16"/>
      <c r="F349" s="16"/>
    </row>
    <row r="350">
      <c r="E350" s="16"/>
      <c r="F350" s="16"/>
    </row>
    <row r="351">
      <c r="E351" s="16"/>
      <c r="F351" s="16"/>
    </row>
    <row r="352">
      <c r="E352" s="16"/>
      <c r="F352" s="16"/>
    </row>
    <row r="353">
      <c r="E353" s="16"/>
      <c r="F353" s="16"/>
    </row>
    <row r="354">
      <c r="E354" s="16"/>
      <c r="F354" s="16"/>
    </row>
    <row r="355">
      <c r="E355" s="16"/>
      <c r="F355" s="16"/>
    </row>
    <row r="356">
      <c r="E356" s="16"/>
      <c r="F356" s="16"/>
    </row>
    <row r="357">
      <c r="E357" s="16"/>
      <c r="F357" s="16"/>
    </row>
    <row r="358">
      <c r="E358" s="16"/>
      <c r="F358" s="16"/>
    </row>
    <row r="359">
      <c r="E359" s="16"/>
      <c r="F359" s="16"/>
    </row>
    <row r="360">
      <c r="E360" s="16"/>
      <c r="F360" s="16"/>
    </row>
    <row r="361">
      <c r="E361" s="16"/>
      <c r="F361" s="16"/>
    </row>
    <row r="362">
      <c r="E362" s="16"/>
      <c r="F362" s="16"/>
    </row>
    <row r="363">
      <c r="E363" s="16"/>
      <c r="F363" s="16"/>
    </row>
    <row r="364">
      <c r="E364" s="16"/>
      <c r="F364" s="16"/>
    </row>
    <row r="365">
      <c r="E365" s="16"/>
      <c r="F365" s="16"/>
    </row>
    <row r="366">
      <c r="E366" s="16"/>
      <c r="F366" s="16"/>
    </row>
    <row r="367">
      <c r="E367" s="16"/>
      <c r="F367" s="16"/>
    </row>
    <row r="368">
      <c r="E368" s="16"/>
      <c r="F368" s="16"/>
    </row>
    <row r="369">
      <c r="E369" s="16"/>
      <c r="F369" s="16"/>
    </row>
    <row r="370">
      <c r="E370" s="16"/>
      <c r="F370" s="16"/>
    </row>
    <row r="371">
      <c r="E371" s="16"/>
      <c r="F371" s="16"/>
    </row>
    <row r="372">
      <c r="E372" s="16"/>
      <c r="F372" s="16"/>
    </row>
    <row r="373">
      <c r="E373" s="16"/>
      <c r="F373" s="16"/>
    </row>
    <row r="374">
      <c r="E374" s="16"/>
      <c r="F374" s="16"/>
    </row>
    <row r="375">
      <c r="E375" s="16"/>
      <c r="F375" s="16"/>
    </row>
    <row r="376">
      <c r="E376" s="16"/>
      <c r="F376" s="16"/>
    </row>
    <row r="377">
      <c r="E377" s="16"/>
      <c r="F377" s="16"/>
    </row>
    <row r="378">
      <c r="E378" s="16"/>
      <c r="F378" s="16"/>
    </row>
    <row r="379">
      <c r="E379" s="16"/>
      <c r="F379" s="16"/>
    </row>
    <row r="380">
      <c r="E380" s="16"/>
      <c r="F380" s="16"/>
    </row>
    <row r="381">
      <c r="E381" s="16"/>
      <c r="F381" s="16"/>
    </row>
    <row r="382">
      <c r="E382" s="16"/>
      <c r="F382" s="16"/>
    </row>
    <row r="383">
      <c r="E383" s="16"/>
      <c r="F383" s="16"/>
    </row>
    <row r="384">
      <c r="E384" s="16"/>
      <c r="F384" s="16"/>
    </row>
    <row r="385">
      <c r="E385" s="16"/>
      <c r="F385" s="16"/>
    </row>
    <row r="386">
      <c r="E386" s="16"/>
      <c r="F386" s="16"/>
    </row>
    <row r="387">
      <c r="E387" s="16"/>
      <c r="F387" s="16"/>
    </row>
    <row r="388">
      <c r="E388" s="16"/>
      <c r="F388" s="16"/>
    </row>
    <row r="389">
      <c r="E389" s="16"/>
      <c r="F389" s="16"/>
    </row>
    <row r="390">
      <c r="E390" s="16"/>
      <c r="F390" s="16"/>
    </row>
    <row r="391">
      <c r="E391" s="16"/>
      <c r="F391" s="16"/>
    </row>
    <row r="392">
      <c r="E392" s="16"/>
      <c r="F392" s="16"/>
    </row>
    <row r="393">
      <c r="E393" s="16"/>
      <c r="F393" s="16"/>
    </row>
    <row r="394">
      <c r="E394" s="16"/>
      <c r="F394" s="16"/>
    </row>
    <row r="395">
      <c r="E395" s="16"/>
      <c r="F395" s="16"/>
    </row>
    <row r="396">
      <c r="E396" s="16"/>
      <c r="F396" s="16"/>
    </row>
    <row r="397">
      <c r="E397" s="16"/>
      <c r="F397" s="16"/>
    </row>
    <row r="398">
      <c r="E398" s="16"/>
      <c r="F398" s="16"/>
    </row>
    <row r="399">
      <c r="E399" s="16"/>
      <c r="F399" s="16"/>
    </row>
    <row r="400">
      <c r="E400" s="16"/>
      <c r="F400" s="16"/>
    </row>
    <row r="401">
      <c r="E401" s="16"/>
      <c r="F401" s="16"/>
    </row>
    <row r="402">
      <c r="E402" s="16"/>
      <c r="F402" s="16"/>
    </row>
    <row r="403">
      <c r="E403" s="16"/>
      <c r="F403" s="16"/>
    </row>
    <row r="404">
      <c r="E404" s="16"/>
      <c r="F404" s="16"/>
    </row>
    <row r="405">
      <c r="E405" s="16"/>
      <c r="F405" s="16"/>
    </row>
    <row r="406">
      <c r="E406" s="16"/>
      <c r="F406" s="16"/>
    </row>
    <row r="407">
      <c r="E407" s="16"/>
      <c r="F407" s="16"/>
    </row>
    <row r="408">
      <c r="E408" s="16"/>
      <c r="F408" s="16"/>
    </row>
    <row r="409">
      <c r="E409" s="16"/>
      <c r="F409" s="16"/>
    </row>
    <row r="410">
      <c r="E410" s="16"/>
      <c r="F410" s="16"/>
    </row>
    <row r="411">
      <c r="E411" s="16"/>
      <c r="F411" s="16"/>
    </row>
    <row r="412">
      <c r="E412" s="16"/>
      <c r="F412" s="16"/>
    </row>
    <row r="413">
      <c r="E413" s="16"/>
      <c r="F413" s="16"/>
    </row>
    <row r="414">
      <c r="E414" s="16"/>
      <c r="F414" s="16"/>
    </row>
    <row r="415">
      <c r="E415" s="16"/>
      <c r="F415" s="16"/>
    </row>
    <row r="416">
      <c r="E416" s="16"/>
      <c r="F416" s="16"/>
    </row>
    <row r="417">
      <c r="E417" s="16"/>
      <c r="F417" s="16"/>
    </row>
    <row r="418">
      <c r="E418" s="16"/>
      <c r="F418" s="16"/>
    </row>
    <row r="419">
      <c r="E419" s="16"/>
      <c r="F419" s="16"/>
    </row>
    <row r="420">
      <c r="E420" s="16"/>
      <c r="F420" s="16"/>
    </row>
    <row r="421">
      <c r="E421" s="16"/>
      <c r="F421" s="16"/>
    </row>
    <row r="422">
      <c r="E422" s="16"/>
      <c r="F422" s="16"/>
    </row>
    <row r="423">
      <c r="E423" s="16"/>
      <c r="F423" s="16"/>
    </row>
    <row r="424">
      <c r="E424" s="16"/>
      <c r="F424" s="16"/>
    </row>
    <row r="425">
      <c r="E425" s="16"/>
      <c r="F425" s="16"/>
    </row>
    <row r="426">
      <c r="E426" s="16"/>
      <c r="F426" s="16"/>
    </row>
    <row r="427">
      <c r="E427" s="16"/>
      <c r="F427" s="16"/>
    </row>
    <row r="428">
      <c r="E428" s="16"/>
      <c r="F428" s="16"/>
    </row>
    <row r="429">
      <c r="E429" s="16"/>
      <c r="F429" s="16"/>
    </row>
    <row r="430">
      <c r="E430" s="16"/>
      <c r="F430" s="16"/>
    </row>
    <row r="431">
      <c r="E431" s="16"/>
      <c r="F431" s="16"/>
    </row>
    <row r="432">
      <c r="E432" s="16"/>
      <c r="F432" s="16"/>
    </row>
    <row r="433">
      <c r="E433" s="16"/>
      <c r="F433" s="16"/>
    </row>
    <row r="434">
      <c r="E434" s="16"/>
      <c r="F434" s="16"/>
    </row>
    <row r="435">
      <c r="E435" s="16"/>
      <c r="F435" s="16"/>
    </row>
    <row r="436">
      <c r="E436" s="16"/>
      <c r="F436" s="16"/>
    </row>
    <row r="437">
      <c r="E437" s="16"/>
      <c r="F437" s="16"/>
    </row>
    <row r="438">
      <c r="E438" s="16"/>
      <c r="F438" s="16"/>
    </row>
    <row r="439">
      <c r="E439" s="16"/>
      <c r="F439" s="16"/>
    </row>
    <row r="440">
      <c r="E440" s="16"/>
      <c r="F440" s="16"/>
    </row>
    <row r="441">
      <c r="E441" s="16"/>
      <c r="F441" s="16"/>
    </row>
    <row r="442">
      <c r="E442" s="16"/>
      <c r="F442" s="16"/>
    </row>
    <row r="443">
      <c r="E443" s="16"/>
      <c r="F443" s="16"/>
    </row>
    <row r="444">
      <c r="E444" s="16"/>
      <c r="F444" s="16"/>
    </row>
    <row r="445">
      <c r="E445" s="16"/>
      <c r="F445" s="16"/>
    </row>
    <row r="446">
      <c r="E446" s="16"/>
      <c r="F446" s="16"/>
    </row>
    <row r="447">
      <c r="E447" s="16"/>
      <c r="F447" s="16"/>
    </row>
    <row r="448">
      <c r="E448" s="16"/>
      <c r="F448" s="16"/>
    </row>
    <row r="449">
      <c r="E449" s="16"/>
      <c r="F449" s="16"/>
    </row>
    <row r="450">
      <c r="E450" s="16"/>
      <c r="F450" s="16"/>
    </row>
    <row r="451">
      <c r="E451" s="16"/>
      <c r="F451" s="16"/>
    </row>
    <row r="452">
      <c r="E452" s="16"/>
      <c r="F452" s="16"/>
    </row>
    <row r="453">
      <c r="E453" s="16"/>
      <c r="F453" s="16"/>
    </row>
    <row r="454">
      <c r="E454" s="16"/>
      <c r="F454" s="16"/>
    </row>
    <row r="455">
      <c r="E455" s="16"/>
      <c r="F455" s="16"/>
    </row>
    <row r="456">
      <c r="E456" s="16"/>
      <c r="F456" s="16"/>
    </row>
    <row r="457">
      <c r="E457" s="16"/>
      <c r="F457" s="16"/>
    </row>
    <row r="458">
      <c r="E458" s="16"/>
      <c r="F458" s="16"/>
    </row>
    <row r="459">
      <c r="E459" s="16"/>
      <c r="F459" s="16"/>
    </row>
    <row r="460">
      <c r="E460" s="16"/>
      <c r="F460" s="16"/>
    </row>
    <row r="461">
      <c r="E461" s="16"/>
      <c r="F461" s="16"/>
    </row>
    <row r="462">
      <c r="E462" s="16"/>
      <c r="F462" s="16"/>
    </row>
    <row r="463">
      <c r="E463" s="16"/>
      <c r="F463" s="16"/>
    </row>
    <row r="464">
      <c r="E464" s="16"/>
      <c r="F464" s="16"/>
    </row>
    <row r="465">
      <c r="E465" s="16"/>
      <c r="F465" s="16"/>
    </row>
    <row r="466">
      <c r="E466" s="16"/>
      <c r="F466" s="16"/>
    </row>
    <row r="467">
      <c r="E467" s="16"/>
      <c r="F467" s="16"/>
    </row>
    <row r="468">
      <c r="E468" s="16"/>
      <c r="F468" s="16"/>
    </row>
    <row r="469">
      <c r="E469" s="16"/>
      <c r="F469" s="16"/>
    </row>
    <row r="470">
      <c r="E470" s="16"/>
      <c r="F470" s="16"/>
    </row>
    <row r="471">
      <c r="E471" s="16"/>
      <c r="F471" s="16"/>
    </row>
    <row r="472">
      <c r="E472" s="16"/>
      <c r="F472" s="16"/>
    </row>
    <row r="473">
      <c r="E473" s="16"/>
      <c r="F473" s="16"/>
    </row>
    <row r="474">
      <c r="E474" s="16"/>
      <c r="F474" s="16"/>
    </row>
    <row r="475">
      <c r="E475" s="16"/>
      <c r="F475" s="16"/>
    </row>
    <row r="476">
      <c r="E476" s="16"/>
      <c r="F476" s="16"/>
    </row>
    <row r="477">
      <c r="E477" s="16"/>
      <c r="F477" s="16"/>
    </row>
    <row r="478">
      <c r="E478" s="16"/>
      <c r="F478" s="16"/>
    </row>
    <row r="479">
      <c r="E479" s="16"/>
      <c r="F479" s="16"/>
    </row>
    <row r="480">
      <c r="E480" s="16"/>
      <c r="F480" s="16"/>
    </row>
    <row r="481">
      <c r="E481" s="16"/>
      <c r="F481" s="16"/>
    </row>
    <row r="482">
      <c r="E482" s="16"/>
      <c r="F482" s="16"/>
    </row>
    <row r="483">
      <c r="E483" s="16"/>
      <c r="F483" s="16"/>
    </row>
    <row r="484">
      <c r="E484" s="16"/>
      <c r="F484" s="16"/>
    </row>
    <row r="485">
      <c r="E485" s="16"/>
      <c r="F485" s="16"/>
    </row>
    <row r="486">
      <c r="E486" s="16"/>
      <c r="F486" s="16"/>
    </row>
    <row r="487">
      <c r="E487" s="16"/>
      <c r="F487" s="16"/>
    </row>
    <row r="488">
      <c r="E488" s="16"/>
      <c r="F488" s="16"/>
    </row>
    <row r="489">
      <c r="E489" s="16"/>
      <c r="F489" s="16"/>
    </row>
    <row r="490">
      <c r="E490" s="16"/>
      <c r="F490" s="16"/>
    </row>
    <row r="491">
      <c r="E491" s="16"/>
      <c r="F491" s="16"/>
    </row>
    <row r="492">
      <c r="E492" s="16"/>
      <c r="F492" s="16"/>
    </row>
    <row r="493">
      <c r="E493" s="16"/>
      <c r="F493" s="16"/>
    </row>
    <row r="494">
      <c r="E494" s="16"/>
      <c r="F494" s="16"/>
    </row>
    <row r="495">
      <c r="E495" s="16"/>
      <c r="F495" s="16"/>
    </row>
    <row r="496">
      <c r="E496" s="16"/>
      <c r="F496" s="16"/>
    </row>
    <row r="497">
      <c r="E497" s="16"/>
      <c r="F497" s="16"/>
    </row>
    <row r="498">
      <c r="E498" s="16"/>
      <c r="F498" s="16"/>
    </row>
    <row r="499">
      <c r="E499" s="16"/>
      <c r="F499" s="16"/>
    </row>
    <row r="500">
      <c r="E500" s="16"/>
      <c r="F500" s="16"/>
    </row>
    <row r="501">
      <c r="E501" s="16"/>
      <c r="F501" s="16"/>
    </row>
    <row r="502">
      <c r="E502" s="16"/>
      <c r="F502" s="16"/>
    </row>
    <row r="503">
      <c r="E503" s="16"/>
      <c r="F503" s="16"/>
    </row>
    <row r="504">
      <c r="E504" s="16"/>
      <c r="F504" s="16"/>
    </row>
    <row r="505">
      <c r="E505" s="16"/>
      <c r="F505" s="16"/>
    </row>
    <row r="506">
      <c r="E506" s="16"/>
      <c r="F506" s="16"/>
    </row>
    <row r="507">
      <c r="E507" s="16"/>
      <c r="F507" s="16"/>
    </row>
    <row r="508">
      <c r="E508" s="16"/>
      <c r="F508" s="16"/>
    </row>
    <row r="509">
      <c r="E509" s="16"/>
      <c r="F509" s="16"/>
    </row>
    <row r="510">
      <c r="E510" s="16"/>
      <c r="F510" s="16"/>
    </row>
    <row r="511">
      <c r="E511" s="16"/>
      <c r="F511" s="16"/>
    </row>
    <row r="512">
      <c r="E512" s="16"/>
      <c r="F512" s="16"/>
    </row>
    <row r="513">
      <c r="E513" s="16"/>
      <c r="F513" s="16"/>
    </row>
    <row r="514">
      <c r="E514" s="16"/>
      <c r="F514" s="16"/>
    </row>
    <row r="515">
      <c r="E515" s="16"/>
      <c r="F515" s="16"/>
    </row>
    <row r="516">
      <c r="E516" s="16"/>
      <c r="F516" s="16"/>
    </row>
    <row r="517">
      <c r="E517" s="16"/>
      <c r="F517" s="16"/>
    </row>
    <row r="518">
      <c r="E518" s="16"/>
      <c r="F518" s="16"/>
    </row>
    <row r="519">
      <c r="E519" s="16"/>
      <c r="F519" s="16"/>
    </row>
    <row r="520">
      <c r="E520" s="16"/>
      <c r="F520" s="16"/>
    </row>
    <row r="521">
      <c r="E521" s="16"/>
      <c r="F521" s="16"/>
    </row>
    <row r="522">
      <c r="E522" s="16"/>
      <c r="F522" s="16"/>
    </row>
    <row r="523">
      <c r="E523" s="16"/>
      <c r="F523" s="16"/>
    </row>
    <row r="524">
      <c r="E524" s="16"/>
      <c r="F524" s="16"/>
    </row>
    <row r="525">
      <c r="E525" s="16"/>
      <c r="F525" s="16"/>
    </row>
    <row r="526">
      <c r="E526" s="16"/>
      <c r="F526" s="16"/>
    </row>
    <row r="527">
      <c r="E527" s="16"/>
      <c r="F527" s="16"/>
    </row>
    <row r="528">
      <c r="E528" s="16"/>
      <c r="F528" s="16"/>
    </row>
    <row r="529">
      <c r="E529" s="16"/>
      <c r="F529" s="16"/>
    </row>
    <row r="530">
      <c r="E530" s="16"/>
      <c r="F530" s="16"/>
    </row>
    <row r="531">
      <c r="E531" s="16"/>
      <c r="F531" s="16"/>
    </row>
    <row r="532">
      <c r="E532" s="16"/>
      <c r="F532" s="16"/>
    </row>
    <row r="533">
      <c r="E533" s="16"/>
      <c r="F533" s="16"/>
    </row>
    <row r="534">
      <c r="E534" s="16"/>
      <c r="F534" s="16"/>
    </row>
    <row r="535">
      <c r="E535" s="16"/>
      <c r="F535" s="16"/>
    </row>
    <row r="536">
      <c r="E536" s="16"/>
      <c r="F536" s="16"/>
    </row>
    <row r="537">
      <c r="E537" s="16"/>
      <c r="F537" s="16"/>
    </row>
    <row r="538">
      <c r="E538" s="16"/>
      <c r="F538" s="16"/>
    </row>
    <row r="539">
      <c r="E539" s="16"/>
      <c r="F539" s="16"/>
    </row>
    <row r="540">
      <c r="E540" s="16"/>
      <c r="F540" s="16"/>
    </row>
    <row r="541">
      <c r="E541" s="16"/>
      <c r="F541" s="16"/>
    </row>
    <row r="542">
      <c r="E542" s="16"/>
      <c r="F542" s="16"/>
    </row>
    <row r="543">
      <c r="E543" s="16"/>
      <c r="F543" s="16"/>
    </row>
    <row r="544">
      <c r="E544" s="16"/>
      <c r="F544" s="16"/>
    </row>
    <row r="545">
      <c r="E545" s="16"/>
      <c r="F545" s="16"/>
    </row>
    <row r="546">
      <c r="E546" s="16"/>
      <c r="F546" s="16"/>
    </row>
    <row r="547">
      <c r="E547" s="16"/>
      <c r="F547" s="16"/>
    </row>
    <row r="548">
      <c r="E548" s="16"/>
      <c r="F548" s="16"/>
    </row>
    <row r="549">
      <c r="E549" s="16"/>
      <c r="F549" s="16"/>
    </row>
    <row r="550">
      <c r="E550" s="16"/>
      <c r="F550" s="16"/>
    </row>
    <row r="551">
      <c r="E551" s="16"/>
      <c r="F551" s="16"/>
    </row>
    <row r="552">
      <c r="E552" s="16"/>
      <c r="F552" s="16"/>
    </row>
    <row r="553">
      <c r="E553" s="16"/>
      <c r="F553" s="16"/>
    </row>
    <row r="554">
      <c r="E554" s="16"/>
      <c r="F554" s="16"/>
    </row>
    <row r="555">
      <c r="E555" s="16"/>
      <c r="F555" s="16"/>
    </row>
    <row r="556">
      <c r="E556" s="16"/>
      <c r="F556" s="16"/>
    </row>
    <row r="557">
      <c r="E557" s="16"/>
      <c r="F557" s="16"/>
    </row>
    <row r="558">
      <c r="E558" s="16"/>
      <c r="F558" s="16"/>
    </row>
    <row r="559">
      <c r="E559" s="16"/>
      <c r="F559" s="16"/>
    </row>
    <row r="560">
      <c r="E560" s="16"/>
      <c r="F560" s="16"/>
    </row>
    <row r="561">
      <c r="E561" s="16"/>
      <c r="F561" s="16"/>
    </row>
    <row r="562">
      <c r="E562" s="16"/>
      <c r="F562" s="16"/>
    </row>
    <row r="563">
      <c r="E563" s="16"/>
      <c r="F563" s="16"/>
    </row>
    <row r="564">
      <c r="E564" s="16"/>
      <c r="F564" s="16"/>
    </row>
    <row r="565">
      <c r="E565" s="16"/>
      <c r="F565" s="16"/>
    </row>
    <row r="566">
      <c r="E566" s="16"/>
      <c r="F566" s="16"/>
    </row>
    <row r="567">
      <c r="E567" s="16"/>
      <c r="F567" s="16"/>
    </row>
    <row r="568">
      <c r="E568" s="16"/>
      <c r="F568" s="16"/>
    </row>
    <row r="569">
      <c r="E569" s="16"/>
      <c r="F569" s="16"/>
    </row>
    <row r="570">
      <c r="E570" s="16"/>
      <c r="F570" s="16"/>
    </row>
    <row r="571">
      <c r="E571" s="16"/>
      <c r="F571" s="16"/>
    </row>
    <row r="572">
      <c r="E572" s="16"/>
      <c r="F572" s="16"/>
    </row>
    <row r="573">
      <c r="E573" s="16"/>
      <c r="F573" s="16"/>
    </row>
    <row r="574">
      <c r="E574" s="16"/>
      <c r="F574" s="16"/>
    </row>
    <row r="575">
      <c r="E575" s="16"/>
      <c r="F575" s="16"/>
    </row>
    <row r="576">
      <c r="E576" s="16"/>
      <c r="F576" s="16"/>
    </row>
    <row r="577">
      <c r="E577" s="16"/>
      <c r="F577" s="16"/>
    </row>
    <row r="578">
      <c r="E578" s="16"/>
      <c r="F578" s="16"/>
    </row>
    <row r="579">
      <c r="E579" s="16"/>
      <c r="F579" s="16"/>
    </row>
    <row r="580">
      <c r="E580" s="16"/>
      <c r="F580" s="16"/>
    </row>
    <row r="581">
      <c r="E581" s="16"/>
      <c r="F581" s="16"/>
    </row>
    <row r="582">
      <c r="E582" s="16"/>
      <c r="F582" s="16"/>
    </row>
    <row r="583">
      <c r="E583" s="16"/>
      <c r="F583" s="16"/>
    </row>
    <row r="584">
      <c r="E584" s="16"/>
      <c r="F584" s="16"/>
    </row>
    <row r="585">
      <c r="E585" s="16"/>
      <c r="F585" s="16"/>
    </row>
    <row r="586">
      <c r="E586" s="16"/>
      <c r="F586" s="16"/>
    </row>
    <row r="587">
      <c r="E587" s="16"/>
      <c r="F587" s="16"/>
    </row>
    <row r="588">
      <c r="E588" s="16"/>
      <c r="F588" s="16"/>
    </row>
    <row r="589">
      <c r="E589" s="16"/>
      <c r="F589" s="16"/>
    </row>
    <row r="590">
      <c r="E590" s="16"/>
      <c r="F590" s="16"/>
    </row>
    <row r="591">
      <c r="E591" s="16"/>
      <c r="F591" s="16"/>
    </row>
    <row r="592">
      <c r="E592" s="16"/>
      <c r="F592" s="16"/>
    </row>
    <row r="593">
      <c r="E593" s="16"/>
      <c r="F593" s="16"/>
    </row>
    <row r="594">
      <c r="E594" s="16"/>
      <c r="F594" s="16"/>
    </row>
    <row r="595">
      <c r="E595" s="16"/>
      <c r="F595" s="16"/>
    </row>
    <row r="596">
      <c r="E596" s="16"/>
      <c r="F596" s="16"/>
    </row>
    <row r="597">
      <c r="E597" s="16"/>
      <c r="F597" s="16"/>
    </row>
    <row r="598">
      <c r="E598" s="16"/>
      <c r="F598" s="16"/>
    </row>
    <row r="599">
      <c r="E599" s="16"/>
      <c r="F599" s="16"/>
    </row>
    <row r="600">
      <c r="E600" s="16"/>
      <c r="F600" s="16"/>
    </row>
    <row r="601">
      <c r="E601" s="16"/>
      <c r="F601" s="16"/>
    </row>
    <row r="602">
      <c r="E602" s="16"/>
      <c r="F602" s="16"/>
    </row>
    <row r="603">
      <c r="E603" s="16"/>
      <c r="F603" s="16"/>
    </row>
    <row r="604">
      <c r="E604" s="16"/>
      <c r="F604" s="16"/>
    </row>
    <row r="605">
      <c r="E605" s="16"/>
      <c r="F605" s="16"/>
    </row>
    <row r="606">
      <c r="E606" s="16"/>
      <c r="F606" s="16"/>
    </row>
    <row r="607">
      <c r="E607" s="16"/>
      <c r="F607" s="16"/>
    </row>
    <row r="608">
      <c r="E608" s="16"/>
      <c r="F608" s="16"/>
    </row>
    <row r="609">
      <c r="E609" s="16"/>
      <c r="F609" s="16"/>
    </row>
    <row r="610">
      <c r="E610" s="16"/>
      <c r="F610" s="16"/>
    </row>
    <row r="611">
      <c r="E611" s="16"/>
      <c r="F611" s="16"/>
    </row>
    <row r="612">
      <c r="E612" s="16"/>
      <c r="F612" s="16"/>
    </row>
    <row r="613">
      <c r="E613" s="16"/>
      <c r="F613" s="16"/>
    </row>
    <row r="614">
      <c r="E614" s="16"/>
      <c r="F614" s="16"/>
    </row>
    <row r="615">
      <c r="E615" s="16"/>
      <c r="F615" s="16"/>
    </row>
    <row r="616">
      <c r="E616" s="16"/>
      <c r="F616" s="16"/>
    </row>
    <row r="617">
      <c r="E617" s="16"/>
      <c r="F617" s="16"/>
    </row>
    <row r="618">
      <c r="E618" s="16"/>
      <c r="F618" s="16"/>
    </row>
    <row r="619">
      <c r="E619" s="16"/>
      <c r="F619" s="16"/>
    </row>
    <row r="620">
      <c r="E620" s="16"/>
      <c r="F620" s="16"/>
    </row>
    <row r="621">
      <c r="E621" s="16"/>
      <c r="F621" s="16"/>
    </row>
    <row r="622">
      <c r="E622" s="16"/>
      <c r="F622" s="16"/>
    </row>
    <row r="623">
      <c r="E623" s="16"/>
      <c r="F623" s="16"/>
    </row>
    <row r="624">
      <c r="E624" s="16"/>
      <c r="F624" s="16"/>
    </row>
    <row r="625">
      <c r="E625" s="16"/>
      <c r="F625" s="16"/>
    </row>
    <row r="626">
      <c r="E626" s="16"/>
      <c r="F626" s="16"/>
    </row>
    <row r="627">
      <c r="E627" s="16"/>
      <c r="F627" s="16"/>
    </row>
    <row r="628">
      <c r="E628" s="16"/>
      <c r="F628" s="16"/>
    </row>
    <row r="629">
      <c r="E629" s="16"/>
      <c r="F629" s="16"/>
    </row>
    <row r="630">
      <c r="E630" s="16"/>
      <c r="F630" s="16"/>
    </row>
    <row r="631">
      <c r="E631" s="16"/>
      <c r="F631" s="16"/>
    </row>
    <row r="632">
      <c r="E632" s="16"/>
      <c r="F632" s="16"/>
    </row>
    <row r="633">
      <c r="E633" s="16"/>
      <c r="F633" s="16"/>
    </row>
    <row r="634">
      <c r="E634" s="16"/>
      <c r="F634" s="16"/>
    </row>
    <row r="635">
      <c r="E635" s="16"/>
      <c r="F635" s="16"/>
    </row>
    <row r="636">
      <c r="E636" s="16"/>
      <c r="F636" s="16"/>
    </row>
    <row r="637">
      <c r="E637" s="16"/>
      <c r="F637" s="16"/>
    </row>
    <row r="638">
      <c r="E638" s="16"/>
      <c r="F638" s="16"/>
    </row>
    <row r="639">
      <c r="E639" s="16"/>
      <c r="F639" s="16"/>
    </row>
    <row r="640">
      <c r="E640" s="16"/>
      <c r="F640" s="16"/>
    </row>
    <row r="641">
      <c r="E641" s="16"/>
      <c r="F641" s="16"/>
    </row>
    <row r="642">
      <c r="E642" s="16"/>
      <c r="F642" s="16"/>
    </row>
    <row r="643">
      <c r="E643" s="16"/>
      <c r="F643" s="16"/>
    </row>
    <row r="644">
      <c r="E644" s="16"/>
      <c r="F644" s="16"/>
    </row>
    <row r="645">
      <c r="E645" s="16"/>
      <c r="F645" s="16"/>
    </row>
    <row r="646">
      <c r="E646" s="16"/>
      <c r="F646" s="16"/>
    </row>
    <row r="647">
      <c r="E647" s="16"/>
      <c r="F647" s="16"/>
    </row>
    <row r="648">
      <c r="E648" s="16"/>
      <c r="F648" s="16"/>
    </row>
    <row r="649">
      <c r="E649" s="16"/>
      <c r="F649" s="16"/>
    </row>
    <row r="650">
      <c r="E650" s="16"/>
      <c r="F650" s="16"/>
    </row>
    <row r="651">
      <c r="E651" s="16"/>
      <c r="F651" s="16"/>
    </row>
    <row r="652">
      <c r="E652" s="16"/>
      <c r="F652" s="16"/>
    </row>
    <row r="653">
      <c r="E653" s="16"/>
      <c r="F653" s="16"/>
    </row>
    <row r="654">
      <c r="E654" s="16"/>
      <c r="F654" s="16"/>
    </row>
    <row r="655">
      <c r="E655" s="16"/>
      <c r="F655" s="16"/>
    </row>
    <row r="656">
      <c r="E656" s="16"/>
      <c r="F656" s="16"/>
    </row>
    <row r="657">
      <c r="E657" s="16"/>
      <c r="F657" s="16"/>
    </row>
    <row r="658">
      <c r="E658" s="16"/>
      <c r="F658" s="16"/>
    </row>
    <row r="659">
      <c r="E659" s="16"/>
      <c r="F659" s="16"/>
    </row>
    <row r="660">
      <c r="E660" s="16"/>
      <c r="F660" s="16"/>
    </row>
    <row r="661">
      <c r="E661" s="16"/>
      <c r="F661" s="16"/>
    </row>
    <row r="662">
      <c r="E662" s="16"/>
      <c r="F662" s="16"/>
    </row>
    <row r="663">
      <c r="E663" s="16"/>
      <c r="F663" s="16"/>
    </row>
    <row r="664">
      <c r="E664" s="16"/>
      <c r="F664" s="16"/>
    </row>
    <row r="665">
      <c r="E665" s="16"/>
      <c r="F665" s="16"/>
    </row>
    <row r="666">
      <c r="E666" s="16"/>
      <c r="F666" s="16"/>
    </row>
    <row r="667">
      <c r="E667" s="16"/>
      <c r="F667" s="16"/>
    </row>
    <row r="668">
      <c r="E668" s="16"/>
      <c r="F668" s="16"/>
    </row>
    <row r="669">
      <c r="E669" s="16"/>
      <c r="F669" s="16"/>
    </row>
    <row r="670">
      <c r="E670" s="16"/>
      <c r="F670" s="16"/>
    </row>
    <row r="671">
      <c r="E671" s="16"/>
      <c r="F671" s="16"/>
    </row>
    <row r="672">
      <c r="E672" s="16"/>
      <c r="F672" s="16"/>
    </row>
    <row r="673">
      <c r="E673" s="16"/>
      <c r="F673" s="16"/>
    </row>
    <row r="674">
      <c r="E674" s="16"/>
      <c r="F674" s="16"/>
    </row>
    <row r="675">
      <c r="E675" s="16"/>
      <c r="F675" s="16"/>
    </row>
    <row r="676">
      <c r="E676" s="16"/>
      <c r="F676" s="16"/>
    </row>
    <row r="677">
      <c r="E677" s="16"/>
      <c r="F677" s="16"/>
    </row>
    <row r="678">
      <c r="E678" s="16"/>
      <c r="F678" s="16"/>
    </row>
    <row r="679">
      <c r="E679" s="16"/>
      <c r="F679" s="16"/>
    </row>
    <row r="680">
      <c r="E680" s="16"/>
      <c r="F680" s="16"/>
    </row>
    <row r="681">
      <c r="E681" s="16"/>
      <c r="F681" s="16"/>
    </row>
    <row r="682">
      <c r="E682" s="16"/>
      <c r="F682" s="16"/>
    </row>
    <row r="683">
      <c r="E683" s="16"/>
      <c r="F683" s="16"/>
    </row>
    <row r="684">
      <c r="E684" s="16"/>
      <c r="F684" s="16"/>
    </row>
    <row r="685">
      <c r="E685" s="16"/>
      <c r="F685" s="16"/>
    </row>
    <row r="686">
      <c r="E686" s="16"/>
      <c r="F686" s="16"/>
    </row>
    <row r="687">
      <c r="E687" s="16"/>
      <c r="F687" s="16"/>
    </row>
    <row r="688">
      <c r="E688" s="16"/>
      <c r="F688" s="16"/>
    </row>
    <row r="689">
      <c r="E689" s="16"/>
      <c r="F689" s="16"/>
    </row>
    <row r="690">
      <c r="E690" s="16"/>
      <c r="F690" s="16"/>
    </row>
    <row r="691">
      <c r="E691" s="16"/>
      <c r="F691" s="16"/>
    </row>
    <row r="692">
      <c r="E692" s="16"/>
      <c r="F692" s="16"/>
    </row>
    <row r="693">
      <c r="E693" s="16"/>
      <c r="F693" s="16"/>
    </row>
    <row r="694">
      <c r="E694" s="16"/>
      <c r="F694" s="16"/>
    </row>
    <row r="695">
      <c r="E695" s="16"/>
      <c r="F695" s="16"/>
    </row>
    <row r="696">
      <c r="E696" s="16"/>
      <c r="F696" s="16"/>
    </row>
    <row r="697">
      <c r="E697" s="16"/>
      <c r="F697" s="16"/>
    </row>
    <row r="698">
      <c r="E698" s="16"/>
      <c r="F698" s="16"/>
    </row>
    <row r="699">
      <c r="E699" s="16"/>
      <c r="F699" s="16"/>
    </row>
    <row r="700">
      <c r="E700" s="16"/>
      <c r="F700" s="16"/>
    </row>
    <row r="701">
      <c r="E701" s="16"/>
      <c r="F701" s="16"/>
    </row>
    <row r="702">
      <c r="E702" s="16"/>
      <c r="F702" s="16"/>
    </row>
    <row r="703">
      <c r="E703" s="16"/>
      <c r="F703" s="16"/>
    </row>
    <row r="704">
      <c r="E704" s="16"/>
      <c r="F704" s="16"/>
    </row>
    <row r="705">
      <c r="E705" s="16"/>
      <c r="F705" s="16"/>
    </row>
    <row r="706">
      <c r="E706" s="16"/>
      <c r="F706" s="16"/>
    </row>
    <row r="707">
      <c r="E707" s="16"/>
      <c r="F707" s="16"/>
    </row>
    <row r="708">
      <c r="E708" s="16"/>
      <c r="F708" s="16"/>
    </row>
    <row r="709">
      <c r="E709" s="16"/>
      <c r="F709" s="16"/>
    </row>
    <row r="710">
      <c r="E710" s="16"/>
      <c r="F710" s="16"/>
    </row>
    <row r="711">
      <c r="E711" s="16"/>
      <c r="F711" s="16"/>
    </row>
    <row r="712">
      <c r="E712" s="16"/>
      <c r="F712" s="16"/>
    </row>
    <row r="713">
      <c r="E713" s="16"/>
      <c r="F713" s="16"/>
    </row>
    <row r="714">
      <c r="E714" s="16"/>
      <c r="F714" s="16"/>
    </row>
    <row r="715">
      <c r="E715" s="16"/>
      <c r="F715" s="16"/>
    </row>
    <row r="716">
      <c r="E716" s="16"/>
      <c r="F716" s="16"/>
    </row>
    <row r="717">
      <c r="E717" s="16"/>
      <c r="F717" s="16"/>
    </row>
    <row r="718">
      <c r="E718" s="16"/>
      <c r="F718" s="16"/>
    </row>
    <row r="719">
      <c r="E719" s="16"/>
      <c r="F719" s="16"/>
    </row>
    <row r="720">
      <c r="E720" s="16"/>
      <c r="F720" s="16"/>
    </row>
    <row r="721">
      <c r="E721" s="16"/>
      <c r="F721" s="16"/>
    </row>
    <row r="722">
      <c r="E722" s="16"/>
      <c r="F722" s="16"/>
    </row>
    <row r="723">
      <c r="E723" s="16"/>
      <c r="F723" s="16"/>
    </row>
    <row r="724">
      <c r="E724" s="16"/>
      <c r="F724" s="16"/>
    </row>
    <row r="725">
      <c r="E725" s="16"/>
      <c r="F725" s="16"/>
    </row>
    <row r="726">
      <c r="E726" s="16"/>
      <c r="F726" s="16"/>
    </row>
    <row r="727">
      <c r="E727" s="16"/>
      <c r="F727" s="16"/>
    </row>
    <row r="728">
      <c r="E728" s="16"/>
      <c r="F728" s="16"/>
    </row>
    <row r="729">
      <c r="E729" s="16"/>
      <c r="F729" s="16"/>
    </row>
    <row r="730">
      <c r="E730" s="16"/>
      <c r="F730" s="16"/>
    </row>
    <row r="731">
      <c r="E731" s="16"/>
      <c r="F731" s="16"/>
    </row>
    <row r="732">
      <c r="E732" s="16"/>
      <c r="F732" s="16"/>
    </row>
    <row r="733">
      <c r="E733" s="16"/>
      <c r="F733" s="16"/>
    </row>
    <row r="734">
      <c r="E734" s="16"/>
      <c r="F734" s="16"/>
    </row>
    <row r="735">
      <c r="E735" s="16"/>
      <c r="F735" s="16"/>
    </row>
    <row r="736">
      <c r="E736" s="16"/>
      <c r="F736" s="16"/>
    </row>
    <row r="737">
      <c r="E737" s="16"/>
      <c r="F737" s="16"/>
    </row>
    <row r="738">
      <c r="E738" s="16"/>
      <c r="F738" s="16"/>
    </row>
    <row r="739">
      <c r="E739" s="16"/>
      <c r="F739" s="16"/>
    </row>
    <row r="740">
      <c r="E740" s="16"/>
      <c r="F740" s="16"/>
    </row>
    <row r="741">
      <c r="E741" s="16"/>
      <c r="F741" s="16"/>
    </row>
    <row r="742">
      <c r="E742" s="16"/>
      <c r="F742" s="16"/>
    </row>
    <row r="743">
      <c r="E743" s="16"/>
      <c r="F743" s="16"/>
    </row>
    <row r="744">
      <c r="E744" s="16"/>
      <c r="F744" s="16"/>
    </row>
    <row r="745">
      <c r="E745" s="16"/>
      <c r="F745" s="16"/>
    </row>
    <row r="746">
      <c r="E746" s="16"/>
      <c r="F746" s="16"/>
    </row>
    <row r="747">
      <c r="E747" s="16"/>
      <c r="F747" s="16"/>
    </row>
    <row r="748">
      <c r="E748" s="16"/>
      <c r="F748" s="16"/>
    </row>
    <row r="749">
      <c r="E749" s="16"/>
      <c r="F749" s="16"/>
    </row>
    <row r="750">
      <c r="E750" s="16"/>
      <c r="F750" s="16"/>
    </row>
    <row r="751">
      <c r="E751" s="16"/>
      <c r="F751" s="16"/>
    </row>
    <row r="752">
      <c r="E752" s="16"/>
      <c r="F752" s="16"/>
    </row>
    <row r="753">
      <c r="E753" s="16"/>
      <c r="F753" s="16"/>
    </row>
    <row r="754">
      <c r="E754" s="16"/>
      <c r="F754" s="16"/>
    </row>
    <row r="755">
      <c r="E755" s="16"/>
      <c r="F755" s="16"/>
    </row>
    <row r="756">
      <c r="E756" s="16"/>
      <c r="F756" s="16"/>
    </row>
    <row r="757">
      <c r="E757" s="16"/>
      <c r="F757" s="16"/>
    </row>
    <row r="758">
      <c r="E758" s="16"/>
      <c r="F758" s="16"/>
    </row>
    <row r="759">
      <c r="E759" s="16"/>
      <c r="F759" s="16"/>
    </row>
    <row r="760">
      <c r="E760" s="16"/>
      <c r="F760" s="16"/>
    </row>
    <row r="761">
      <c r="E761" s="16"/>
      <c r="F761" s="16"/>
    </row>
    <row r="762">
      <c r="E762" s="16"/>
      <c r="F762" s="16"/>
    </row>
    <row r="763">
      <c r="E763" s="16"/>
      <c r="F763" s="16"/>
    </row>
    <row r="764">
      <c r="E764" s="16"/>
      <c r="F764" s="16"/>
    </row>
    <row r="765">
      <c r="E765" s="16"/>
      <c r="F765" s="16"/>
    </row>
    <row r="766">
      <c r="E766" s="16"/>
      <c r="F766" s="16"/>
    </row>
    <row r="767">
      <c r="E767" s="16"/>
      <c r="F767" s="16"/>
    </row>
    <row r="768">
      <c r="E768" s="16"/>
      <c r="F768" s="16"/>
    </row>
    <row r="769">
      <c r="E769" s="16"/>
      <c r="F769" s="16"/>
    </row>
    <row r="770">
      <c r="E770" s="16"/>
      <c r="F770" s="16"/>
    </row>
    <row r="771">
      <c r="E771" s="16"/>
      <c r="F771" s="16"/>
    </row>
    <row r="772">
      <c r="E772" s="16"/>
      <c r="F772" s="16"/>
    </row>
    <row r="773">
      <c r="E773" s="16"/>
      <c r="F773" s="16"/>
    </row>
    <row r="774">
      <c r="E774" s="16"/>
      <c r="F774" s="16"/>
    </row>
    <row r="775">
      <c r="E775" s="16"/>
      <c r="F775" s="16"/>
    </row>
    <row r="776">
      <c r="E776" s="16"/>
      <c r="F776" s="16"/>
    </row>
    <row r="777">
      <c r="E777" s="16"/>
      <c r="F777" s="16"/>
    </row>
    <row r="778">
      <c r="E778" s="16"/>
      <c r="F778" s="16"/>
    </row>
    <row r="779">
      <c r="E779" s="16"/>
      <c r="F779" s="16"/>
    </row>
    <row r="780">
      <c r="E780" s="16"/>
      <c r="F780" s="16"/>
    </row>
    <row r="781">
      <c r="E781" s="16"/>
      <c r="F781" s="16"/>
    </row>
    <row r="782">
      <c r="E782" s="16"/>
      <c r="F782" s="16"/>
    </row>
    <row r="783">
      <c r="E783" s="16"/>
      <c r="F783" s="16"/>
    </row>
    <row r="784">
      <c r="E784" s="16"/>
      <c r="F784" s="16"/>
    </row>
    <row r="785">
      <c r="E785" s="16"/>
      <c r="F785" s="16"/>
    </row>
    <row r="786">
      <c r="E786" s="16"/>
      <c r="F786" s="16"/>
    </row>
    <row r="787">
      <c r="E787" s="16"/>
      <c r="F787" s="16"/>
    </row>
    <row r="788">
      <c r="E788" s="16"/>
      <c r="F788" s="16"/>
    </row>
    <row r="789">
      <c r="E789" s="16"/>
      <c r="F789" s="16"/>
    </row>
    <row r="790">
      <c r="E790" s="16"/>
      <c r="F790" s="16"/>
    </row>
    <row r="791">
      <c r="E791" s="16"/>
      <c r="F791" s="16"/>
    </row>
    <row r="792">
      <c r="E792" s="16"/>
      <c r="F792" s="16"/>
    </row>
    <row r="793">
      <c r="E793" s="16"/>
      <c r="F793" s="16"/>
    </row>
    <row r="794">
      <c r="E794" s="16"/>
      <c r="F794" s="16"/>
    </row>
    <row r="795">
      <c r="E795" s="16"/>
      <c r="F795" s="16"/>
    </row>
    <row r="796">
      <c r="E796" s="16"/>
      <c r="F796" s="16"/>
    </row>
    <row r="797">
      <c r="E797" s="16"/>
      <c r="F797" s="16"/>
    </row>
    <row r="798">
      <c r="E798" s="16"/>
      <c r="F798" s="16"/>
    </row>
    <row r="799">
      <c r="E799" s="16"/>
      <c r="F799" s="16"/>
    </row>
    <row r="800">
      <c r="E800" s="16"/>
      <c r="F800" s="16"/>
    </row>
    <row r="801">
      <c r="E801" s="16"/>
      <c r="F801" s="16"/>
    </row>
    <row r="802">
      <c r="E802" s="16"/>
      <c r="F802" s="16"/>
    </row>
    <row r="803">
      <c r="E803" s="16"/>
      <c r="F803" s="16"/>
    </row>
    <row r="804">
      <c r="E804" s="16"/>
      <c r="F804" s="16"/>
    </row>
    <row r="805">
      <c r="E805" s="16"/>
      <c r="F805" s="16"/>
    </row>
    <row r="806">
      <c r="E806" s="16"/>
      <c r="F806" s="16"/>
    </row>
    <row r="807">
      <c r="E807" s="16"/>
      <c r="F807" s="16"/>
    </row>
    <row r="808">
      <c r="E808" s="16"/>
      <c r="F808" s="16"/>
    </row>
    <row r="809">
      <c r="E809" s="16"/>
      <c r="F809" s="16"/>
    </row>
    <row r="810">
      <c r="E810" s="16"/>
      <c r="F810" s="16"/>
    </row>
    <row r="811">
      <c r="E811" s="16"/>
      <c r="F811" s="16"/>
    </row>
    <row r="812">
      <c r="E812" s="16"/>
      <c r="F812" s="16"/>
    </row>
    <row r="813">
      <c r="E813" s="16"/>
      <c r="F813" s="16"/>
    </row>
    <row r="814">
      <c r="E814" s="16"/>
      <c r="F814" s="16"/>
    </row>
    <row r="815">
      <c r="E815" s="16"/>
      <c r="F815" s="16"/>
    </row>
    <row r="816">
      <c r="E816" s="16"/>
      <c r="F816" s="16"/>
    </row>
    <row r="817">
      <c r="E817" s="16"/>
      <c r="F817" s="16"/>
    </row>
    <row r="818">
      <c r="E818" s="16"/>
      <c r="F818" s="16"/>
    </row>
    <row r="819">
      <c r="E819" s="16"/>
      <c r="F819" s="16"/>
    </row>
    <row r="820">
      <c r="E820" s="16"/>
      <c r="F820" s="16"/>
    </row>
    <row r="821">
      <c r="E821" s="16"/>
      <c r="F821" s="16"/>
    </row>
    <row r="822">
      <c r="E822" s="16"/>
      <c r="F822" s="16"/>
    </row>
    <row r="823">
      <c r="E823" s="16"/>
      <c r="F823" s="16"/>
    </row>
    <row r="824">
      <c r="E824" s="16"/>
      <c r="F824" s="16"/>
    </row>
    <row r="825">
      <c r="E825" s="16"/>
      <c r="F825" s="16"/>
    </row>
    <row r="826">
      <c r="E826" s="16"/>
      <c r="F826" s="16"/>
    </row>
    <row r="827">
      <c r="E827" s="16"/>
      <c r="F827" s="16"/>
    </row>
    <row r="828">
      <c r="E828" s="16"/>
      <c r="F828" s="16"/>
    </row>
    <row r="829">
      <c r="E829" s="16"/>
      <c r="F829" s="16"/>
    </row>
    <row r="830">
      <c r="E830" s="16"/>
      <c r="F830" s="16"/>
    </row>
    <row r="831">
      <c r="E831" s="16"/>
      <c r="F831" s="16"/>
    </row>
    <row r="832">
      <c r="E832" s="16"/>
      <c r="F832" s="16"/>
    </row>
    <row r="833">
      <c r="E833" s="16"/>
      <c r="F833" s="16"/>
    </row>
    <row r="834">
      <c r="E834" s="16"/>
      <c r="F834" s="16"/>
    </row>
    <row r="835">
      <c r="E835" s="16"/>
      <c r="F835" s="16"/>
    </row>
    <row r="836">
      <c r="E836" s="16"/>
      <c r="F836" s="16"/>
    </row>
    <row r="837">
      <c r="E837" s="16"/>
      <c r="F837" s="16"/>
    </row>
    <row r="838">
      <c r="E838" s="16"/>
      <c r="F838" s="16"/>
    </row>
    <row r="839">
      <c r="E839" s="16"/>
      <c r="F839" s="16"/>
    </row>
    <row r="840">
      <c r="E840" s="16"/>
      <c r="F840" s="16"/>
    </row>
    <row r="841">
      <c r="E841" s="16"/>
      <c r="F841" s="16"/>
    </row>
    <row r="842">
      <c r="E842" s="16"/>
      <c r="F842" s="16"/>
    </row>
    <row r="843">
      <c r="E843" s="16"/>
      <c r="F843" s="16"/>
    </row>
    <row r="844">
      <c r="E844" s="16"/>
      <c r="F844" s="16"/>
    </row>
    <row r="845">
      <c r="E845" s="16"/>
      <c r="F845" s="16"/>
    </row>
    <row r="846">
      <c r="E846" s="16"/>
      <c r="F846" s="16"/>
    </row>
    <row r="847">
      <c r="E847" s="16"/>
      <c r="F847" s="16"/>
    </row>
    <row r="848">
      <c r="E848" s="16"/>
      <c r="F848" s="16"/>
    </row>
    <row r="849">
      <c r="E849" s="16"/>
      <c r="F849" s="16"/>
    </row>
    <row r="850">
      <c r="E850" s="16"/>
      <c r="F850" s="16"/>
    </row>
    <row r="851">
      <c r="E851" s="16"/>
      <c r="F851" s="16"/>
    </row>
    <row r="852">
      <c r="E852" s="16"/>
      <c r="F852" s="16"/>
    </row>
    <row r="853">
      <c r="E853" s="16"/>
      <c r="F853" s="16"/>
    </row>
    <row r="854">
      <c r="E854" s="16"/>
      <c r="F854" s="16"/>
    </row>
    <row r="855">
      <c r="E855" s="16"/>
      <c r="F855" s="16"/>
    </row>
    <row r="856">
      <c r="E856" s="16"/>
      <c r="F856" s="16"/>
    </row>
    <row r="857">
      <c r="E857" s="16"/>
      <c r="F857" s="16"/>
    </row>
    <row r="858">
      <c r="E858" s="16"/>
      <c r="F858" s="16"/>
    </row>
    <row r="859">
      <c r="E859" s="16"/>
      <c r="F859" s="16"/>
    </row>
    <row r="860">
      <c r="E860" s="16"/>
      <c r="F860" s="16"/>
    </row>
    <row r="861">
      <c r="E861" s="16"/>
      <c r="F861" s="16"/>
    </row>
    <row r="862">
      <c r="E862" s="16"/>
      <c r="F862" s="16"/>
    </row>
    <row r="863">
      <c r="E863" s="16"/>
      <c r="F863" s="16"/>
    </row>
    <row r="864">
      <c r="E864" s="16"/>
      <c r="F864" s="16"/>
    </row>
    <row r="865">
      <c r="E865" s="16"/>
      <c r="F865" s="16"/>
    </row>
    <row r="866">
      <c r="E866" s="16"/>
      <c r="F866" s="16"/>
    </row>
    <row r="867">
      <c r="E867" s="16"/>
      <c r="F867" s="16"/>
    </row>
    <row r="868">
      <c r="E868" s="16"/>
      <c r="F868" s="16"/>
    </row>
    <row r="869">
      <c r="E869" s="16"/>
      <c r="F869" s="16"/>
    </row>
    <row r="870">
      <c r="E870" s="16"/>
      <c r="F870" s="16"/>
    </row>
    <row r="871">
      <c r="E871" s="16"/>
      <c r="F871" s="16"/>
    </row>
    <row r="872">
      <c r="E872" s="16"/>
      <c r="F872" s="16"/>
    </row>
    <row r="873">
      <c r="E873" s="16"/>
      <c r="F873" s="16"/>
    </row>
    <row r="874">
      <c r="E874" s="16"/>
      <c r="F874" s="16"/>
    </row>
    <row r="875">
      <c r="E875" s="16"/>
      <c r="F875" s="16"/>
    </row>
    <row r="876">
      <c r="E876" s="16"/>
      <c r="F876" s="16"/>
    </row>
    <row r="877">
      <c r="E877" s="16"/>
      <c r="F877" s="16"/>
    </row>
    <row r="878">
      <c r="E878" s="16"/>
      <c r="F878" s="16"/>
    </row>
    <row r="879">
      <c r="E879" s="16"/>
      <c r="F879" s="16"/>
    </row>
    <row r="880">
      <c r="E880" s="16"/>
      <c r="F880" s="16"/>
    </row>
    <row r="881">
      <c r="E881" s="16"/>
      <c r="F881" s="16"/>
    </row>
    <row r="882">
      <c r="E882" s="16"/>
      <c r="F882" s="16"/>
    </row>
    <row r="883">
      <c r="E883" s="16"/>
      <c r="F883" s="16"/>
    </row>
    <row r="884">
      <c r="E884" s="16"/>
      <c r="F884" s="16"/>
    </row>
    <row r="885">
      <c r="E885" s="16"/>
      <c r="F885" s="16"/>
    </row>
    <row r="886">
      <c r="E886" s="16"/>
      <c r="F886" s="16"/>
    </row>
    <row r="887">
      <c r="E887" s="16"/>
      <c r="F887" s="16"/>
    </row>
    <row r="888">
      <c r="E888" s="16"/>
      <c r="F888" s="16"/>
    </row>
    <row r="889">
      <c r="E889" s="16"/>
      <c r="F889" s="16"/>
    </row>
    <row r="890">
      <c r="E890" s="16"/>
      <c r="F890" s="16"/>
    </row>
    <row r="891">
      <c r="E891" s="16"/>
      <c r="F891" s="16"/>
    </row>
    <row r="892">
      <c r="E892" s="16"/>
      <c r="F892" s="16"/>
    </row>
    <row r="893">
      <c r="E893" s="16"/>
      <c r="F893" s="16"/>
    </row>
    <row r="894">
      <c r="E894" s="16"/>
      <c r="F894" s="16"/>
    </row>
    <row r="895">
      <c r="E895" s="16"/>
      <c r="F895" s="16"/>
    </row>
    <row r="896">
      <c r="E896" s="16"/>
      <c r="F896" s="16"/>
    </row>
    <row r="897">
      <c r="E897" s="16"/>
      <c r="F897" s="16"/>
    </row>
    <row r="898">
      <c r="E898" s="16"/>
      <c r="F898" s="16"/>
    </row>
    <row r="899">
      <c r="E899" s="16"/>
      <c r="F899" s="16"/>
    </row>
    <row r="900">
      <c r="E900" s="16"/>
      <c r="F900" s="16"/>
    </row>
    <row r="901">
      <c r="E901" s="16"/>
      <c r="F901" s="16"/>
    </row>
    <row r="902">
      <c r="E902" s="16"/>
      <c r="F902" s="16"/>
    </row>
    <row r="903">
      <c r="E903" s="16"/>
      <c r="F903" s="16"/>
    </row>
    <row r="904">
      <c r="E904" s="16"/>
      <c r="F904" s="16"/>
    </row>
    <row r="905">
      <c r="E905" s="16"/>
      <c r="F905" s="16"/>
    </row>
    <row r="906">
      <c r="E906" s="16"/>
      <c r="F906" s="16"/>
    </row>
    <row r="907">
      <c r="E907" s="16"/>
      <c r="F907" s="16"/>
    </row>
    <row r="908">
      <c r="E908" s="16"/>
      <c r="F908" s="16"/>
    </row>
    <row r="909">
      <c r="E909" s="16"/>
      <c r="F909" s="16"/>
    </row>
    <row r="910">
      <c r="E910" s="16"/>
      <c r="F910" s="16"/>
    </row>
    <row r="911">
      <c r="E911" s="16"/>
      <c r="F911" s="16"/>
    </row>
    <row r="912">
      <c r="E912" s="16"/>
      <c r="F912" s="16"/>
    </row>
    <row r="913">
      <c r="E913" s="16"/>
      <c r="F913" s="16"/>
    </row>
    <row r="914">
      <c r="E914" s="16"/>
      <c r="F914" s="16"/>
    </row>
    <row r="915">
      <c r="E915" s="16"/>
      <c r="F915" s="16"/>
    </row>
    <row r="916">
      <c r="E916" s="16"/>
      <c r="F916" s="16"/>
    </row>
    <row r="917">
      <c r="E917" s="16"/>
      <c r="F917" s="16"/>
    </row>
    <row r="918">
      <c r="E918" s="16"/>
      <c r="F918" s="16"/>
    </row>
    <row r="919">
      <c r="E919" s="16"/>
      <c r="F919" s="16"/>
    </row>
    <row r="920">
      <c r="E920" s="16"/>
      <c r="F920" s="16"/>
    </row>
    <row r="921">
      <c r="E921" s="16"/>
      <c r="F921" s="16"/>
    </row>
    <row r="922">
      <c r="E922" s="16"/>
      <c r="F922" s="16"/>
    </row>
    <row r="923">
      <c r="E923" s="16"/>
      <c r="F923" s="16"/>
    </row>
    <row r="924">
      <c r="E924" s="16"/>
      <c r="F924" s="16"/>
    </row>
    <row r="925">
      <c r="E925" s="16"/>
      <c r="F925" s="16"/>
    </row>
    <row r="926">
      <c r="E926" s="16"/>
      <c r="F926" s="16"/>
    </row>
    <row r="927">
      <c r="E927" s="16"/>
      <c r="F927" s="16"/>
    </row>
    <row r="928">
      <c r="E928" s="16"/>
      <c r="F928" s="16"/>
    </row>
    <row r="929">
      <c r="E929" s="16"/>
      <c r="F929" s="16"/>
    </row>
    <row r="930">
      <c r="E930" s="16"/>
      <c r="F930" s="16"/>
    </row>
    <row r="931">
      <c r="E931" s="16"/>
      <c r="F931" s="16"/>
    </row>
    <row r="932">
      <c r="E932" s="16"/>
      <c r="F932" s="16"/>
    </row>
    <row r="933">
      <c r="E933" s="16"/>
      <c r="F933" s="16"/>
    </row>
    <row r="934">
      <c r="E934" s="16"/>
      <c r="F934" s="16"/>
    </row>
    <row r="935">
      <c r="E935" s="16"/>
      <c r="F935" s="16"/>
    </row>
    <row r="936">
      <c r="E936" s="16"/>
      <c r="F936" s="16"/>
    </row>
    <row r="937">
      <c r="E937" s="16"/>
      <c r="F937" s="16"/>
    </row>
    <row r="938">
      <c r="E938" s="16"/>
      <c r="F938" s="16"/>
    </row>
    <row r="939">
      <c r="E939" s="16"/>
      <c r="F939" s="16"/>
    </row>
    <row r="940">
      <c r="E940" s="16"/>
      <c r="F940" s="16"/>
    </row>
    <row r="941">
      <c r="E941" s="16"/>
      <c r="F941" s="16"/>
    </row>
    <row r="942">
      <c r="E942" s="16"/>
      <c r="F942" s="16"/>
    </row>
    <row r="943">
      <c r="E943" s="16"/>
      <c r="F943" s="16"/>
    </row>
    <row r="944">
      <c r="E944" s="16"/>
      <c r="F944" s="16"/>
    </row>
    <row r="945">
      <c r="E945" s="16"/>
      <c r="F945" s="16"/>
    </row>
    <row r="946">
      <c r="E946" s="16"/>
      <c r="F946" s="16"/>
    </row>
    <row r="947">
      <c r="E947" s="16"/>
      <c r="F947" s="16"/>
    </row>
    <row r="948">
      <c r="E948" s="16"/>
      <c r="F948" s="16"/>
    </row>
    <row r="949">
      <c r="E949" s="16"/>
      <c r="F949" s="16"/>
    </row>
    <row r="950">
      <c r="E950" s="16"/>
      <c r="F950" s="16"/>
    </row>
    <row r="951">
      <c r="E951" s="16"/>
      <c r="F951" s="16"/>
    </row>
    <row r="952">
      <c r="E952" s="16"/>
      <c r="F952" s="16"/>
    </row>
    <row r="953">
      <c r="E953" s="16"/>
      <c r="F953" s="16"/>
    </row>
    <row r="954">
      <c r="E954" s="16"/>
      <c r="F954" s="16"/>
    </row>
    <row r="955">
      <c r="E955" s="16"/>
      <c r="F955" s="16"/>
    </row>
    <row r="956">
      <c r="E956" s="16"/>
      <c r="F956" s="16"/>
    </row>
    <row r="957">
      <c r="E957" s="16"/>
      <c r="F957" s="16"/>
    </row>
    <row r="958">
      <c r="E958" s="16"/>
      <c r="F958" s="16"/>
    </row>
    <row r="959">
      <c r="E959" s="16"/>
      <c r="F959" s="16"/>
    </row>
    <row r="960">
      <c r="E960" s="16"/>
      <c r="F960" s="16"/>
    </row>
    <row r="961">
      <c r="E961" s="16"/>
      <c r="F961" s="16"/>
    </row>
    <row r="962">
      <c r="E962" s="16"/>
      <c r="F962" s="16"/>
    </row>
    <row r="963">
      <c r="E963" s="16"/>
      <c r="F963" s="16"/>
    </row>
    <row r="964">
      <c r="E964" s="16"/>
      <c r="F964" s="16"/>
    </row>
    <row r="965">
      <c r="E965" s="16"/>
      <c r="F965" s="16"/>
    </row>
    <row r="966">
      <c r="E966" s="16"/>
      <c r="F966" s="16"/>
    </row>
    <row r="967">
      <c r="E967" s="16"/>
      <c r="F967" s="16"/>
    </row>
    <row r="968">
      <c r="E968" s="16"/>
      <c r="F968" s="16"/>
    </row>
    <row r="969">
      <c r="E969" s="16"/>
      <c r="F969" s="16"/>
    </row>
    <row r="970">
      <c r="E970" s="16"/>
      <c r="F970" s="16"/>
    </row>
    <row r="971">
      <c r="E971" s="16"/>
      <c r="F971" s="16"/>
    </row>
    <row r="972">
      <c r="E972" s="16"/>
      <c r="F972" s="16"/>
    </row>
    <row r="973">
      <c r="E973" s="16"/>
      <c r="F973" s="16"/>
    </row>
    <row r="974">
      <c r="E974" s="16"/>
      <c r="F974" s="16"/>
    </row>
    <row r="975">
      <c r="E975" s="16"/>
      <c r="F975" s="16"/>
    </row>
    <row r="976">
      <c r="E976" s="16"/>
      <c r="F976" s="16"/>
    </row>
    <row r="977">
      <c r="E977" s="16"/>
      <c r="F977" s="16"/>
    </row>
    <row r="978">
      <c r="E978" s="16"/>
      <c r="F978" s="16"/>
    </row>
    <row r="979">
      <c r="E979" s="16"/>
      <c r="F979" s="16"/>
    </row>
    <row r="980">
      <c r="E980" s="16"/>
      <c r="F980" s="16"/>
    </row>
    <row r="981">
      <c r="E981" s="16"/>
      <c r="F981" s="16"/>
    </row>
    <row r="982">
      <c r="E982" s="16"/>
      <c r="F982" s="16"/>
    </row>
    <row r="983">
      <c r="E983" s="16"/>
      <c r="F983" s="16"/>
    </row>
    <row r="984">
      <c r="E984" s="16"/>
      <c r="F984" s="16"/>
    </row>
    <row r="985">
      <c r="E985" s="16"/>
      <c r="F985" s="16"/>
    </row>
    <row r="986">
      <c r="E986" s="16"/>
      <c r="F986" s="16"/>
    </row>
    <row r="987">
      <c r="E987" s="16"/>
      <c r="F987" s="16"/>
    </row>
    <row r="988">
      <c r="E988" s="16"/>
      <c r="F988" s="16"/>
    </row>
    <row r="989">
      <c r="E989" s="16"/>
      <c r="F989" s="16"/>
    </row>
    <row r="990">
      <c r="E990" s="16"/>
      <c r="F990" s="16"/>
    </row>
    <row r="991">
      <c r="E991" s="16"/>
      <c r="F991" s="16"/>
    </row>
    <row r="992">
      <c r="E992" s="16"/>
      <c r="F992" s="16"/>
    </row>
    <row r="993">
      <c r="E993" s="16"/>
      <c r="F993" s="16"/>
    </row>
    <row r="994">
      <c r="E994" s="16"/>
      <c r="F994" s="16"/>
    </row>
    <row r="995">
      <c r="E995" s="16"/>
      <c r="F995" s="16"/>
    </row>
    <row r="996">
      <c r="E996" s="16"/>
      <c r="F996" s="16"/>
    </row>
    <row r="997">
      <c r="E997" s="16"/>
      <c r="F997" s="16"/>
    </row>
    <row r="998">
      <c r="E998" s="16"/>
      <c r="F998" s="16"/>
    </row>
    <row r="999">
      <c r="E999" s="16"/>
      <c r="F999" s="16"/>
    </row>
    <row r="1000">
      <c r="E1000" s="16"/>
      <c r="F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75"/>
    <col customWidth="1" min="3" max="4" width="7.38"/>
    <col customWidth="1" min="5" max="5" width="11.63"/>
    <col customWidth="1" min="6" max="6" width="14.13"/>
    <col customWidth="1" min="7" max="7" width="11.13"/>
    <col customWidth="1" min="9" max="9" width="10.75"/>
    <col customWidth="1" min="11" max="11" width="4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211</v>
      </c>
      <c r="J1" s="1" t="s">
        <v>9</v>
      </c>
      <c r="K1" s="1" t="s">
        <v>10</v>
      </c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1.0</v>
      </c>
      <c r="B2" s="2" t="s">
        <v>11</v>
      </c>
      <c r="E2" s="5"/>
      <c r="F2" s="5"/>
      <c r="G2" s="6">
        <f t="shared" ref="G2:H2" si="1">F2/60</f>
        <v>0</v>
      </c>
      <c r="H2" s="7">
        <f t="shared" si="1"/>
        <v>0</v>
      </c>
      <c r="I2" s="6" t="str">
        <f t="shared" ref="I2:I68" si="3">(E2/1024)/G2</f>
        <v>#DIV/0!</v>
      </c>
    </row>
    <row r="3">
      <c r="A3" s="2">
        <v>2.0</v>
      </c>
      <c r="B3" s="2" t="s">
        <v>13</v>
      </c>
      <c r="E3" s="5"/>
      <c r="F3" s="5"/>
      <c r="G3" s="6">
        <f t="shared" ref="G3:H3" si="2">F3/60</f>
        <v>0</v>
      </c>
      <c r="H3" s="7">
        <f t="shared" si="2"/>
        <v>0</v>
      </c>
      <c r="I3" s="6" t="str">
        <f t="shared" si="3"/>
        <v>#DIV/0!</v>
      </c>
    </row>
    <row r="4">
      <c r="A4" s="2">
        <v>3.0</v>
      </c>
      <c r="B4" s="2" t="s">
        <v>15</v>
      </c>
      <c r="E4" s="5"/>
      <c r="F4" s="5"/>
      <c r="G4" s="6">
        <f t="shared" ref="G4:H4" si="4">F4/60</f>
        <v>0</v>
      </c>
      <c r="H4" s="7">
        <f t="shared" si="4"/>
        <v>0</v>
      </c>
      <c r="I4" s="6" t="str">
        <f t="shared" si="3"/>
        <v>#DIV/0!</v>
      </c>
    </row>
    <row r="5">
      <c r="A5" s="2">
        <v>4.0</v>
      </c>
      <c r="B5" s="2" t="s">
        <v>17</v>
      </c>
      <c r="E5" s="5"/>
      <c r="F5" s="5"/>
      <c r="G5" s="6">
        <f t="shared" ref="G5:H5" si="5">F5/60</f>
        <v>0</v>
      </c>
      <c r="H5" s="7">
        <f t="shared" si="5"/>
        <v>0</v>
      </c>
      <c r="I5" s="6" t="str">
        <f t="shared" si="3"/>
        <v>#DIV/0!</v>
      </c>
    </row>
    <row r="6">
      <c r="A6" s="2">
        <v>5.0</v>
      </c>
      <c r="B6" s="2" t="s">
        <v>19</v>
      </c>
      <c r="E6" s="5"/>
      <c r="F6" s="5"/>
      <c r="G6" s="6">
        <f t="shared" ref="G6:H6" si="6">F6/60</f>
        <v>0</v>
      </c>
      <c r="H6" s="7">
        <f t="shared" si="6"/>
        <v>0</v>
      </c>
      <c r="I6" s="6" t="str">
        <f t="shared" si="3"/>
        <v>#DIV/0!</v>
      </c>
    </row>
    <row r="7">
      <c r="A7" s="2">
        <v>6.0</v>
      </c>
      <c r="B7" s="2" t="s">
        <v>21</v>
      </c>
      <c r="E7" s="5"/>
      <c r="F7" s="5"/>
      <c r="G7" s="6">
        <f t="shared" ref="G7:H7" si="7">F7/60</f>
        <v>0</v>
      </c>
      <c r="H7" s="7">
        <f t="shared" si="7"/>
        <v>0</v>
      </c>
      <c r="I7" s="6" t="str">
        <f t="shared" si="3"/>
        <v>#DIV/0!</v>
      </c>
    </row>
    <row r="8">
      <c r="A8" s="2">
        <v>7.0</v>
      </c>
      <c r="B8" s="2" t="s">
        <v>23</v>
      </c>
      <c r="E8" s="5"/>
      <c r="F8" s="5"/>
      <c r="G8" s="6">
        <f t="shared" ref="G8:H8" si="8">F8/60</f>
        <v>0</v>
      </c>
      <c r="H8" s="7">
        <f t="shared" si="8"/>
        <v>0</v>
      </c>
      <c r="I8" s="6" t="str">
        <f t="shared" si="3"/>
        <v>#DIV/0!</v>
      </c>
    </row>
    <row r="9">
      <c r="A9" s="2">
        <v>8.0</v>
      </c>
      <c r="B9" s="2" t="s">
        <v>25</v>
      </c>
      <c r="E9" s="5"/>
      <c r="F9" s="5"/>
      <c r="G9" s="6">
        <f t="shared" ref="G9:H9" si="9">F9/60</f>
        <v>0</v>
      </c>
      <c r="H9" s="7">
        <f t="shared" si="9"/>
        <v>0</v>
      </c>
      <c r="I9" s="6" t="str">
        <f t="shared" si="3"/>
        <v>#DIV/0!</v>
      </c>
    </row>
    <row r="10">
      <c r="A10" s="2">
        <v>9.0</v>
      </c>
      <c r="B10" s="2" t="s">
        <v>27</v>
      </c>
      <c r="E10" s="5"/>
      <c r="F10" s="5"/>
      <c r="G10" s="6">
        <f t="shared" ref="G10:H10" si="10">F10/60</f>
        <v>0</v>
      </c>
      <c r="H10" s="7">
        <f t="shared" si="10"/>
        <v>0</v>
      </c>
      <c r="I10" s="6" t="str">
        <f t="shared" si="3"/>
        <v>#DIV/0!</v>
      </c>
    </row>
    <row r="11">
      <c r="A11" s="2">
        <v>10.0</v>
      </c>
      <c r="B11" s="2" t="s">
        <v>29</v>
      </c>
      <c r="E11" s="5"/>
      <c r="F11" s="5"/>
      <c r="G11" s="6">
        <f t="shared" ref="G11:H11" si="11">F11/60</f>
        <v>0</v>
      </c>
      <c r="H11" s="7">
        <f t="shared" si="11"/>
        <v>0</v>
      </c>
      <c r="I11" s="6" t="str">
        <f t="shared" si="3"/>
        <v>#DIV/0!</v>
      </c>
    </row>
    <row r="12">
      <c r="A12" s="2">
        <v>11.0</v>
      </c>
      <c r="B12" s="2" t="s">
        <v>31</v>
      </c>
      <c r="E12" s="5"/>
      <c r="F12" s="5"/>
      <c r="G12" s="6">
        <f t="shared" ref="G12:H12" si="12">F12/60</f>
        <v>0</v>
      </c>
      <c r="H12" s="7">
        <f t="shared" si="12"/>
        <v>0</v>
      </c>
      <c r="I12" s="6" t="str">
        <f t="shared" si="3"/>
        <v>#DIV/0!</v>
      </c>
    </row>
    <row r="13">
      <c r="A13" s="2">
        <v>12.0</v>
      </c>
      <c r="B13" s="2" t="s">
        <v>33</v>
      </c>
      <c r="E13" s="5"/>
      <c r="F13" s="5"/>
      <c r="G13" s="6">
        <f t="shared" ref="G13:H13" si="13">F13/60</f>
        <v>0</v>
      </c>
      <c r="H13" s="7">
        <f t="shared" si="13"/>
        <v>0</v>
      </c>
      <c r="I13" s="6" t="str">
        <f t="shared" si="3"/>
        <v>#DIV/0!</v>
      </c>
    </row>
    <row r="14">
      <c r="A14" s="2">
        <v>13.0</v>
      </c>
      <c r="B14" s="2" t="s">
        <v>35</v>
      </c>
      <c r="C14" s="2" t="s">
        <v>36</v>
      </c>
      <c r="D14" s="2">
        <v>29.0</v>
      </c>
      <c r="E14" s="5">
        <v>7.3836222E7</v>
      </c>
      <c r="F14" s="5">
        <v>9075.15483333333</v>
      </c>
      <c r="G14" s="6">
        <f t="shared" ref="G14:H14" si="14">F14/60</f>
        <v>151.2525806</v>
      </c>
      <c r="H14" s="7">
        <f t="shared" si="14"/>
        <v>2.520876343</v>
      </c>
      <c r="I14" s="6">
        <f t="shared" si="3"/>
        <v>476.7236716</v>
      </c>
    </row>
    <row r="15">
      <c r="A15" s="2">
        <v>14.0</v>
      </c>
      <c r="B15" s="2" t="s">
        <v>37</v>
      </c>
      <c r="E15" s="5"/>
      <c r="F15" s="5"/>
      <c r="G15" s="6">
        <f t="shared" ref="G15:H15" si="15">F15/60</f>
        <v>0</v>
      </c>
      <c r="H15" s="7">
        <f t="shared" si="15"/>
        <v>0</v>
      </c>
      <c r="I15" s="6" t="str">
        <f t="shared" si="3"/>
        <v>#DIV/0!</v>
      </c>
    </row>
    <row r="16">
      <c r="A16" s="2">
        <v>15.0</v>
      </c>
      <c r="B16" s="2" t="s">
        <v>39</v>
      </c>
      <c r="C16" s="2" t="s">
        <v>40</v>
      </c>
      <c r="D16" s="2">
        <v>10.0</v>
      </c>
      <c r="E16" s="5">
        <v>2.4511719E7</v>
      </c>
      <c r="F16" s="5">
        <v>3015.04</v>
      </c>
      <c r="G16" s="6">
        <f t="shared" ref="G16:H16" si="16">F16/60</f>
        <v>50.25066667</v>
      </c>
      <c r="H16" s="7">
        <f t="shared" si="16"/>
        <v>0.8375111111</v>
      </c>
      <c r="I16" s="6">
        <f t="shared" si="3"/>
        <v>476.3563784</v>
      </c>
    </row>
    <row r="17">
      <c r="A17" s="2">
        <v>16.0</v>
      </c>
      <c r="B17" s="2" t="s">
        <v>41</v>
      </c>
      <c r="C17" s="2" t="s">
        <v>42</v>
      </c>
      <c r="D17" s="2">
        <v>13.0</v>
      </c>
      <c r="E17" s="5">
        <v>3.7439159E7</v>
      </c>
      <c r="F17" s="5">
        <v>4613.008</v>
      </c>
      <c r="G17" s="6">
        <f t="shared" ref="G17:H17" si="17">F17/60</f>
        <v>76.88346667</v>
      </c>
      <c r="H17" s="7">
        <f t="shared" si="17"/>
        <v>1.281391111</v>
      </c>
      <c r="I17" s="6">
        <f t="shared" si="3"/>
        <v>475.5466981</v>
      </c>
    </row>
    <row r="18">
      <c r="A18" s="2">
        <v>17.0</v>
      </c>
      <c r="B18" s="2" t="s">
        <v>43</v>
      </c>
      <c r="C18" s="2" t="s">
        <v>44</v>
      </c>
      <c r="D18" s="2">
        <v>10.0</v>
      </c>
      <c r="E18" s="5">
        <v>1.8122019E7</v>
      </c>
      <c r="F18" s="5">
        <v>2216.224</v>
      </c>
      <c r="G18" s="6">
        <f t="shared" ref="G18:H18" si="18">F18/60</f>
        <v>36.93706667</v>
      </c>
      <c r="H18" s="7">
        <f t="shared" si="18"/>
        <v>0.6156177778</v>
      </c>
      <c r="I18" s="6">
        <f t="shared" si="3"/>
        <v>479.1199133</v>
      </c>
    </row>
    <row r="19">
      <c r="A19" s="2">
        <v>18.0</v>
      </c>
      <c r="B19" s="2" t="s">
        <v>45</v>
      </c>
      <c r="C19" s="2" t="s">
        <v>46</v>
      </c>
      <c r="D19" s="2">
        <v>42.0</v>
      </c>
      <c r="E19" s="5">
        <v>5.9606851E7</v>
      </c>
      <c r="F19" s="5">
        <v>7247.02733333333</v>
      </c>
      <c r="G19" s="6">
        <f t="shared" ref="G19:H19" si="19">F19/60</f>
        <v>120.7837889</v>
      </c>
      <c r="H19" s="7">
        <f t="shared" si="19"/>
        <v>2.013063148</v>
      </c>
      <c r="I19" s="6">
        <f t="shared" si="3"/>
        <v>481.9340076</v>
      </c>
    </row>
    <row r="20">
      <c r="A20" s="2">
        <v>19.0</v>
      </c>
      <c r="B20" s="2" t="s">
        <v>47</v>
      </c>
      <c r="E20" s="5"/>
      <c r="F20" s="5"/>
      <c r="G20" s="6">
        <f t="shared" ref="G20:H20" si="20">F20/60</f>
        <v>0</v>
      </c>
      <c r="H20" s="7">
        <f t="shared" si="20"/>
        <v>0</v>
      </c>
      <c r="I20" s="6" t="str">
        <f t="shared" si="3"/>
        <v>#DIV/0!</v>
      </c>
    </row>
    <row r="21">
      <c r="A21" s="2">
        <v>20.0</v>
      </c>
      <c r="B21" s="2" t="s">
        <v>49</v>
      </c>
      <c r="C21" s="2" t="s">
        <v>50</v>
      </c>
      <c r="D21" s="2">
        <v>31.0</v>
      </c>
      <c r="E21" s="5">
        <v>5.7191028E7</v>
      </c>
      <c r="F21" s="5">
        <v>6987.63227083334</v>
      </c>
      <c r="G21" s="6">
        <f t="shared" ref="G21:H21" si="21">F21/60</f>
        <v>116.4605378</v>
      </c>
      <c r="H21" s="7">
        <f t="shared" si="21"/>
        <v>1.941008964</v>
      </c>
      <c r="I21" s="6">
        <f t="shared" si="3"/>
        <v>479.56685</v>
      </c>
    </row>
    <row r="22">
      <c r="A22" s="2">
        <v>21.0</v>
      </c>
      <c r="B22" s="2" t="s">
        <v>51</v>
      </c>
      <c r="C22" s="2" t="s">
        <v>52</v>
      </c>
      <c r="D22" s="2">
        <v>12.0</v>
      </c>
      <c r="E22" s="5">
        <v>1.8295071E7</v>
      </c>
      <c r="F22" s="5">
        <v>2224.41683333333</v>
      </c>
      <c r="G22" s="6">
        <f t="shared" ref="G22:H22" si="22">F22/60</f>
        <v>37.07361389</v>
      </c>
      <c r="H22" s="7">
        <f t="shared" si="22"/>
        <v>0.6178935648</v>
      </c>
      <c r="I22" s="6">
        <f t="shared" si="3"/>
        <v>481.9136415</v>
      </c>
    </row>
    <row r="23">
      <c r="A23" s="2">
        <v>22.0</v>
      </c>
      <c r="B23" s="2" t="s">
        <v>53</v>
      </c>
      <c r="C23" s="2" t="s">
        <v>54</v>
      </c>
      <c r="D23" s="2">
        <v>8.0</v>
      </c>
      <c r="E23" s="5">
        <v>9491106.0</v>
      </c>
      <c r="F23" s="5">
        <v>1143.50125</v>
      </c>
      <c r="G23" s="6">
        <f t="shared" ref="G23:H23" si="23">F23/60</f>
        <v>19.05835417</v>
      </c>
      <c r="H23" s="7">
        <f t="shared" si="23"/>
        <v>0.3176392361</v>
      </c>
      <c r="I23" s="6">
        <f t="shared" si="3"/>
        <v>486.3304629</v>
      </c>
    </row>
    <row r="24">
      <c r="A24" s="2">
        <v>23.0</v>
      </c>
      <c r="B24" s="2" t="s">
        <v>55</v>
      </c>
      <c r="E24" s="5"/>
      <c r="F24" s="5"/>
      <c r="G24" s="6">
        <f t="shared" ref="G24:H24" si="24">F24/60</f>
        <v>0</v>
      </c>
      <c r="H24" s="7">
        <f t="shared" si="24"/>
        <v>0</v>
      </c>
      <c r="I24" s="6" t="str">
        <f t="shared" si="3"/>
        <v>#DIV/0!</v>
      </c>
    </row>
    <row r="25">
      <c r="A25" s="2">
        <v>24.0</v>
      </c>
      <c r="B25" s="2" t="s">
        <v>57</v>
      </c>
      <c r="E25" s="5"/>
      <c r="F25" s="5"/>
      <c r="G25" s="6">
        <f t="shared" ref="G25:H25" si="25">F25/60</f>
        <v>0</v>
      </c>
      <c r="H25" s="7">
        <f t="shared" si="25"/>
        <v>0</v>
      </c>
      <c r="I25" s="6" t="str">
        <f t="shared" si="3"/>
        <v>#DIV/0!</v>
      </c>
    </row>
    <row r="26">
      <c r="A26" s="2">
        <v>25.0</v>
      </c>
      <c r="B26" s="2" t="s">
        <v>59</v>
      </c>
      <c r="E26" s="5"/>
      <c r="F26" s="5"/>
      <c r="G26" s="6">
        <f t="shared" ref="G26:H26" si="26">F26/60</f>
        <v>0</v>
      </c>
      <c r="H26" s="7">
        <f t="shared" si="26"/>
        <v>0</v>
      </c>
      <c r="I26" s="6" t="str">
        <f t="shared" si="3"/>
        <v>#DIV/0!</v>
      </c>
    </row>
    <row r="27">
      <c r="A27" s="2">
        <v>26.0</v>
      </c>
      <c r="B27" s="2" t="s">
        <v>61</v>
      </c>
      <c r="E27" s="5"/>
      <c r="F27" s="5"/>
      <c r="G27" s="6">
        <f t="shared" ref="G27:H27" si="27">F27/60</f>
        <v>0</v>
      </c>
      <c r="H27" s="7">
        <f t="shared" si="27"/>
        <v>0</v>
      </c>
      <c r="I27" s="6" t="str">
        <f t="shared" si="3"/>
        <v>#DIV/0!</v>
      </c>
    </row>
    <row r="28">
      <c r="A28" s="2">
        <v>27.0</v>
      </c>
      <c r="B28" s="2" t="s">
        <v>63</v>
      </c>
      <c r="E28" s="5"/>
      <c r="F28" s="5"/>
      <c r="G28" s="6">
        <f t="shared" ref="G28:H28" si="28">F28/60</f>
        <v>0</v>
      </c>
      <c r="H28" s="7">
        <f t="shared" si="28"/>
        <v>0</v>
      </c>
      <c r="I28" s="6" t="str">
        <f t="shared" si="3"/>
        <v>#DIV/0!</v>
      </c>
    </row>
    <row r="29">
      <c r="A29" s="2">
        <v>28.0</v>
      </c>
      <c r="B29" s="2" t="s">
        <v>65</v>
      </c>
      <c r="C29" s="2" t="s">
        <v>66</v>
      </c>
      <c r="D29" s="2">
        <v>14.0</v>
      </c>
      <c r="E29" s="5">
        <v>1.8091737E7</v>
      </c>
      <c r="F29" s="5">
        <v>2193.08202083333</v>
      </c>
      <c r="G29" s="6">
        <f t="shared" ref="G29:H29" si="29">F29/60</f>
        <v>36.55136701</v>
      </c>
      <c r="H29" s="7">
        <f t="shared" si="29"/>
        <v>0.6091894502</v>
      </c>
      <c r="I29" s="6">
        <f t="shared" si="3"/>
        <v>483.3666524</v>
      </c>
    </row>
    <row r="30">
      <c r="A30" s="2">
        <v>29.0</v>
      </c>
      <c r="B30" s="2" t="s">
        <v>67</v>
      </c>
      <c r="C30" s="2" t="s">
        <v>68</v>
      </c>
      <c r="D30" s="2">
        <v>3.0</v>
      </c>
      <c r="E30" s="5">
        <v>6552362.0</v>
      </c>
      <c r="F30" s="5">
        <v>804.384416666667</v>
      </c>
      <c r="G30" s="6">
        <f t="shared" ref="G30:H30" si="30">F30/60</f>
        <v>13.40640694</v>
      </c>
      <c r="H30" s="7">
        <f t="shared" si="30"/>
        <v>0.2234401157</v>
      </c>
      <c r="I30" s="6">
        <f t="shared" si="3"/>
        <v>477.2935092</v>
      </c>
    </row>
    <row r="31">
      <c r="A31" s="2">
        <v>30.0</v>
      </c>
      <c r="B31" s="2" t="s">
        <v>69</v>
      </c>
      <c r="C31" s="2" t="s">
        <v>70</v>
      </c>
      <c r="D31" s="2">
        <v>9.0</v>
      </c>
      <c r="E31" s="5">
        <v>1.3383146E7</v>
      </c>
      <c r="F31" s="5">
        <v>1628.9735</v>
      </c>
      <c r="G31" s="6">
        <f t="shared" ref="G31:H31" si="31">F31/60</f>
        <v>27.14955833</v>
      </c>
      <c r="H31" s="7">
        <f t="shared" si="31"/>
        <v>0.4524926389</v>
      </c>
      <c r="I31" s="6">
        <f t="shared" si="3"/>
        <v>481.3882552</v>
      </c>
    </row>
    <row r="32">
      <c r="A32" s="2">
        <v>31.0</v>
      </c>
      <c r="B32" s="2" t="s">
        <v>71</v>
      </c>
      <c r="C32" s="2" t="s">
        <v>72</v>
      </c>
      <c r="D32" s="2">
        <v>1.0</v>
      </c>
      <c r="E32" s="5">
        <v>2206333.0</v>
      </c>
      <c r="F32" s="5">
        <v>270.81</v>
      </c>
      <c r="G32" s="6">
        <f t="shared" ref="G32:H32" si="32">F32/60</f>
        <v>4.5135</v>
      </c>
      <c r="H32" s="7">
        <f t="shared" si="32"/>
        <v>0.075225</v>
      </c>
      <c r="I32" s="6">
        <f t="shared" si="3"/>
        <v>477.3727862</v>
      </c>
    </row>
    <row r="33">
      <c r="A33" s="2">
        <v>32.0</v>
      </c>
      <c r="B33" s="2" t="s">
        <v>73</v>
      </c>
      <c r="C33" s="2" t="s">
        <v>74</v>
      </c>
      <c r="D33" s="2">
        <v>4.0</v>
      </c>
      <c r="E33" s="5">
        <v>4334172.0</v>
      </c>
      <c r="F33" s="5">
        <v>522.515</v>
      </c>
      <c r="G33" s="6">
        <f t="shared" ref="G33:H33" si="33">F33/60</f>
        <v>8.708583333</v>
      </c>
      <c r="H33" s="7">
        <f t="shared" si="33"/>
        <v>0.1451430556</v>
      </c>
      <c r="I33" s="6">
        <f t="shared" si="3"/>
        <v>486.0250722</v>
      </c>
    </row>
    <row r="34">
      <c r="A34" s="2">
        <v>33.0</v>
      </c>
      <c r="B34" s="2" t="s">
        <v>75</v>
      </c>
      <c r="C34" s="2" t="s">
        <v>76</v>
      </c>
      <c r="D34" s="2">
        <v>7.0</v>
      </c>
      <c r="E34" s="5">
        <v>1.0426187E7</v>
      </c>
      <c r="F34" s="5">
        <v>1269.544</v>
      </c>
      <c r="G34" s="6">
        <f t="shared" ref="G34:H34" si="34">F34/60</f>
        <v>21.15906667</v>
      </c>
      <c r="H34" s="7">
        <f t="shared" si="34"/>
        <v>0.3526511111</v>
      </c>
      <c r="I34" s="6">
        <f t="shared" si="3"/>
        <v>481.203798</v>
      </c>
    </row>
    <row r="35">
      <c r="A35" s="2">
        <v>34.0</v>
      </c>
      <c r="B35" s="2" t="s">
        <v>77</v>
      </c>
      <c r="E35" s="5"/>
      <c r="F35" s="5"/>
      <c r="G35" s="6">
        <f t="shared" ref="G35:H35" si="35">F35/60</f>
        <v>0</v>
      </c>
      <c r="H35" s="7">
        <f t="shared" si="35"/>
        <v>0</v>
      </c>
      <c r="I35" s="6" t="str">
        <f t="shared" si="3"/>
        <v>#DIV/0!</v>
      </c>
    </row>
    <row r="36">
      <c r="A36" s="2">
        <v>35.0</v>
      </c>
      <c r="B36" s="2" t="s">
        <v>79</v>
      </c>
      <c r="E36" s="5"/>
      <c r="F36" s="5"/>
      <c r="G36" s="6">
        <f t="shared" ref="G36:H36" si="36">F36/60</f>
        <v>0</v>
      </c>
      <c r="H36" s="7">
        <f t="shared" si="36"/>
        <v>0</v>
      </c>
      <c r="I36" s="6" t="str">
        <f t="shared" si="3"/>
        <v>#DIV/0!</v>
      </c>
    </row>
    <row r="37">
      <c r="A37" s="2">
        <v>36.0</v>
      </c>
      <c r="B37" s="2" t="s">
        <v>81</v>
      </c>
      <c r="E37" s="5"/>
      <c r="F37" s="5"/>
      <c r="G37" s="6">
        <f t="shared" ref="G37:H37" si="37">F37/60</f>
        <v>0</v>
      </c>
      <c r="H37" s="7">
        <f t="shared" si="37"/>
        <v>0</v>
      </c>
      <c r="I37" s="6" t="str">
        <f t="shared" si="3"/>
        <v>#DIV/0!</v>
      </c>
    </row>
    <row r="38">
      <c r="A38" s="2">
        <v>37.0</v>
      </c>
      <c r="B38" s="2" t="s">
        <v>83</v>
      </c>
      <c r="C38" s="2" t="s">
        <v>84</v>
      </c>
      <c r="D38" s="2">
        <v>2.0</v>
      </c>
      <c r="E38" s="5">
        <v>3844169.0</v>
      </c>
      <c r="F38" s="5">
        <v>470.672</v>
      </c>
      <c r="G38" s="6">
        <f t="shared" ref="G38:H38" si="38">F38/60</f>
        <v>7.844533333</v>
      </c>
      <c r="H38" s="7">
        <f t="shared" si="38"/>
        <v>0.1307422222</v>
      </c>
      <c r="I38" s="6">
        <f t="shared" si="3"/>
        <v>478.5589059</v>
      </c>
    </row>
    <row r="39">
      <c r="A39" s="2">
        <v>38.0</v>
      </c>
      <c r="B39" s="2" t="s">
        <v>85</v>
      </c>
      <c r="E39" s="5"/>
      <c r="F39" s="5"/>
      <c r="G39" s="6">
        <f t="shared" ref="G39:H39" si="39">F39/60</f>
        <v>0</v>
      </c>
      <c r="H39" s="7">
        <f t="shared" si="39"/>
        <v>0</v>
      </c>
      <c r="I39" s="6" t="str">
        <f t="shared" si="3"/>
        <v>#DIV/0!</v>
      </c>
    </row>
    <row r="40">
      <c r="A40" s="2">
        <v>39.0</v>
      </c>
      <c r="B40" s="8" t="s">
        <v>87</v>
      </c>
      <c r="C40" s="8"/>
      <c r="D40" s="8"/>
      <c r="E40" s="9"/>
      <c r="F40" s="9"/>
      <c r="G40" s="10">
        <f t="shared" ref="G40:H40" si="40">F40/60</f>
        <v>0</v>
      </c>
      <c r="H40" s="11">
        <f t="shared" si="40"/>
        <v>0</v>
      </c>
      <c r="I40" s="10" t="str">
        <f t="shared" si="3"/>
        <v>#DIV/0!</v>
      </c>
    </row>
    <row r="41">
      <c r="A41" s="2">
        <v>40.0</v>
      </c>
      <c r="B41" s="2" t="s">
        <v>89</v>
      </c>
      <c r="E41" s="5"/>
      <c r="F41" s="5"/>
      <c r="G41" s="6">
        <f t="shared" ref="G41:H41" si="41">F41/60</f>
        <v>0</v>
      </c>
      <c r="H41" s="7">
        <f t="shared" si="41"/>
        <v>0</v>
      </c>
      <c r="I41" s="6" t="str">
        <f t="shared" si="3"/>
        <v>#DIV/0!</v>
      </c>
    </row>
    <row r="42">
      <c r="A42" s="2">
        <v>41.0</v>
      </c>
      <c r="B42" s="2" t="s">
        <v>91</v>
      </c>
      <c r="E42" s="5"/>
      <c r="F42" s="5"/>
      <c r="G42" s="6">
        <f t="shared" ref="G42:H42" si="42">F42/60</f>
        <v>0</v>
      </c>
      <c r="H42" s="7">
        <f t="shared" si="42"/>
        <v>0</v>
      </c>
      <c r="I42" s="6" t="str">
        <f t="shared" si="3"/>
        <v>#DIV/0!</v>
      </c>
    </row>
    <row r="43">
      <c r="A43" s="2">
        <v>42.0</v>
      </c>
      <c r="B43" s="2" t="s">
        <v>93</v>
      </c>
      <c r="E43" s="5"/>
      <c r="F43" s="5"/>
      <c r="G43" s="6">
        <f t="shared" ref="G43:H43" si="43">F43/60</f>
        <v>0</v>
      </c>
      <c r="H43" s="7">
        <f t="shared" si="43"/>
        <v>0</v>
      </c>
      <c r="I43" s="6" t="str">
        <f t="shared" si="3"/>
        <v>#DIV/0!</v>
      </c>
    </row>
    <row r="44">
      <c r="A44" s="2">
        <v>43.0</v>
      </c>
      <c r="B44" s="2" t="s">
        <v>95</v>
      </c>
      <c r="E44" s="5"/>
      <c r="F44" s="5"/>
      <c r="G44" s="6">
        <f t="shared" ref="G44:H44" si="44">F44/60</f>
        <v>0</v>
      </c>
      <c r="H44" s="7">
        <f t="shared" si="44"/>
        <v>0</v>
      </c>
      <c r="I44" s="6" t="str">
        <f t="shared" si="3"/>
        <v>#DIV/0!</v>
      </c>
    </row>
    <row r="45">
      <c r="A45" s="2">
        <v>44.0</v>
      </c>
      <c r="B45" s="2" t="s">
        <v>97</v>
      </c>
      <c r="E45" s="5"/>
      <c r="F45" s="5"/>
      <c r="G45" s="6">
        <f t="shared" ref="G45:H45" si="45">F45/60</f>
        <v>0</v>
      </c>
      <c r="H45" s="7">
        <f t="shared" si="45"/>
        <v>0</v>
      </c>
      <c r="I45" s="6" t="str">
        <f t="shared" si="3"/>
        <v>#DIV/0!</v>
      </c>
    </row>
    <row r="46">
      <c r="A46" s="2">
        <v>45.0</v>
      </c>
      <c r="B46" s="2" t="s">
        <v>99</v>
      </c>
      <c r="E46" s="5"/>
      <c r="F46" s="5"/>
      <c r="G46" s="6">
        <f t="shared" ref="G46:H46" si="46">F46/60</f>
        <v>0</v>
      </c>
      <c r="H46" s="7">
        <f t="shared" si="46"/>
        <v>0</v>
      </c>
      <c r="I46" s="6" t="str">
        <f t="shared" si="3"/>
        <v>#DIV/0!</v>
      </c>
    </row>
    <row r="47">
      <c r="A47" s="2">
        <v>46.0</v>
      </c>
      <c r="B47" s="2" t="s">
        <v>101</v>
      </c>
      <c r="E47" s="5"/>
      <c r="F47" s="5"/>
      <c r="G47" s="6">
        <f t="shared" ref="G47:H47" si="47">F47/60</f>
        <v>0</v>
      </c>
      <c r="H47" s="7">
        <f t="shared" si="47"/>
        <v>0</v>
      </c>
      <c r="I47" s="6" t="str">
        <f t="shared" si="3"/>
        <v>#DIV/0!</v>
      </c>
    </row>
    <row r="48">
      <c r="A48" s="2">
        <v>47.0</v>
      </c>
      <c r="B48" s="2" t="s">
        <v>103</v>
      </c>
      <c r="E48" s="5"/>
      <c r="F48" s="5"/>
      <c r="G48" s="6">
        <f t="shared" ref="G48:H48" si="48">F48/60</f>
        <v>0</v>
      </c>
      <c r="H48" s="7">
        <f t="shared" si="48"/>
        <v>0</v>
      </c>
      <c r="I48" s="6" t="str">
        <f t="shared" si="3"/>
        <v>#DIV/0!</v>
      </c>
    </row>
    <row r="49">
      <c r="A49" s="2">
        <v>48.0</v>
      </c>
      <c r="B49" s="2" t="s">
        <v>105</v>
      </c>
      <c r="E49" s="5"/>
      <c r="F49" s="5"/>
      <c r="G49" s="6">
        <f t="shared" ref="G49:H49" si="49">F49/60</f>
        <v>0</v>
      </c>
      <c r="H49" s="7">
        <f t="shared" si="49"/>
        <v>0</v>
      </c>
      <c r="I49" s="6" t="str">
        <f t="shared" si="3"/>
        <v>#DIV/0!</v>
      </c>
    </row>
    <row r="50">
      <c r="A50" s="2">
        <v>49.0</v>
      </c>
      <c r="B50" s="2" t="s">
        <v>107</v>
      </c>
      <c r="E50" s="5"/>
      <c r="F50" s="5"/>
      <c r="G50" s="6">
        <f t="shared" ref="G50:H50" si="50">F50/60</f>
        <v>0</v>
      </c>
      <c r="H50" s="7">
        <f t="shared" si="50"/>
        <v>0</v>
      </c>
      <c r="I50" s="6" t="str">
        <f t="shared" si="3"/>
        <v>#DIV/0!</v>
      </c>
    </row>
    <row r="51">
      <c r="A51" s="2">
        <v>50.0</v>
      </c>
      <c r="B51" s="2" t="s">
        <v>109</v>
      </c>
      <c r="E51" s="5"/>
      <c r="F51" s="5"/>
      <c r="G51" s="6">
        <f t="shared" ref="G51:H51" si="51">F51/60</f>
        <v>0</v>
      </c>
      <c r="H51" s="7">
        <f t="shared" si="51"/>
        <v>0</v>
      </c>
      <c r="I51" s="6" t="str">
        <f t="shared" si="3"/>
        <v>#DIV/0!</v>
      </c>
    </row>
    <row r="52">
      <c r="A52" s="2">
        <v>51.0</v>
      </c>
      <c r="B52" s="2" t="s">
        <v>111</v>
      </c>
      <c r="E52" s="5"/>
      <c r="F52" s="5"/>
      <c r="G52" s="6">
        <f t="shared" ref="G52:H52" si="52">F52/60</f>
        <v>0</v>
      </c>
      <c r="H52" s="7">
        <f t="shared" si="52"/>
        <v>0</v>
      </c>
      <c r="I52" s="6" t="str">
        <f t="shared" si="3"/>
        <v>#DIV/0!</v>
      </c>
    </row>
    <row r="53">
      <c r="A53" s="2">
        <v>52.0</v>
      </c>
      <c r="B53" s="2" t="s">
        <v>113</v>
      </c>
      <c r="E53" s="5"/>
      <c r="F53" s="5"/>
      <c r="G53" s="6">
        <f t="shared" ref="G53:H53" si="53">F53/60</f>
        <v>0</v>
      </c>
      <c r="H53" s="7">
        <f t="shared" si="53"/>
        <v>0</v>
      </c>
      <c r="I53" s="6" t="str">
        <f t="shared" si="3"/>
        <v>#DIV/0!</v>
      </c>
    </row>
    <row r="54">
      <c r="A54" s="2">
        <v>53.0</v>
      </c>
      <c r="B54" s="2" t="s">
        <v>115</v>
      </c>
      <c r="E54" s="5"/>
      <c r="F54" s="5"/>
      <c r="G54" s="6">
        <f t="shared" ref="G54:H54" si="54">F54/60</f>
        <v>0</v>
      </c>
      <c r="H54" s="7">
        <f t="shared" si="54"/>
        <v>0</v>
      </c>
      <c r="I54" s="6" t="str">
        <f t="shared" si="3"/>
        <v>#DIV/0!</v>
      </c>
    </row>
    <row r="55">
      <c r="A55" s="2">
        <v>54.0</v>
      </c>
      <c r="B55" s="2" t="s">
        <v>117</v>
      </c>
      <c r="E55" s="5"/>
      <c r="F55" s="5"/>
      <c r="G55" s="6">
        <f t="shared" ref="G55:H55" si="55">F55/60</f>
        <v>0</v>
      </c>
      <c r="H55" s="7">
        <f t="shared" si="55"/>
        <v>0</v>
      </c>
      <c r="I55" s="6" t="str">
        <f t="shared" si="3"/>
        <v>#DIV/0!</v>
      </c>
    </row>
    <row r="56">
      <c r="A56" s="2">
        <v>55.0</v>
      </c>
      <c r="B56" s="2" t="s">
        <v>119</v>
      </c>
      <c r="E56" s="5"/>
      <c r="F56" s="5"/>
      <c r="G56" s="6">
        <f t="shared" ref="G56:H56" si="56">F56/60</f>
        <v>0</v>
      </c>
      <c r="H56" s="7">
        <f t="shared" si="56"/>
        <v>0</v>
      </c>
      <c r="I56" s="6" t="str">
        <f t="shared" si="3"/>
        <v>#DIV/0!</v>
      </c>
    </row>
    <row r="57">
      <c r="A57" s="2">
        <v>56.0</v>
      </c>
      <c r="B57" s="2" t="s">
        <v>121</v>
      </c>
      <c r="E57" s="5"/>
      <c r="F57" s="5"/>
      <c r="G57" s="6">
        <f t="shared" ref="G57:H57" si="57">F57/60</f>
        <v>0</v>
      </c>
      <c r="H57" s="7">
        <f t="shared" si="57"/>
        <v>0</v>
      </c>
      <c r="I57" s="6" t="str">
        <f t="shared" si="3"/>
        <v>#DIV/0!</v>
      </c>
    </row>
    <row r="58">
      <c r="A58" s="2">
        <v>57.0</v>
      </c>
      <c r="B58" s="2" t="s">
        <v>123</v>
      </c>
      <c r="E58" s="5"/>
      <c r="F58" s="5"/>
      <c r="G58" s="6">
        <f t="shared" ref="G58:H58" si="58">F58/60</f>
        <v>0</v>
      </c>
      <c r="H58" s="7">
        <f t="shared" si="58"/>
        <v>0</v>
      </c>
      <c r="I58" s="6" t="str">
        <f t="shared" si="3"/>
        <v>#DIV/0!</v>
      </c>
    </row>
    <row r="59">
      <c r="A59" s="2">
        <v>58.0</v>
      </c>
      <c r="B59" s="2" t="s">
        <v>125</v>
      </c>
      <c r="E59" s="5"/>
      <c r="F59" s="5"/>
      <c r="G59" s="6">
        <f t="shared" ref="G59:H59" si="59">F59/60</f>
        <v>0</v>
      </c>
      <c r="H59" s="7">
        <f t="shared" si="59"/>
        <v>0</v>
      </c>
      <c r="I59" s="6" t="str">
        <f t="shared" si="3"/>
        <v>#DIV/0!</v>
      </c>
    </row>
    <row r="60">
      <c r="A60" s="2">
        <v>59.0</v>
      </c>
      <c r="B60" s="2" t="s">
        <v>127</v>
      </c>
      <c r="E60" s="5"/>
      <c r="F60" s="5"/>
      <c r="G60" s="6">
        <f t="shared" ref="G60:H60" si="60">F60/60</f>
        <v>0</v>
      </c>
      <c r="H60" s="7">
        <f t="shared" si="60"/>
        <v>0</v>
      </c>
      <c r="I60" s="6" t="str">
        <f t="shared" si="3"/>
        <v>#DIV/0!</v>
      </c>
    </row>
    <row r="61">
      <c r="A61" s="2">
        <v>60.0</v>
      </c>
      <c r="B61" s="2" t="s">
        <v>129</v>
      </c>
      <c r="E61" s="5"/>
      <c r="F61" s="5"/>
      <c r="G61" s="6">
        <f t="shared" ref="G61:H61" si="61">F61/60</f>
        <v>0</v>
      </c>
      <c r="H61" s="7">
        <f t="shared" si="61"/>
        <v>0</v>
      </c>
      <c r="I61" s="6" t="str">
        <f t="shared" si="3"/>
        <v>#DIV/0!</v>
      </c>
    </row>
    <row r="62">
      <c r="A62" s="2">
        <v>61.0</v>
      </c>
      <c r="B62" s="2" t="s">
        <v>131</v>
      </c>
      <c r="E62" s="5"/>
      <c r="F62" s="5"/>
      <c r="G62" s="6">
        <f t="shared" ref="G62:H62" si="62">F62/60</f>
        <v>0</v>
      </c>
      <c r="H62" s="7">
        <f t="shared" si="62"/>
        <v>0</v>
      </c>
      <c r="I62" s="6" t="str">
        <f t="shared" si="3"/>
        <v>#DIV/0!</v>
      </c>
    </row>
    <row r="63">
      <c r="A63" s="2">
        <v>62.0</v>
      </c>
      <c r="B63" s="2" t="s">
        <v>133</v>
      </c>
      <c r="E63" s="5"/>
      <c r="F63" s="5"/>
      <c r="G63" s="6">
        <f t="shared" ref="G63:H63" si="63">F63/60</f>
        <v>0</v>
      </c>
      <c r="H63" s="7">
        <f t="shared" si="63"/>
        <v>0</v>
      </c>
      <c r="I63" s="6" t="str">
        <f t="shared" si="3"/>
        <v>#DIV/0!</v>
      </c>
    </row>
    <row r="64">
      <c r="A64" s="2">
        <v>63.0</v>
      </c>
      <c r="B64" s="2" t="s">
        <v>135</v>
      </c>
      <c r="E64" s="5"/>
      <c r="F64" s="5"/>
      <c r="G64" s="6">
        <f t="shared" ref="G64:H64" si="64">F64/60</f>
        <v>0</v>
      </c>
      <c r="H64" s="7">
        <f t="shared" si="64"/>
        <v>0</v>
      </c>
      <c r="I64" s="6" t="str">
        <f t="shared" si="3"/>
        <v>#DIV/0!</v>
      </c>
    </row>
    <row r="65">
      <c r="A65" s="2">
        <v>64.0</v>
      </c>
      <c r="B65" s="2" t="s">
        <v>137</v>
      </c>
      <c r="E65" s="5"/>
      <c r="F65" s="5"/>
      <c r="G65" s="6">
        <f t="shared" ref="G65:H65" si="65">F65/60</f>
        <v>0</v>
      </c>
      <c r="H65" s="7">
        <f t="shared" si="65"/>
        <v>0</v>
      </c>
      <c r="I65" s="6" t="str">
        <f t="shared" si="3"/>
        <v>#DIV/0!</v>
      </c>
    </row>
    <row r="66">
      <c r="A66" s="2">
        <v>65.0</v>
      </c>
      <c r="B66" s="2" t="s">
        <v>139</v>
      </c>
      <c r="E66" s="5"/>
      <c r="F66" s="5"/>
      <c r="G66" s="6">
        <f t="shared" ref="G66:H66" si="66">F66/60</f>
        <v>0</v>
      </c>
      <c r="H66" s="7">
        <f t="shared" si="66"/>
        <v>0</v>
      </c>
      <c r="I66" s="6" t="str">
        <f t="shared" si="3"/>
        <v>#DIV/0!</v>
      </c>
    </row>
    <row r="67">
      <c r="A67" s="2">
        <v>66.0</v>
      </c>
      <c r="B67" s="2" t="s">
        <v>141</v>
      </c>
      <c r="E67" s="5"/>
      <c r="F67" s="5"/>
      <c r="G67" s="6">
        <f t="shared" ref="G67:H67" si="67">F67/60</f>
        <v>0</v>
      </c>
      <c r="H67" s="7">
        <f t="shared" si="67"/>
        <v>0</v>
      </c>
      <c r="I67" s="6" t="str">
        <f t="shared" si="3"/>
        <v>#DIV/0!</v>
      </c>
    </row>
    <row r="68">
      <c r="A68" s="12">
        <v>99.0</v>
      </c>
      <c r="B68" s="12" t="s">
        <v>143</v>
      </c>
      <c r="C68" s="12" t="s">
        <v>212</v>
      </c>
      <c r="D68" s="12">
        <f t="shared" ref="D68:F68" si="68">SUM(D2:D67)</f>
        <v>195</v>
      </c>
      <c r="E68" s="13">
        <f t="shared" si="68"/>
        <v>357331281</v>
      </c>
      <c r="F68" s="13">
        <f t="shared" si="68"/>
        <v>43681.98546</v>
      </c>
      <c r="G68" s="14">
        <f t="shared" ref="G68:H68" si="69">F68/60</f>
        <v>728.033091</v>
      </c>
      <c r="H68" s="15">
        <f t="shared" si="69"/>
        <v>12.13388485</v>
      </c>
      <c r="I68" s="14">
        <f t="shared" si="3"/>
        <v>479.3138299</v>
      </c>
    </row>
    <row r="69">
      <c r="E69" s="16"/>
      <c r="F69" s="16"/>
    </row>
    <row r="70">
      <c r="A70" s="12">
        <v>15.0</v>
      </c>
      <c r="B70" s="12" t="s">
        <v>143</v>
      </c>
      <c r="C70" s="12" t="s">
        <v>212</v>
      </c>
      <c r="D70" s="12">
        <v>195.0</v>
      </c>
      <c r="E70" s="13">
        <v>3.57331281E8</v>
      </c>
      <c r="F70" s="13">
        <v>43681.98545833333</v>
      </c>
      <c r="G70" s="14">
        <v>728.0330909722221</v>
      </c>
      <c r="H70" s="15">
        <v>12.133884849537035</v>
      </c>
      <c r="I70" s="14">
        <v>479.31382986391867</v>
      </c>
      <c r="J70" s="17">
        <v>45595.0</v>
      </c>
      <c r="K70" s="18">
        <f>D70/1189</f>
        <v>0.1640033642</v>
      </c>
    </row>
    <row r="71">
      <c r="E71" s="16"/>
      <c r="F71" s="16"/>
    </row>
    <row r="72">
      <c r="E72" s="16"/>
      <c r="F72" s="16"/>
    </row>
    <row r="73">
      <c r="E73" s="16"/>
      <c r="F73" s="16"/>
    </row>
    <row r="74">
      <c r="E74" s="16"/>
      <c r="F74" s="16"/>
    </row>
    <row r="75">
      <c r="E75" s="16"/>
      <c r="F75" s="16"/>
    </row>
    <row r="76">
      <c r="E76" s="16"/>
      <c r="F76" s="16"/>
    </row>
    <row r="77">
      <c r="E77" s="16"/>
      <c r="F77" s="16"/>
    </row>
    <row r="78">
      <c r="E78" s="16"/>
      <c r="F78" s="16"/>
    </row>
    <row r="79">
      <c r="E79" s="16"/>
      <c r="F79" s="16"/>
    </row>
    <row r="80">
      <c r="E80" s="16"/>
      <c r="F80" s="16"/>
    </row>
    <row r="81">
      <c r="E81" s="16"/>
      <c r="F81" s="16"/>
    </row>
    <row r="82">
      <c r="E82" s="16"/>
      <c r="F82" s="16"/>
    </row>
    <row r="83">
      <c r="E83" s="16"/>
      <c r="F83" s="16"/>
    </row>
    <row r="84">
      <c r="E84" s="16"/>
      <c r="F84" s="16"/>
    </row>
    <row r="85">
      <c r="E85" s="16"/>
      <c r="F85" s="16"/>
    </row>
    <row r="86">
      <c r="E86" s="16"/>
      <c r="F86" s="16"/>
    </row>
    <row r="87">
      <c r="E87" s="16"/>
      <c r="F87" s="16"/>
    </row>
    <row r="88">
      <c r="E88" s="16"/>
      <c r="F88" s="16"/>
    </row>
    <row r="89">
      <c r="E89" s="16"/>
      <c r="F89" s="16"/>
    </row>
    <row r="90">
      <c r="E90" s="16"/>
      <c r="F90" s="16"/>
    </row>
    <row r="91">
      <c r="E91" s="16"/>
      <c r="F91" s="16"/>
    </row>
    <row r="92">
      <c r="E92" s="16"/>
      <c r="F92" s="16"/>
    </row>
    <row r="93">
      <c r="E93" s="16"/>
      <c r="F93" s="16"/>
    </row>
    <row r="94">
      <c r="E94" s="16"/>
      <c r="F94" s="16"/>
    </row>
    <row r="95">
      <c r="E95" s="16"/>
      <c r="F95" s="16"/>
    </row>
    <row r="96">
      <c r="E96" s="16"/>
      <c r="F96" s="16"/>
    </row>
    <row r="97">
      <c r="E97" s="16"/>
      <c r="F97" s="16"/>
    </row>
    <row r="98">
      <c r="E98" s="16"/>
      <c r="F98" s="16"/>
    </row>
    <row r="99">
      <c r="E99" s="16"/>
      <c r="F99" s="16"/>
    </row>
    <row r="100">
      <c r="E100" s="16"/>
      <c r="F100" s="16"/>
    </row>
    <row r="101">
      <c r="E101" s="16"/>
      <c r="F101" s="16"/>
    </row>
    <row r="102">
      <c r="E102" s="16"/>
      <c r="F102" s="16"/>
    </row>
    <row r="103">
      <c r="E103" s="16"/>
      <c r="F103" s="16"/>
    </row>
    <row r="104">
      <c r="E104" s="16"/>
      <c r="F104" s="16"/>
    </row>
    <row r="105">
      <c r="E105" s="16"/>
      <c r="F105" s="16"/>
    </row>
    <row r="106">
      <c r="E106" s="16"/>
      <c r="F106" s="16"/>
    </row>
    <row r="107">
      <c r="E107" s="16"/>
      <c r="F107" s="16"/>
    </row>
    <row r="108">
      <c r="E108" s="16"/>
      <c r="F108" s="16"/>
    </row>
    <row r="109">
      <c r="E109" s="16"/>
      <c r="F109" s="16"/>
    </row>
    <row r="110">
      <c r="E110" s="16"/>
      <c r="F110" s="16"/>
    </row>
    <row r="111">
      <c r="E111" s="16"/>
      <c r="F111" s="16"/>
    </row>
    <row r="112">
      <c r="E112" s="16"/>
      <c r="F112" s="16"/>
    </row>
    <row r="113">
      <c r="E113" s="16"/>
      <c r="F113" s="16"/>
    </row>
    <row r="114">
      <c r="E114" s="16"/>
      <c r="F114" s="16"/>
    </row>
    <row r="115">
      <c r="E115" s="16"/>
      <c r="F115" s="16"/>
    </row>
    <row r="116">
      <c r="E116" s="16"/>
      <c r="F116" s="16"/>
    </row>
    <row r="117">
      <c r="E117" s="16"/>
      <c r="F117" s="16"/>
    </row>
    <row r="118">
      <c r="E118" s="16"/>
      <c r="F118" s="16"/>
    </row>
    <row r="119">
      <c r="E119" s="16"/>
      <c r="F119" s="16"/>
    </row>
    <row r="120">
      <c r="E120" s="16"/>
      <c r="F120" s="16"/>
    </row>
    <row r="121">
      <c r="E121" s="16"/>
      <c r="F121" s="16"/>
    </row>
    <row r="122">
      <c r="E122" s="16"/>
      <c r="F122" s="16"/>
    </row>
    <row r="123">
      <c r="E123" s="16"/>
      <c r="F123" s="16"/>
    </row>
    <row r="124">
      <c r="E124" s="16"/>
      <c r="F124" s="16"/>
    </row>
    <row r="125">
      <c r="E125" s="16"/>
      <c r="F125" s="16"/>
    </row>
    <row r="126">
      <c r="E126" s="16"/>
      <c r="F126" s="16"/>
    </row>
    <row r="127">
      <c r="E127" s="16"/>
      <c r="F127" s="16"/>
    </row>
    <row r="128">
      <c r="E128" s="16"/>
      <c r="F128" s="16"/>
    </row>
    <row r="129">
      <c r="E129" s="16"/>
      <c r="F129" s="16"/>
    </row>
    <row r="130">
      <c r="E130" s="16"/>
      <c r="F130" s="16"/>
    </row>
    <row r="131">
      <c r="E131" s="16"/>
      <c r="F131" s="16"/>
    </row>
    <row r="132">
      <c r="E132" s="16"/>
      <c r="F132" s="16"/>
    </row>
    <row r="133">
      <c r="E133" s="16"/>
      <c r="F133" s="16"/>
    </row>
    <row r="134">
      <c r="E134" s="16"/>
      <c r="F134" s="16"/>
    </row>
    <row r="135">
      <c r="E135" s="16"/>
      <c r="F135" s="16"/>
    </row>
    <row r="136">
      <c r="E136" s="16"/>
      <c r="F136" s="16"/>
    </row>
    <row r="137">
      <c r="E137" s="16"/>
      <c r="F137" s="16"/>
    </row>
    <row r="138">
      <c r="E138" s="16"/>
      <c r="F138" s="16"/>
    </row>
    <row r="139">
      <c r="E139" s="16"/>
      <c r="F139" s="16"/>
    </row>
    <row r="140">
      <c r="E140" s="16"/>
      <c r="F140" s="16"/>
    </row>
    <row r="141">
      <c r="E141" s="16"/>
      <c r="F141" s="16"/>
    </row>
    <row r="142">
      <c r="E142" s="16"/>
      <c r="F142" s="16"/>
    </row>
    <row r="143">
      <c r="E143" s="16"/>
      <c r="F143" s="16"/>
    </row>
    <row r="144">
      <c r="E144" s="16"/>
      <c r="F144" s="16"/>
    </row>
    <row r="145">
      <c r="E145" s="16"/>
      <c r="F145" s="16"/>
    </row>
    <row r="146">
      <c r="E146" s="16"/>
      <c r="F146" s="16"/>
    </row>
    <row r="147">
      <c r="E147" s="16"/>
      <c r="F147" s="16"/>
    </row>
    <row r="148">
      <c r="E148" s="16"/>
      <c r="F148" s="16"/>
    </row>
    <row r="149">
      <c r="E149" s="16"/>
      <c r="F149" s="16"/>
    </row>
    <row r="150">
      <c r="E150" s="16"/>
      <c r="F150" s="16"/>
    </row>
    <row r="151">
      <c r="E151" s="16"/>
      <c r="F151" s="16"/>
    </row>
    <row r="152">
      <c r="E152" s="16"/>
      <c r="F152" s="16"/>
    </row>
    <row r="153">
      <c r="E153" s="16"/>
      <c r="F153" s="16"/>
    </row>
    <row r="154">
      <c r="E154" s="16"/>
      <c r="F154" s="16"/>
    </row>
    <row r="155">
      <c r="E155" s="16"/>
      <c r="F155" s="16"/>
    </row>
    <row r="156">
      <c r="E156" s="16"/>
      <c r="F156" s="16"/>
    </row>
    <row r="157">
      <c r="E157" s="16"/>
      <c r="F157" s="16"/>
    </row>
    <row r="158">
      <c r="E158" s="16"/>
      <c r="F158" s="16"/>
    </row>
    <row r="159">
      <c r="E159" s="16"/>
      <c r="F159" s="16"/>
    </row>
    <row r="160">
      <c r="E160" s="16"/>
      <c r="F160" s="16"/>
    </row>
    <row r="161">
      <c r="E161" s="16"/>
      <c r="F161" s="16"/>
    </row>
    <row r="162">
      <c r="E162" s="16"/>
      <c r="F162" s="16"/>
    </row>
    <row r="163">
      <c r="E163" s="16"/>
      <c r="F163" s="16"/>
    </row>
    <row r="164">
      <c r="E164" s="16"/>
      <c r="F164" s="16"/>
    </row>
    <row r="165">
      <c r="E165" s="16"/>
      <c r="F165" s="16"/>
    </row>
    <row r="166">
      <c r="E166" s="16"/>
      <c r="F166" s="16"/>
    </row>
    <row r="167">
      <c r="E167" s="16"/>
      <c r="F167" s="16"/>
    </row>
    <row r="168">
      <c r="E168" s="16"/>
      <c r="F168" s="16"/>
    </row>
    <row r="169">
      <c r="E169" s="16"/>
      <c r="F169" s="16"/>
    </row>
    <row r="170">
      <c r="E170" s="16"/>
      <c r="F170" s="16"/>
    </row>
    <row r="171">
      <c r="E171" s="16"/>
      <c r="F171" s="16"/>
    </row>
    <row r="172">
      <c r="E172" s="16"/>
      <c r="F172" s="16"/>
    </row>
    <row r="173">
      <c r="E173" s="16"/>
      <c r="F173" s="16"/>
    </row>
    <row r="174">
      <c r="E174" s="16"/>
      <c r="F174" s="16"/>
    </row>
    <row r="175">
      <c r="E175" s="16"/>
      <c r="F175" s="16"/>
    </row>
    <row r="176">
      <c r="E176" s="16"/>
      <c r="F176" s="16"/>
    </row>
    <row r="177">
      <c r="E177" s="16"/>
      <c r="F177" s="16"/>
    </row>
    <row r="178">
      <c r="E178" s="16"/>
      <c r="F178" s="16"/>
    </row>
    <row r="179">
      <c r="E179" s="16"/>
      <c r="F179" s="16"/>
    </row>
    <row r="180">
      <c r="E180" s="16"/>
      <c r="F180" s="16"/>
    </row>
    <row r="181">
      <c r="E181" s="16"/>
      <c r="F181" s="16"/>
    </row>
    <row r="182">
      <c r="E182" s="16"/>
      <c r="F182" s="16"/>
    </row>
    <row r="183">
      <c r="E183" s="16"/>
      <c r="F183" s="16"/>
    </row>
    <row r="184">
      <c r="E184" s="16"/>
      <c r="F184" s="16"/>
    </row>
    <row r="185">
      <c r="E185" s="16"/>
      <c r="F185" s="16"/>
    </row>
    <row r="186">
      <c r="E186" s="16"/>
      <c r="F186" s="16"/>
    </row>
    <row r="187">
      <c r="E187" s="16"/>
      <c r="F187" s="16"/>
    </row>
    <row r="188">
      <c r="E188" s="16"/>
      <c r="F188" s="16"/>
    </row>
    <row r="189">
      <c r="E189" s="16"/>
      <c r="F189" s="16"/>
    </row>
    <row r="190">
      <c r="E190" s="16"/>
      <c r="F190" s="16"/>
    </row>
    <row r="191">
      <c r="E191" s="16"/>
      <c r="F191" s="16"/>
    </row>
    <row r="192">
      <c r="E192" s="16"/>
      <c r="F192" s="16"/>
    </row>
    <row r="193">
      <c r="E193" s="16"/>
      <c r="F193" s="16"/>
    </row>
    <row r="194">
      <c r="E194" s="16"/>
      <c r="F194" s="16"/>
    </row>
    <row r="195">
      <c r="E195" s="16"/>
      <c r="F195" s="16"/>
    </row>
    <row r="196">
      <c r="E196" s="16"/>
      <c r="F196" s="16"/>
    </row>
    <row r="197">
      <c r="E197" s="16"/>
      <c r="F197" s="16"/>
    </row>
    <row r="198">
      <c r="E198" s="16"/>
      <c r="F198" s="16"/>
    </row>
    <row r="199">
      <c r="E199" s="16"/>
      <c r="F199" s="16"/>
    </row>
    <row r="200">
      <c r="E200" s="16"/>
      <c r="F200" s="16"/>
    </row>
    <row r="201">
      <c r="E201" s="16"/>
      <c r="F201" s="16"/>
    </row>
    <row r="202">
      <c r="E202" s="16"/>
      <c r="F202" s="16"/>
    </row>
    <row r="203">
      <c r="E203" s="16"/>
      <c r="F203" s="16"/>
    </row>
    <row r="204">
      <c r="E204" s="16"/>
      <c r="F204" s="16"/>
    </row>
    <row r="205">
      <c r="E205" s="16"/>
      <c r="F205" s="16"/>
    </row>
    <row r="206">
      <c r="E206" s="16"/>
      <c r="F206" s="16"/>
    </row>
    <row r="207">
      <c r="E207" s="16"/>
      <c r="F207" s="16"/>
    </row>
    <row r="208">
      <c r="E208" s="16"/>
      <c r="F208" s="16"/>
    </row>
    <row r="209">
      <c r="E209" s="16"/>
      <c r="F209" s="16"/>
    </row>
    <row r="210">
      <c r="E210" s="16"/>
      <c r="F210" s="16"/>
    </row>
    <row r="211">
      <c r="E211" s="16"/>
      <c r="F211" s="16"/>
    </row>
    <row r="212">
      <c r="E212" s="16"/>
      <c r="F212" s="16"/>
    </row>
    <row r="213">
      <c r="E213" s="16"/>
      <c r="F213" s="16"/>
    </row>
    <row r="214">
      <c r="E214" s="16"/>
      <c r="F214" s="16"/>
    </row>
    <row r="215">
      <c r="E215" s="16"/>
      <c r="F215" s="16"/>
    </row>
    <row r="216">
      <c r="E216" s="16"/>
      <c r="F216" s="16"/>
    </row>
    <row r="217">
      <c r="E217" s="16"/>
      <c r="F217" s="16"/>
    </row>
    <row r="218">
      <c r="E218" s="16"/>
      <c r="F218" s="16"/>
    </row>
    <row r="219">
      <c r="E219" s="16"/>
      <c r="F219" s="16"/>
    </row>
    <row r="220">
      <c r="E220" s="16"/>
      <c r="F220" s="16"/>
    </row>
    <row r="221">
      <c r="E221" s="16"/>
      <c r="F221" s="16"/>
    </row>
    <row r="222">
      <c r="E222" s="16"/>
      <c r="F222" s="16"/>
    </row>
    <row r="223">
      <c r="E223" s="16"/>
      <c r="F223" s="16"/>
    </row>
    <row r="224">
      <c r="E224" s="16"/>
      <c r="F224" s="16"/>
    </row>
    <row r="225">
      <c r="E225" s="16"/>
      <c r="F225" s="16"/>
    </row>
    <row r="226">
      <c r="E226" s="16"/>
      <c r="F226" s="16"/>
    </row>
    <row r="227">
      <c r="E227" s="16"/>
      <c r="F227" s="16"/>
    </row>
    <row r="228">
      <c r="E228" s="16"/>
      <c r="F228" s="16"/>
    </row>
    <row r="229">
      <c r="E229" s="16"/>
      <c r="F229" s="16"/>
    </row>
    <row r="230">
      <c r="E230" s="16"/>
      <c r="F230" s="16"/>
    </row>
    <row r="231">
      <c r="E231" s="16"/>
      <c r="F231" s="16"/>
    </row>
    <row r="232">
      <c r="E232" s="16"/>
      <c r="F232" s="16"/>
    </row>
    <row r="233">
      <c r="E233" s="16"/>
      <c r="F233" s="16"/>
    </row>
    <row r="234">
      <c r="E234" s="16"/>
      <c r="F234" s="16"/>
    </row>
    <row r="235">
      <c r="E235" s="16"/>
      <c r="F235" s="16"/>
    </row>
    <row r="236">
      <c r="E236" s="16"/>
      <c r="F236" s="16"/>
    </row>
    <row r="237">
      <c r="E237" s="16"/>
      <c r="F237" s="16"/>
    </row>
    <row r="238">
      <c r="E238" s="16"/>
      <c r="F238" s="16"/>
    </row>
    <row r="239">
      <c r="E239" s="16"/>
      <c r="F239" s="16"/>
    </row>
    <row r="240">
      <c r="E240" s="16"/>
      <c r="F240" s="16"/>
    </row>
    <row r="241">
      <c r="E241" s="16"/>
      <c r="F241" s="16"/>
    </row>
    <row r="242">
      <c r="E242" s="16"/>
      <c r="F242" s="16"/>
    </row>
    <row r="243">
      <c r="E243" s="16"/>
      <c r="F243" s="16"/>
    </row>
    <row r="244">
      <c r="E244" s="16"/>
      <c r="F244" s="16"/>
    </row>
    <row r="245">
      <c r="E245" s="16"/>
      <c r="F245" s="16"/>
    </row>
    <row r="246">
      <c r="E246" s="16"/>
      <c r="F246" s="16"/>
    </row>
    <row r="247">
      <c r="E247" s="16"/>
      <c r="F247" s="16"/>
    </row>
    <row r="248">
      <c r="E248" s="16"/>
      <c r="F248" s="16"/>
    </row>
    <row r="249">
      <c r="E249" s="16"/>
      <c r="F249" s="16"/>
    </row>
    <row r="250">
      <c r="E250" s="16"/>
      <c r="F250" s="16"/>
    </row>
    <row r="251">
      <c r="E251" s="16"/>
      <c r="F251" s="16"/>
    </row>
    <row r="252">
      <c r="E252" s="16"/>
      <c r="F252" s="16"/>
    </row>
    <row r="253">
      <c r="E253" s="16"/>
      <c r="F253" s="16"/>
    </row>
    <row r="254">
      <c r="E254" s="16"/>
      <c r="F254" s="16"/>
    </row>
    <row r="255">
      <c r="E255" s="16"/>
      <c r="F255" s="16"/>
    </row>
    <row r="256">
      <c r="E256" s="16"/>
      <c r="F256" s="16"/>
    </row>
    <row r="257">
      <c r="E257" s="16"/>
      <c r="F257" s="16"/>
    </row>
    <row r="258">
      <c r="E258" s="16"/>
      <c r="F258" s="16"/>
    </row>
    <row r="259">
      <c r="E259" s="16"/>
      <c r="F259" s="16"/>
    </row>
    <row r="260">
      <c r="E260" s="16"/>
      <c r="F260" s="16"/>
    </row>
    <row r="261">
      <c r="E261" s="16"/>
      <c r="F261" s="16"/>
    </row>
    <row r="262">
      <c r="E262" s="16"/>
      <c r="F262" s="16"/>
    </row>
    <row r="263">
      <c r="E263" s="16"/>
      <c r="F263" s="16"/>
    </row>
    <row r="264">
      <c r="E264" s="16"/>
      <c r="F264" s="16"/>
    </row>
    <row r="265">
      <c r="E265" s="16"/>
      <c r="F265" s="16"/>
    </row>
    <row r="266">
      <c r="E266" s="16"/>
      <c r="F266" s="16"/>
    </row>
    <row r="267">
      <c r="E267" s="16"/>
      <c r="F267" s="16"/>
    </row>
    <row r="268">
      <c r="E268" s="16"/>
      <c r="F268" s="16"/>
    </row>
    <row r="269">
      <c r="E269" s="16"/>
      <c r="F269" s="16"/>
    </row>
    <row r="270">
      <c r="E270" s="16"/>
      <c r="F270" s="16"/>
    </row>
    <row r="271">
      <c r="E271" s="16"/>
      <c r="F271" s="16"/>
    </row>
    <row r="272">
      <c r="E272" s="16"/>
      <c r="F272" s="16"/>
    </row>
    <row r="273">
      <c r="E273" s="16"/>
      <c r="F273" s="16"/>
    </row>
    <row r="274">
      <c r="E274" s="16"/>
      <c r="F274" s="16"/>
    </row>
    <row r="275">
      <c r="E275" s="16"/>
      <c r="F275" s="16"/>
    </row>
    <row r="276">
      <c r="E276" s="16"/>
      <c r="F276" s="16"/>
    </row>
    <row r="277">
      <c r="E277" s="16"/>
      <c r="F277" s="16"/>
    </row>
    <row r="278">
      <c r="E278" s="16"/>
      <c r="F278" s="16"/>
    </row>
    <row r="279">
      <c r="E279" s="16"/>
      <c r="F279" s="16"/>
    </row>
    <row r="280">
      <c r="E280" s="16"/>
      <c r="F280" s="16"/>
    </row>
    <row r="281">
      <c r="E281" s="16"/>
      <c r="F281" s="16"/>
    </row>
    <row r="282">
      <c r="E282" s="16"/>
      <c r="F282" s="16"/>
    </row>
    <row r="283">
      <c r="E283" s="16"/>
      <c r="F283" s="16"/>
    </row>
    <row r="284">
      <c r="E284" s="16"/>
      <c r="F284" s="16"/>
    </row>
    <row r="285">
      <c r="E285" s="16"/>
      <c r="F285" s="16"/>
    </row>
    <row r="286">
      <c r="E286" s="16"/>
      <c r="F286" s="16"/>
    </row>
    <row r="287">
      <c r="E287" s="16"/>
      <c r="F287" s="16"/>
    </row>
    <row r="288">
      <c r="E288" s="16"/>
      <c r="F288" s="16"/>
    </row>
    <row r="289">
      <c r="E289" s="16"/>
      <c r="F289" s="16"/>
    </row>
    <row r="290">
      <c r="E290" s="16"/>
      <c r="F290" s="16"/>
    </row>
    <row r="291">
      <c r="E291" s="16"/>
      <c r="F291" s="16"/>
    </row>
    <row r="292">
      <c r="E292" s="16"/>
      <c r="F292" s="16"/>
    </row>
    <row r="293">
      <c r="E293" s="16"/>
      <c r="F293" s="16"/>
    </row>
    <row r="294">
      <c r="E294" s="16"/>
      <c r="F294" s="16"/>
    </row>
    <row r="295">
      <c r="E295" s="16"/>
      <c r="F295" s="16"/>
    </row>
    <row r="296">
      <c r="E296" s="16"/>
      <c r="F296" s="16"/>
    </row>
    <row r="297">
      <c r="E297" s="16"/>
      <c r="F297" s="16"/>
    </row>
    <row r="298">
      <c r="E298" s="16"/>
      <c r="F298" s="16"/>
    </row>
    <row r="299">
      <c r="E299" s="16"/>
      <c r="F299" s="16"/>
    </row>
    <row r="300">
      <c r="E300" s="16"/>
      <c r="F300" s="16"/>
    </row>
    <row r="301">
      <c r="E301" s="16"/>
      <c r="F301" s="16"/>
    </row>
    <row r="302">
      <c r="E302" s="16"/>
      <c r="F302" s="16"/>
    </row>
    <row r="303">
      <c r="E303" s="16"/>
      <c r="F303" s="16"/>
    </row>
    <row r="304">
      <c r="E304" s="16"/>
      <c r="F304" s="16"/>
    </row>
    <row r="305">
      <c r="E305" s="16"/>
      <c r="F305" s="16"/>
    </row>
    <row r="306">
      <c r="E306" s="16"/>
      <c r="F306" s="16"/>
    </row>
    <row r="307">
      <c r="E307" s="16"/>
      <c r="F307" s="16"/>
    </row>
    <row r="308">
      <c r="E308" s="16"/>
      <c r="F308" s="16"/>
    </row>
    <row r="309">
      <c r="E309" s="16"/>
      <c r="F309" s="16"/>
    </row>
    <row r="310">
      <c r="E310" s="16"/>
      <c r="F310" s="16"/>
    </row>
    <row r="311">
      <c r="E311" s="16"/>
      <c r="F311" s="16"/>
    </row>
    <row r="312">
      <c r="E312" s="16"/>
      <c r="F312" s="16"/>
    </row>
    <row r="313">
      <c r="E313" s="16"/>
      <c r="F313" s="16"/>
    </row>
    <row r="314">
      <c r="E314" s="16"/>
      <c r="F314" s="16"/>
    </row>
    <row r="315">
      <c r="E315" s="16"/>
      <c r="F315" s="16"/>
    </row>
    <row r="316">
      <c r="E316" s="16"/>
      <c r="F316" s="16"/>
    </row>
    <row r="317">
      <c r="E317" s="16"/>
      <c r="F317" s="16"/>
    </row>
    <row r="318">
      <c r="E318" s="16"/>
      <c r="F318" s="16"/>
    </row>
    <row r="319">
      <c r="E319" s="16"/>
      <c r="F319" s="16"/>
    </row>
    <row r="320">
      <c r="E320" s="16"/>
      <c r="F320" s="16"/>
    </row>
    <row r="321">
      <c r="E321" s="16"/>
      <c r="F321" s="16"/>
    </row>
    <row r="322">
      <c r="E322" s="16"/>
      <c r="F322" s="16"/>
    </row>
    <row r="323">
      <c r="E323" s="16"/>
      <c r="F323" s="16"/>
    </row>
    <row r="324">
      <c r="E324" s="16"/>
      <c r="F324" s="16"/>
    </row>
    <row r="325">
      <c r="E325" s="16"/>
      <c r="F325" s="16"/>
    </row>
    <row r="326">
      <c r="E326" s="16"/>
      <c r="F326" s="16"/>
    </row>
    <row r="327">
      <c r="E327" s="16"/>
      <c r="F327" s="16"/>
    </row>
    <row r="328">
      <c r="E328" s="16"/>
      <c r="F328" s="16"/>
    </row>
    <row r="329">
      <c r="E329" s="16"/>
      <c r="F329" s="16"/>
    </row>
    <row r="330">
      <c r="E330" s="16"/>
      <c r="F330" s="16"/>
    </row>
    <row r="331">
      <c r="E331" s="16"/>
      <c r="F331" s="16"/>
    </row>
    <row r="332">
      <c r="E332" s="16"/>
      <c r="F332" s="16"/>
    </row>
    <row r="333">
      <c r="E333" s="16"/>
      <c r="F333" s="16"/>
    </row>
    <row r="334">
      <c r="E334" s="16"/>
      <c r="F334" s="16"/>
    </row>
    <row r="335">
      <c r="E335" s="16"/>
      <c r="F335" s="16"/>
    </row>
    <row r="336">
      <c r="E336" s="16"/>
      <c r="F336" s="16"/>
    </row>
    <row r="337">
      <c r="E337" s="16"/>
      <c r="F337" s="16"/>
    </row>
    <row r="338">
      <c r="E338" s="16"/>
      <c r="F338" s="16"/>
    </row>
    <row r="339">
      <c r="E339" s="16"/>
      <c r="F339" s="16"/>
    </row>
    <row r="340">
      <c r="E340" s="16"/>
      <c r="F340" s="16"/>
    </row>
    <row r="341">
      <c r="E341" s="16"/>
      <c r="F341" s="16"/>
    </row>
    <row r="342">
      <c r="E342" s="16"/>
      <c r="F342" s="16"/>
    </row>
    <row r="343">
      <c r="E343" s="16"/>
      <c r="F343" s="16"/>
    </row>
    <row r="344">
      <c r="E344" s="16"/>
      <c r="F344" s="16"/>
    </row>
    <row r="345">
      <c r="E345" s="16"/>
      <c r="F345" s="16"/>
    </row>
    <row r="346">
      <c r="E346" s="16"/>
      <c r="F346" s="16"/>
    </row>
    <row r="347">
      <c r="E347" s="16"/>
      <c r="F347" s="16"/>
    </row>
    <row r="348">
      <c r="E348" s="16"/>
      <c r="F348" s="16"/>
    </row>
    <row r="349">
      <c r="E349" s="16"/>
      <c r="F349" s="16"/>
    </row>
    <row r="350">
      <c r="E350" s="16"/>
      <c r="F350" s="16"/>
    </row>
    <row r="351">
      <c r="E351" s="16"/>
      <c r="F351" s="16"/>
    </row>
    <row r="352">
      <c r="E352" s="16"/>
      <c r="F352" s="16"/>
    </row>
    <row r="353">
      <c r="E353" s="16"/>
      <c r="F353" s="16"/>
    </row>
    <row r="354">
      <c r="E354" s="16"/>
      <c r="F354" s="16"/>
    </row>
    <row r="355">
      <c r="E355" s="16"/>
      <c r="F355" s="16"/>
    </row>
    <row r="356">
      <c r="E356" s="16"/>
      <c r="F356" s="16"/>
    </row>
    <row r="357">
      <c r="E357" s="16"/>
      <c r="F357" s="16"/>
    </row>
    <row r="358">
      <c r="E358" s="16"/>
      <c r="F358" s="16"/>
    </row>
    <row r="359">
      <c r="E359" s="16"/>
      <c r="F359" s="16"/>
    </row>
    <row r="360">
      <c r="E360" s="16"/>
      <c r="F360" s="16"/>
    </row>
    <row r="361">
      <c r="E361" s="16"/>
      <c r="F361" s="16"/>
    </row>
    <row r="362">
      <c r="E362" s="16"/>
      <c r="F362" s="16"/>
    </row>
    <row r="363">
      <c r="E363" s="16"/>
      <c r="F363" s="16"/>
    </row>
    <row r="364">
      <c r="E364" s="16"/>
      <c r="F364" s="16"/>
    </row>
    <row r="365">
      <c r="E365" s="16"/>
      <c r="F365" s="16"/>
    </row>
    <row r="366">
      <c r="E366" s="16"/>
      <c r="F366" s="16"/>
    </row>
    <row r="367">
      <c r="E367" s="16"/>
      <c r="F367" s="16"/>
    </row>
    <row r="368">
      <c r="E368" s="16"/>
      <c r="F368" s="16"/>
    </row>
    <row r="369">
      <c r="E369" s="16"/>
      <c r="F369" s="16"/>
    </row>
    <row r="370">
      <c r="E370" s="16"/>
      <c r="F370" s="16"/>
    </row>
    <row r="371">
      <c r="E371" s="16"/>
      <c r="F371" s="16"/>
    </row>
    <row r="372">
      <c r="E372" s="16"/>
      <c r="F372" s="16"/>
    </row>
    <row r="373">
      <c r="E373" s="16"/>
      <c r="F373" s="16"/>
    </row>
    <row r="374">
      <c r="E374" s="16"/>
      <c r="F374" s="16"/>
    </row>
    <row r="375">
      <c r="E375" s="16"/>
      <c r="F375" s="16"/>
    </row>
    <row r="376">
      <c r="E376" s="16"/>
      <c r="F376" s="16"/>
    </row>
    <row r="377">
      <c r="E377" s="16"/>
      <c r="F377" s="16"/>
    </row>
    <row r="378">
      <c r="E378" s="16"/>
      <c r="F378" s="16"/>
    </row>
    <row r="379">
      <c r="E379" s="16"/>
      <c r="F379" s="16"/>
    </row>
    <row r="380">
      <c r="E380" s="16"/>
      <c r="F380" s="16"/>
    </row>
    <row r="381">
      <c r="E381" s="16"/>
      <c r="F381" s="16"/>
    </row>
    <row r="382">
      <c r="E382" s="16"/>
      <c r="F382" s="16"/>
    </row>
    <row r="383">
      <c r="E383" s="16"/>
      <c r="F383" s="16"/>
    </row>
    <row r="384">
      <c r="E384" s="16"/>
      <c r="F384" s="16"/>
    </row>
    <row r="385">
      <c r="E385" s="16"/>
      <c r="F385" s="16"/>
    </row>
    <row r="386">
      <c r="E386" s="16"/>
      <c r="F386" s="16"/>
    </row>
    <row r="387">
      <c r="E387" s="16"/>
      <c r="F387" s="16"/>
    </row>
    <row r="388">
      <c r="E388" s="16"/>
      <c r="F388" s="16"/>
    </row>
    <row r="389">
      <c r="E389" s="16"/>
      <c r="F389" s="16"/>
    </row>
    <row r="390">
      <c r="E390" s="16"/>
      <c r="F390" s="16"/>
    </row>
    <row r="391">
      <c r="E391" s="16"/>
      <c r="F391" s="16"/>
    </row>
    <row r="392">
      <c r="E392" s="16"/>
      <c r="F392" s="16"/>
    </row>
    <row r="393">
      <c r="E393" s="16"/>
      <c r="F393" s="16"/>
    </row>
    <row r="394">
      <c r="E394" s="16"/>
      <c r="F394" s="16"/>
    </row>
    <row r="395">
      <c r="E395" s="16"/>
      <c r="F395" s="16"/>
    </row>
    <row r="396">
      <c r="E396" s="16"/>
      <c r="F396" s="16"/>
    </row>
    <row r="397">
      <c r="E397" s="16"/>
      <c r="F397" s="16"/>
    </row>
    <row r="398">
      <c r="E398" s="16"/>
      <c r="F398" s="16"/>
    </row>
    <row r="399">
      <c r="E399" s="16"/>
      <c r="F399" s="16"/>
    </row>
    <row r="400">
      <c r="E400" s="16"/>
      <c r="F400" s="16"/>
    </row>
    <row r="401">
      <c r="E401" s="16"/>
      <c r="F401" s="16"/>
    </row>
    <row r="402">
      <c r="E402" s="16"/>
      <c r="F402" s="16"/>
    </row>
    <row r="403">
      <c r="E403" s="16"/>
      <c r="F403" s="16"/>
    </row>
    <row r="404">
      <c r="E404" s="16"/>
      <c r="F404" s="16"/>
    </row>
    <row r="405">
      <c r="E405" s="16"/>
      <c r="F405" s="16"/>
    </row>
    <row r="406">
      <c r="E406" s="16"/>
      <c r="F406" s="16"/>
    </row>
    <row r="407">
      <c r="E407" s="16"/>
      <c r="F407" s="16"/>
    </row>
    <row r="408">
      <c r="E408" s="16"/>
      <c r="F408" s="16"/>
    </row>
    <row r="409">
      <c r="E409" s="16"/>
      <c r="F409" s="16"/>
    </row>
    <row r="410">
      <c r="E410" s="16"/>
      <c r="F410" s="16"/>
    </row>
    <row r="411">
      <c r="E411" s="16"/>
      <c r="F411" s="16"/>
    </row>
    <row r="412">
      <c r="E412" s="16"/>
      <c r="F412" s="16"/>
    </row>
    <row r="413">
      <c r="E413" s="16"/>
      <c r="F413" s="16"/>
    </row>
    <row r="414">
      <c r="E414" s="16"/>
      <c r="F414" s="16"/>
    </row>
    <row r="415">
      <c r="E415" s="16"/>
      <c r="F415" s="16"/>
    </row>
    <row r="416">
      <c r="E416" s="16"/>
      <c r="F416" s="16"/>
    </row>
    <row r="417">
      <c r="E417" s="16"/>
      <c r="F417" s="16"/>
    </row>
    <row r="418">
      <c r="E418" s="16"/>
      <c r="F418" s="16"/>
    </row>
    <row r="419">
      <c r="E419" s="16"/>
      <c r="F419" s="16"/>
    </row>
    <row r="420">
      <c r="E420" s="16"/>
      <c r="F420" s="16"/>
    </row>
    <row r="421">
      <c r="E421" s="16"/>
      <c r="F421" s="16"/>
    </row>
    <row r="422">
      <c r="E422" s="16"/>
      <c r="F422" s="16"/>
    </row>
    <row r="423">
      <c r="E423" s="16"/>
      <c r="F423" s="16"/>
    </row>
    <row r="424">
      <c r="E424" s="16"/>
      <c r="F424" s="16"/>
    </row>
    <row r="425">
      <c r="E425" s="16"/>
      <c r="F425" s="16"/>
    </row>
    <row r="426">
      <c r="E426" s="16"/>
      <c r="F426" s="16"/>
    </row>
    <row r="427">
      <c r="E427" s="16"/>
      <c r="F427" s="16"/>
    </row>
    <row r="428">
      <c r="E428" s="16"/>
      <c r="F428" s="16"/>
    </row>
    <row r="429">
      <c r="E429" s="16"/>
      <c r="F429" s="16"/>
    </row>
    <row r="430">
      <c r="E430" s="16"/>
      <c r="F430" s="16"/>
    </row>
    <row r="431">
      <c r="E431" s="16"/>
      <c r="F431" s="16"/>
    </row>
    <row r="432">
      <c r="E432" s="16"/>
      <c r="F432" s="16"/>
    </row>
    <row r="433">
      <c r="E433" s="16"/>
      <c r="F433" s="16"/>
    </row>
    <row r="434">
      <c r="E434" s="16"/>
      <c r="F434" s="16"/>
    </row>
    <row r="435">
      <c r="E435" s="16"/>
      <c r="F435" s="16"/>
    </row>
    <row r="436">
      <c r="E436" s="16"/>
      <c r="F436" s="16"/>
    </row>
    <row r="437">
      <c r="E437" s="16"/>
      <c r="F437" s="16"/>
    </row>
    <row r="438">
      <c r="E438" s="16"/>
      <c r="F438" s="16"/>
    </row>
    <row r="439">
      <c r="E439" s="16"/>
      <c r="F439" s="16"/>
    </row>
    <row r="440">
      <c r="E440" s="16"/>
      <c r="F440" s="16"/>
    </row>
    <row r="441">
      <c r="E441" s="16"/>
      <c r="F441" s="16"/>
    </row>
    <row r="442">
      <c r="E442" s="16"/>
      <c r="F442" s="16"/>
    </row>
    <row r="443">
      <c r="E443" s="16"/>
      <c r="F443" s="16"/>
    </row>
    <row r="444">
      <c r="E444" s="16"/>
      <c r="F444" s="16"/>
    </row>
    <row r="445">
      <c r="E445" s="16"/>
      <c r="F445" s="16"/>
    </row>
    <row r="446">
      <c r="E446" s="16"/>
      <c r="F446" s="16"/>
    </row>
    <row r="447">
      <c r="E447" s="16"/>
      <c r="F447" s="16"/>
    </row>
    <row r="448">
      <c r="E448" s="16"/>
      <c r="F448" s="16"/>
    </row>
    <row r="449">
      <c r="E449" s="16"/>
      <c r="F449" s="16"/>
    </row>
    <row r="450">
      <c r="E450" s="16"/>
      <c r="F450" s="16"/>
    </row>
    <row r="451">
      <c r="E451" s="16"/>
      <c r="F451" s="16"/>
    </row>
    <row r="452">
      <c r="E452" s="16"/>
      <c r="F452" s="16"/>
    </row>
    <row r="453">
      <c r="E453" s="16"/>
      <c r="F453" s="16"/>
    </row>
    <row r="454">
      <c r="E454" s="16"/>
      <c r="F454" s="16"/>
    </row>
    <row r="455">
      <c r="E455" s="16"/>
      <c r="F455" s="16"/>
    </row>
    <row r="456">
      <c r="E456" s="16"/>
      <c r="F456" s="16"/>
    </row>
    <row r="457">
      <c r="E457" s="16"/>
      <c r="F457" s="16"/>
    </row>
    <row r="458">
      <c r="E458" s="16"/>
      <c r="F458" s="16"/>
    </row>
    <row r="459">
      <c r="E459" s="16"/>
      <c r="F459" s="16"/>
    </row>
    <row r="460">
      <c r="E460" s="16"/>
      <c r="F460" s="16"/>
    </row>
    <row r="461">
      <c r="E461" s="16"/>
      <c r="F461" s="16"/>
    </row>
    <row r="462">
      <c r="E462" s="16"/>
      <c r="F462" s="16"/>
    </row>
    <row r="463">
      <c r="E463" s="16"/>
      <c r="F463" s="16"/>
    </row>
    <row r="464">
      <c r="E464" s="16"/>
      <c r="F464" s="16"/>
    </row>
    <row r="465">
      <c r="E465" s="16"/>
      <c r="F465" s="16"/>
    </row>
    <row r="466">
      <c r="E466" s="16"/>
      <c r="F466" s="16"/>
    </row>
    <row r="467">
      <c r="E467" s="16"/>
      <c r="F467" s="16"/>
    </row>
    <row r="468">
      <c r="E468" s="16"/>
      <c r="F468" s="16"/>
    </row>
    <row r="469">
      <c r="E469" s="16"/>
      <c r="F469" s="16"/>
    </row>
    <row r="470">
      <c r="E470" s="16"/>
      <c r="F470" s="16"/>
    </row>
    <row r="471">
      <c r="E471" s="16"/>
      <c r="F471" s="16"/>
    </row>
    <row r="472">
      <c r="E472" s="16"/>
      <c r="F472" s="16"/>
    </row>
    <row r="473">
      <c r="E473" s="16"/>
      <c r="F473" s="16"/>
    </row>
    <row r="474">
      <c r="E474" s="16"/>
      <c r="F474" s="16"/>
    </row>
    <row r="475">
      <c r="E475" s="16"/>
      <c r="F475" s="16"/>
    </row>
    <row r="476">
      <c r="E476" s="16"/>
      <c r="F476" s="16"/>
    </row>
    <row r="477">
      <c r="E477" s="16"/>
      <c r="F477" s="16"/>
    </row>
    <row r="478">
      <c r="E478" s="16"/>
      <c r="F478" s="16"/>
    </row>
    <row r="479">
      <c r="E479" s="16"/>
      <c r="F479" s="16"/>
    </row>
    <row r="480">
      <c r="E480" s="16"/>
      <c r="F480" s="16"/>
    </row>
    <row r="481">
      <c r="E481" s="16"/>
      <c r="F481" s="16"/>
    </row>
    <row r="482">
      <c r="E482" s="16"/>
      <c r="F482" s="16"/>
    </row>
    <row r="483">
      <c r="E483" s="16"/>
      <c r="F483" s="16"/>
    </row>
    <row r="484">
      <c r="E484" s="16"/>
      <c r="F484" s="16"/>
    </row>
    <row r="485">
      <c r="E485" s="16"/>
      <c r="F485" s="16"/>
    </row>
    <row r="486">
      <c r="E486" s="16"/>
      <c r="F486" s="16"/>
    </row>
    <row r="487">
      <c r="E487" s="16"/>
      <c r="F487" s="16"/>
    </row>
    <row r="488">
      <c r="E488" s="16"/>
      <c r="F488" s="16"/>
    </row>
    <row r="489">
      <c r="E489" s="16"/>
      <c r="F489" s="16"/>
    </row>
    <row r="490">
      <c r="E490" s="16"/>
      <c r="F490" s="16"/>
    </row>
    <row r="491">
      <c r="E491" s="16"/>
      <c r="F491" s="16"/>
    </row>
    <row r="492">
      <c r="E492" s="16"/>
      <c r="F492" s="16"/>
    </row>
    <row r="493">
      <c r="E493" s="16"/>
      <c r="F493" s="16"/>
    </row>
    <row r="494">
      <c r="E494" s="16"/>
      <c r="F494" s="16"/>
    </row>
    <row r="495">
      <c r="E495" s="16"/>
      <c r="F495" s="16"/>
    </row>
    <row r="496">
      <c r="E496" s="16"/>
      <c r="F496" s="16"/>
    </row>
    <row r="497">
      <c r="E497" s="16"/>
      <c r="F497" s="16"/>
    </row>
    <row r="498">
      <c r="E498" s="16"/>
      <c r="F498" s="16"/>
    </row>
    <row r="499">
      <c r="E499" s="16"/>
      <c r="F499" s="16"/>
    </row>
    <row r="500">
      <c r="E500" s="16"/>
      <c r="F500" s="16"/>
    </row>
    <row r="501">
      <c r="E501" s="16"/>
      <c r="F501" s="16"/>
    </row>
    <row r="502">
      <c r="E502" s="16"/>
      <c r="F502" s="16"/>
    </row>
    <row r="503">
      <c r="E503" s="16"/>
      <c r="F503" s="16"/>
    </row>
    <row r="504">
      <c r="E504" s="16"/>
      <c r="F504" s="16"/>
    </row>
    <row r="505">
      <c r="E505" s="16"/>
      <c r="F505" s="16"/>
    </row>
    <row r="506">
      <c r="E506" s="16"/>
      <c r="F506" s="16"/>
    </row>
    <row r="507">
      <c r="E507" s="16"/>
      <c r="F507" s="16"/>
    </row>
    <row r="508">
      <c r="E508" s="16"/>
      <c r="F508" s="16"/>
    </row>
    <row r="509">
      <c r="E509" s="16"/>
      <c r="F509" s="16"/>
    </row>
    <row r="510">
      <c r="E510" s="16"/>
      <c r="F510" s="16"/>
    </row>
    <row r="511">
      <c r="E511" s="16"/>
      <c r="F511" s="16"/>
    </row>
    <row r="512">
      <c r="E512" s="16"/>
      <c r="F512" s="16"/>
    </row>
    <row r="513">
      <c r="E513" s="16"/>
      <c r="F513" s="16"/>
    </row>
    <row r="514">
      <c r="E514" s="16"/>
      <c r="F514" s="16"/>
    </row>
    <row r="515">
      <c r="E515" s="16"/>
      <c r="F515" s="16"/>
    </row>
    <row r="516">
      <c r="E516" s="16"/>
      <c r="F516" s="16"/>
    </row>
    <row r="517">
      <c r="E517" s="16"/>
      <c r="F517" s="16"/>
    </row>
    <row r="518">
      <c r="E518" s="16"/>
      <c r="F518" s="16"/>
    </row>
    <row r="519">
      <c r="E519" s="16"/>
      <c r="F519" s="16"/>
    </row>
    <row r="520">
      <c r="E520" s="16"/>
      <c r="F520" s="16"/>
    </row>
    <row r="521">
      <c r="E521" s="16"/>
      <c r="F521" s="16"/>
    </row>
    <row r="522">
      <c r="E522" s="16"/>
      <c r="F522" s="16"/>
    </row>
    <row r="523">
      <c r="E523" s="16"/>
      <c r="F523" s="16"/>
    </row>
    <row r="524">
      <c r="E524" s="16"/>
      <c r="F524" s="16"/>
    </row>
    <row r="525">
      <c r="E525" s="16"/>
      <c r="F525" s="16"/>
    </row>
    <row r="526">
      <c r="E526" s="16"/>
      <c r="F526" s="16"/>
    </row>
    <row r="527">
      <c r="E527" s="16"/>
      <c r="F527" s="16"/>
    </row>
    <row r="528">
      <c r="E528" s="16"/>
      <c r="F528" s="16"/>
    </row>
    <row r="529">
      <c r="E529" s="16"/>
      <c r="F529" s="16"/>
    </row>
    <row r="530">
      <c r="E530" s="16"/>
      <c r="F530" s="16"/>
    </row>
    <row r="531">
      <c r="E531" s="16"/>
      <c r="F531" s="16"/>
    </row>
    <row r="532">
      <c r="E532" s="16"/>
      <c r="F532" s="16"/>
    </row>
    <row r="533">
      <c r="E533" s="16"/>
      <c r="F533" s="16"/>
    </row>
    <row r="534">
      <c r="E534" s="16"/>
      <c r="F534" s="16"/>
    </row>
    <row r="535">
      <c r="E535" s="16"/>
      <c r="F535" s="16"/>
    </row>
    <row r="536">
      <c r="E536" s="16"/>
      <c r="F536" s="16"/>
    </row>
    <row r="537">
      <c r="E537" s="16"/>
      <c r="F537" s="16"/>
    </row>
    <row r="538">
      <c r="E538" s="16"/>
      <c r="F538" s="16"/>
    </row>
    <row r="539">
      <c r="E539" s="16"/>
      <c r="F539" s="16"/>
    </row>
    <row r="540">
      <c r="E540" s="16"/>
      <c r="F540" s="16"/>
    </row>
    <row r="541">
      <c r="E541" s="16"/>
      <c r="F541" s="16"/>
    </row>
    <row r="542">
      <c r="E542" s="16"/>
      <c r="F542" s="16"/>
    </row>
    <row r="543">
      <c r="E543" s="16"/>
      <c r="F543" s="16"/>
    </row>
    <row r="544">
      <c r="E544" s="16"/>
      <c r="F544" s="16"/>
    </row>
    <row r="545">
      <c r="E545" s="16"/>
      <c r="F545" s="16"/>
    </row>
    <row r="546">
      <c r="E546" s="16"/>
      <c r="F546" s="16"/>
    </row>
    <row r="547">
      <c r="E547" s="16"/>
      <c r="F547" s="16"/>
    </row>
    <row r="548">
      <c r="E548" s="16"/>
      <c r="F548" s="16"/>
    </row>
    <row r="549">
      <c r="E549" s="16"/>
      <c r="F549" s="16"/>
    </row>
    <row r="550">
      <c r="E550" s="16"/>
      <c r="F550" s="16"/>
    </row>
    <row r="551">
      <c r="E551" s="16"/>
      <c r="F551" s="16"/>
    </row>
    <row r="552">
      <c r="E552" s="16"/>
      <c r="F552" s="16"/>
    </row>
    <row r="553">
      <c r="E553" s="16"/>
      <c r="F553" s="16"/>
    </row>
    <row r="554">
      <c r="E554" s="16"/>
      <c r="F554" s="16"/>
    </row>
    <row r="555">
      <c r="E555" s="16"/>
      <c r="F555" s="16"/>
    </row>
    <row r="556">
      <c r="E556" s="16"/>
      <c r="F556" s="16"/>
    </row>
    <row r="557">
      <c r="E557" s="16"/>
      <c r="F557" s="16"/>
    </row>
    <row r="558">
      <c r="E558" s="16"/>
      <c r="F558" s="16"/>
    </row>
    <row r="559">
      <c r="E559" s="16"/>
      <c r="F559" s="16"/>
    </row>
    <row r="560">
      <c r="E560" s="16"/>
      <c r="F560" s="16"/>
    </row>
    <row r="561">
      <c r="E561" s="16"/>
      <c r="F561" s="16"/>
    </row>
    <row r="562">
      <c r="E562" s="16"/>
      <c r="F562" s="16"/>
    </row>
    <row r="563">
      <c r="E563" s="16"/>
      <c r="F563" s="16"/>
    </row>
    <row r="564">
      <c r="E564" s="16"/>
      <c r="F564" s="16"/>
    </row>
    <row r="565">
      <c r="E565" s="16"/>
      <c r="F565" s="16"/>
    </row>
    <row r="566">
      <c r="E566" s="16"/>
      <c r="F566" s="16"/>
    </row>
    <row r="567">
      <c r="E567" s="16"/>
      <c r="F567" s="16"/>
    </row>
    <row r="568">
      <c r="E568" s="16"/>
      <c r="F568" s="16"/>
    </row>
    <row r="569">
      <c r="E569" s="16"/>
      <c r="F569" s="16"/>
    </row>
    <row r="570">
      <c r="E570" s="16"/>
      <c r="F570" s="16"/>
    </row>
    <row r="571">
      <c r="E571" s="16"/>
      <c r="F571" s="16"/>
    </row>
    <row r="572">
      <c r="E572" s="16"/>
      <c r="F572" s="16"/>
    </row>
    <row r="573">
      <c r="E573" s="16"/>
      <c r="F573" s="16"/>
    </row>
    <row r="574">
      <c r="E574" s="16"/>
      <c r="F574" s="16"/>
    </row>
    <row r="575">
      <c r="E575" s="16"/>
      <c r="F575" s="16"/>
    </row>
    <row r="576">
      <c r="E576" s="16"/>
      <c r="F576" s="16"/>
    </row>
    <row r="577">
      <c r="E577" s="16"/>
      <c r="F577" s="16"/>
    </row>
    <row r="578">
      <c r="E578" s="16"/>
      <c r="F578" s="16"/>
    </row>
    <row r="579">
      <c r="E579" s="16"/>
      <c r="F579" s="16"/>
    </row>
    <row r="580">
      <c r="E580" s="16"/>
      <c r="F580" s="16"/>
    </row>
    <row r="581">
      <c r="E581" s="16"/>
      <c r="F581" s="16"/>
    </row>
    <row r="582">
      <c r="E582" s="16"/>
      <c r="F582" s="16"/>
    </row>
    <row r="583">
      <c r="E583" s="16"/>
      <c r="F583" s="16"/>
    </row>
    <row r="584">
      <c r="E584" s="16"/>
      <c r="F584" s="16"/>
    </row>
    <row r="585">
      <c r="E585" s="16"/>
      <c r="F585" s="16"/>
    </row>
    <row r="586">
      <c r="E586" s="16"/>
      <c r="F586" s="16"/>
    </row>
    <row r="587">
      <c r="E587" s="16"/>
      <c r="F587" s="16"/>
    </row>
    <row r="588">
      <c r="E588" s="16"/>
      <c r="F588" s="16"/>
    </row>
    <row r="589">
      <c r="E589" s="16"/>
      <c r="F589" s="16"/>
    </row>
    <row r="590">
      <c r="E590" s="16"/>
      <c r="F590" s="16"/>
    </row>
    <row r="591">
      <c r="E591" s="16"/>
      <c r="F591" s="16"/>
    </row>
    <row r="592">
      <c r="E592" s="16"/>
      <c r="F592" s="16"/>
    </row>
    <row r="593">
      <c r="E593" s="16"/>
      <c r="F593" s="16"/>
    </row>
    <row r="594">
      <c r="E594" s="16"/>
      <c r="F594" s="16"/>
    </row>
    <row r="595">
      <c r="E595" s="16"/>
      <c r="F595" s="16"/>
    </row>
    <row r="596">
      <c r="E596" s="16"/>
      <c r="F596" s="16"/>
    </row>
    <row r="597">
      <c r="E597" s="16"/>
      <c r="F597" s="16"/>
    </row>
    <row r="598">
      <c r="E598" s="16"/>
      <c r="F598" s="16"/>
    </row>
    <row r="599">
      <c r="E599" s="16"/>
      <c r="F599" s="16"/>
    </row>
    <row r="600">
      <c r="E600" s="16"/>
      <c r="F600" s="16"/>
    </row>
    <row r="601">
      <c r="E601" s="16"/>
      <c r="F601" s="16"/>
    </row>
    <row r="602">
      <c r="E602" s="16"/>
      <c r="F602" s="16"/>
    </row>
    <row r="603">
      <c r="E603" s="16"/>
      <c r="F603" s="16"/>
    </row>
    <row r="604">
      <c r="E604" s="16"/>
      <c r="F604" s="16"/>
    </row>
    <row r="605">
      <c r="E605" s="16"/>
      <c r="F605" s="16"/>
    </row>
    <row r="606">
      <c r="E606" s="16"/>
      <c r="F606" s="16"/>
    </row>
    <row r="607">
      <c r="E607" s="16"/>
      <c r="F607" s="16"/>
    </row>
    <row r="608">
      <c r="E608" s="16"/>
      <c r="F608" s="16"/>
    </row>
    <row r="609">
      <c r="E609" s="16"/>
      <c r="F609" s="16"/>
    </row>
    <row r="610">
      <c r="E610" s="16"/>
      <c r="F610" s="16"/>
    </row>
    <row r="611">
      <c r="E611" s="16"/>
      <c r="F611" s="16"/>
    </row>
    <row r="612">
      <c r="E612" s="16"/>
      <c r="F612" s="16"/>
    </row>
    <row r="613">
      <c r="E613" s="16"/>
      <c r="F613" s="16"/>
    </row>
    <row r="614">
      <c r="E614" s="16"/>
      <c r="F614" s="16"/>
    </row>
    <row r="615">
      <c r="E615" s="16"/>
      <c r="F615" s="16"/>
    </row>
    <row r="616">
      <c r="E616" s="16"/>
      <c r="F616" s="16"/>
    </row>
    <row r="617">
      <c r="E617" s="16"/>
      <c r="F617" s="16"/>
    </row>
    <row r="618">
      <c r="E618" s="16"/>
      <c r="F618" s="16"/>
    </row>
    <row r="619">
      <c r="E619" s="16"/>
      <c r="F619" s="16"/>
    </row>
    <row r="620">
      <c r="E620" s="16"/>
      <c r="F620" s="16"/>
    </row>
    <row r="621">
      <c r="E621" s="16"/>
      <c r="F621" s="16"/>
    </row>
    <row r="622">
      <c r="E622" s="16"/>
      <c r="F622" s="16"/>
    </row>
    <row r="623">
      <c r="E623" s="16"/>
      <c r="F623" s="16"/>
    </row>
    <row r="624">
      <c r="E624" s="16"/>
      <c r="F624" s="16"/>
    </row>
    <row r="625">
      <c r="E625" s="16"/>
      <c r="F625" s="16"/>
    </row>
    <row r="626">
      <c r="E626" s="16"/>
      <c r="F626" s="16"/>
    </row>
    <row r="627">
      <c r="E627" s="16"/>
      <c r="F627" s="16"/>
    </row>
    <row r="628">
      <c r="E628" s="16"/>
      <c r="F628" s="16"/>
    </row>
    <row r="629">
      <c r="E629" s="16"/>
      <c r="F629" s="16"/>
    </row>
    <row r="630">
      <c r="E630" s="16"/>
      <c r="F630" s="16"/>
    </row>
    <row r="631">
      <c r="E631" s="16"/>
      <c r="F631" s="16"/>
    </row>
    <row r="632">
      <c r="E632" s="16"/>
      <c r="F632" s="16"/>
    </row>
    <row r="633">
      <c r="E633" s="16"/>
      <c r="F633" s="16"/>
    </row>
    <row r="634">
      <c r="E634" s="16"/>
      <c r="F634" s="16"/>
    </row>
    <row r="635">
      <c r="E635" s="16"/>
      <c r="F635" s="16"/>
    </row>
    <row r="636">
      <c r="E636" s="16"/>
      <c r="F636" s="16"/>
    </row>
    <row r="637">
      <c r="E637" s="16"/>
      <c r="F637" s="16"/>
    </row>
    <row r="638">
      <c r="E638" s="16"/>
      <c r="F638" s="16"/>
    </row>
    <row r="639">
      <c r="E639" s="16"/>
      <c r="F639" s="16"/>
    </row>
    <row r="640">
      <c r="E640" s="16"/>
      <c r="F640" s="16"/>
    </row>
    <row r="641">
      <c r="E641" s="16"/>
      <c r="F641" s="16"/>
    </row>
    <row r="642">
      <c r="E642" s="16"/>
      <c r="F642" s="16"/>
    </row>
    <row r="643">
      <c r="E643" s="16"/>
      <c r="F643" s="16"/>
    </row>
    <row r="644">
      <c r="E644" s="16"/>
      <c r="F644" s="16"/>
    </row>
    <row r="645">
      <c r="E645" s="16"/>
      <c r="F645" s="16"/>
    </row>
    <row r="646">
      <c r="E646" s="16"/>
      <c r="F646" s="16"/>
    </row>
    <row r="647">
      <c r="E647" s="16"/>
      <c r="F647" s="16"/>
    </row>
    <row r="648">
      <c r="E648" s="16"/>
      <c r="F648" s="16"/>
    </row>
    <row r="649">
      <c r="E649" s="16"/>
      <c r="F649" s="16"/>
    </row>
    <row r="650">
      <c r="E650" s="16"/>
      <c r="F650" s="16"/>
    </row>
    <row r="651">
      <c r="E651" s="16"/>
      <c r="F651" s="16"/>
    </row>
    <row r="652">
      <c r="E652" s="16"/>
      <c r="F652" s="16"/>
    </row>
    <row r="653">
      <c r="E653" s="16"/>
      <c r="F653" s="16"/>
    </row>
    <row r="654">
      <c r="E654" s="16"/>
      <c r="F654" s="16"/>
    </row>
    <row r="655">
      <c r="E655" s="16"/>
      <c r="F655" s="16"/>
    </row>
    <row r="656">
      <c r="E656" s="16"/>
      <c r="F656" s="16"/>
    </row>
    <row r="657">
      <c r="E657" s="16"/>
      <c r="F657" s="16"/>
    </row>
    <row r="658">
      <c r="E658" s="16"/>
      <c r="F658" s="16"/>
    </row>
    <row r="659">
      <c r="E659" s="16"/>
      <c r="F659" s="16"/>
    </row>
    <row r="660">
      <c r="E660" s="16"/>
      <c r="F660" s="16"/>
    </row>
    <row r="661">
      <c r="E661" s="16"/>
      <c r="F661" s="16"/>
    </row>
    <row r="662">
      <c r="E662" s="16"/>
      <c r="F662" s="16"/>
    </row>
    <row r="663">
      <c r="E663" s="16"/>
      <c r="F663" s="16"/>
    </row>
    <row r="664">
      <c r="E664" s="16"/>
      <c r="F664" s="16"/>
    </row>
    <row r="665">
      <c r="E665" s="16"/>
      <c r="F665" s="16"/>
    </row>
    <row r="666">
      <c r="E666" s="16"/>
      <c r="F666" s="16"/>
    </row>
    <row r="667">
      <c r="E667" s="16"/>
      <c r="F667" s="16"/>
    </row>
    <row r="668">
      <c r="E668" s="16"/>
      <c r="F668" s="16"/>
    </row>
    <row r="669">
      <c r="E669" s="16"/>
      <c r="F669" s="16"/>
    </row>
    <row r="670">
      <c r="E670" s="16"/>
      <c r="F670" s="16"/>
    </row>
    <row r="671">
      <c r="E671" s="16"/>
      <c r="F671" s="16"/>
    </row>
    <row r="672">
      <c r="E672" s="16"/>
      <c r="F672" s="16"/>
    </row>
    <row r="673">
      <c r="E673" s="16"/>
      <c r="F673" s="16"/>
    </row>
    <row r="674">
      <c r="E674" s="16"/>
      <c r="F674" s="16"/>
    </row>
    <row r="675">
      <c r="E675" s="16"/>
      <c r="F675" s="16"/>
    </row>
    <row r="676">
      <c r="E676" s="16"/>
      <c r="F676" s="16"/>
    </row>
    <row r="677">
      <c r="E677" s="16"/>
      <c r="F677" s="16"/>
    </row>
    <row r="678">
      <c r="E678" s="16"/>
      <c r="F678" s="16"/>
    </row>
    <row r="679">
      <c r="E679" s="16"/>
      <c r="F679" s="16"/>
    </row>
    <row r="680">
      <c r="E680" s="16"/>
      <c r="F680" s="16"/>
    </row>
    <row r="681">
      <c r="E681" s="16"/>
      <c r="F681" s="16"/>
    </row>
    <row r="682">
      <c r="E682" s="16"/>
      <c r="F682" s="16"/>
    </row>
    <row r="683">
      <c r="E683" s="16"/>
      <c r="F683" s="16"/>
    </row>
    <row r="684">
      <c r="E684" s="16"/>
      <c r="F684" s="16"/>
    </row>
    <row r="685">
      <c r="E685" s="16"/>
      <c r="F685" s="16"/>
    </row>
    <row r="686">
      <c r="E686" s="16"/>
      <c r="F686" s="16"/>
    </row>
    <row r="687">
      <c r="E687" s="16"/>
      <c r="F687" s="16"/>
    </row>
    <row r="688">
      <c r="E688" s="16"/>
      <c r="F688" s="16"/>
    </row>
    <row r="689">
      <c r="E689" s="16"/>
      <c r="F689" s="16"/>
    </row>
    <row r="690">
      <c r="E690" s="16"/>
      <c r="F690" s="16"/>
    </row>
    <row r="691">
      <c r="E691" s="16"/>
      <c r="F691" s="16"/>
    </row>
    <row r="692">
      <c r="E692" s="16"/>
      <c r="F692" s="16"/>
    </row>
    <row r="693">
      <c r="E693" s="16"/>
      <c r="F693" s="16"/>
    </row>
    <row r="694">
      <c r="E694" s="16"/>
      <c r="F694" s="16"/>
    </row>
    <row r="695">
      <c r="E695" s="16"/>
      <c r="F695" s="16"/>
    </row>
    <row r="696">
      <c r="E696" s="16"/>
      <c r="F696" s="16"/>
    </row>
    <row r="697">
      <c r="E697" s="16"/>
      <c r="F697" s="16"/>
    </row>
    <row r="698">
      <c r="E698" s="16"/>
      <c r="F698" s="16"/>
    </row>
    <row r="699">
      <c r="E699" s="16"/>
      <c r="F699" s="16"/>
    </row>
    <row r="700">
      <c r="E700" s="16"/>
      <c r="F700" s="16"/>
    </row>
    <row r="701">
      <c r="E701" s="16"/>
      <c r="F701" s="16"/>
    </row>
    <row r="702">
      <c r="E702" s="16"/>
      <c r="F702" s="16"/>
    </row>
    <row r="703">
      <c r="E703" s="16"/>
      <c r="F703" s="16"/>
    </row>
    <row r="704">
      <c r="E704" s="16"/>
      <c r="F704" s="16"/>
    </row>
    <row r="705">
      <c r="E705" s="16"/>
      <c r="F705" s="16"/>
    </row>
    <row r="706">
      <c r="E706" s="16"/>
      <c r="F706" s="16"/>
    </row>
    <row r="707">
      <c r="E707" s="16"/>
      <c r="F707" s="16"/>
    </row>
    <row r="708">
      <c r="E708" s="16"/>
      <c r="F708" s="16"/>
    </row>
    <row r="709">
      <c r="E709" s="16"/>
      <c r="F709" s="16"/>
    </row>
    <row r="710">
      <c r="E710" s="16"/>
      <c r="F710" s="16"/>
    </row>
    <row r="711">
      <c r="E711" s="16"/>
      <c r="F711" s="16"/>
    </row>
    <row r="712">
      <c r="E712" s="16"/>
      <c r="F712" s="16"/>
    </row>
    <row r="713">
      <c r="E713" s="16"/>
      <c r="F713" s="16"/>
    </row>
    <row r="714">
      <c r="E714" s="16"/>
      <c r="F714" s="16"/>
    </row>
    <row r="715">
      <c r="E715" s="16"/>
      <c r="F715" s="16"/>
    </row>
    <row r="716">
      <c r="E716" s="16"/>
      <c r="F716" s="16"/>
    </row>
    <row r="717">
      <c r="E717" s="16"/>
      <c r="F717" s="16"/>
    </row>
    <row r="718">
      <c r="E718" s="16"/>
      <c r="F718" s="16"/>
    </row>
    <row r="719">
      <c r="E719" s="16"/>
      <c r="F719" s="16"/>
    </row>
    <row r="720">
      <c r="E720" s="16"/>
      <c r="F720" s="16"/>
    </row>
    <row r="721">
      <c r="E721" s="16"/>
      <c r="F721" s="16"/>
    </row>
    <row r="722">
      <c r="E722" s="16"/>
      <c r="F722" s="16"/>
    </row>
    <row r="723">
      <c r="E723" s="16"/>
      <c r="F723" s="16"/>
    </row>
    <row r="724">
      <c r="E724" s="16"/>
      <c r="F724" s="16"/>
    </row>
    <row r="725">
      <c r="E725" s="16"/>
      <c r="F725" s="16"/>
    </row>
    <row r="726">
      <c r="E726" s="16"/>
      <c r="F726" s="16"/>
    </row>
    <row r="727">
      <c r="E727" s="16"/>
      <c r="F727" s="16"/>
    </row>
    <row r="728">
      <c r="E728" s="16"/>
      <c r="F728" s="16"/>
    </row>
    <row r="729">
      <c r="E729" s="16"/>
      <c r="F729" s="16"/>
    </row>
    <row r="730">
      <c r="E730" s="16"/>
      <c r="F730" s="16"/>
    </row>
    <row r="731">
      <c r="E731" s="16"/>
      <c r="F731" s="16"/>
    </row>
    <row r="732">
      <c r="E732" s="16"/>
      <c r="F732" s="16"/>
    </row>
    <row r="733">
      <c r="E733" s="16"/>
      <c r="F733" s="16"/>
    </row>
    <row r="734">
      <c r="E734" s="16"/>
      <c r="F734" s="16"/>
    </row>
    <row r="735">
      <c r="E735" s="16"/>
      <c r="F735" s="16"/>
    </row>
    <row r="736">
      <c r="E736" s="16"/>
      <c r="F736" s="16"/>
    </row>
    <row r="737">
      <c r="E737" s="16"/>
      <c r="F737" s="16"/>
    </row>
    <row r="738">
      <c r="E738" s="16"/>
      <c r="F738" s="16"/>
    </row>
    <row r="739">
      <c r="E739" s="16"/>
      <c r="F739" s="16"/>
    </row>
    <row r="740">
      <c r="E740" s="16"/>
      <c r="F740" s="16"/>
    </row>
    <row r="741">
      <c r="E741" s="16"/>
      <c r="F741" s="16"/>
    </row>
    <row r="742">
      <c r="E742" s="16"/>
      <c r="F742" s="16"/>
    </row>
    <row r="743">
      <c r="E743" s="16"/>
      <c r="F743" s="16"/>
    </row>
    <row r="744">
      <c r="E744" s="16"/>
      <c r="F744" s="16"/>
    </row>
    <row r="745">
      <c r="E745" s="16"/>
      <c r="F745" s="16"/>
    </row>
    <row r="746">
      <c r="E746" s="16"/>
      <c r="F746" s="16"/>
    </row>
    <row r="747">
      <c r="E747" s="16"/>
      <c r="F747" s="16"/>
    </row>
    <row r="748">
      <c r="E748" s="16"/>
      <c r="F748" s="16"/>
    </row>
    <row r="749">
      <c r="E749" s="16"/>
      <c r="F749" s="16"/>
    </row>
    <row r="750">
      <c r="E750" s="16"/>
      <c r="F750" s="16"/>
    </row>
    <row r="751">
      <c r="E751" s="16"/>
      <c r="F751" s="16"/>
    </row>
    <row r="752">
      <c r="E752" s="16"/>
      <c r="F752" s="16"/>
    </row>
    <row r="753">
      <c r="E753" s="16"/>
      <c r="F753" s="16"/>
    </row>
    <row r="754">
      <c r="E754" s="16"/>
      <c r="F754" s="16"/>
    </row>
    <row r="755">
      <c r="E755" s="16"/>
      <c r="F755" s="16"/>
    </row>
    <row r="756">
      <c r="E756" s="16"/>
      <c r="F756" s="16"/>
    </row>
    <row r="757">
      <c r="E757" s="16"/>
      <c r="F757" s="16"/>
    </row>
    <row r="758">
      <c r="E758" s="16"/>
      <c r="F758" s="16"/>
    </row>
    <row r="759">
      <c r="E759" s="16"/>
      <c r="F759" s="16"/>
    </row>
    <row r="760">
      <c r="E760" s="16"/>
      <c r="F760" s="16"/>
    </row>
    <row r="761">
      <c r="E761" s="16"/>
      <c r="F761" s="16"/>
    </row>
    <row r="762">
      <c r="E762" s="16"/>
      <c r="F762" s="16"/>
    </row>
    <row r="763">
      <c r="E763" s="16"/>
      <c r="F763" s="16"/>
    </row>
    <row r="764">
      <c r="E764" s="16"/>
      <c r="F764" s="16"/>
    </row>
    <row r="765">
      <c r="E765" s="16"/>
      <c r="F765" s="16"/>
    </row>
    <row r="766">
      <c r="E766" s="16"/>
      <c r="F766" s="16"/>
    </row>
    <row r="767">
      <c r="E767" s="16"/>
      <c r="F767" s="16"/>
    </row>
    <row r="768">
      <c r="E768" s="16"/>
      <c r="F768" s="16"/>
    </row>
    <row r="769">
      <c r="E769" s="16"/>
      <c r="F769" s="16"/>
    </row>
    <row r="770">
      <c r="E770" s="16"/>
      <c r="F770" s="16"/>
    </row>
    <row r="771">
      <c r="E771" s="16"/>
      <c r="F771" s="16"/>
    </row>
    <row r="772">
      <c r="E772" s="16"/>
      <c r="F772" s="16"/>
    </row>
    <row r="773">
      <c r="E773" s="16"/>
      <c r="F773" s="16"/>
    </row>
    <row r="774">
      <c r="E774" s="16"/>
      <c r="F774" s="16"/>
    </row>
    <row r="775">
      <c r="E775" s="16"/>
      <c r="F775" s="16"/>
    </row>
    <row r="776">
      <c r="E776" s="16"/>
      <c r="F776" s="16"/>
    </row>
    <row r="777">
      <c r="E777" s="16"/>
      <c r="F777" s="16"/>
    </row>
    <row r="778">
      <c r="E778" s="16"/>
      <c r="F778" s="16"/>
    </row>
    <row r="779">
      <c r="E779" s="16"/>
      <c r="F779" s="16"/>
    </row>
    <row r="780">
      <c r="E780" s="16"/>
      <c r="F780" s="16"/>
    </row>
    <row r="781">
      <c r="E781" s="16"/>
      <c r="F781" s="16"/>
    </row>
    <row r="782">
      <c r="E782" s="16"/>
      <c r="F782" s="16"/>
    </row>
    <row r="783">
      <c r="E783" s="16"/>
      <c r="F783" s="16"/>
    </row>
    <row r="784">
      <c r="E784" s="16"/>
      <c r="F784" s="16"/>
    </row>
    <row r="785">
      <c r="E785" s="16"/>
      <c r="F785" s="16"/>
    </row>
    <row r="786">
      <c r="E786" s="16"/>
      <c r="F786" s="16"/>
    </row>
    <row r="787">
      <c r="E787" s="16"/>
      <c r="F787" s="16"/>
    </row>
    <row r="788">
      <c r="E788" s="16"/>
      <c r="F788" s="16"/>
    </row>
    <row r="789">
      <c r="E789" s="16"/>
      <c r="F789" s="16"/>
    </row>
    <row r="790">
      <c r="E790" s="16"/>
      <c r="F790" s="16"/>
    </row>
    <row r="791">
      <c r="E791" s="16"/>
      <c r="F791" s="16"/>
    </row>
    <row r="792">
      <c r="E792" s="16"/>
      <c r="F792" s="16"/>
    </row>
    <row r="793">
      <c r="E793" s="16"/>
      <c r="F793" s="16"/>
    </row>
    <row r="794">
      <c r="E794" s="16"/>
      <c r="F794" s="16"/>
    </row>
    <row r="795">
      <c r="E795" s="16"/>
      <c r="F795" s="16"/>
    </row>
    <row r="796">
      <c r="E796" s="16"/>
      <c r="F796" s="16"/>
    </row>
    <row r="797">
      <c r="E797" s="16"/>
      <c r="F797" s="16"/>
    </row>
    <row r="798">
      <c r="E798" s="16"/>
      <c r="F798" s="16"/>
    </row>
    <row r="799">
      <c r="E799" s="16"/>
      <c r="F799" s="16"/>
    </row>
    <row r="800">
      <c r="E800" s="16"/>
      <c r="F800" s="16"/>
    </row>
    <row r="801">
      <c r="E801" s="16"/>
      <c r="F801" s="16"/>
    </row>
    <row r="802">
      <c r="E802" s="16"/>
      <c r="F802" s="16"/>
    </row>
    <row r="803">
      <c r="E803" s="16"/>
      <c r="F803" s="16"/>
    </row>
    <row r="804">
      <c r="E804" s="16"/>
      <c r="F804" s="16"/>
    </row>
    <row r="805">
      <c r="E805" s="16"/>
      <c r="F805" s="16"/>
    </row>
    <row r="806">
      <c r="E806" s="16"/>
      <c r="F806" s="16"/>
    </row>
    <row r="807">
      <c r="E807" s="16"/>
      <c r="F807" s="16"/>
    </row>
    <row r="808">
      <c r="E808" s="16"/>
      <c r="F808" s="16"/>
    </row>
    <row r="809">
      <c r="E809" s="16"/>
      <c r="F809" s="16"/>
    </row>
    <row r="810">
      <c r="E810" s="16"/>
      <c r="F810" s="16"/>
    </row>
    <row r="811">
      <c r="E811" s="16"/>
      <c r="F811" s="16"/>
    </row>
    <row r="812">
      <c r="E812" s="16"/>
      <c r="F812" s="16"/>
    </row>
    <row r="813">
      <c r="E813" s="16"/>
      <c r="F813" s="16"/>
    </row>
    <row r="814">
      <c r="E814" s="16"/>
      <c r="F814" s="16"/>
    </row>
    <row r="815">
      <c r="E815" s="16"/>
      <c r="F815" s="16"/>
    </row>
    <row r="816">
      <c r="E816" s="16"/>
      <c r="F816" s="16"/>
    </row>
    <row r="817">
      <c r="E817" s="16"/>
      <c r="F817" s="16"/>
    </row>
    <row r="818">
      <c r="E818" s="16"/>
      <c r="F818" s="16"/>
    </row>
    <row r="819">
      <c r="E819" s="16"/>
      <c r="F819" s="16"/>
    </row>
    <row r="820">
      <c r="E820" s="16"/>
      <c r="F820" s="16"/>
    </row>
    <row r="821">
      <c r="E821" s="16"/>
      <c r="F821" s="16"/>
    </row>
    <row r="822">
      <c r="E822" s="16"/>
      <c r="F822" s="16"/>
    </row>
    <row r="823">
      <c r="E823" s="16"/>
      <c r="F823" s="16"/>
    </row>
    <row r="824">
      <c r="E824" s="16"/>
      <c r="F824" s="16"/>
    </row>
    <row r="825">
      <c r="E825" s="16"/>
      <c r="F825" s="16"/>
    </row>
    <row r="826">
      <c r="E826" s="16"/>
      <c r="F826" s="16"/>
    </row>
    <row r="827">
      <c r="E827" s="16"/>
      <c r="F827" s="16"/>
    </row>
    <row r="828">
      <c r="E828" s="16"/>
      <c r="F828" s="16"/>
    </row>
    <row r="829">
      <c r="E829" s="16"/>
      <c r="F829" s="16"/>
    </row>
    <row r="830">
      <c r="E830" s="16"/>
      <c r="F830" s="16"/>
    </row>
    <row r="831">
      <c r="E831" s="16"/>
      <c r="F831" s="16"/>
    </row>
    <row r="832">
      <c r="E832" s="16"/>
      <c r="F832" s="16"/>
    </row>
    <row r="833">
      <c r="E833" s="16"/>
      <c r="F833" s="16"/>
    </row>
    <row r="834">
      <c r="E834" s="16"/>
      <c r="F834" s="16"/>
    </row>
    <row r="835">
      <c r="E835" s="16"/>
      <c r="F835" s="16"/>
    </row>
    <row r="836">
      <c r="E836" s="16"/>
      <c r="F836" s="16"/>
    </row>
    <row r="837">
      <c r="E837" s="16"/>
      <c r="F837" s="16"/>
    </row>
    <row r="838">
      <c r="E838" s="16"/>
      <c r="F838" s="16"/>
    </row>
    <row r="839">
      <c r="E839" s="16"/>
      <c r="F839" s="16"/>
    </row>
    <row r="840">
      <c r="E840" s="16"/>
      <c r="F840" s="16"/>
    </row>
    <row r="841">
      <c r="E841" s="16"/>
      <c r="F841" s="16"/>
    </row>
    <row r="842">
      <c r="E842" s="16"/>
      <c r="F842" s="16"/>
    </row>
    <row r="843">
      <c r="E843" s="16"/>
      <c r="F843" s="16"/>
    </row>
    <row r="844">
      <c r="E844" s="16"/>
      <c r="F844" s="16"/>
    </row>
    <row r="845">
      <c r="E845" s="16"/>
      <c r="F845" s="16"/>
    </row>
    <row r="846">
      <c r="E846" s="16"/>
      <c r="F846" s="16"/>
    </row>
    <row r="847">
      <c r="E847" s="16"/>
      <c r="F847" s="16"/>
    </row>
    <row r="848">
      <c r="E848" s="16"/>
      <c r="F848" s="16"/>
    </row>
    <row r="849">
      <c r="E849" s="16"/>
      <c r="F849" s="16"/>
    </row>
    <row r="850">
      <c r="E850" s="16"/>
      <c r="F850" s="16"/>
    </row>
    <row r="851">
      <c r="E851" s="16"/>
      <c r="F851" s="16"/>
    </row>
    <row r="852">
      <c r="E852" s="16"/>
      <c r="F852" s="16"/>
    </row>
    <row r="853">
      <c r="E853" s="16"/>
      <c r="F853" s="16"/>
    </row>
    <row r="854">
      <c r="E854" s="16"/>
      <c r="F854" s="16"/>
    </row>
    <row r="855">
      <c r="E855" s="16"/>
      <c r="F855" s="16"/>
    </row>
    <row r="856">
      <c r="E856" s="16"/>
      <c r="F856" s="16"/>
    </row>
    <row r="857">
      <c r="E857" s="16"/>
      <c r="F857" s="16"/>
    </row>
    <row r="858">
      <c r="E858" s="16"/>
      <c r="F858" s="16"/>
    </row>
    <row r="859">
      <c r="E859" s="16"/>
      <c r="F859" s="16"/>
    </row>
    <row r="860">
      <c r="E860" s="16"/>
      <c r="F860" s="16"/>
    </row>
    <row r="861">
      <c r="E861" s="16"/>
      <c r="F861" s="16"/>
    </row>
    <row r="862">
      <c r="E862" s="16"/>
      <c r="F862" s="16"/>
    </row>
    <row r="863">
      <c r="E863" s="16"/>
      <c r="F863" s="16"/>
    </row>
    <row r="864">
      <c r="E864" s="16"/>
      <c r="F864" s="16"/>
    </row>
    <row r="865">
      <c r="E865" s="16"/>
      <c r="F865" s="16"/>
    </row>
    <row r="866">
      <c r="E866" s="16"/>
      <c r="F866" s="16"/>
    </row>
    <row r="867">
      <c r="E867" s="16"/>
      <c r="F867" s="16"/>
    </row>
    <row r="868">
      <c r="E868" s="16"/>
      <c r="F868" s="16"/>
    </row>
    <row r="869">
      <c r="E869" s="16"/>
      <c r="F869" s="16"/>
    </row>
    <row r="870">
      <c r="E870" s="16"/>
      <c r="F870" s="16"/>
    </row>
    <row r="871">
      <c r="E871" s="16"/>
      <c r="F871" s="16"/>
    </row>
    <row r="872">
      <c r="E872" s="16"/>
      <c r="F872" s="16"/>
    </row>
    <row r="873">
      <c r="E873" s="16"/>
      <c r="F873" s="16"/>
    </row>
    <row r="874">
      <c r="E874" s="16"/>
      <c r="F874" s="16"/>
    </row>
    <row r="875">
      <c r="E875" s="16"/>
      <c r="F875" s="16"/>
    </row>
    <row r="876">
      <c r="E876" s="16"/>
      <c r="F876" s="16"/>
    </row>
    <row r="877">
      <c r="E877" s="16"/>
      <c r="F877" s="16"/>
    </row>
    <row r="878">
      <c r="E878" s="16"/>
      <c r="F878" s="16"/>
    </row>
    <row r="879">
      <c r="E879" s="16"/>
      <c r="F879" s="16"/>
    </row>
    <row r="880">
      <c r="E880" s="16"/>
      <c r="F880" s="16"/>
    </row>
    <row r="881">
      <c r="E881" s="16"/>
      <c r="F881" s="16"/>
    </row>
    <row r="882">
      <c r="E882" s="16"/>
      <c r="F882" s="16"/>
    </row>
    <row r="883">
      <c r="E883" s="16"/>
      <c r="F883" s="16"/>
    </row>
    <row r="884">
      <c r="E884" s="16"/>
      <c r="F884" s="16"/>
    </row>
    <row r="885">
      <c r="E885" s="16"/>
      <c r="F885" s="16"/>
    </row>
    <row r="886">
      <c r="E886" s="16"/>
      <c r="F886" s="16"/>
    </row>
    <row r="887">
      <c r="E887" s="16"/>
      <c r="F887" s="16"/>
    </row>
    <row r="888">
      <c r="E888" s="16"/>
      <c r="F888" s="16"/>
    </row>
    <row r="889">
      <c r="E889" s="16"/>
      <c r="F889" s="16"/>
    </row>
    <row r="890">
      <c r="E890" s="16"/>
      <c r="F890" s="16"/>
    </row>
    <row r="891">
      <c r="E891" s="16"/>
      <c r="F891" s="16"/>
    </row>
    <row r="892">
      <c r="E892" s="16"/>
      <c r="F892" s="16"/>
    </row>
    <row r="893">
      <c r="E893" s="16"/>
      <c r="F893" s="16"/>
    </row>
    <row r="894">
      <c r="E894" s="16"/>
      <c r="F894" s="16"/>
    </row>
    <row r="895">
      <c r="E895" s="16"/>
      <c r="F895" s="16"/>
    </row>
    <row r="896">
      <c r="E896" s="16"/>
      <c r="F896" s="16"/>
    </row>
    <row r="897">
      <c r="E897" s="16"/>
      <c r="F897" s="16"/>
    </row>
    <row r="898">
      <c r="E898" s="16"/>
      <c r="F898" s="16"/>
    </row>
    <row r="899">
      <c r="E899" s="16"/>
      <c r="F899" s="16"/>
    </row>
    <row r="900">
      <c r="E900" s="16"/>
      <c r="F900" s="16"/>
    </row>
    <row r="901">
      <c r="E901" s="16"/>
      <c r="F901" s="16"/>
    </row>
    <row r="902">
      <c r="E902" s="16"/>
      <c r="F902" s="16"/>
    </row>
    <row r="903">
      <c r="E903" s="16"/>
      <c r="F903" s="16"/>
    </row>
    <row r="904">
      <c r="E904" s="16"/>
      <c r="F904" s="16"/>
    </row>
    <row r="905">
      <c r="E905" s="16"/>
      <c r="F905" s="16"/>
    </row>
    <row r="906">
      <c r="E906" s="16"/>
      <c r="F906" s="16"/>
    </row>
    <row r="907">
      <c r="E907" s="16"/>
      <c r="F907" s="16"/>
    </row>
    <row r="908">
      <c r="E908" s="16"/>
      <c r="F908" s="16"/>
    </row>
    <row r="909">
      <c r="E909" s="16"/>
      <c r="F909" s="16"/>
    </row>
    <row r="910">
      <c r="E910" s="16"/>
      <c r="F910" s="16"/>
    </row>
    <row r="911">
      <c r="E911" s="16"/>
      <c r="F911" s="16"/>
    </row>
    <row r="912">
      <c r="E912" s="16"/>
      <c r="F912" s="16"/>
    </row>
    <row r="913">
      <c r="E913" s="16"/>
      <c r="F913" s="16"/>
    </row>
    <row r="914">
      <c r="E914" s="16"/>
      <c r="F914" s="16"/>
    </row>
    <row r="915">
      <c r="E915" s="16"/>
      <c r="F915" s="16"/>
    </row>
    <row r="916">
      <c r="E916" s="16"/>
      <c r="F916" s="16"/>
    </row>
    <row r="917">
      <c r="E917" s="16"/>
      <c r="F917" s="16"/>
    </row>
    <row r="918">
      <c r="E918" s="16"/>
      <c r="F918" s="16"/>
    </row>
    <row r="919">
      <c r="E919" s="16"/>
      <c r="F919" s="16"/>
    </row>
    <row r="920">
      <c r="E920" s="16"/>
      <c r="F920" s="16"/>
    </row>
    <row r="921">
      <c r="E921" s="16"/>
      <c r="F921" s="16"/>
    </row>
    <row r="922">
      <c r="E922" s="16"/>
      <c r="F922" s="16"/>
    </row>
    <row r="923">
      <c r="E923" s="16"/>
      <c r="F923" s="16"/>
    </row>
    <row r="924">
      <c r="E924" s="16"/>
      <c r="F924" s="16"/>
    </row>
    <row r="925">
      <c r="E925" s="16"/>
      <c r="F925" s="16"/>
    </row>
    <row r="926">
      <c r="E926" s="16"/>
      <c r="F926" s="16"/>
    </row>
    <row r="927">
      <c r="E927" s="16"/>
      <c r="F927" s="16"/>
    </row>
    <row r="928">
      <c r="E928" s="16"/>
      <c r="F928" s="16"/>
    </row>
    <row r="929">
      <c r="E929" s="16"/>
      <c r="F929" s="16"/>
    </row>
    <row r="930">
      <c r="E930" s="16"/>
      <c r="F930" s="16"/>
    </row>
    <row r="931">
      <c r="E931" s="16"/>
      <c r="F931" s="16"/>
    </row>
    <row r="932">
      <c r="E932" s="16"/>
      <c r="F932" s="16"/>
    </row>
    <row r="933">
      <c r="E933" s="16"/>
      <c r="F933" s="16"/>
    </row>
    <row r="934">
      <c r="E934" s="16"/>
      <c r="F934" s="16"/>
    </row>
    <row r="935">
      <c r="E935" s="16"/>
      <c r="F935" s="16"/>
    </row>
    <row r="936">
      <c r="E936" s="16"/>
      <c r="F936" s="16"/>
    </row>
    <row r="937">
      <c r="E937" s="16"/>
      <c r="F937" s="16"/>
    </row>
    <row r="938">
      <c r="E938" s="16"/>
      <c r="F938" s="16"/>
    </row>
    <row r="939">
      <c r="E939" s="16"/>
      <c r="F939" s="16"/>
    </row>
    <row r="940">
      <c r="E940" s="16"/>
      <c r="F940" s="16"/>
    </row>
    <row r="941">
      <c r="E941" s="16"/>
      <c r="F941" s="16"/>
    </row>
    <row r="942">
      <c r="E942" s="16"/>
      <c r="F942" s="16"/>
    </row>
    <row r="943">
      <c r="E943" s="16"/>
      <c r="F943" s="16"/>
    </row>
    <row r="944">
      <c r="E944" s="16"/>
      <c r="F944" s="16"/>
    </row>
    <row r="945">
      <c r="E945" s="16"/>
      <c r="F945" s="16"/>
    </row>
    <row r="946">
      <c r="E946" s="16"/>
      <c r="F946" s="16"/>
    </row>
    <row r="947">
      <c r="E947" s="16"/>
      <c r="F947" s="16"/>
    </row>
    <row r="948">
      <c r="E948" s="16"/>
      <c r="F948" s="16"/>
    </row>
    <row r="949">
      <c r="E949" s="16"/>
      <c r="F949" s="16"/>
    </row>
    <row r="950">
      <c r="E950" s="16"/>
      <c r="F950" s="16"/>
    </row>
    <row r="951">
      <c r="E951" s="16"/>
      <c r="F951" s="16"/>
    </row>
    <row r="952">
      <c r="E952" s="16"/>
      <c r="F952" s="16"/>
    </row>
    <row r="953">
      <c r="E953" s="16"/>
      <c r="F953" s="16"/>
    </row>
    <row r="954">
      <c r="E954" s="16"/>
      <c r="F954" s="16"/>
    </row>
    <row r="955">
      <c r="E955" s="16"/>
      <c r="F955" s="16"/>
    </row>
    <row r="956">
      <c r="E956" s="16"/>
      <c r="F956" s="16"/>
    </row>
    <row r="957">
      <c r="E957" s="16"/>
      <c r="F957" s="16"/>
    </row>
    <row r="958">
      <c r="E958" s="16"/>
      <c r="F958" s="16"/>
    </row>
    <row r="959">
      <c r="E959" s="16"/>
      <c r="F959" s="16"/>
    </row>
    <row r="960">
      <c r="E960" s="16"/>
      <c r="F960" s="16"/>
    </row>
    <row r="961">
      <c r="E961" s="16"/>
      <c r="F961" s="16"/>
    </row>
    <row r="962">
      <c r="E962" s="16"/>
      <c r="F962" s="16"/>
    </row>
    <row r="963">
      <c r="E963" s="16"/>
      <c r="F963" s="16"/>
    </row>
    <row r="964">
      <c r="E964" s="16"/>
      <c r="F964" s="16"/>
    </row>
    <row r="965">
      <c r="E965" s="16"/>
      <c r="F965" s="16"/>
    </row>
    <row r="966">
      <c r="E966" s="16"/>
      <c r="F966" s="16"/>
    </row>
    <row r="967">
      <c r="E967" s="16"/>
      <c r="F967" s="16"/>
    </row>
    <row r="968">
      <c r="E968" s="16"/>
      <c r="F968" s="16"/>
    </row>
    <row r="969">
      <c r="E969" s="16"/>
      <c r="F969" s="16"/>
    </row>
    <row r="970">
      <c r="E970" s="16"/>
      <c r="F970" s="16"/>
    </row>
    <row r="971">
      <c r="E971" s="16"/>
      <c r="F971" s="16"/>
    </row>
    <row r="972">
      <c r="E972" s="16"/>
      <c r="F972" s="16"/>
    </row>
    <row r="973">
      <c r="E973" s="16"/>
      <c r="F973" s="16"/>
    </row>
    <row r="974">
      <c r="E974" s="16"/>
      <c r="F974" s="16"/>
    </row>
    <row r="975">
      <c r="E975" s="16"/>
      <c r="F975" s="16"/>
    </row>
    <row r="976">
      <c r="E976" s="16"/>
      <c r="F976" s="16"/>
    </row>
    <row r="977">
      <c r="E977" s="16"/>
      <c r="F977" s="16"/>
    </row>
    <row r="978">
      <c r="E978" s="16"/>
      <c r="F978" s="16"/>
    </row>
    <row r="979">
      <c r="E979" s="16"/>
      <c r="F979" s="16"/>
    </row>
    <row r="980">
      <c r="E980" s="16"/>
      <c r="F980" s="16"/>
    </row>
    <row r="981">
      <c r="E981" s="16"/>
      <c r="F981" s="16"/>
    </row>
    <row r="982">
      <c r="E982" s="16"/>
      <c r="F982" s="16"/>
    </row>
    <row r="983">
      <c r="E983" s="16"/>
      <c r="F983" s="16"/>
    </row>
    <row r="984">
      <c r="E984" s="16"/>
      <c r="F984" s="16"/>
    </row>
    <row r="985">
      <c r="E985" s="16"/>
      <c r="F985" s="16"/>
    </row>
    <row r="986">
      <c r="E986" s="16"/>
      <c r="F986" s="16"/>
    </row>
    <row r="987">
      <c r="E987" s="16"/>
      <c r="F987" s="16"/>
    </row>
    <row r="988">
      <c r="E988" s="16"/>
      <c r="F988" s="16"/>
    </row>
    <row r="989">
      <c r="E989" s="16"/>
      <c r="F989" s="16"/>
    </row>
    <row r="990">
      <c r="E990" s="16"/>
      <c r="F990" s="16"/>
    </row>
    <row r="991">
      <c r="E991" s="16"/>
      <c r="F991" s="16"/>
    </row>
    <row r="992">
      <c r="E992" s="16"/>
      <c r="F992" s="16"/>
    </row>
    <row r="993">
      <c r="E993" s="16"/>
      <c r="F993" s="16"/>
    </row>
    <row r="994">
      <c r="E994" s="16"/>
      <c r="F994" s="16"/>
    </row>
    <row r="995">
      <c r="E995" s="16"/>
      <c r="F995" s="16"/>
    </row>
    <row r="996">
      <c r="E996" s="16"/>
      <c r="F996" s="16"/>
    </row>
    <row r="997">
      <c r="E997" s="16"/>
      <c r="F997" s="16"/>
    </row>
    <row r="998">
      <c r="E998" s="16"/>
      <c r="F998" s="16"/>
    </row>
    <row r="999">
      <c r="E999" s="16"/>
      <c r="F999" s="16"/>
    </row>
    <row r="1000">
      <c r="E1000" s="16"/>
      <c r="F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75"/>
    <col customWidth="1" min="3" max="4" width="7.38"/>
    <col customWidth="1" min="5" max="5" width="11.63"/>
    <col customWidth="1" min="6" max="6" width="14.13"/>
    <col customWidth="1" min="7" max="7" width="11.13"/>
    <col customWidth="1" min="9" max="9" width="10.75"/>
    <col customWidth="1" min="11" max="11" width="10.25"/>
    <col customWidth="1" min="12" max="12" width="8.38"/>
    <col customWidth="1" min="13" max="13" width="5.0"/>
    <col customWidth="1" min="14" max="14" width="9.38"/>
    <col customWidth="1" min="15" max="15" width="5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211</v>
      </c>
      <c r="J1" s="4"/>
      <c r="K1" s="1" t="s">
        <v>213</v>
      </c>
      <c r="L1" s="1" t="s">
        <v>214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1.0</v>
      </c>
      <c r="B2" s="2" t="s">
        <v>11</v>
      </c>
      <c r="C2" s="2" t="s">
        <v>12</v>
      </c>
      <c r="D2" s="2">
        <v>50.0</v>
      </c>
      <c r="E2" s="5">
        <v>1.30663633E8</v>
      </c>
      <c r="F2" s="5">
        <v>16092.032</v>
      </c>
      <c r="G2" s="6">
        <f t="shared" ref="G2:H2" si="1">F2/60</f>
        <v>268.2005333</v>
      </c>
      <c r="H2" s="7">
        <f t="shared" si="1"/>
        <v>4.470008889</v>
      </c>
      <c r="I2" s="6">
        <f t="shared" ref="I2:I68" si="4">(E2/1024)/G2</f>
        <v>475.7678984</v>
      </c>
      <c r="K2" s="23">
        <v>1.30663633E8</v>
      </c>
      <c r="L2" s="23">
        <v>16092.0</v>
      </c>
      <c r="N2" s="24">
        <f t="shared" ref="N2:O2" si="2">K2-E2</f>
        <v>0</v>
      </c>
      <c r="O2" s="24">
        <f t="shared" si="2"/>
        <v>-0.032</v>
      </c>
    </row>
    <row r="3">
      <c r="A3" s="2">
        <v>2.0</v>
      </c>
      <c r="B3" s="2" t="s">
        <v>13</v>
      </c>
      <c r="C3" s="2" t="s">
        <v>14</v>
      </c>
      <c r="E3" s="5"/>
      <c r="F3" s="5"/>
      <c r="G3" s="6">
        <f t="shared" ref="G3:H3" si="3">F3/60</f>
        <v>0</v>
      </c>
      <c r="H3" s="7">
        <f t="shared" si="3"/>
        <v>0</v>
      </c>
      <c r="I3" s="6" t="str">
        <f t="shared" si="4"/>
        <v>#DIV/0!</v>
      </c>
      <c r="K3" s="24"/>
      <c r="L3" s="24"/>
      <c r="N3" s="24">
        <f t="shared" ref="N3:O3" si="5">K3-E3</f>
        <v>0</v>
      </c>
      <c r="O3" s="24">
        <f t="shared" si="5"/>
        <v>0</v>
      </c>
    </row>
    <row r="4">
      <c r="A4" s="2">
        <v>3.0</v>
      </c>
      <c r="B4" s="2" t="s">
        <v>15</v>
      </c>
      <c r="C4" s="2" t="s">
        <v>16</v>
      </c>
      <c r="E4" s="5"/>
      <c r="F4" s="5"/>
      <c r="G4" s="6">
        <f t="shared" ref="G4:H4" si="6">F4/60</f>
        <v>0</v>
      </c>
      <c r="H4" s="7">
        <f t="shared" si="6"/>
        <v>0</v>
      </c>
      <c r="I4" s="6" t="str">
        <f t="shared" si="4"/>
        <v>#DIV/0!</v>
      </c>
      <c r="K4" s="24"/>
      <c r="L4" s="24"/>
      <c r="N4" s="24">
        <f t="shared" ref="N4:O4" si="7">K4-E4</f>
        <v>0</v>
      </c>
      <c r="O4" s="24">
        <f t="shared" si="7"/>
        <v>0</v>
      </c>
    </row>
    <row r="5">
      <c r="A5" s="2">
        <v>4.0</v>
      </c>
      <c r="B5" s="2" t="s">
        <v>17</v>
      </c>
      <c r="C5" s="2" t="s">
        <v>18</v>
      </c>
      <c r="E5" s="5"/>
      <c r="F5" s="5"/>
      <c r="G5" s="6">
        <f t="shared" ref="G5:H5" si="8">F5/60</f>
        <v>0</v>
      </c>
      <c r="H5" s="7">
        <f t="shared" si="8"/>
        <v>0</v>
      </c>
      <c r="I5" s="6" t="str">
        <f t="shared" si="4"/>
        <v>#DIV/0!</v>
      </c>
      <c r="K5" s="24"/>
      <c r="L5" s="24"/>
      <c r="N5" s="24">
        <f t="shared" ref="N5:O5" si="9">K5-E5</f>
        <v>0</v>
      </c>
      <c r="O5" s="24">
        <f t="shared" si="9"/>
        <v>0</v>
      </c>
    </row>
    <row r="6">
      <c r="A6" s="2">
        <v>5.0</v>
      </c>
      <c r="B6" s="2" t="s">
        <v>19</v>
      </c>
      <c r="C6" s="2" t="s">
        <v>20</v>
      </c>
      <c r="E6" s="5"/>
      <c r="F6" s="5"/>
      <c r="G6" s="6">
        <f t="shared" ref="G6:H6" si="10">F6/60</f>
        <v>0</v>
      </c>
      <c r="H6" s="7">
        <f t="shared" si="10"/>
        <v>0</v>
      </c>
      <c r="I6" s="6" t="str">
        <f t="shared" si="4"/>
        <v>#DIV/0!</v>
      </c>
      <c r="K6" s="24"/>
      <c r="L6" s="24"/>
      <c r="N6" s="24">
        <f t="shared" ref="N6:O6" si="11">K6-E6</f>
        <v>0</v>
      </c>
      <c r="O6" s="24">
        <f t="shared" si="11"/>
        <v>0</v>
      </c>
    </row>
    <row r="7">
      <c r="A7" s="2">
        <v>6.0</v>
      </c>
      <c r="B7" s="2" t="s">
        <v>21</v>
      </c>
      <c r="C7" s="2" t="s">
        <v>22</v>
      </c>
      <c r="E7" s="5"/>
      <c r="F7" s="5"/>
      <c r="G7" s="6">
        <f t="shared" ref="G7:H7" si="12">F7/60</f>
        <v>0</v>
      </c>
      <c r="H7" s="7">
        <f t="shared" si="12"/>
        <v>0</v>
      </c>
      <c r="I7" s="6" t="str">
        <f t="shared" si="4"/>
        <v>#DIV/0!</v>
      </c>
      <c r="K7" s="24"/>
      <c r="L7" s="24"/>
      <c r="N7" s="24">
        <f t="shared" ref="N7:O7" si="13">K7-E7</f>
        <v>0</v>
      </c>
      <c r="O7" s="24">
        <f t="shared" si="13"/>
        <v>0</v>
      </c>
    </row>
    <row r="8">
      <c r="A8" s="2">
        <v>7.0</v>
      </c>
      <c r="B8" s="2" t="s">
        <v>23</v>
      </c>
      <c r="C8" s="2" t="s">
        <v>24</v>
      </c>
      <c r="E8" s="5"/>
      <c r="F8" s="5"/>
      <c r="G8" s="6">
        <f t="shared" ref="G8:H8" si="14">F8/60</f>
        <v>0</v>
      </c>
      <c r="H8" s="7">
        <f t="shared" si="14"/>
        <v>0</v>
      </c>
      <c r="I8" s="6" t="str">
        <f t="shared" si="4"/>
        <v>#DIV/0!</v>
      </c>
      <c r="K8" s="24"/>
      <c r="L8" s="24"/>
      <c r="N8" s="24">
        <f t="shared" ref="N8:O8" si="15">K8-E8</f>
        <v>0</v>
      </c>
      <c r="O8" s="24">
        <f t="shared" si="15"/>
        <v>0</v>
      </c>
    </row>
    <row r="9">
      <c r="A9" s="2">
        <v>8.0</v>
      </c>
      <c r="B9" s="2" t="s">
        <v>25</v>
      </c>
      <c r="C9" s="2" t="s">
        <v>26</v>
      </c>
      <c r="E9" s="5"/>
      <c r="F9" s="5"/>
      <c r="G9" s="6">
        <f t="shared" ref="G9:H9" si="16">F9/60</f>
        <v>0</v>
      </c>
      <c r="H9" s="7">
        <f t="shared" si="16"/>
        <v>0</v>
      </c>
      <c r="I9" s="6" t="str">
        <f t="shared" si="4"/>
        <v>#DIV/0!</v>
      </c>
      <c r="K9" s="24"/>
      <c r="L9" s="24"/>
      <c r="N9" s="24">
        <f t="shared" ref="N9:O9" si="17">K9-E9</f>
        <v>0</v>
      </c>
      <c r="O9" s="24">
        <f t="shared" si="17"/>
        <v>0</v>
      </c>
    </row>
    <row r="10">
      <c r="A10" s="2">
        <v>9.0</v>
      </c>
      <c r="B10" s="2" t="s">
        <v>27</v>
      </c>
      <c r="C10" s="2" t="s">
        <v>28</v>
      </c>
      <c r="E10" s="5"/>
      <c r="F10" s="5"/>
      <c r="G10" s="6">
        <f t="shared" ref="G10:H10" si="18">F10/60</f>
        <v>0</v>
      </c>
      <c r="H10" s="7">
        <f t="shared" si="18"/>
        <v>0</v>
      </c>
      <c r="I10" s="6" t="str">
        <f t="shared" si="4"/>
        <v>#DIV/0!</v>
      </c>
      <c r="K10" s="24"/>
      <c r="L10" s="24"/>
      <c r="N10" s="24">
        <f t="shared" ref="N10:O10" si="19">K10-E10</f>
        <v>0</v>
      </c>
      <c r="O10" s="24">
        <f t="shared" si="19"/>
        <v>0</v>
      </c>
    </row>
    <row r="11">
      <c r="A11" s="2">
        <v>10.0</v>
      </c>
      <c r="B11" s="2" t="s">
        <v>29</v>
      </c>
      <c r="C11" s="2" t="s">
        <v>30</v>
      </c>
      <c r="E11" s="5"/>
      <c r="F11" s="5"/>
      <c r="G11" s="6">
        <f t="shared" ref="G11:H11" si="20">F11/60</f>
        <v>0</v>
      </c>
      <c r="H11" s="7">
        <f t="shared" si="20"/>
        <v>0</v>
      </c>
      <c r="I11" s="6" t="str">
        <f t="shared" si="4"/>
        <v>#DIV/0!</v>
      </c>
      <c r="K11" s="24"/>
      <c r="L11" s="24"/>
      <c r="N11" s="24">
        <f t="shared" ref="N11:O11" si="21">K11-E11</f>
        <v>0</v>
      </c>
      <c r="O11" s="24">
        <f t="shared" si="21"/>
        <v>0</v>
      </c>
    </row>
    <row r="12">
      <c r="A12" s="2">
        <v>11.0</v>
      </c>
      <c r="B12" s="2" t="s">
        <v>31</v>
      </c>
      <c r="C12" s="2" t="s">
        <v>32</v>
      </c>
      <c r="E12" s="5"/>
      <c r="F12" s="5"/>
      <c r="G12" s="6">
        <f t="shared" ref="G12:H12" si="22">F12/60</f>
        <v>0</v>
      </c>
      <c r="H12" s="7">
        <f t="shared" si="22"/>
        <v>0</v>
      </c>
      <c r="I12" s="6" t="str">
        <f t="shared" si="4"/>
        <v>#DIV/0!</v>
      </c>
      <c r="K12" s="24"/>
      <c r="L12" s="24"/>
      <c r="N12" s="24">
        <f t="shared" ref="N12:O12" si="23">K12-E12</f>
        <v>0</v>
      </c>
      <c r="O12" s="24">
        <f t="shared" si="23"/>
        <v>0</v>
      </c>
    </row>
    <row r="13">
      <c r="A13" s="2">
        <v>12.0</v>
      </c>
      <c r="B13" s="2" t="s">
        <v>33</v>
      </c>
      <c r="C13" s="2" t="s">
        <v>34</v>
      </c>
      <c r="E13" s="5"/>
      <c r="F13" s="5"/>
      <c r="G13" s="6">
        <f t="shared" ref="G13:H13" si="24">F13/60</f>
        <v>0</v>
      </c>
      <c r="H13" s="7">
        <f t="shared" si="24"/>
        <v>0</v>
      </c>
      <c r="I13" s="6" t="str">
        <f t="shared" si="4"/>
        <v>#DIV/0!</v>
      </c>
      <c r="K13" s="24"/>
      <c r="L13" s="24"/>
      <c r="N13" s="24">
        <f t="shared" ref="N13:O13" si="25">K13-E13</f>
        <v>0</v>
      </c>
      <c r="O13" s="24">
        <f t="shared" si="25"/>
        <v>0</v>
      </c>
    </row>
    <row r="14">
      <c r="A14" s="2">
        <v>13.0</v>
      </c>
      <c r="B14" s="2" t="s">
        <v>35</v>
      </c>
      <c r="C14" s="2" t="s">
        <v>36</v>
      </c>
      <c r="E14" s="5"/>
      <c r="F14" s="5"/>
      <c r="G14" s="6">
        <f t="shared" ref="G14:H14" si="26">F14/60</f>
        <v>0</v>
      </c>
      <c r="H14" s="7">
        <f t="shared" si="26"/>
        <v>0</v>
      </c>
      <c r="I14" s="6" t="str">
        <f t="shared" si="4"/>
        <v>#DIV/0!</v>
      </c>
      <c r="K14" s="24"/>
      <c r="L14" s="24"/>
      <c r="N14" s="24">
        <f t="shared" ref="N14:O14" si="27">K14-E14</f>
        <v>0</v>
      </c>
      <c r="O14" s="24">
        <f t="shared" si="27"/>
        <v>0</v>
      </c>
    </row>
    <row r="15">
      <c r="A15" s="2">
        <v>14.0</v>
      </c>
      <c r="B15" s="2" t="s">
        <v>37</v>
      </c>
      <c r="C15" s="2" t="s">
        <v>38</v>
      </c>
      <c r="E15" s="5"/>
      <c r="F15" s="5"/>
      <c r="G15" s="6">
        <f t="shared" ref="G15:H15" si="28">F15/60</f>
        <v>0</v>
      </c>
      <c r="H15" s="7">
        <f t="shared" si="28"/>
        <v>0</v>
      </c>
      <c r="I15" s="6" t="str">
        <f t="shared" si="4"/>
        <v>#DIV/0!</v>
      </c>
      <c r="K15" s="24"/>
      <c r="L15" s="24"/>
      <c r="N15" s="24">
        <f t="shared" ref="N15:O15" si="29">K15-E15</f>
        <v>0</v>
      </c>
      <c r="O15" s="24">
        <f t="shared" si="29"/>
        <v>0</v>
      </c>
    </row>
    <row r="16">
      <c r="A16" s="2">
        <v>15.0</v>
      </c>
      <c r="B16" s="2" t="s">
        <v>39</v>
      </c>
      <c r="C16" s="2" t="s">
        <v>40</v>
      </c>
      <c r="D16" s="2">
        <v>10.0</v>
      </c>
      <c r="E16" s="5">
        <v>1.8217753E7</v>
      </c>
      <c r="F16" s="5">
        <v>2975.18133333333</v>
      </c>
      <c r="G16" s="6">
        <f t="shared" ref="G16:H16" si="30">F16/60</f>
        <v>49.58635556</v>
      </c>
      <c r="H16" s="7">
        <f t="shared" si="30"/>
        <v>0.8264392593</v>
      </c>
      <c r="I16" s="6">
        <f t="shared" si="4"/>
        <v>358.7836657</v>
      </c>
      <c r="K16" s="23">
        <v>2.4177357E7</v>
      </c>
      <c r="L16" s="23">
        <v>2973.0</v>
      </c>
      <c r="N16" s="24">
        <f t="shared" ref="N16:O16" si="31">K16-E16</f>
        <v>5959604</v>
      </c>
      <c r="O16" s="24">
        <f t="shared" si="31"/>
        <v>-2.181333333</v>
      </c>
    </row>
    <row r="17">
      <c r="A17" s="2">
        <v>16.0</v>
      </c>
      <c r="B17" s="2" t="s">
        <v>41</v>
      </c>
      <c r="C17" s="2" t="s">
        <v>42</v>
      </c>
      <c r="D17" s="2">
        <v>13.0</v>
      </c>
      <c r="E17" s="5">
        <v>2.4763741E7</v>
      </c>
      <c r="F17" s="5">
        <v>4044.37333333333</v>
      </c>
      <c r="G17" s="6">
        <f t="shared" ref="G17:H17" si="32">F17/60</f>
        <v>67.40622222</v>
      </c>
      <c r="H17" s="7">
        <f t="shared" si="32"/>
        <v>1.123437037</v>
      </c>
      <c r="I17" s="6">
        <f t="shared" si="4"/>
        <v>358.7701554</v>
      </c>
      <c r="K17" s="23">
        <v>2.4763741E7</v>
      </c>
      <c r="L17" s="23">
        <v>4044.0</v>
      </c>
      <c r="N17" s="24">
        <f t="shared" ref="N17:O17" si="33">K17-E17</f>
        <v>0</v>
      </c>
      <c r="O17" s="24">
        <f t="shared" si="33"/>
        <v>-0.3733333333</v>
      </c>
    </row>
    <row r="18">
      <c r="A18" s="2">
        <v>17.0</v>
      </c>
      <c r="B18" s="2" t="s">
        <v>43</v>
      </c>
      <c r="C18" s="2" t="s">
        <v>44</v>
      </c>
      <c r="D18" s="2">
        <v>10.0</v>
      </c>
      <c r="E18" s="5">
        <v>1.3001433E7</v>
      </c>
      <c r="F18" s="5">
        <v>2104.58133333333</v>
      </c>
      <c r="G18" s="6">
        <f t="shared" ref="G18:H18" si="34">F18/60</f>
        <v>35.07635556</v>
      </c>
      <c r="H18" s="7">
        <f t="shared" si="34"/>
        <v>0.5846059259</v>
      </c>
      <c r="I18" s="6">
        <f t="shared" si="4"/>
        <v>361.9735207</v>
      </c>
      <c r="K18" s="23">
        <v>1.3001433E7</v>
      </c>
      <c r="L18" s="23">
        <v>2105.0</v>
      </c>
      <c r="N18" s="24">
        <f t="shared" ref="N18:O18" si="35">K18-E18</f>
        <v>0</v>
      </c>
      <c r="O18" s="24">
        <f t="shared" si="35"/>
        <v>0.4186666667</v>
      </c>
    </row>
    <row r="19">
      <c r="A19" s="2">
        <v>18.0</v>
      </c>
      <c r="B19" s="2" t="s">
        <v>45</v>
      </c>
      <c r="C19" s="2" t="s">
        <v>46</v>
      </c>
      <c r="D19" s="2">
        <v>42.0</v>
      </c>
      <c r="E19" s="5">
        <v>5.1848679E7</v>
      </c>
      <c r="F19" s="5">
        <v>8383.976</v>
      </c>
      <c r="G19" s="6">
        <f t="shared" ref="G19:H19" si="36">F19/60</f>
        <v>139.7329333</v>
      </c>
      <c r="H19" s="7">
        <f t="shared" si="36"/>
        <v>2.328882222</v>
      </c>
      <c r="I19" s="6">
        <f t="shared" si="4"/>
        <v>362.3589255</v>
      </c>
      <c r="K19" s="23">
        <v>5.1848679E7</v>
      </c>
      <c r="L19" s="23">
        <v>8384.0</v>
      </c>
      <c r="N19" s="24">
        <f t="shared" ref="N19:O19" si="37">K19-E19</f>
        <v>0</v>
      </c>
      <c r="O19" s="24">
        <f t="shared" si="37"/>
        <v>0.024</v>
      </c>
    </row>
    <row r="20">
      <c r="A20" s="2">
        <v>19.0</v>
      </c>
      <c r="B20" s="2" t="s">
        <v>47</v>
      </c>
      <c r="C20" s="2" t="s">
        <v>48</v>
      </c>
      <c r="D20" s="2">
        <v>150.0</v>
      </c>
      <c r="E20" s="5">
        <v>1.39508015E8</v>
      </c>
      <c r="F20" s="5">
        <v>22288.976</v>
      </c>
      <c r="G20" s="6">
        <f t="shared" ref="G20:H20" si="38">F20/60</f>
        <v>371.4829333</v>
      </c>
      <c r="H20" s="7">
        <f t="shared" si="38"/>
        <v>6.191382222</v>
      </c>
      <c r="I20" s="6">
        <f t="shared" si="4"/>
        <v>366.7417361</v>
      </c>
      <c r="K20" s="23">
        <v>1.39508015E8</v>
      </c>
      <c r="L20" s="23">
        <v>22289.0</v>
      </c>
      <c r="N20" s="24">
        <f t="shared" ref="N20:O20" si="39">K20-E20</f>
        <v>0</v>
      </c>
      <c r="O20" s="24">
        <f t="shared" si="39"/>
        <v>0.024</v>
      </c>
    </row>
    <row r="21">
      <c r="A21" s="2">
        <v>20.0</v>
      </c>
      <c r="B21" s="2" t="s">
        <v>49</v>
      </c>
      <c r="C21" s="2" t="s">
        <v>50</v>
      </c>
      <c r="D21" s="2">
        <v>31.0</v>
      </c>
      <c r="E21" s="5">
        <v>4.8388136E7</v>
      </c>
      <c r="F21" s="5">
        <v>7862.38933333333</v>
      </c>
      <c r="G21" s="6">
        <f t="shared" ref="G21:H21" si="40">F21/60</f>
        <v>131.0398222</v>
      </c>
      <c r="H21" s="7">
        <f t="shared" si="40"/>
        <v>2.183997037</v>
      </c>
      <c r="I21" s="6">
        <f t="shared" si="4"/>
        <v>360.6082354</v>
      </c>
      <c r="K21" s="23">
        <v>4.8388136E7</v>
      </c>
      <c r="L21" s="23">
        <v>7862.0</v>
      </c>
      <c r="N21" s="24">
        <f t="shared" ref="N21:O21" si="41">K21-E21</f>
        <v>0</v>
      </c>
      <c r="O21" s="24">
        <f t="shared" si="41"/>
        <v>-0.3893333333</v>
      </c>
    </row>
    <row r="22">
      <c r="A22" s="2">
        <v>21.0</v>
      </c>
      <c r="B22" s="2" t="s">
        <v>51</v>
      </c>
      <c r="C22" s="2" t="s">
        <v>52</v>
      </c>
      <c r="D22" s="2">
        <v>12.0</v>
      </c>
      <c r="E22" s="5">
        <v>1.5719718E7</v>
      </c>
      <c r="F22" s="5">
        <v>2540.944</v>
      </c>
      <c r="G22" s="6">
        <f t="shared" ref="G22:H22" si="42">F22/60</f>
        <v>42.34906667</v>
      </c>
      <c r="H22" s="7">
        <f t="shared" si="42"/>
        <v>0.7058177778</v>
      </c>
      <c r="I22" s="6">
        <f t="shared" si="4"/>
        <v>362.4941071</v>
      </c>
      <c r="K22" s="23">
        <v>1.5719718E7</v>
      </c>
      <c r="L22" s="23">
        <v>2541.0</v>
      </c>
      <c r="N22" s="24">
        <f t="shared" ref="N22:O22" si="43">K22-E22</f>
        <v>0</v>
      </c>
      <c r="O22" s="24">
        <f t="shared" si="43"/>
        <v>0.056</v>
      </c>
    </row>
    <row r="23">
      <c r="A23" s="2">
        <v>22.0</v>
      </c>
      <c r="B23" s="2" t="s">
        <v>53</v>
      </c>
      <c r="C23" s="2" t="s">
        <v>54</v>
      </c>
      <c r="D23" s="2">
        <v>8.0</v>
      </c>
      <c r="E23" s="5">
        <v>8067916.0</v>
      </c>
      <c r="F23" s="5">
        <v>1289.81066666667</v>
      </c>
      <c r="G23" s="6">
        <f t="shared" ref="G23:H23" si="44">F23/60</f>
        <v>21.49684444</v>
      </c>
      <c r="H23" s="7">
        <f t="shared" si="44"/>
        <v>0.3582807407</v>
      </c>
      <c r="I23" s="6">
        <f t="shared" si="4"/>
        <v>366.5107332</v>
      </c>
      <c r="K23" s="23">
        <v>8067916.0</v>
      </c>
      <c r="L23" s="23">
        <v>1290.0</v>
      </c>
      <c r="N23" s="24">
        <f t="shared" ref="N23:O23" si="45">K23-E23</f>
        <v>0</v>
      </c>
      <c r="O23" s="24">
        <f t="shared" si="45"/>
        <v>0.1893333333</v>
      </c>
    </row>
    <row r="24">
      <c r="A24" s="2">
        <v>23.0</v>
      </c>
      <c r="B24" s="2" t="s">
        <v>55</v>
      </c>
      <c r="C24" s="2" t="s">
        <v>56</v>
      </c>
      <c r="D24" s="2">
        <v>66.0</v>
      </c>
      <c r="E24" s="5">
        <v>9.9733587E7</v>
      </c>
      <c r="F24" s="5">
        <v>16209.784</v>
      </c>
      <c r="G24" s="6">
        <f t="shared" ref="G24:H24" si="46">F24/60</f>
        <v>270.1630667</v>
      </c>
      <c r="H24" s="7">
        <f t="shared" si="46"/>
        <v>4.502717778</v>
      </c>
      <c r="I24" s="6">
        <f t="shared" si="4"/>
        <v>360.5084968</v>
      </c>
      <c r="K24" s="23">
        <v>9.9733587E7</v>
      </c>
      <c r="L24" s="23">
        <v>16210.0</v>
      </c>
      <c r="N24" s="24">
        <f t="shared" ref="N24:O24" si="47">K24-E24</f>
        <v>0</v>
      </c>
      <c r="O24" s="24">
        <f t="shared" si="47"/>
        <v>0.216</v>
      </c>
    </row>
    <row r="25">
      <c r="A25" s="2">
        <v>24.0</v>
      </c>
      <c r="B25" s="2" t="s">
        <v>57</v>
      </c>
      <c r="C25" s="2" t="s">
        <v>58</v>
      </c>
      <c r="D25" s="2">
        <v>52.0</v>
      </c>
      <c r="E25" s="5">
        <v>1.06171687E8</v>
      </c>
      <c r="F25" s="5">
        <v>17360.7413333333</v>
      </c>
      <c r="G25" s="6">
        <f t="shared" ref="G25:H25" si="48">F25/60</f>
        <v>289.3456889</v>
      </c>
      <c r="H25" s="7">
        <f t="shared" si="48"/>
        <v>4.822428148</v>
      </c>
      <c r="I25" s="6">
        <f t="shared" si="4"/>
        <v>358.3370759</v>
      </c>
      <c r="K25" s="23">
        <v>1.06171687E8</v>
      </c>
      <c r="L25" s="23">
        <v>17361.0</v>
      </c>
      <c r="N25" s="24">
        <f t="shared" ref="N25:O25" si="49">K25-E25</f>
        <v>0</v>
      </c>
      <c r="O25" s="24">
        <f t="shared" si="49"/>
        <v>0.2586666667</v>
      </c>
    </row>
    <row r="26">
      <c r="A26" s="2">
        <v>25.0</v>
      </c>
      <c r="B26" s="2" t="s">
        <v>59</v>
      </c>
      <c r="C26" s="2" t="s">
        <v>60</v>
      </c>
      <c r="D26" s="2">
        <v>5.0</v>
      </c>
      <c r="E26" s="5">
        <v>9761100.0</v>
      </c>
      <c r="F26" s="5">
        <v>1593.92266666667</v>
      </c>
      <c r="G26" s="6">
        <f t="shared" ref="G26:H26" si="50">F26/60</f>
        <v>26.56537778</v>
      </c>
      <c r="H26" s="7">
        <f t="shared" si="50"/>
        <v>0.4427562963</v>
      </c>
      <c r="I26" s="6">
        <f t="shared" si="4"/>
        <v>358.8250955</v>
      </c>
      <c r="K26" s="23">
        <v>9761100.0</v>
      </c>
      <c r="L26" s="23">
        <v>1594.0</v>
      </c>
      <c r="N26" s="24">
        <f t="shared" ref="N26:O26" si="51">K26-E26</f>
        <v>0</v>
      </c>
      <c r="O26" s="24">
        <f t="shared" si="51"/>
        <v>0.07733333333</v>
      </c>
    </row>
    <row r="27">
      <c r="A27" s="2">
        <v>26.0</v>
      </c>
      <c r="B27" s="2" t="s">
        <v>61</v>
      </c>
      <c r="C27" s="2" t="s">
        <v>62</v>
      </c>
      <c r="D27" s="2">
        <v>41.0</v>
      </c>
      <c r="E27" s="5">
        <v>8.188119E7</v>
      </c>
      <c r="F27" s="5">
        <v>13387.6186666667</v>
      </c>
      <c r="G27" s="6">
        <f t="shared" ref="G27:H27" si="52">F27/60</f>
        <v>223.1269778</v>
      </c>
      <c r="H27" s="7">
        <f t="shared" si="52"/>
        <v>3.718782963</v>
      </c>
      <c r="I27" s="6">
        <f t="shared" si="4"/>
        <v>358.3703791</v>
      </c>
      <c r="K27" s="23">
        <v>9.2339772E7</v>
      </c>
      <c r="L27" s="23">
        <v>15087.0</v>
      </c>
      <c r="N27" s="24">
        <f t="shared" ref="N27:O27" si="53">K27-E27</f>
        <v>10458582</v>
      </c>
      <c r="O27" s="24">
        <f t="shared" si="53"/>
        <v>1699.381333</v>
      </c>
    </row>
    <row r="28">
      <c r="A28" s="2">
        <v>27.0</v>
      </c>
      <c r="B28" s="2" t="s">
        <v>63</v>
      </c>
      <c r="C28" s="2" t="s">
        <v>64</v>
      </c>
      <c r="D28" s="2">
        <v>12.0</v>
      </c>
      <c r="E28" s="5">
        <v>3.1255234E7</v>
      </c>
      <c r="F28" s="5">
        <v>5134.888</v>
      </c>
      <c r="G28" s="6">
        <f t="shared" ref="G28:H28" si="54">F28/60</f>
        <v>85.58146667</v>
      </c>
      <c r="H28" s="7">
        <f t="shared" si="54"/>
        <v>1.426357778</v>
      </c>
      <c r="I28" s="6">
        <f t="shared" si="4"/>
        <v>356.6506937</v>
      </c>
      <c r="K28" s="23">
        <v>3.1255234E7</v>
      </c>
      <c r="L28" s="23">
        <v>5135.0</v>
      </c>
      <c r="N28" s="24">
        <f t="shared" ref="N28:O28" si="55">K28-E28</f>
        <v>0</v>
      </c>
      <c r="O28" s="24">
        <f t="shared" si="55"/>
        <v>0.112</v>
      </c>
    </row>
    <row r="29">
      <c r="A29" s="2">
        <v>28.0</v>
      </c>
      <c r="B29" s="2" t="s">
        <v>65</v>
      </c>
      <c r="C29" s="2" t="s">
        <v>66</v>
      </c>
      <c r="D29" s="2">
        <v>14.0</v>
      </c>
      <c r="E29" s="5">
        <v>1.4629875E7</v>
      </c>
      <c r="F29" s="5">
        <v>2351.60266666667</v>
      </c>
      <c r="G29" s="6">
        <f t="shared" ref="G29:H29" si="56">F29/60</f>
        <v>39.19337778</v>
      </c>
      <c r="H29" s="7">
        <f t="shared" si="56"/>
        <v>0.653222963</v>
      </c>
      <c r="I29" s="6">
        <f t="shared" si="4"/>
        <v>364.5255427</v>
      </c>
      <c r="K29" s="23">
        <v>1.4629875E7</v>
      </c>
      <c r="L29" s="23">
        <v>2352.0</v>
      </c>
      <c r="N29" s="24">
        <f t="shared" ref="N29:O29" si="57">K29-E29</f>
        <v>0</v>
      </c>
      <c r="O29" s="24">
        <f t="shared" si="57"/>
        <v>0.3973333333</v>
      </c>
    </row>
    <row r="30">
      <c r="A30" s="2">
        <v>29.0</v>
      </c>
      <c r="B30" s="2" t="s">
        <v>67</v>
      </c>
      <c r="C30" s="2" t="s">
        <v>68</v>
      </c>
      <c r="D30" s="2">
        <v>3.0</v>
      </c>
      <c r="E30" s="5">
        <v>5331017.0</v>
      </c>
      <c r="F30" s="5">
        <v>870.376</v>
      </c>
      <c r="G30" s="6">
        <f t="shared" ref="G30:H30" si="58">F30/60</f>
        <v>14.50626667</v>
      </c>
      <c r="H30" s="7">
        <f t="shared" si="58"/>
        <v>0.2417711111</v>
      </c>
      <c r="I30" s="6">
        <f t="shared" si="4"/>
        <v>358.8842952</v>
      </c>
      <c r="K30" s="23">
        <v>5331017.0</v>
      </c>
      <c r="L30" s="23">
        <v>870.0</v>
      </c>
      <c r="N30" s="24">
        <f t="shared" ref="N30:O30" si="59">K30-E30</f>
        <v>0</v>
      </c>
      <c r="O30" s="24">
        <f t="shared" si="59"/>
        <v>-0.376</v>
      </c>
    </row>
    <row r="31">
      <c r="A31" s="2">
        <v>30.0</v>
      </c>
      <c r="B31" s="2" t="s">
        <v>69</v>
      </c>
      <c r="C31" s="2" t="s">
        <v>70</v>
      </c>
      <c r="D31" s="2">
        <v>9.0</v>
      </c>
      <c r="E31" s="5">
        <v>1.1065773E7</v>
      </c>
      <c r="F31" s="5">
        <v>1788.696</v>
      </c>
      <c r="G31" s="6">
        <f t="shared" ref="G31:H31" si="60">F31/60</f>
        <v>29.8116</v>
      </c>
      <c r="H31" s="7">
        <f t="shared" si="60"/>
        <v>0.49686</v>
      </c>
      <c r="I31" s="6">
        <f t="shared" si="4"/>
        <v>362.4904046</v>
      </c>
      <c r="K31" s="23">
        <v>1.1065773E7</v>
      </c>
      <c r="L31" s="23">
        <v>1789.0</v>
      </c>
      <c r="N31" s="24">
        <f t="shared" ref="N31:O31" si="61">K31-E31</f>
        <v>0</v>
      </c>
      <c r="O31" s="24">
        <f t="shared" si="61"/>
        <v>0.304</v>
      </c>
    </row>
    <row r="32">
      <c r="A32" s="2">
        <v>31.0</v>
      </c>
      <c r="B32" s="2" t="s">
        <v>71</v>
      </c>
      <c r="C32" s="2" t="s">
        <v>72</v>
      </c>
      <c r="D32" s="2">
        <v>1.0</v>
      </c>
      <c r="E32" s="5">
        <v>1791846.0</v>
      </c>
      <c r="F32" s="5">
        <v>292.461333333333</v>
      </c>
      <c r="G32" s="6">
        <f t="shared" ref="G32:H32" si="62">F32/60</f>
        <v>4.874355556</v>
      </c>
      <c r="H32" s="7">
        <f t="shared" si="62"/>
        <v>0.08123925926</v>
      </c>
      <c r="I32" s="6">
        <f t="shared" si="4"/>
        <v>358.990966</v>
      </c>
      <c r="K32" s="23">
        <v>1791846.0</v>
      </c>
      <c r="L32" s="23">
        <v>292.0</v>
      </c>
      <c r="N32" s="24">
        <f t="shared" ref="N32:O32" si="63">K32-E32</f>
        <v>0</v>
      </c>
      <c r="O32" s="24">
        <f t="shared" si="63"/>
        <v>-0.4613333333</v>
      </c>
    </row>
    <row r="33">
      <c r="A33" s="2">
        <v>32.0</v>
      </c>
      <c r="B33" s="2" t="s">
        <v>73</v>
      </c>
      <c r="C33" s="2" t="s">
        <v>74</v>
      </c>
      <c r="D33" s="2">
        <v>4.0</v>
      </c>
      <c r="E33" s="5">
        <v>3547612.0</v>
      </c>
      <c r="F33" s="5">
        <v>566.749333333333</v>
      </c>
      <c r="G33" s="6">
        <f t="shared" ref="G33:H33" si="64">F33/60</f>
        <v>9.445822222</v>
      </c>
      <c r="H33" s="7">
        <f t="shared" si="64"/>
        <v>0.1574303704</v>
      </c>
      <c r="I33" s="6">
        <f t="shared" si="4"/>
        <v>366.7721837</v>
      </c>
      <c r="K33" s="23">
        <v>4485331.0</v>
      </c>
      <c r="L33" s="23">
        <v>542.0</v>
      </c>
      <c r="N33" s="24">
        <f t="shared" ref="N33:O33" si="65">K33-E33</f>
        <v>937719</v>
      </c>
      <c r="O33" s="24">
        <f t="shared" si="65"/>
        <v>-24.74933333</v>
      </c>
    </row>
    <row r="34">
      <c r="A34" s="2">
        <v>33.0</v>
      </c>
      <c r="B34" s="2" t="s">
        <v>75</v>
      </c>
      <c r="C34" s="2" t="s">
        <v>76</v>
      </c>
      <c r="D34" s="2">
        <v>7.0</v>
      </c>
      <c r="E34" s="5">
        <v>1.0167538E7</v>
      </c>
      <c r="F34" s="5">
        <v>1651.37333333333</v>
      </c>
      <c r="G34" s="6">
        <f t="shared" ref="G34:H34" si="66">F34/60</f>
        <v>27.52288889</v>
      </c>
      <c r="H34" s="7">
        <f t="shared" si="66"/>
        <v>0.4587148148</v>
      </c>
      <c r="I34" s="6">
        <f t="shared" si="4"/>
        <v>360.7628679</v>
      </c>
      <c r="K34" s="23">
        <v>1.0167538E7</v>
      </c>
      <c r="L34" s="23">
        <v>1651.0</v>
      </c>
      <c r="N34" s="24">
        <f t="shared" ref="N34:O34" si="67">K34-E34</f>
        <v>0</v>
      </c>
      <c r="O34" s="24">
        <f t="shared" si="67"/>
        <v>-0.3733333333</v>
      </c>
    </row>
    <row r="35">
      <c r="A35" s="2">
        <v>34.0</v>
      </c>
      <c r="B35" s="2" t="s">
        <v>77</v>
      </c>
      <c r="C35" s="2" t="s">
        <v>78</v>
      </c>
      <c r="D35" s="2">
        <v>3.0</v>
      </c>
      <c r="E35" s="5">
        <v>4255397.0</v>
      </c>
      <c r="F35" s="5">
        <v>690.736</v>
      </c>
      <c r="G35" s="6">
        <f t="shared" ref="G35:H35" si="68">F35/60</f>
        <v>11.51226667</v>
      </c>
      <c r="H35" s="7">
        <f t="shared" si="68"/>
        <v>0.1918711111</v>
      </c>
      <c r="I35" s="6">
        <f t="shared" si="4"/>
        <v>360.9767957</v>
      </c>
      <c r="K35" s="23">
        <v>4255397.0</v>
      </c>
      <c r="L35" s="23">
        <v>691.0</v>
      </c>
      <c r="N35" s="24">
        <f t="shared" ref="N35:O35" si="69">K35-E35</f>
        <v>0</v>
      </c>
      <c r="O35" s="24">
        <f t="shared" si="69"/>
        <v>0.264</v>
      </c>
    </row>
    <row r="36">
      <c r="A36" s="2">
        <v>35.0</v>
      </c>
      <c r="B36" s="2" t="s">
        <v>79</v>
      </c>
      <c r="C36" s="2" t="s">
        <v>80</v>
      </c>
      <c r="D36" s="2">
        <v>3.0</v>
      </c>
      <c r="E36" s="5">
        <v>4061564.0</v>
      </c>
      <c r="F36" s="5">
        <v>657.616</v>
      </c>
      <c r="G36" s="6">
        <f t="shared" ref="G36:H36" si="70">F36/60</f>
        <v>10.96026667</v>
      </c>
      <c r="H36" s="7">
        <f t="shared" si="70"/>
        <v>0.1826711111</v>
      </c>
      <c r="I36" s="6">
        <f t="shared" si="4"/>
        <v>361.8863678</v>
      </c>
      <c r="K36" s="23">
        <v>4061564.0</v>
      </c>
      <c r="L36" s="23">
        <v>658.0</v>
      </c>
      <c r="N36" s="24">
        <f t="shared" ref="N36:O36" si="71">K36-E36</f>
        <v>0</v>
      </c>
      <c r="O36" s="24">
        <f t="shared" si="71"/>
        <v>0.384</v>
      </c>
    </row>
    <row r="37">
      <c r="A37" s="2">
        <v>36.0</v>
      </c>
      <c r="B37" s="2" t="s">
        <v>81</v>
      </c>
      <c r="C37" s="2" t="s">
        <v>82</v>
      </c>
      <c r="D37" s="2">
        <v>3.0</v>
      </c>
      <c r="E37" s="5">
        <v>4388793.0</v>
      </c>
      <c r="F37" s="5">
        <v>712.288</v>
      </c>
      <c r="G37" s="6">
        <f t="shared" ref="G37:H37" si="72">F37/60</f>
        <v>11.87146667</v>
      </c>
      <c r="H37" s="7">
        <f t="shared" si="72"/>
        <v>0.1978577778</v>
      </c>
      <c r="I37" s="6">
        <f t="shared" si="4"/>
        <v>361.0278986</v>
      </c>
      <c r="K37" s="23">
        <v>4388793.0</v>
      </c>
      <c r="L37" s="23">
        <v>712.0</v>
      </c>
      <c r="N37" s="24">
        <f t="shared" ref="N37:O37" si="73">K37-E37</f>
        <v>0</v>
      </c>
      <c r="O37" s="24">
        <f t="shared" si="73"/>
        <v>-0.288</v>
      </c>
    </row>
    <row r="38">
      <c r="A38" s="2">
        <v>37.0</v>
      </c>
      <c r="B38" s="2" t="s">
        <v>83</v>
      </c>
      <c r="C38" s="2" t="s">
        <v>84</v>
      </c>
      <c r="D38" s="2">
        <v>2.0</v>
      </c>
      <c r="E38" s="5">
        <v>2834221.0</v>
      </c>
      <c r="F38" s="5">
        <v>459.882666666667</v>
      </c>
      <c r="G38" s="6">
        <f t="shared" ref="G38:H38" si="74">F38/60</f>
        <v>7.664711111</v>
      </c>
      <c r="H38" s="7">
        <f t="shared" si="74"/>
        <v>0.1277451852</v>
      </c>
      <c r="I38" s="6">
        <f t="shared" si="4"/>
        <v>361.1087105</v>
      </c>
      <c r="K38" s="23">
        <v>2834221.0</v>
      </c>
      <c r="L38" s="23">
        <v>460.0</v>
      </c>
      <c r="N38" s="24">
        <f t="shared" ref="N38:O38" si="75">K38-E38</f>
        <v>0</v>
      </c>
      <c r="O38" s="24">
        <f t="shared" si="75"/>
        <v>0.1173333333</v>
      </c>
    </row>
    <row r="39">
      <c r="A39" s="2">
        <v>38.0</v>
      </c>
      <c r="B39" s="2" t="s">
        <v>85</v>
      </c>
      <c r="C39" s="2" t="s">
        <v>86</v>
      </c>
      <c r="D39" s="2">
        <v>14.0</v>
      </c>
      <c r="E39" s="5">
        <v>1.6188827E7</v>
      </c>
      <c r="F39" s="5">
        <v>2608.33066666667</v>
      </c>
      <c r="G39" s="6">
        <f t="shared" ref="G39:H39" si="76">F39/60</f>
        <v>43.47217778</v>
      </c>
      <c r="H39" s="7">
        <f t="shared" si="76"/>
        <v>0.7245362963</v>
      </c>
      <c r="I39" s="6">
        <f t="shared" si="4"/>
        <v>363.6671125</v>
      </c>
      <c r="K39" s="23">
        <v>1.6188827E7</v>
      </c>
      <c r="L39" s="23">
        <v>2608.0</v>
      </c>
      <c r="N39" s="24">
        <f t="shared" ref="N39:O39" si="77">K39-E39</f>
        <v>0</v>
      </c>
      <c r="O39" s="24">
        <f t="shared" si="77"/>
        <v>-0.3306666667</v>
      </c>
    </row>
    <row r="40">
      <c r="A40" s="2">
        <v>39.0</v>
      </c>
      <c r="B40" s="8" t="s">
        <v>87</v>
      </c>
      <c r="C40" s="8" t="s">
        <v>88</v>
      </c>
      <c r="D40" s="8">
        <v>4.0</v>
      </c>
      <c r="E40" s="9">
        <v>4824739.0</v>
      </c>
      <c r="F40" s="9">
        <v>779.029333333333</v>
      </c>
      <c r="G40" s="10">
        <f t="shared" ref="G40:H40" si="78">F40/60</f>
        <v>12.98382222</v>
      </c>
      <c r="H40" s="11">
        <f t="shared" si="78"/>
        <v>0.216397037</v>
      </c>
      <c r="I40" s="10">
        <f t="shared" si="4"/>
        <v>362.8869141</v>
      </c>
      <c r="K40" s="23">
        <v>4824739.0</v>
      </c>
      <c r="L40" s="23">
        <v>779.0</v>
      </c>
      <c r="N40" s="24">
        <f t="shared" ref="N40:O40" si="79">K40-E40</f>
        <v>0</v>
      </c>
      <c r="O40" s="24">
        <f t="shared" si="79"/>
        <v>-0.02933333333</v>
      </c>
    </row>
    <row r="41">
      <c r="A41" s="2">
        <v>40.0</v>
      </c>
      <c r="B41" s="2" t="s">
        <v>89</v>
      </c>
      <c r="C41" s="2" t="s">
        <v>90</v>
      </c>
      <c r="D41" s="2">
        <v>28.0</v>
      </c>
      <c r="E41" s="5">
        <v>6.2561253E7</v>
      </c>
      <c r="F41" s="5">
        <v>10248.1413333333</v>
      </c>
      <c r="G41" s="6">
        <f t="shared" ref="G41:H41" si="80">F41/60</f>
        <v>170.8023556</v>
      </c>
      <c r="H41" s="7">
        <f t="shared" si="80"/>
        <v>2.846705926</v>
      </c>
      <c r="I41" s="6">
        <f t="shared" si="4"/>
        <v>357.6939758</v>
      </c>
      <c r="K41" s="23">
        <v>6.2561253E7</v>
      </c>
      <c r="L41" s="23">
        <v>10248.0</v>
      </c>
      <c r="N41" s="24">
        <f t="shared" ref="N41:O41" si="81">K41-E41</f>
        <v>0</v>
      </c>
      <c r="O41" s="24">
        <f t="shared" si="81"/>
        <v>-0.1413333333</v>
      </c>
    </row>
    <row r="42">
      <c r="A42" s="2">
        <v>41.0</v>
      </c>
      <c r="B42" s="2" t="s">
        <v>91</v>
      </c>
      <c r="C42" s="2" t="s">
        <v>92</v>
      </c>
      <c r="D42" s="2">
        <v>16.0</v>
      </c>
      <c r="E42" s="5">
        <v>4.2550899E7</v>
      </c>
      <c r="F42" s="5">
        <v>6992.86133333333</v>
      </c>
      <c r="G42" s="6">
        <f t="shared" ref="G42:H42" si="82">F42/60</f>
        <v>116.5476889</v>
      </c>
      <c r="H42" s="7">
        <f t="shared" si="82"/>
        <v>1.942461481</v>
      </c>
      <c r="I42" s="6">
        <f t="shared" si="4"/>
        <v>356.53742</v>
      </c>
      <c r="K42" s="23">
        <v>4.2550899E7</v>
      </c>
      <c r="L42" s="23">
        <v>6993.0</v>
      </c>
      <c r="N42" s="24">
        <f t="shared" ref="N42:O42" si="83">K42-E42</f>
        <v>0</v>
      </c>
      <c r="O42" s="24">
        <f t="shared" si="83"/>
        <v>0.1386666667</v>
      </c>
    </row>
    <row r="43">
      <c r="A43" s="2">
        <v>42.0</v>
      </c>
      <c r="B43" s="2" t="s">
        <v>93</v>
      </c>
      <c r="C43" s="2" t="s">
        <v>94</v>
      </c>
      <c r="D43" s="2">
        <v>24.0</v>
      </c>
      <c r="E43" s="5">
        <v>6.83427E7</v>
      </c>
      <c r="F43" s="5">
        <v>11244.224</v>
      </c>
      <c r="G43" s="6">
        <f t="shared" ref="G43:H43" si="84">F43/60</f>
        <v>187.4037333</v>
      </c>
      <c r="H43" s="7">
        <f t="shared" si="84"/>
        <v>3.123395556</v>
      </c>
      <c r="I43" s="6">
        <f t="shared" si="4"/>
        <v>356.1344098</v>
      </c>
      <c r="K43" s="23">
        <v>6.83427E7</v>
      </c>
      <c r="L43" s="23">
        <v>11244.0</v>
      </c>
      <c r="N43" s="24">
        <f t="shared" ref="N43:O43" si="85">K43-E43</f>
        <v>0</v>
      </c>
      <c r="O43" s="24">
        <f t="shared" si="85"/>
        <v>-0.224</v>
      </c>
    </row>
    <row r="44">
      <c r="A44" s="2">
        <v>43.0</v>
      </c>
      <c r="B44" s="2" t="s">
        <v>95</v>
      </c>
      <c r="C44" s="2" t="s">
        <v>96</v>
      </c>
      <c r="D44" s="2">
        <v>21.0</v>
      </c>
      <c r="E44" s="5">
        <v>5.2239783E7</v>
      </c>
      <c r="F44" s="5">
        <v>8577.592</v>
      </c>
      <c r="G44" s="6">
        <f t="shared" ref="G44:H44" si="86">F44/60</f>
        <v>142.9598667</v>
      </c>
      <c r="H44" s="7">
        <f t="shared" si="86"/>
        <v>2.382664444</v>
      </c>
      <c r="I44" s="6">
        <f t="shared" si="4"/>
        <v>356.8512917</v>
      </c>
      <c r="K44" s="23">
        <v>5.2239783E7</v>
      </c>
      <c r="L44" s="23">
        <v>8578.0</v>
      </c>
      <c r="N44" s="24">
        <f t="shared" ref="N44:O44" si="87">K44-E44</f>
        <v>0</v>
      </c>
      <c r="O44" s="24">
        <f t="shared" si="87"/>
        <v>0.408</v>
      </c>
    </row>
    <row r="45">
      <c r="A45" s="2">
        <v>44.0</v>
      </c>
      <c r="B45" s="2" t="s">
        <v>97</v>
      </c>
      <c r="C45" s="2" t="s">
        <v>98</v>
      </c>
      <c r="D45" s="2">
        <v>28.0</v>
      </c>
      <c r="E45" s="5">
        <v>6.1972145E7</v>
      </c>
      <c r="F45" s="5">
        <v>10155.9093333333</v>
      </c>
      <c r="G45" s="6">
        <f t="shared" ref="G45:H45" si="88">F45/60</f>
        <v>169.2651556</v>
      </c>
      <c r="H45" s="7">
        <f t="shared" si="88"/>
        <v>2.821085926</v>
      </c>
      <c r="I45" s="6">
        <f t="shared" si="4"/>
        <v>357.5435987</v>
      </c>
      <c r="K45" s="23">
        <v>6.1972145E7</v>
      </c>
      <c r="L45" s="23">
        <v>10156.0</v>
      </c>
      <c r="N45" s="24">
        <f t="shared" ref="N45:O45" si="89">K45-E45</f>
        <v>0</v>
      </c>
      <c r="O45" s="24">
        <f t="shared" si="89"/>
        <v>0.0906666667</v>
      </c>
    </row>
    <row r="46">
      <c r="A46" s="2">
        <v>45.0</v>
      </c>
      <c r="B46" s="2" t="s">
        <v>99</v>
      </c>
      <c r="C46" s="2" t="s">
        <v>100</v>
      </c>
      <c r="D46" s="2">
        <v>16.0</v>
      </c>
      <c r="E46" s="5">
        <v>2.5894355E7</v>
      </c>
      <c r="F46" s="5">
        <v>4213.63733333333</v>
      </c>
      <c r="G46" s="6">
        <f t="shared" ref="G46:H46" si="90">F46/60</f>
        <v>70.22728889</v>
      </c>
      <c r="H46" s="7">
        <f t="shared" si="90"/>
        <v>1.170454815</v>
      </c>
      <c r="I46" s="6">
        <f t="shared" si="4"/>
        <v>360.0801975</v>
      </c>
      <c r="K46" s="23">
        <v>2.5894355E7</v>
      </c>
      <c r="L46" s="23">
        <v>4214.0</v>
      </c>
      <c r="N46" s="24">
        <f t="shared" ref="N46:O46" si="91">K46-E46</f>
        <v>0</v>
      </c>
      <c r="O46" s="24">
        <f t="shared" si="91"/>
        <v>0.3626666667</v>
      </c>
    </row>
    <row r="47">
      <c r="A47" s="2">
        <v>46.0</v>
      </c>
      <c r="B47" s="2" t="s">
        <v>101</v>
      </c>
      <c r="C47" s="2" t="s">
        <v>102</v>
      </c>
      <c r="D47" s="2">
        <v>16.0</v>
      </c>
      <c r="E47" s="5">
        <v>2.5495109E7</v>
      </c>
      <c r="F47" s="5">
        <v>4142.90933333333</v>
      </c>
      <c r="G47" s="6">
        <f t="shared" ref="G47:H47" si="92">F47/60</f>
        <v>69.04848889</v>
      </c>
      <c r="H47" s="7">
        <f t="shared" si="92"/>
        <v>1.150808148</v>
      </c>
      <c r="I47" s="6">
        <f t="shared" si="4"/>
        <v>360.5809162</v>
      </c>
      <c r="K47" s="23">
        <v>2.5495109E7</v>
      </c>
      <c r="L47" s="23">
        <v>4143.0</v>
      </c>
      <c r="N47" s="24">
        <f t="shared" ref="N47:O47" si="93">K47-E47</f>
        <v>0</v>
      </c>
      <c r="O47" s="24">
        <f t="shared" si="93"/>
        <v>0.09066666667</v>
      </c>
    </row>
    <row r="48">
      <c r="A48" s="2">
        <v>47.0</v>
      </c>
      <c r="B48" s="2" t="s">
        <v>103</v>
      </c>
      <c r="C48" s="2" t="s">
        <v>104</v>
      </c>
      <c r="D48" s="2">
        <v>13.0</v>
      </c>
      <c r="E48" s="5">
        <v>1.645376E7</v>
      </c>
      <c r="F48" s="5">
        <v>2655.68533333333</v>
      </c>
      <c r="G48" s="6">
        <f t="shared" ref="G48:H48" si="94">F48/60</f>
        <v>44.26142222</v>
      </c>
      <c r="H48" s="7">
        <f t="shared" si="94"/>
        <v>0.7376903704</v>
      </c>
      <c r="I48" s="6">
        <f t="shared" si="4"/>
        <v>363.0277608</v>
      </c>
      <c r="K48" s="23">
        <v>1.645376E7</v>
      </c>
      <c r="L48" s="23">
        <v>2656.0</v>
      </c>
      <c r="N48" s="24">
        <f t="shared" ref="N48:O48" si="95">K48-E48</f>
        <v>0</v>
      </c>
      <c r="O48" s="24">
        <f t="shared" si="95"/>
        <v>0.3146666667</v>
      </c>
    </row>
    <row r="49">
      <c r="A49" s="2">
        <v>48.0</v>
      </c>
      <c r="B49" s="2" t="s">
        <v>105</v>
      </c>
      <c r="C49" s="2" t="s">
        <v>106</v>
      </c>
      <c r="D49" s="2">
        <v>6.0</v>
      </c>
      <c r="E49" s="5">
        <v>9153829.0</v>
      </c>
      <c r="F49" s="5">
        <v>1487.192</v>
      </c>
      <c r="G49" s="6">
        <f t="shared" ref="G49:H49" si="96">F49/60</f>
        <v>24.78653333</v>
      </c>
      <c r="H49" s="7">
        <f t="shared" si="96"/>
        <v>0.4131088889</v>
      </c>
      <c r="I49" s="6">
        <f t="shared" si="4"/>
        <v>360.6509233</v>
      </c>
      <c r="K49" s="23">
        <v>9153829.0</v>
      </c>
      <c r="L49" s="23">
        <v>1487.0</v>
      </c>
      <c r="N49" s="24">
        <f t="shared" ref="N49:O49" si="97">K49-E49</f>
        <v>0</v>
      </c>
      <c r="O49" s="24">
        <f t="shared" si="97"/>
        <v>-0.192</v>
      </c>
    </row>
    <row r="50">
      <c r="A50" s="2">
        <v>49.0</v>
      </c>
      <c r="B50" s="2" t="s">
        <v>107</v>
      </c>
      <c r="C50" s="2" t="s">
        <v>108</v>
      </c>
      <c r="D50" s="2">
        <v>6.0</v>
      </c>
      <c r="E50" s="5">
        <v>8591467.0</v>
      </c>
      <c r="F50" s="5">
        <v>1393.496</v>
      </c>
      <c r="G50" s="6">
        <f t="shared" ref="G50:H50" si="98">F50/60</f>
        <v>23.22493333</v>
      </c>
      <c r="H50" s="7">
        <f t="shared" si="98"/>
        <v>0.3870822222</v>
      </c>
      <c r="I50" s="6">
        <f t="shared" si="4"/>
        <v>361.2541906</v>
      </c>
      <c r="K50" s="23">
        <v>8591467.0</v>
      </c>
      <c r="L50" s="23">
        <v>1393.0</v>
      </c>
      <c r="N50" s="24">
        <f t="shared" ref="N50:O50" si="99">K50-E50</f>
        <v>0</v>
      </c>
      <c r="O50" s="24">
        <f t="shared" si="99"/>
        <v>-0.496</v>
      </c>
    </row>
    <row r="51">
      <c r="A51" s="2">
        <v>50.0</v>
      </c>
      <c r="B51" s="2" t="s">
        <v>109</v>
      </c>
      <c r="C51" s="2" t="s">
        <v>110</v>
      </c>
      <c r="D51" s="2">
        <v>4.0</v>
      </c>
      <c r="E51" s="5">
        <v>6089689.0</v>
      </c>
      <c r="F51" s="5">
        <v>989.101333333333</v>
      </c>
      <c r="G51" s="6">
        <f t="shared" ref="G51:H51" si="100">F51/60</f>
        <v>16.48502222</v>
      </c>
      <c r="H51" s="7">
        <f t="shared" si="100"/>
        <v>0.2747503704</v>
      </c>
      <c r="I51" s="6">
        <f t="shared" si="4"/>
        <v>360.7494023</v>
      </c>
      <c r="K51" s="23">
        <v>6089689.0</v>
      </c>
      <c r="L51" s="23">
        <v>989.0</v>
      </c>
      <c r="N51" s="24">
        <f t="shared" ref="N51:O51" si="101">K51-E51</f>
        <v>0</v>
      </c>
      <c r="O51" s="24">
        <f t="shared" si="101"/>
        <v>-0.1013333333</v>
      </c>
    </row>
    <row r="52">
      <c r="A52" s="2">
        <v>51.0</v>
      </c>
      <c r="B52" s="2" t="s">
        <v>111</v>
      </c>
      <c r="C52" s="2" t="s">
        <v>112</v>
      </c>
      <c r="D52" s="2">
        <v>2.0</v>
      </c>
      <c r="E52" s="5">
        <v>2383234.0</v>
      </c>
      <c r="F52" s="5">
        <v>384.066666666667</v>
      </c>
      <c r="G52" s="6">
        <f t="shared" ref="G52:H52" si="102">F52/60</f>
        <v>6.401111111</v>
      </c>
      <c r="H52" s="7">
        <f t="shared" si="102"/>
        <v>0.1066851852</v>
      </c>
      <c r="I52" s="6">
        <f t="shared" si="4"/>
        <v>363.5895257</v>
      </c>
      <c r="K52" s="23">
        <v>5612512.0</v>
      </c>
      <c r="L52" s="23">
        <v>909.0</v>
      </c>
      <c r="N52" s="24">
        <f t="shared" ref="N52:O52" si="103">K52-E52</f>
        <v>3229278</v>
      </c>
      <c r="O52" s="24">
        <f t="shared" si="103"/>
        <v>524.9333333</v>
      </c>
    </row>
    <row r="53">
      <c r="A53" s="2">
        <v>52.0</v>
      </c>
      <c r="B53" s="2" t="s">
        <v>113</v>
      </c>
      <c r="C53" s="2" t="s">
        <v>114</v>
      </c>
      <c r="D53" s="2">
        <v>5.0</v>
      </c>
      <c r="E53" s="5">
        <v>5152869.0</v>
      </c>
      <c r="F53" s="5">
        <v>824.890666666667</v>
      </c>
      <c r="G53" s="6">
        <f t="shared" ref="G53:H53" si="104">F53/60</f>
        <v>13.74817778</v>
      </c>
      <c r="H53" s="7">
        <f t="shared" si="104"/>
        <v>0.2291362963</v>
      </c>
      <c r="I53" s="6">
        <f t="shared" si="4"/>
        <v>366.0193165</v>
      </c>
      <c r="K53" s="23">
        <v>5152869.0</v>
      </c>
      <c r="L53" s="23">
        <v>825.0</v>
      </c>
      <c r="N53" s="24">
        <f t="shared" ref="N53:O53" si="105">K53-E53</f>
        <v>0</v>
      </c>
      <c r="O53" s="24">
        <f t="shared" si="105"/>
        <v>0.1093333333</v>
      </c>
    </row>
    <row r="54">
      <c r="A54" s="2">
        <v>53.0</v>
      </c>
      <c r="B54" s="2" t="s">
        <v>115</v>
      </c>
      <c r="C54" s="2" t="s">
        <v>116</v>
      </c>
      <c r="D54" s="2">
        <v>3.0</v>
      </c>
      <c r="E54" s="5">
        <v>2916945.0</v>
      </c>
      <c r="F54" s="5">
        <v>465.808</v>
      </c>
      <c r="G54" s="6">
        <f t="shared" ref="G54:H54" si="106">F54/60</f>
        <v>7.763466667</v>
      </c>
      <c r="H54" s="7">
        <f t="shared" si="106"/>
        <v>0.1293911111</v>
      </c>
      <c r="I54" s="6">
        <f t="shared" si="4"/>
        <v>366.9210192</v>
      </c>
      <c r="K54" s="23">
        <v>2916945.0</v>
      </c>
      <c r="L54" s="23">
        <v>466.0</v>
      </c>
      <c r="N54" s="24">
        <f t="shared" ref="N54:O54" si="107">K54-E54</f>
        <v>0</v>
      </c>
      <c r="O54" s="24">
        <f t="shared" si="107"/>
        <v>0.192</v>
      </c>
    </row>
    <row r="55">
      <c r="A55" s="2">
        <v>54.0</v>
      </c>
      <c r="B55" s="2" t="s">
        <v>117</v>
      </c>
      <c r="C55" s="2" t="s">
        <v>118</v>
      </c>
      <c r="D55" s="2">
        <v>6.0</v>
      </c>
      <c r="E55" s="5">
        <v>6892906.0</v>
      </c>
      <c r="F55" s="5">
        <v>1111.088</v>
      </c>
      <c r="G55" s="6">
        <f t="shared" ref="G55:H55" si="108">F55/60</f>
        <v>18.51813333</v>
      </c>
      <c r="H55" s="7">
        <f t="shared" si="108"/>
        <v>0.3086355556</v>
      </c>
      <c r="I55" s="6">
        <f t="shared" si="4"/>
        <v>363.5006507</v>
      </c>
      <c r="K55" s="23">
        <v>6892906.0</v>
      </c>
      <c r="L55" s="23">
        <v>1111.0</v>
      </c>
      <c r="N55" s="24">
        <f t="shared" ref="N55:O55" si="109">K55-E55</f>
        <v>0</v>
      </c>
      <c r="O55" s="24">
        <f t="shared" si="109"/>
        <v>-0.088</v>
      </c>
    </row>
    <row r="56">
      <c r="A56" s="2">
        <v>55.0</v>
      </c>
      <c r="B56" s="2" t="s">
        <v>119</v>
      </c>
      <c r="C56" s="2" t="s">
        <v>120</v>
      </c>
      <c r="D56" s="2">
        <v>4.0</v>
      </c>
      <c r="E56" s="5">
        <v>4821413.0</v>
      </c>
      <c r="F56" s="5">
        <v>778.477333333333</v>
      </c>
      <c r="G56" s="6">
        <f t="shared" ref="G56:H56" si="110">F56/60</f>
        <v>12.97462222</v>
      </c>
      <c r="H56" s="7">
        <f t="shared" si="110"/>
        <v>0.2162437037</v>
      </c>
      <c r="I56" s="6">
        <f t="shared" si="4"/>
        <v>362.8938903</v>
      </c>
      <c r="K56" s="23">
        <v>4821413.0</v>
      </c>
      <c r="L56" s="23">
        <v>778.0</v>
      </c>
      <c r="N56" s="24">
        <f t="shared" ref="N56:O56" si="111">K56-E56</f>
        <v>0</v>
      </c>
      <c r="O56" s="24">
        <f t="shared" si="111"/>
        <v>-0.4773333333</v>
      </c>
    </row>
    <row r="57">
      <c r="A57" s="2">
        <v>56.0</v>
      </c>
      <c r="B57" s="2" t="s">
        <v>121</v>
      </c>
      <c r="C57" s="2" t="s">
        <v>122</v>
      </c>
      <c r="D57" s="2">
        <v>3.0</v>
      </c>
      <c r="E57" s="5">
        <v>2876595.0</v>
      </c>
      <c r="F57" s="5">
        <v>461.176</v>
      </c>
      <c r="G57" s="6">
        <f t="shared" ref="G57:H57" si="112">F57/60</f>
        <v>7.686266667</v>
      </c>
      <c r="H57" s="7">
        <f t="shared" si="112"/>
        <v>0.1281044444</v>
      </c>
      <c r="I57" s="6">
        <f t="shared" si="4"/>
        <v>365.479748</v>
      </c>
      <c r="K57" s="23">
        <v>2876595.0</v>
      </c>
      <c r="L57" s="23">
        <v>461.0</v>
      </c>
      <c r="N57" s="24">
        <f t="shared" ref="N57:O57" si="113">K57-E57</f>
        <v>0</v>
      </c>
      <c r="O57" s="24">
        <f t="shared" si="113"/>
        <v>-0.176</v>
      </c>
    </row>
    <row r="58">
      <c r="A58" s="2">
        <v>57.0</v>
      </c>
      <c r="B58" s="2" t="s">
        <v>123</v>
      </c>
      <c r="C58" s="2" t="s">
        <v>124</v>
      </c>
      <c r="D58" s="2">
        <v>1.0</v>
      </c>
      <c r="E58" s="5">
        <v>1186756.0</v>
      </c>
      <c r="F58" s="5">
        <v>191.565333333333</v>
      </c>
      <c r="G58" s="6">
        <f t="shared" ref="G58:H58" si="114">F58/60</f>
        <v>3.192755556</v>
      </c>
      <c r="H58" s="7">
        <f t="shared" si="114"/>
        <v>0.05321259259</v>
      </c>
      <c r="I58" s="6">
        <f t="shared" si="4"/>
        <v>362.9909607</v>
      </c>
      <c r="K58" s="23">
        <v>1186756.0</v>
      </c>
      <c r="L58" s="23">
        <v>192.0</v>
      </c>
      <c r="N58" s="24">
        <f t="shared" ref="N58:O58" si="115">K58-E58</f>
        <v>0</v>
      </c>
      <c r="O58" s="24">
        <f t="shared" si="115"/>
        <v>0.4346666667</v>
      </c>
    </row>
    <row r="59">
      <c r="A59" s="2">
        <v>58.0</v>
      </c>
      <c r="B59" s="2" t="s">
        <v>125</v>
      </c>
      <c r="C59" s="2" t="s">
        <v>126</v>
      </c>
      <c r="D59" s="2">
        <v>13.0</v>
      </c>
      <c r="E59" s="5">
        <v>1.8641887E7</v>
      </c>
      <c r="F59" s="5">
        <v>3023.86933333333</v>
      </c>
      <c r="G59" s="6">
        <f t="shared" ref="G59:H59" si="116">F59/60</f>
        <v>50.39782222</v>
      </c>
      <c r="H59" s="7">
        <f t="shared" si="116"/>
        <v>0.8399637037</v>
      </c>
      <c r="I59" s="6">
        <f t="shared" si="4"/>
        <v>361.2252865</v>
      </c>
      <c r="K59" s="23">
        <v>1.8641887E7</v>
      </c>
      <c r="L59" s="23">
        <v>3024.0</v>
      </c>
      <c r="N59" s="24">
        <f t="shared" ref="N59:O59" si="117">K59-E59</f>
        <v>0</v>
      </c>
      <c r="O59" s="24">
        <f t="shared" si="117"/>
        <v>0.1306666667</v>
      </c>
    </row>
    <row r="60">
      <c r="A60" s="2">
        <v>59.0</v>
      </c>
      <c r="B60" s="2" t="s">
        <v>127</v>
      </c>
      <c r="C60" s="2" t="s">
        <v>128</v>
      </c>
      <c r="D60" s="2">
        <v>5.0</v>
      </c>
      <c r="E60" s="5">
        <v>6964179.0</v>
      </c>
      <c r="F60" s="5">
        <v>1129.93066666667</v>
      </c>
      <c r="G60" s="6">
        <f t="shared" ref="G60:H60" si="118">F60/60</f>
        <v>18.83217778</v>
      </c>
      <c r="H60" s="7">
        <f t="shared" si="118"/>
        <v>0.3138696296</v>
      </c>
      <c r="I60" s="6">
        <f t="shared" si="4"/>
        <v>361.134869</v>
      </c>
      <c r="K60" s="23">
        <v>6964179.0</v>
      </c>
      <c r="L60" s="23">
        <v>1130.0</v>
      </c>
      <c r="N60" s="24">
        <f t="shared" ref="N60:O60" si="119">K60-E60</f>
        <v>0</v>
      </c>
      <c r="O60" s="24">
        <f t="shared" si="119"/>
        <v>0.06933333333</v>
      </c>
    </row>
    <row r="61">
      <c r="A61" s="2">
        <v>60.0</v>
      </c>
      <c r="B61" s="2" t="s">
        <v>129</v>
      </c>
      <c r="C61" s="2" t="s">
        <v>130</v>
      </c>
      <c r="D61" s="2">
        <v>5.0</v>
      </c>
      <c r="E61" s="5">
        <v>6948537.0</v>
      </c>
      <c r="F61" s="5">
        <v>1127.24266666667</v>
      </c>
      <c r="G61" s="6">
        <f t="shared" ref="G61:H61" si="120">F61/60</f>
        <v>18.78737778</v>
      </c>
      <c r="H61" s="7">
        <f t="shared" si="120"/>
        <v>0.313122963</v>
      </c>
      <c r="I61" s="6">
        <f t="shared" si="4"/>
        <v>361.1829572</v>
      </c>
      <c r="K61" s="23">
        <v>6948537.0</v>
      </c>
      <c r="L61" s="23">
        <v>1127.0</v>
      </c>
      <c r="N61" s="24">
        <f t="shared" ref="N61:O61" si="121">K61-E61</f>
        <v>0</v>
      </c>
      <c r="O61" s="24">
        <f t="shared" si="121"/>
        <v>-0.2426666667</v>
      </c>
    </row>
    <row r="62">
      <c r="A62" s="2">
        <v>61.0</v>
      </c>
      <c r="B62" s="2" t="s">
        <v>131</v>
      </c>
      <c r="C62" s="2" t="s">
        <v>132</v>
      </c>
      <c r="D62" s="2">
        <v>3.0</v>
      </c>
      <c r="E62" s="5">
        <v>4349411.0</v>
      </c>
      <c r="F62" s="5">
        <v>706.384</v>
      </c>
      <c r="G62" s="6">
        <f t="shared" ref="G62:H62" si="122">F62/60</f>
        <v>11.77306667</v>
      </c>
      <c r="H62" s="7">
        <f t="shared" si="122"/>
        <v>0.1962177778</v>
      </c>
      <c r="I62" s="6">
        <f t="shared" si="4"/>
        <v>360.7786994</v>
      </c>
      <c r="K62" s="23">
        <v>4349411.0</v>
      </c>
      <c r="L62" s="23">
        <v>706.0</v>
      </c>
      <c r="N62" s="24">
        <f t="shared" ref="N62:O62" si="123">K62-E62</f>
        <v>0</v>
      </c>
      <c r="O62" s="24">
        <f t="shared" si="123"/>
        <v>-0.384</v>
      </c>
    </row>
    <row r="63">
      <c r="A63" s="2">
        <v>62.0</v>
      </c>
      <c r="B63" s="2" t="s">
        <v>133</v>
      </c>
      <c r="C63" s="2" t="s">
        <v>134</v>
      </c>
      <c r="D63" s="2">
        <v>5.0</v>
      </c>
      <c r="E63" s="5">
        <v>7767612.0</v>
      </c>
      <c r="F63" s="5">
        <v>1263.87466666667</v>
      </c>
      <c r="G63" s="6">
        <f t="shared" ref="G63:H63" si="124">F63/60</f>
        <v>21.06457778</v>
      </c>
      <c r="H63" s="7">
        <f t="shared" si="124"/>
        <v>0.3510762963</v>
      </c>
      <c r="I63" s="6">
        <f t="shared" si="4"/>
        <v>360.109691</v>
      </c>
      <c r="K63" s="23">
        <v>7767612.0</v>
      </c>
      <c r="L63" s="23">
        <v>1264.0</v>
      </c>
      <c r="N63" s="24">
        <f t="shared" ref="N63:O63" si="125">K63-E63</f>
        <v>0</v>
      </c>
      <c r="O63" s="24">
        <f t="shared" si="125"/>
        <v>0.1253333333</v>
      </c>
    </row>
    <row r="64">
      <c r="A64" s="2">
        <v>63.0</v>
      </c>
      <c r="B64" s="2" t="s">
        <v>135</v>
      </c>
      <c r="C64" s="2" t="s">
        <v>136</v>
      </c>
      <c r="D64" s="2">
        <v>1.0</v>
      </c>
      <c r="E64" s="5">
        <v>923094.0</v>
      </c>
      <c r="F64" s="5">
        <v>147.789333333333</v>
      </c>
      <c r="G64" s="6">
        <f t="shared" ref="G64:H64" si="126">F64/60</f>
        <v>2.463155556</v>
      </c>
      <c r="H64" s="7">
        <f t="shared" si="126"/>
        <v>0.04105259259</v>
      </c>
      <c r="I64" s="6">
        <f t="shared" si="4"/>
        <v>365.9772857</v>
      </c>
      <c r="K64" s="23">
        <v>923094.0</v>
      </c>
      <c r="L64" s="23">
        <v>148.0</v>
      </c>
      <c r="N64" s="24">
        <f t="shared" ref="N64:O64" si="127">K64-E64</f>
        <v>0</v>
      </c>
      <c r="O64" s="24">
        <f t="shared" si="127"/>
        <v>0.2106666667</v>
      </c>
    </row>
    <row r="65">
      <c r="A65" s="2">
        <v>64.0</v>
      </c>
      <c r="B65" s="2" t="s">
        <v>137</v>
      </c>
      <c r="C65" s="2" t="s">
        <v>138</v>
      </c>
      <c r="D65" s="2">
        <v>1.0</v>
      </c>
      <c r="E65" s="5">
        <v>1003788.0</v>
      </c>
      <c r="F65" s="5">
        <v>161.229333333333</v>
      </c>
      <c r="G65" s="6">
        <f t="shared" ref="G65:H65" si="128">F65/60</f>
        <v>2.687155556</v>
      </c>
      <c r="H65" s="7">
        <f t="shared" si="128"/>
        <v>0.04478592593</v>
      </c>
      <c r="I65" s="6">
        <f t="shared" si="4"/>
        <v>364.7953006</v>
      </c>
      <c r="K65" s="23">
        <v>1003788.0</v>
      </c>
      <c r="L65" s="23">
        <v>161.0</v>
      </c>
      <c r="N65" s="24">
        <f t="shared" ref="N65:O65" si="129">K65-E65</f>
        <v>0</v>
      </c>
      <c r="O65" s="24">
        <f t="shared" si="129"/>
        <v>-0.2293333333</v>
      </c>
    </row>
    <row r="66">
      <c r="A66" s="2">
        <v>65.0</v>
      </c>
      <c r="B66" s="2" t="s">
        <v>139</v>
      </c>
      <c r="C66" s="2" t="s">
        <v>140</v>
      </c>
      <c r="D66" s="2">
        <v>1.0</v>
      </c>
      <c r="E66" s="5">
        <v>1929594.0</v>
      </c>
      <c r="F66" s="5">
        <v>315.645333333333</v>
      </c>
      <c r="G66" s="6">
        <f t="shared" ref="G66:H66" si="130">F66/60</f>
        <v>5.260755556</v>
      </c>
      <c r="H66" s="7">
        <f t="shared" si="130"/>
        <v>0.08767925926</v>
      </c>
      <c r="I66" s="6">
        <f t="shared" si="4"/>
        <v>358.1936322</v>
      </c>
      <c r="K66" s="23">
        <v>1929594.0</v>
      </c>
      <c r="L66" s="23">
        <v>316.0</v>
      </c>
      <c r="N66" s="24">
        <f t="shared" ref="N66:O66" si="131">K66-E66</f>
        <v>0</v>
      </c>
      <c r="O66" s="24">
        <f t="shared" si="131"/>
        <v>0.3546666667</v>
      </c>
    </row>
    <row r="67">
      <c r="A67" s="2">
        <v>66.0</v>
      </c>
      <c r="B67" s="2" t="s">
        <v>141</v>
      </c>
      <c r="C67" s="2" t="s">
        <v>142</v>
      </c>
      <c r="D67" s="2">
        <v>22.0</v>
      </c>
      <c r="E67" s="5">
        <v>3.5065053E7</v>
      </c>
      <c r="F67" s="5">
        <v>5701.11733333333</v>
      </c>
      <c r="G67" s="6">
        <f t="shared" ref="G67:H67" si="132">F67/60</f>
        <v>95.01862222</v>
      </c>
      <c r="H67" s="7">
        <f t="shared" si="132"/>
        <v>1.583643704</v>
      </c>
      <c r="I67" s="6">
        <f t="shared" si="4"/>
        <v>360.3842596</v>
      </c>
      <c r="K67" s="23">
        <v>3.5065053E7</v>
      </c>
      <c r="L67" s="23">
        <v>5701.0</v>
      </c>
      <c r="N67" s="24">
        <f t="shared" ref="N67:O67" si="133">K67-E67</f>
        <v>0</v>
      </c>
      <c r="O67" s="24">
        <f t="shared" si="133"/>
        <v>-0.1173333333</v>
      </c>
    </row>
    <row r="68">
      <c r="A68" s="12">
        <v>99.0</v>
      </c>
      <c r="B68" s="12" t="s">
        <v>143</v>
      </c>
      <c r="C68" s="12" t="s">
        <v>144</v>
      </c>
      <c r="D68" s="12">
        <f t="shared" ref="D68:F68" si="134">SUM(D2:D67)</f>
        <v>827</v>
      </c>
      <c r="E68" s="13">
        <f t="shared" si="134"/>
        <v>1351237886</v>
      </c>
      <c r="F68" s="13">
        <f t="shared" si="134"/>
        <v>214593.264</v>
      </c>
      <c r="G68" s="14">
        <f t="shared" ref="G68:H68" si="135">F68/60</f>
        <v>3576.5544</v>
      </c>
      <c r="H68" s="15">
        <f t="shared" si="135"/>
        <v>59.60924</v>
      </c>
      <c r="I68" s="14">
        <f t="shared" si="4"/>
        <v>368.9495812</v>
      </c>
    </row>
    <row r="69">
      <c r="E69" s="16"/>
      <c r="F69" s="16"/>
    </row>
    <row r="70">
      <c r="D70" s="18">
        <f>D68/1189</f>
        <v>0.6955424727</v>
      </c>
      <c r="E70" s="16"/>
      <c r="F70" s="16"/>
    </row>
    <row r="71">
      <c r="E71" s="16"/>
      <c r="F71" s="16"/>
    </row>
    <row r="72">
      <c r="E72" s="16"/>
      <c r="F72" s="16"/>
    </row>
    <row r="73">
      <c r="E73" s="16"/>
      <c r="F73" s="16"/>
    </row>
    <row r="74">
      <c r="E74" s="16"/>
      <c r="F74" s="16"/>
    </row>
    <row r="75">
      <c r="E75" s="16"/>
      <c r="F75" s="16"/>
    </row>
    <row r="76">
      <c r="E76" s="16"/>
      <c r="F76" s="16"/>
    </row>
    <row r="77">
      <c r="E77" s="16"/>
      <c r="F77" s="16"/>
    </row>
    <row r="78">
      <c r="E78" s="16"/>
      <c r="F78" s="16"/>
    </row>
    <row r="79">
      <c r="E79" s="16"/>
      <c r="F79" s="16"/>
    </row>
    <row r="80">
      <c r="E80" s="16"/>
      <c r="F80" s="16"/>
    </row>
    <row r="81">
      <c r="E81" s="16"/>
      <c r="F81" s="16"/>
    </row>
    <row r="82">
      <c r="E82" s="16"/>
      <c r="F82" s="16"/>
    </row>
    <row r="83">
      <c r="E83" s="16"/>
      <c r="F83" s="16"/>
    </row>
    <row r="84">
      <c r="E84" s="16"/>
      <c r="F84" s="16"/>
    </row>
    <row r="85">
      <c r="E85" s="16"/>
      <c r="F85" s="16"/>
    </row>
    <row r="86">
      <c r="E86" s="16"/>
      <c r="F86" s="16"/>
    </row>
    <row r="87">
      <c r="E87" s="16"/>
      <c r="F87" s="16"/>
    </row>
    <row r="88">
      <c r="E88" s="16"/>
      <c r="F88" s="16"/>
    </row>
    <row r="89">
      <c r="E89" s="16"/>
      <c r="F89" s="16"/>
    </row>
    <row r="90">
      <c r="E90" s="16"/>
      <c r="F90" s="16"/>
    </row>
    <row r="91">
      <c r="E91" s="16"/>
      <c r="F91" s="16"/>
    </row>
    <row r="92">
      <c r="E92" s="16"/>
      <c r="F92" s="16"/>
    </row>
    <row r="93">
      <c r="E93" s="16"/>
      <c r="F93" s="16"/>
    </row>
    <row r="94">
      <c r="E94" s="16"/>
      <c r="F94" s="16"/>
    </row>
    <row r="95">
      <c r="E95" s="16"/>
      <c r="F95" s="16"/>
    </row>
    <row r="96">
      <c r="E96" s="16"/>
      <c r="F96" s="16"/>
    </row>
    <row r="97">
      <c r="E97" s="16"/>
      <c r="F97" s="16"/>
    </row>
    <row r="98">
      <c r="E98" s="16"/>
      <c r="F98" s="16"/>
    </row>
    <row r="99">
      <c r="E99" s="16"/>
      <c r="F99" s="16"/>
    </row>
    <row r="100">
      <c r="E100" s="16"/>
      <c r="F100" s="16"/>
    </row>
    <row r="101">
      <c r="E101" s="16"/>
      <c r="F101" s="16"/>
    </row>
    <row r="102">
      <c r="E102" s="16"/>
      <c r="F102" s="16"/>
    </row>
    <row r="103">
      <c r="E103" s="16"/>
      <c r="F103" s="16"/>
    </row>
    <row r="104">
      <c r="E104" s="16"/>
      <c r="F104" s="16"/>
    </row>
    <row r="105">
      <c r="E105" s="16"/>
      <c r="F105" s="16"/>
    </row>
    <row r="106">
      <c r="E106" s="16"/>
      <c r="F106" s="16"/>
    </row>
    <row r="107">
      <c r="E107" s="16"/>
      <c r="F107" s="16"/>
    </row>
    <row r="108">
      <c r="E108" s="16"/>
      <c r="F108" s="16"/>
    </row>
    <row r="109">
      <c r="E109" s="16"/>
      <c r="F109" s="16"/>
    </row>
    <row r="110">
      <c r="E110" s="16"/>
      <c r="F110" s="16"/>
    </row>
    <row r="111">
      <c r="E111" s="16"/>
      <c r="F111" s="16"/>
    </row>
    <row r="112">
      <c r="E112" s="16"/>
      <c r="F112" s="16"/>
    </row>
    <row r="113">
      <c r="E113" s="16"/>
      <c r="F113" s="16"/>
    </row>
    <row r="114">
      <c r="E114" s="16"/>
      <c r="F114" s="16"/>
    </row>
    <row r="115">
      <c r="E115" s="16"/>
      <c r="F115" s="16"/>
    </row>
    <row r="116">
      <c r="E116" s="16"/>
      <c r="F116" s="16"/>
    </row>
    <row r="117">
      <c r="E117" s="16"/>
      <c r="F117" s="16"/>
    </row>
    <row r="118">
      <c r="E118" s="16"/>
      <c r="F118" s="16"/>
    </row>
    <row r="119">
      <c r="E119" s="16"/>
      <c r="F119" s="16"/>
    </row>
    <row r="120">
      <c r="E120" s="16"/>
      <c r="F120" s="16"/>
    </row>
    <row r="121">
      <c r="E121" s="16"/>
      <c r="F121" s="16"/>
    </row>
    <row r="122">
      <c r="E122" s="16"/>
      <c r="F122" s="16"/>
    </row>
    <row r="123">
      <c r="E123" s="16"/>
      <c r="F123" s="16"/>
    </row>
    <row r="124">
      <c r="E124" s="16"/>
      <c r="F124" s="16"/>
    </row>
    <row r="125">
      <c r="E125" s="16"/>
      <c r="F125" s="16"/>
    </row>
    <row r="126">
      <c r="E126" s="16"/>
      <c r="F126" s="16"/>
    </row>
    <row r="127">
      <c r="E127" s="16"/>
      <c r="F127" s="16"/>
    </row>
    <row r="128">
      <c r="E128" s="16"/>
      <c r="F128" s="16"/>
    </row>
    <row r="129">
      <c r="E129" s="16"/>
      <c r="F129" s="16"/>
    </row>
    <row r="130">
      <c r="E130" s="16"/>
      <c r="F130" s="16"/>
    </row>
    <row r="131">
      <c r="E131" s="16"/>
      <c r="F131" s="16"/>
    </row>
    <row r="132">
      <c r="E132" s="16"/>
      <c r="F132" s="16"/>
    </row>
    <row r="133">
      <c r="E133" s="16"/>
      <c r="F133" s="16"/>
    </row>
    <row r="134">
      <c r="E134" s="16"/>
      <c r="F134" s="16"/>
    </row>
    <row r="135">
      <c r="E135" s="16"/>
      <c r="F135" s="16"/>
    </row>
    <row r="136">
      <c r="E136" s="16"/>
      <c r="F136" s="16"/>
    </row>
    <row r="137">
      <c r="E137" s="16"/>
      <c r="F137" s="16"/>
    </row>
    <row r="138">
      <c r="E138" s="16"/>
      <c r="F138" s="16"/>
    </row>
    <row r="139">
      <c r="E139" s="16"/>
      <c r="F139" s="16"/>
    </row>
    <row r="140">
      <c r="E140" s="16"/>
      <c r="F140" s="16"/>
    </row>
    <row r="141">
      <c r="E141" s="16"/>
      <c r="F141" s="16"/>
    </row>
    <row r="142">
      <c r="E142" s="16"/>
      <c r="F142" s="16"/>
    </row>
    <row r="143">
      <c r="E143" s="16"/>
      <c r="F143" s="16"/>
    </row>
    <row r="144">
      <c r="E144" s="16"/>
      <c r="F144" s="16"/>
    </row>
    <row r="145">
      <c r="E145" s="16"/>
      <c r="F145" s="16"/>
    </row>
    <row r="146">
      <c r="E146" s="16"/>
      <c r="F146" s="16"/>
    </row>
    <row r="147">
      <c r="E147" s="16"/>
      <c r="F147" s="16"/>
    </row>
    <row r="148">
      <c r="E148" s="16"/>
      <c r="F148" s="16"/>
    </row>
    <row r="149">
      <c r="E149" s="16"/>
      <c r="F149" s="16"/>
    </row>
    <row r="150">
      <c r="E150" s="16"/>
      <c r="F150" s="16"/>
    </row>
    <row r="151">
      <c r="E151" s="16"/>
      <c r="F151" s="16"/>
    </row>
    <row r="152">
      <c r="E152" s="16"/>
      <c r="F152" s="16"/>
    </row>
    <row r="153">
      <c r="E153" s="16"/>
      <c r="F153" s="16"/>
    </row>
    <row r="154">
      <c r="E154" s="16"/>
      <c r="F154" s="16"/>
    </row>
    <row r="155">
      <c r="E155" s="16"/>
      <c r="F155" s="16"/>
    </row>
    <row r="156">
      <c r="E156" s="16"/>
      <c r="F156" s="16"/>
    </row>
    <row r="157">
      <c r="E157" s="16"/>
      <c r="F157" s="16"/>
    </row>
    <row r="158">
      <c r="E158" s="16"/>
      <c r="F158" s="16"/>
    </row>
    <row r="159">
      <c r="E159" s="16"/>
      <c r="F159" s="16"/>
    </row>
    <row r="160">
      <c r="E160" s="16"/>
      <c r="F160" s="16"/>
    </row>
    <row r="161">
      <c r="E161" s="16"/>
      <c r="F161" s="16"/>
    </row>
    <row r="162">
      <c r="E162" s="16"/>
      <c r="F162" s="16"/>
    </row>
    <row r="163">
      <c r="E163" s="16"/>
      <c r="F163" s="16"/>
    </row>
    <row r="164">
      <c r="E164" s="16"/>
      <c r="F164" s="16"/>
    </row>
    <row r="165">
      <c r="E165" s="16"/>
      <c r="F165" s="16"/>
    </row>
    <row r="166">
      <c r="E166" s="16"/>
      <c r="F166" s="16"/>
    </row>
    <row r="167">
      <c r="E167" s="16"/>
      <c r="F167" s="16"/>
    </row>
    <row r="168">
      <c r="E168" s="16"/>
      <c r="F168" s="16"/>
    </row>
    <row r="169">
      <c r="E169" s="16"/>
      <c r="F169" s="16"/>
    </row>
    <row r="170">
      <c r="E170" s="16"/>
      <c r="F170" s="16"/>
    </row>
    <row r="171">
      <c r="E171" s="16"/>
      <c r="F171" s="16"/>
    </row>
    <row r="172">
      <c r="E172" s="16"/>
      <c r="F172" s="16"/>
    </row>
    <row r="173">
      <c r="E173" s="16"/>
      <c r="F173" s="16"/>
    </row>
    <row r="174">
      <c r="E174" s="16"/>
      <c r="F174" s="16"/>
    </row>
    <row r="175">
      <c r="E175" s="16"/>
      <c r="F175" s="16"/>
    </row>
    <row r="176">
      <c r="E176" s="16"/>
      <c r="F176" s="16"/>
    </row>
    <row r="177">
      <c r="E177" s="16"/>
      <c r="F177" s="16"/>
    </row>
    <row r="178">
      <c r="E178" s="16"/>
      <c r="F178" s="16"/>
    </row>
    <row r="179">
      <c r="E179" s="16"/>
      <c r="F179" s="16"/>
    </row>
    <row r="180">
      <c r="E180" s="16"/>
      <c r="F180" s="16"/>
    </row>
    <row r="181">
      <c r="E181" s="16"/>
      <c r="F181" s="16"/>
    </row>
    <row r="182">
      <c r="E182" s="16"/>
      <c r="F182" s="16"/>
    </row>
    <row r="183">
      <c r="E183" s="16"/>
      <c r="F183" s="16"/>
    </row>
    <row r="184">
      <c r="E184" s="16"/>
      <c r="F184" s="16"/>
    </row>
    <row r="185">
      <c r="E185" s="16"/>
      <c r="F185" s="16"/>
    </row>
    <row r="186">
      <c r="E186" s="16"/>
      <c r="F186" s="16"/>
    </row>
    <row r="187">
      <c r="E187" s="16"/>
      <c r="F187" s="16"/>
    </row>
    <row r="188">
      <c r="E188" s="16"/>
      <c r="F188" s="16"/>
    </row>
    <row r="189">
      <c r="E189" s="16"/>
      <c r="F189" s="16"/>
    </row>
    <row r="190">
      <c r="E190" s="16"/>
      <c r="F190" s="16"/>
    </row>
    <row r="191">
      <c r="E191" s="16"/>
      <c r="F191" s="16"/>
    </row>
    <row r="192">
      <c r="E192" s="16"/>
      <c r="F192" s="16"/>
    </row>
    <row r="193">
      <c r="E193" s="16"/>
      <c r="F193" s="16"/>
    </row>
    <row r="194">
      <c r="E194" s="16"/>
      <c r="F194" s="16"/>
    </row>
    <row r="195">
      <c r="E195" s="16"/>
      <c r="F195" s="16"/>
    </row>
    <row r="196">
      <c r="E196" s="16"/>
      <c r="F196" s="16"/>
    </row>
    <row r="197">
      <c r="E197" s="16"/>
      <c r="F197" s="16"/>
    </row>
    <row r="198">
      <c r="E198" s="16"/>
      <c r="F198" s="16"/>
    </row>
    <row r="199">
      <c r="E199" s="16"/>
      <c r="F199" s="16"/>
    </row>
    <row r="200">
      <c r="E200" s="16"/>
      <c r="F200" s="16"/>
    </row>
    <row r="201">
      <c r="E201" s="16"/>
      <c r="F201" s="16"/>
    </row>
    <row r="202">
      <c r="E202" s="16"/>
      <c r="F202" s="16"/>
    </row>
    <row r="203">
      <c r="E203" s="16"/>
      <c r="F203" s="16"/>
    </row>
    <row r="204">
      <c r="E204" s="16"/>
      <c r="F204" s="16"/>
    </row>
    <row r="205">
      <c r="E205" s="16"/>
      <c r="F205" s="16"/>
    </row>
    <row r="206">
      <c r="E206" s="16"/>
      <c r="F206" s="16"/>
    </row>
    <row r="207">
      <c r="E207" s="16"/>
      <c r="F207" s="16"/>
    </row>
    <row r="208">
      <c r="E208" s="16"/>
      <c r="F208" s="16"/>
    </row>
    <row r="209">
      <c r="E209" s="16"/>
      <c r="F209" s="16"/>
    </row>
    <row r="210">
      <c r="E210" s="16"/>
      <c r="F210" s="16"/>
    </row>
    <row r="211">
      <c r="E211" s="16"/>
      <c r="F211" s="16"/>
    </row>
    <row r="212">
      <c r="E212" s="16"/>
      <c r="F212" s="16"/>
    </row>
    <row r="213">
      <c r="E213" s="16"/>
      <c r="F213" s="16"/>
    </row>
    <row r="214">
      <c r="E214" s="16"/>
      <c r="F214" s="16"/>
    </row>
    <row r="215">
      <c r="E215" s="16"/>
      <c r="F215" s="16"/>
    </row>
    <row r="216">
      <c r="E216" s="16"/>
      <c r="F216" s="16"/>
    </row>
    <row r="217">
      <c r="E217" s="16"/>
      <c r="F217" s="16"/>
    </row>
    <row r="218">
      <c r="E218" s="16"/>
      <c r="F218" s="16"/>
    </row>
    <row r="219">
      <c r="E219" s="16"/>
      <c r="F219" s="16"/>
    </row>
    <row r="220">
      <c r="E220" s="16"/>
      <c r="F220" s="16"/>
    </row>
    <row r="221">
      <c r="E221" s="16"/>
      <c r="F221" s="16"/>
    </row>
    <row r="222">
      <c r="E222" s="16"/>
      <c r="F222" s="16"/>
    </row>
    <row r="223">
      <c r="E223" s="16"/>
      <c r="F223" s="16"/>
    </row>
    <row r="224">
      <c r="E224" s="16"/>
      <c r="F224" s="16"/>
    </row>
    <row r="225">
      <c r="E225" s="16"/>
      <c r="F225" s="16"/>
    </row>
    <row r="226">
      <c r="E226" s="16"/>
      <c r="F226" s="16"/>
    </row>
    <row r="227">
      <c r="E227" s="16"/>
      <c r="F227" s="16"/>
    </row>
    <row r="228">
      <c r="E228" s="16"/>
      <c r="F228" s="16"/>
    </row>
    <row r="229">
      <c r="E229" s="16"/>
      <c r="F229" s="16"/>
    </row>
    <row r="230">
      <c r="E230" s="16"/>
      <c r="F230" s="16"/>
    </row>
    <row r="231">
      <c r="E231" s="16"/>
      <c r="F231" s="16"/>
    </row>
    <row r="232">
      <c r="E232" s="16"/>
      <c r="F232" s="16"/>
    </row>
    <row r="233">
      <c r="E233" s="16"/>
      <c r="F233" s="16"/>
    </row>
    <row r="234">
      <c r="E234" s="16"/>
      <c r="F234" s="16"/>
    </row>
    <row r="235">
      <c r="E235" s="16"/>
      <c r="F235" s="16"/>
    </row>
    <row r="236">
      <c r="E236" s="16"/>
      <c r="F236" s="16"/>
    </row>
    <row r="237">
      <c r="E237" s="16"/>
      <c r="F237" s="16"/>
    </row>
    <row r="238">
      <c r="E238" s="16"/>
      <c r="F238" s="16"/>
    </row>
    <row r="239">
      <c r="E239" s="16"/>
      <c r="F239" s="16"/>
    </row>
    <row r="240">
      <c r="E240" s="16"/>
      <c r="F240" s="16"/>
    </row>
    <row r="241">
      <c r="E241" s="16"/>
      <c r="F241" s="16"/>
    </row>
    <row r="242">
      <c r="E242" s="16"/>
      <c r="F242" s="16"/>
    </row>
    <row r="243">
      <c r="E243" s="16"/>
      <c r="F243" s="16"/>
    </row>
    <row r="244">
      <c r="E244" s="16"/>
      <c r="F244" s="16"/>
    </row>
    <row r="245">
      <c r="E245" s="16"/>
      <c r="F245" s="16"/>
    </row>
    <row r="246">
      <c r="E246" s="16"/>
      <c r="F246" s="16"/>
    </row>
    <row r="247">
      <c r="E247" s="16"/>
      <c r="F247" s="16"/>
    </row>
    <row r="248">
      <c r="E248" s="16"/>
      <c r="F248" s="16"/>
    </row>
    <row r="249">
      <c r="E249" s="16"/>
      <c r="F249" s="16"/>
    </row>
    <row r="250">
      <c r="E250" s="16"/>
      <c r="F250" s="16"/>
    </row>
    <row r="251">
      <c r="E251" s="16"/>
      <c r="F251" s="16"/>
    </row>
    <row r="252">
      <c r="E252" s="16"/>
      <c r="F252" s="16"/>
    </row>
    <row r="253">
      <c r="E253" s="16"/>
      <c r="F253" s="16"/>
    </row>
    <row r="254">
      <c r="E254" s="16"/>
      <c r="F254" s="16"/>
    </row>
    <row r="255">
      <c r="E255" s="16"/>
      <c r="F255" s="16"/>
    </row>
    <row r="256">
      <c r="E256" s="16"/>
      <c r="F256" s="16"/>
    </row>
    <row r="257">
      <c r="E257" s="16"/>
      <c r="F257" s="16"/>
    </row>
    <row r="258">
      <c r="E258" s="16"/>
      <c r="F258" s="16"/>
    </row>
    <row r="259">
      <c r="E259" s="16"/>
      <c r="F259" s="16"/>
    </row>
    <row r="260">
      <c r="E260" s="16"/>
      <c r="F260" s="16"/>
    </row>
    <row r="261">
      <c r="E261" s="16"/>
      <c r="F261" s="16"/>
    </row>
    <row r="262">
      <c r="E262" s="16"/>
      <c r="F262" s="16"/>
    </row>
    <row r="263">
      <c r="E263" s="16"/>
      <c r="F263" s="16"/>
    </row>
    <row r="264">
      <c r="E264" s="16"/>
      <c r="F264" s="16"/>
    </row>
    <row r="265">
      <c r="E265" s="16"/>
      <c r="F265" s="16"/>
    </row>
    <row r="266">
      <c r="E266" s="16"/>
      <c r="F266" s="16"/>
    </row>
    <row r="267">
      <c r="E267" s="16"/>
      <c r="F267" s="16"/>
    </row>
    <row r="268">
      <c r="E268" s="16"/>
      <c r="F268" s="16"/>
    </row>
    <row r="269">
      <c r="E269" s="16"/>
      <c r="F269" s="16"/>
    </row>
    <row r="270">
      <c r="E270" s="16"/>
      <c r="F270" s="16"/>
    </row>
    <row r="271">
      <c r="E271" s="16"/>
      <c r="F271" s="16"/>
    </row>
    <row r="272">
      <c r="E272" s="16"/>
      <c r="F272" s="16"/>
    </row>
    <row r="273">
      <c r="E273" s="16"/>
      <c r="F273" s="16"/>
    </row>
    <row r="274">
      <c r="E274" s="16"/>
      <c r="F274" s="16"/>
    </row>
    <row r="275">
      <c r="E275" s="16"/>
      <c r="F275" s="16"/>
    </row>
    <row r="276">
      <c r="E276" s="16"/>
      <c r="F276" s="16"/>
    </row>
    <row r="277">
      <c r="E277" s="16"/>
      <c r="F277" s="16"/>
    </row>
    <row r="278">
      <c r="E278" s="16"/>
      <c r="F278" s="16"/>
    </row>
    <row r="279">
      <c r="E279" s="16"/>
      <c r="F279" s="16"/>
    </row>
    <row r="280">
      <c r="E280" s="16"/>
      <c r="F280" s="16"/>
    </row>
    <row r="281">
      <c r="E281" s="16"/>
      <c r="F281" s="16"/>
    </row>
    <row r="282">
      <c r="E282" s="16"/>
      <c r="F282" s="16"/>
    </row>
    <row r="283">
      <c r="E283" s="16"/>
      <c r="F283" s="16"/>
    </row>
    <row r="284">
      <c r="E284" s="16"/>
      <c r="F284" s="16"/>
    </row>
    <row r="285">
      <c r="E285" s="16"/>
      <c r="F285" s="16"/>
    </row>
    <row r="286">
      <c r="E286" s="16"/>
      <c r="F286" s="16"/>
    </row>
    <row r="287">
      <c r="E287" s="16"/>
      <c r="F287" s="16"/>
    </row>
    <row r="288">
      <c r="E288" s="16"/>
      <c r="F288" s="16"/>
    </row>
    <row r="289">
      <c r="E289" s="16"/>
      <c r="F289" s="16"/>
    </row>
    <row r="290">
      <c r="E290" s="16"/>
      <c r="F290" s="16"/>
    </row>
    <row r="291">
      <c r="E291" s="16"/>
      <c r="F291" s="16"/>
    </row>
    <row r="292">
      <c r="E292" s="16"/>
      <c r="F292" s="16"/>
    </row>
    <row r="293">
      <c r="E293" s="16"/>
      <c r="F293" s="16"/>
    </row>
    <row r="294">
      <c r="E294" s="16"/>
      <c r="F294" s="16"/>
    </row>
    <row r="295">
      <c r="E295" s="16"/>
      <c r="F295" s="16"/>
    </row>
    <row r="296">
      <c r="E296" s="16"/>
      <c r="F296" s="16"/>
    </row>
    <row r="297">
      <c r="E297" s="16"/>
      <c r="F297" s="16"/>
    </row>
    <row r="298">
      <c r="E298" s="16"/>
      <c r="F298" s="16"/>
    </row>
    <row r="299">
      <c r="E299" s="16"/>
      <c r="F299" s="16"/>
    </row>
    <row r="300">
      <c r="E300" s="16"/>
      <c r="F300" s="16"/>
    </row>
    <row r="301">
      <c r="E301" s="16"/>
      <c r="F301" s="16"/>
    </row>
    <row r="302">
      <c r="E302" s="16"/>
      <c r="F302" s="16"/>
    </row>
    <row r="303">
      <c r="E303" s="16"/>
      <c r="F303" s="16"/>
    </row>
    <row r="304">
      <c r="E304" s="16"/>
      <c r="F304" s="16"/>
    </row>
    <row r="305">
      <c r="E305" s="16"/>
      <c r="F305" s="16"/>
    </row>
    <row r="306">
      <c r="E306" s="16"/>
      <c r="F306" s="16"/>
    </row>
    <row r="307">
      <c r="E307" s="16"/>
      <c r="F307" s="16"/>
    </row>
    <row r="308">
      <c r="E308" s="16"/>
      <c r="F308" s="16"/>
    </row>
    <row r="309">
      <c r="E309" s="16"/>
      <c r="F309" s="16"/>
    </row>
    <row r="310">
      <c r="E310" s="16"/>
      <c r="F310" s="16"/>
    </row>
    <row r="311">
      <c r="E311" s="16"/>
      <c r="F311" s="16"/>
    </row>
    <row r="312">
      <c r="E312" s="16"/>
      <c r="F312" s="16"/>
    </row>
    <row r="313">
      <c r="E313" s="16"/>
      <c r="F313" s="16"/>
    </row>
    <row r="314">
      <c r="E314" s="16"/>
      <c r="F314" s="16"/>
    </row>
    <row r="315">
      <c r="E315" s="16"/>
      <c r="F315" s="16"/>
    </row>
    <row r="316">
      <c r="E316" s="16"/>
      <c r="F316" s="16"/>
    </row>
    <row r="317">
      <c r="E317" s="16"/>
      <c r="F317" s="16"/>
    </row>
    <row r="318">
      <c r="E318" s="16"/>
      <c r="F318" s="16"/>
    </row>
    <row r="319">
      <c r="E319" s="16"/>
      <c r="F319" s="16"/>
    </row>
    <row r="320">
      <c r="E320" s="16"/>
      <c r="F320" s="16"/>
    </row>
    <row r="321">
      <c r="E321" s="16"/>
      <c r="F321" s="16"/>
    </row>
    <row r="322">
      <c r="E322" s="16"/>
      <c r="F322" s="16"/>
    </row>
    <row r="323">
      <c r="E323" s="16"/>
      <c r="F323" s="16"/>
    </row>
    <row r="324">
      <c r="E324" s="16"/>
      <c r="F324" s="16"/>
    </row>
    <row r="325">
      <c r="E325" s="16"/>
      <c r="F325" s="16"/>
    </row>
    <row r="326">
      <c r="E326" s="16"/>
      <c r="F326" s="16"/>
    </row>
    <row r="327">
      <c r="E327" s="16"/>
      <c r="F327" s="16"/>
    </row>
    <row r="328">
      <c r="E328" s="16"/>
      <c r="F328" s="16"/>
    </row>
    <row r="329">
      <c r="E329" s="16"/>
      <c r="F329" s="16"/>
    </row>
    <row r="330">
      <c r="E330" s="16"/>
      <c r="F330" s="16"/>
    </row>
    <row r="331">
      <c r="E331" s="16"/>
      <c r="F331" s="16"/>
    </row>
    <row r="332">
      <c r="E332" s="16"/>
      <c r="F332" s="16"/>
    </row>
    <row r="333">
      <c r="E333" s="16"/>
      <c r="F333" s="16"/>
    </row>
    <row r="334">
      <c r="E334" s="16"/>
      <c r="F334" s="16"/>
    </row>
    <row r="335">
      <c r="E335" s="16"/>
      <c r="F335" s="16"/>
    </row>
    <row r="336">
      <c r="E336" s="16"/>
      <c r="F336" s="16"/>
    </row>
    <row r="337">
      <c r="E337" s="16"/>
      <c r="F337" s="16"/>
    </row>
    <row r="338">
      <c r="E338" s="16"/>
      <c r="F338" s="16"/>
    </row>
    <row r="339">
      <c r="E339" s="16"/>
      <c r="F339" s="16"/>
    </row>
    <row r="340">
      <c r="E340" s="16"/>
      <c r="F340" s="16"/>
    </row>
    <row r="341">
      <c r="E341" s="16"/>
      <c r="F341" s="16"/>
    </row>
    <row r="342">
      <c r="E342" s="16"/>
      <c r="F342" s="16"/>
    </row>
    <row r="343">
      <c r="E343" s="16"/>
      <c r="F343" s="16"/>
    </row>
    <row r="344">
      <c r="E344" s="16"/>
      <c r="F344" s="16"/>
    </row>
    <row r="345">
      <c r="E345" s="16"/>
      <c r="F345" s="16"/>
    </row>
    <row r="346">
      <c r="E346" s="16"/>
      <c r="F346" s="16"/>
    </row>
    <row r="347">
      <c r="E347" s="16"/>
      <c r="F347" s="16"/>
    </row>
    <row r="348">
      <c r="E348" s="16"/>
      <c r="F348" s="16"/>
    </row>
    <row r="349">
      <c r="E349" s="16"/>
      <c r="F349" s="16"/>
    </row>
    <row r="350">
      <c r="E350" s="16"/>
      <c r="F350" s="16"/>
    </row>
    <row r="351">
      <c r="E351" s="16"/>
      <c r="F351" s="16"/>
    </row>
    <row r="352">
      <c r="E352" s="16"/>
      <c r="F352" s="16"/>
    </row>
    <row r="353">
      <c r="E353" s="16"/>
      <c r="F353" s="16"/>
    </row>
    <row r="354">
      <c r="E354" s="16"/>
      <c r="F354" s="16"/>
    </row>
    <row r="355">
      <c r="E355" s="16"/>
      <c r="F355" s="16"/>
    </row>
    <row r="356">
      <c r="E356" s="16"/>
      <c r="F356" s="16"/>
    </row>
    <row r="357">
      <c r="E357" s="16"/>
      <c r="F357" s="16"/>
    </row>
    <row r="358">
      <c r="E358" s="16"/>
      <c r="F358" s="16"/>
    </row>
    <row r="359">
      <c r="E359" s="16"/>
      <c r="F359" s="16"/>
    </row>
    <row r="360">
      <c r="E360" s="16"/>
      <c r="F360" s="16"/>
    </row>
    <row r="361">
      <c r="E361" s="16"/>
      <c r="F361" s="16"/>
    </row>
    <row r="362">
      <c r="E362" s="16"/>
      <c r="F362" s="16"/>
    </row>
    <row r="363">
      <c r="E363" s="16"/>
      <c r="F363" s="16"/>
    </row>
    <row r="364">
      <c r="E364" s="16"/>
      <c r="F364" s="16"/>
    </row>
    <row r="365">
      <c r="E365" s="16"/>
      <c r="F365" s="16"/>
    </row>
    <row r="366">
      <c r="E366" s="16"/>
      <c r="F366" s="16"/>
    </row>
    <row r="367">
      <c r="E367" s="16"/>
      <c r="F367" s="16"/>
    </row>
    <row r="368">
      <c r="E368" s="16"/>
      <c r="F368" s="16"/>
    </row>
    <row r="369">
      <c r="E369" s="16"/>
      <c r="F369" s="16"/>
    </row>
    <row r="370">
      <c r="E370" s="16"/>
      <c r="F370" s="16"/>
    </row>
    <row r="371">
      <c r="E371" s="16"/>
      <c r="F371" s="16"/>
    </row>
    <row r="372">
      <c r="E372" s="16"/>
      <c r="F372" s="16"/>
    </row>
    <row r="373">
      <c r="E373" s="16"/>
      <c r="F373" s="16"/>
    </row>
    <row r="374">
      <c r="E374" s="16"/>
      <c r="F374" s="16"/>
    </row>
    <row r="375">
      <c r="E375" s="16"/>
      <c r="F375" s="16"/>
    </row>
    <row r="376">
      <c r="E376" s="16"/>
      <c r="F376" s="16"/>
    </row>
    <row r="377">
      <c r="E377" s="16"/>
      <c r="F377" s="16"/>
    </row>
    <row r="378">
      <c r="E378" s="16"/>
      <c r="F378" s="16"/>
    </row>
    <row r="379">
      <c r="E379" s="16"/>
      <c r="F379" s="16"/>
    </row>
    <row r="380">
      <c r="E380" s="16"/>
      <c r="F380" s="16"/>
    </row>
    <row r="381">
      <c r="E381" s="16"/>
      <c r="F381" s="16"/>
    </row>
    <row r="382">
      <c r="E382" s="16"/>
      <c r="F382" s="16"/>
    </row>
    <row r="383">
      <c r="E383" s="16"/>
      <c r="F383" s="16"/>
    </row>
    <row r="384">
      <c r="E384" s="16"/>
      <c r="F384" s="16"/>
    </row>
    <row r="385">
      <c r="E385" s="16"/>
      <c r="F385" s="16"/>
    </row>
    <row r="386">
      <c r="E386" s="16"/>
      <c r="F386" s="16"/>
    </row>
    <row r="387">
      <c r="E387" s="16"/>
      <c r="F387" s="16"/>
    </row>
    <row r="388">
      <c r="E388" s="16"/>
      <c r="F388" s="16"/>
    </row>
    <row r="389">
      <c r="E389" s="16"/>
      <c r="F389" s="16"/>
    </row>
    <row r="390">
      <c r="E390" s="16"/>
      <c r="F390" s="16"/>
    </row>
    <row r="391">
      <c r="E391" s="16"/>
      <c r="F391" s="16"/>
    </row>
    <row r="392">
      <c r="E392" s="16"/>
      <c r="F392" s="16"/>
    </row>
    <row r="393">
      <c r="E393" s="16"/>
      <c r="F393" s="16"/>
    </row>
    <row r="394">
      <c r="E394" s="16"/>
      <c r="F394" s="16"/>
    </row>
    <row r="395">
      <c r="E395" s="16"/>
      <c r="F395" s="16"/>
    </row>
    <row r="396">
      <c r="E396" s="16"/>
      <c r="F396" s="16"/>
    </row>
    <row r="397">
      <c r="E397" s="16"/>
      <c r="F397" s="16"/>
    </row>
    <row r="398">
      <c r="E398" s="16"/>
      <c r="F398" s="16"/>
    </row>
    <row r="399">
      <c r="E399" s="16"/>
      <c r="F399" s="16"/>
    </row>
    <row r="400">
      <c r="E400" s="16"/>
      <c r="F400" s="16"/>
    </row>
    <row r="401">
      <c r="E401" s="16"/>
      <c r="F401" s="16"/>
    </row>
    <row r="402">
      <c r="E402" s="16"/>
      <c r="F402" s="16"/>
    </row>
    <row r="403">
      <c r="E403" s="16"/>
      <c r="F403" s="16"/>
    </row>
    <row r="404">
      <c r="E404" s="16"/>
      <c r="F404" s="16"/>
    </row>
    <row r="405">
      <c r="E405" s="16"/>
      <c r="F405" s="16"/>
    </row>
    <row r="406">
      <c r="E406" s="16"/>
      <c r="F406" s="16"/>
    </row>
    <row r="407">
      <c r="E407" s="16"/>
      <c r="F407" s="16"/>
    </row>
    <row r="408">
      <c r="E408" s="16"/>
      <c r="F408" s="16"/>
    </row>
    <row r="409">
      <c r="E409" s="16"/>
      <c r="F409" s="16"/>
    </row>
    <row r="410">
      <c r="E410" s="16"/>
      <c r="F410" s="16"/>
    </row>
    <row r="411">
      <c r="E411" s="16"/>
      <c r="F411" s="16"/>
    </row>
    <row r="412">
      <c r="E412" s="16"/>
      <c r="F412" s="16"/>
    </row>
    <row r="413">
      <c r="E413" s="16"/>
      <c r="F413" s="16"/>
    </row>
    <row r="414">
      <c r="E414" s="16"/>
      <c r="F414" s="16"/>
    </row>
    <row r="415">
      <c r="E415" s="16"/>
      <c r="F415" s="16"/>
    </row>
    <row r="416">
      <c r="E416" s="16"/>
      <c r="F416" s="16"/>
    </row>
    <row r="417">
      <c r="E417" s="16"/>
      <c r="F417" s="16"/>
    </row>
    <row r="418">
      <c r="E418" s="16"/>
      <c r="F418" s="16"/>
    </row>
    <row r="419">
      <c r="E419" s="16"/>
      <c r="F419" s="16"/>
    </row>
    <row r="420">
      <c r="E420" s="16"/>
      <c r="F420" s="16"/>
    </row>
    <row r="421">
      <c r="E421" s="16"/>
      <c r="F421" s="16"/>
    </row>
    <row r="422">
      <c r="E422" s="16"/>
      <c r="F422" s="16"/>
    </row>
    <row r="423">
      <c r="E423" s="16"/>
      <c r="F423" s="16"/>
    </row>
    <row r="424">
      <c r="E424" s="16"/>
      <c r="F424" s="16"/>
    </row>
    <row r="425">
      <c r="E425" s="16"/>
      <c r="F425" s="16"/>
    </row>
    <row r="426">
      <c r="E426" s="16"/>
      <c r="F426" s="16"/>
    </row>
    <row r="427">
      <c r="E427" s="16"/>
      <c r="F427" s="16"/>
    </row>
    <row r="428">
      <c r="E428" s="16"/>
      <c r="F428" s="16"/>
    </row>
    <row r="429">
      <c r="E429" s="16"/>
      <c r="F429" s="16"/>
    </row>
    <row r="430">
      <c r="E430" s="16"/>
      <c r="F430" s="16"/>
    </row>
    <row r="431">
      <c r="E431" s="16"/>
      <c r="F431" s="16"/>
    </row>
    <row r="432">
      <c r="E432" s="16"/>
      <c r="F432" s="16"/>
    </row>
    <row r="433">
      <c r="E433" s="16"/>
      <c r="F433" s="16"/>
    </row>
    <row r="434">
      <c r="E434" s="16"/>
      <c r="F434" s="16"/>
    </row>
    <row r="435">
      <c r="E435" s="16"/>
      <c r="F435" s="16"/>
    </row>
    <row r="436">
      <c r="E436" s="16"/>
      <c r="F436" s="16"/>
    </row>
    <row r="437">
      <c r="E437" s="16"/>
      <c r="F437" s="16"/>
    </row>
    <row r="438">
      <c r="E438" s="16"/>
      <c r="F438" s="16"/>
    </row>
    <row r="439">
      <c r="E439" s="16"/>
      <c r="F439" s="16"/>
    </row>
    <row r="440">
      <c r="E440" s="16"/>
      <c r="F440" s="16"/>
    </row>
    <row r="441">
      <c r="E441" s="16"/>
      <c r="F441" s="16"/>
    </row>
    <row r="442">
      <c r="E442" s="16"/>
      <c r="F442" s="16"/>
    </row>
    <row r="443">
      <c r="E443" s="16"/>
      <c r="F443" s="16"/>
    </row>
    <row r="444">
      <c r="E444" s="16"/>
      <c r="F444" s="16"/>
    </row>
    <row r="445">
      <c r="E445" s="16"/>
      <c r="F445" s="16"/>
    </row>
    <row r="446">
      <c r="E446" s="16"/>
      <c r="F446" s="16"/>
    </row>
    <row r="447">
      <c r="E447" s="16"/>
      <c r="F447" s="16"/>
    </row>
    <row r="448">
      <c r="E448" s="16"/>
      <c r="F448" s="16"/>
    </row>
    <row r="449">
      <c r="E449" s="16"/>
      <c r="F449" s="16"/>
    </row>
    <row r="450">
      <c r="E450" s="16"/>
      <c r="F450" s="16"/>
    </row>
    <row r="451">
      <c r="E451" s="16"/>
      <c r="F451" s="16"/>
    </row>
    <row r="452">
      <c r="E452" s="16"/>
      <c r="F452" s="16"/>
    </row>
    <row r="453">
      <c r="E453" s="16"/>
      <c r="F453" s="16"/>
    </row>
    <row r="454">
      <c r="E454" s="16"/>
      <c r="F454" s="16"/>
    </row>
    <row r="455">
      <c r="E455" s="16"/>
      <c r="F455" s="16"/>
    </row>
    <row r="456">
      <c r="E456" s="16"/>
      <c r="F456" s="16"/>
    </row>
    <row r="457">
      <c r="E457" s="16"/>
      <c r="F457" s="16"/>
    </row>
    <row r="458">
      <c r="E458" s="16"/>
      <c r="F458" s="16"/>
    </row>
    <row r="459">
      <c r="E459" s="16"/>
      <c r="F459" s="16"/>
    </row>
    <row r="460">
      <c r="E460" s="16"/>
      <c r="F460" s="16"/>
    </row>
    <row r="461">
      <c r="E461" s="16"/>
      <c r="F461" s="16"/>
    </row>
    <row r="462">
      <c r="E462" s="16"/>
      <c r="F462" s="16"/>
    </row>
    <row r="463">
      <c r="E463" s="16"/>
      <c r="F463" s="16"/>
    </row>
    <row r="464">
      <c r="E464" s="16"/>
      <c r="F464" s="16"/>
    </row>
    <row r="465">
      <c r="E465" s="16"/>
      <c r="F465" s="16"/>
    </row>
    <row r="466">
      <c r="E466" s="16"/>
      <c r="F466" s="16"/>
    </row>
    <row r="467">
      <c r="E467" s="16"/>
      <c r="F467" s="16"/>
    </row>
    <row r="468">
      <c r="E468" s="16"/>
      <c r="F468" s="16"/>
    </row>
    <row r="469">
      <c r="E469" s="16"/>
      <c r="F469" s="16"/>
    </row>
    <row r="470">
      <c r="E470" s="16"/>
      <c r="F470" s="16"/>
    </row>
    <row r="471">
      <c r="E471" s="16"/>
      <c r="F471" s="16"/>
    </row>
    <row r="472">
      <c r="E472" s="16"/>
      <c r="F472" s="16"/>
    </row>
    <row r="473">
      <c r="E473" s="16"/>
      <c r="F473" s="16"/>
    </row>
    <row r="474">
      <c r="E474" s="16"/>
      <c r="F474" s="16"/>
    </row>
    <row r="475">
      <c r="E475" s="16"/>
      <c r="F475" s="16"/>
    </row>
    <row r="476">
      <c r="E476" s="16"/>
      <c r="F476" s="16"/>
    </row>
    <row r="477">
      <c r="E477" s="16"/>
      <c r="F477" s="16"/>
    </row>
    <row r="478">
      <c r="E478" s="16"/>
      <c r="F478" s="16"/>
    </row>
    <row r="479">
      <c r="E479" s="16"/>
      <c r="F479" s="16"/>
    </row>
    <row r="480">
      <c r="E480" s="16"/>
      <c r="F480" s="16"/>
    </row>
    <row r="481">
      <c r="E481" s="16"/>
      <c r="F481" s="16"/>
    </row>
    <row r="482">
      <c r="E482" s="16"/>
      <c r="F482" s="16"/>
    </row>
    <row r="483">
      <c r="E483" s="16"/>
      <c r="F483" s="16"/>
    </row>
    <row r="484">
      <c r="E484" s="16"/>
      <c r="F484" s="16"/>
    </row>
    <row r="485">
      <c r="E485" s="16"/>
      <c r="F485" s="16"/>
    </row>
    <row r="486">
      <c r="E486" s="16"/>
      <c r="F486" s="16"/>
    </row>
    <row r="487">
      <c r="E487" s="16"/>
      <c r="F487" s="16"/>
    </row>
    <row r="488">
      <c r="E488" s="16"/>
      <c r="F488" s="16"/>
    </row>
    <row r="489">
      <c r="E489" s="16"/>
      <c r="F489" s="16"/>
    </row>
    <row r="490">
      <c r="E490" s="16"/>
      <c r="F490" s="16"/>
    </row>
    <row r="491">
      <c r="E491" s="16"/>
      <c r="F491" s="16"/>
    </row>
    <row r="492">
      <c r="E492" s="16"/>
      <c r="F492" s="16"/>
    </row>
    <row r="493">
      <c r="E493" s="16"/>
      <c r="F493" s="16"/>
    </row>
    <row r="494">
      <c r="E494" s="16"/>
      <c r="F494" s="16"/>
    </row>
    <row r="495">
      <c r="E495" s="16"/>
      <c r="F495" s="16"/>
    </row>
    <row r="496">
      <c r="E496" s="16"/>
      <c r="F496" s="16"/>
    </row>
    <row r="497">
      <c r="E497" s="16"/>
      <c r="F497" s="16"/>
    </row>
    <row r="498">
      <c r="E498" s="16"/>
      <c r="F498" s="16"/>
    </row>
    <row r="499">
      <c r="E499" s="16"/>
      <c r="F499" s="16"/>
    </row>
    <row r="500">
      <c r="E500" s="16"/>
      <c r="F500" s="16"/>
    </row>
    <row r="501">
      <c r="E501" s="16"/>
      <c r="F501" s="16"/>
    </row>
    <row r="502">
      <c r="E502" s="16"/>
      <c r="F502" s="16"/>
    </row>
    <row r="503">
      <c r="E503" s="16"/>
      <c r="F503" s="16"/>
    </row>
    <row r="504">
      <c r="E504" s="16"/>
      <c r="F504" s="16"/>
    </row>
    <row r="505">
      <c r="E505" s="16"/>
      <c r="F505" s="16"/>
    </row>
    <row r="506">
      <c r="E506" s="16"/>
      <c r="F506" s="16"/>
    </row>
    <row r="507">
      <c r="E507" s="16"/>
      <c r="F507" s="16"/>
    </row>
    <row r="508">
      <c r="E508" s="16"/>
      <c r="F508" s="16"/>
    </row>
    <row r="509">
      <c r="E509" s="16"/>
      <c r="F509" s="16"/>
    </row>
    <row r="510">
      <c r="E510" s="16"/>
      <c r="F510" s="16"/>
    </row>
    <row r="511">
      <c r="E511" s="16"/>
      <c r="F511" s="16"/>
    </row>
    <row r="512">
      <c r="E512" s="16"/>
      <c r="F512" s="16"/>
    </row>
    <row r="513">
      <c r="E513" s="16"/>
      <c r="F513" s="16"/>
    </row>
    <row r="514">
      <c r="E514" s="16"/>
      <c r="F514" s="16"/>
    </row>
    <row r="515">
      <c r="E515" s="16"/>
      <c r="F515" s="16"/>
    </row>
    <row r="516">
      <c r="E516" s="16"/>
      <c r="F516" s="16"/>
    </row>
    <row r="517">
      <c r="E517" s="16"/>
      <c r="F517" s="16"/>
    </row>
    <row r="518">
      <c r="E518" s="16"/>
      <c r="F518" s="16"/>
    </row>
    <row r="519">
      <c r="E519" s="16"/>
      <c r="F519" s="16"/>
    </row>
    <row r="520">
      <c r="E520" s="16"/>
      <c r="F520" s="16"/>
    </row>
    <row r="521">
      <c r="E521" s="16"/>
      <c r="F521" s="16"/>
    </row>
    <row r="522">
      <c r="E522" s="16"/>
      <c r="F522" s="16"/>
    </row>
    <row r="523">
      <c r="E523" s="16"/>
      <c r="F523" s="16"/>
    </row>
    <row r="524">
      <c r="E524" s="16"/>
      <c r="F524" s="16"/>
    </row>
    <row r="525">
      <c r="E525" s="16"/>
      <c r="F525" s="16"/>
    </row>
    <row r="526">
      <c r="E526" s="16"/>
      <c r="F526" s="16"/>
    </row>
    <row r="527">
      <c r="E527" s="16"/>
      <c r="F527" s="16"/>
    </row>
    <row r="528">
      <c r="E528" s="16"/>
      <c r="F528" s="16"/>
    </row>
    <row r="529">
      <c r="E529" s="16"/>
      <c r="F529" s="16"/>
    </row>
    <row r="530">
      <c r="E530" s="16"/>
      <c r="F530" s="16"/>
    </row>
    <row r="531">
      <c r="E531" s="16"/>
      <c r="F531" s="16"/>
    </row>
    <row r="532">
      <c r="E532" s="16"/>
      <c r="F532" s="16"/>
    </row>
    <row r="533">
      <c r="E533" s="16"/>
      <c r="F533" s="16"/>
    </row>
    <row r="534">
      <c r="E534" s="16"/>
      <c r="F534" s="16"/>
    </row>
    <row r="535">
      <c r="E535" s="16"/>
      <c r="F535" s="16"/>
    </row>
    <row r="536">
      <c r="E536" s="16"/>
      <c r="F536" s="16"/>
    </row>
    <row r="537">
      <c r="E537" s="16"/>
      <c r="F537" s="16"/>
    </row>
    <row r="538">
      <c r="E538" s="16"/>
      <c r="F538" s="16"/>
    </row>
    <row r="539">
      <c r="E539" s="16"/>
      <c r="F539" s="16"/>
    </row>
    <row r="540">
      <c r="E540" s="16"/>
      <c r="F540" s="16"/>
    </row>
    <row r="541">
      <c r="E541" s="16"/>
      <c r="F541" s="16"/>
    </row>
    <row r="542">
      <c r="E542" s="16"/>
      <c r="F542" s="16"/>
    </row>
    <row r="543">
      <c r="E543" s="16"/>
      <c r="F543" s="16"/>
    </row>
    <row r="544">
      <c r="E544" s="16"/>
      <c r="F544" s="16"/>
    </row>
    <row r="545">
      <c r="E545" s="16"/>
      <c r="F545" s="16"/>
    </row>
    <row r="546">
      <c r="E546" s="16"/>
      <c r="F546" s="16"/>
    </row>
    <row r="547">
      <c r="E547" s="16"/>
      <c r="F547" s="16"/>
    </row>
    <row r="548">
      <c r="E548" s="16"/>
      <c r="F548" s="16"/>
    </row>
    <row r="549">
      <c r="E549" s="16"/>
      <c r="F549" s="16"/>
    </row>
    <row r="550">
      <c r="E550" s="16"/>
      <c r="F550" s="16"/>
    </row>
    <row r="551">
      <c r="E551" s="16"/>
      <c r="F551" s="16"/>
    </row>
    <row r="552">
      <c r="E552" s="16"/>
      <c r="F552" s="16"/>
    </row>
    <row r="553">
      <c r="E553" s="16"/>
      <c r="F553" s="16"/>
    </row>
    <row r="554">
      <c r="E554" s="16"/>
      <c r="F554" s="16"/>
    </row>
    <row r="555">
      <c r="E555" s="16"/>
      <c r="F555" s="16"/>
    </row>
    <row r="556">
      <c r="E556" s="16"/>
      <c r="F556" s="16"/>
    </row>
    <row r="557">
      <c r="E557" s="16"/>
      <c r="F557" s="16"/>
    </row>
    <row r="558">
      <c r="E558" s="16"/>
      <c r="F558" s="16"/>
    </row>
    <row r="559">
      <c r="E559" s="16"/>
      <c r="F559" s="16"/>
    </row>
    <row r="560">
      <c r="E560" s="16"/>
      <c r="F560" s="16"/>
    </row>
    <row r="561">
      <c r="E561" s="16"/>
      <c r="F561" s="16"/>
    </row>
    <row r="562">
      <c r="E562" s="16"/>
      <c r="F562" s="16"/>
    </row>
    <row r="563">
      <c r="E563" s="16"/>
      <c r="F563" s="16"/>
    </row>
    <row r="564">
      <c r="E564" s="16"/>
      <c r="F564" s="16"/>
    </row>
    <row r="565">
      <c r="E565" s="16"/>
      <c r="F565" s="16"/>
    </row>
    <row r="566">
      <c r="E566" s="16"/>
      <c r="F566" s="16"/>
    </row>
    <row r="567">
      <c r="E567" s="16"/>
      <c r="F567" s="16"/>
    </row>
    <row r="568">
      <c r="E568" s="16"/>
      <c r="F568" s="16"/>
    </row>
    <row r="569">
      <c r="E569" s="16"/>
      <c r="F569" s="16"/>
    </row>
    <row r="570">
      <c r="E570" s="16"/>
      <c r="F570" s="16"/>
    </row>
    <row r="571">
      <c r="E571" s="16"/>
      <c r="F571" s="16"/>
    </row>
    <row r="572">
      <c r="E572" s="16"/>
      <c r="F572" s="16"/>
    </row>
    <row r="573">
      <c r="E573" s="16"/>
      <c r="F573" s="16"/>
    </row>
    <row r="574">
      <c r="E574" s="16"/>
      <c r="F574" s="16"/>
    </row>
    <row r="575">
      <c r="E575" s="16"/>
      <c r="F575" s="16"/>
    </row>
    <row r="576">
      <c r="E576" s="16"/>
      <c r="F576" s="16"/>
    </row>
    <row r="577">
      <c r="E577" s="16"/>
      <c r="F577" s="16"/>
    </row>
    <row r="578">
      <c r="E578" s="16"/>
      <c r="F578" s="16"/>
    </row>
    <row r="579">
      <c r="E579" s="16"/>
      <c r="F579" s="16"/>
    </row>
    <row r="580">
      <c r="E580" s="16"/>
      <c r="F580" s="16"/>
    </row>
    <row r="581">
      <c r="E581" s="16"/>
      <c r="F581" s="16"/>
    </row>
    <row r="582">
      <c r="E582" s="16"/>
      <c r="F582" s="16"/>
    </row>
    <row r="583">
      <c r="E583" s="16"/>
      <c r="F583" s="16"/>
    </row>
    <row r="584">
      <c r="E584" s="16"/>
      <c r="F584" s="16"/>
    </row>
    <row r="585">
      <c r="E585" s="16"/>
      <c r="F585" s="16"/>
    </row>
    <row r="586">
      <c r="E586" s="16"/>
      <c r="F586" s="16"/>
    </row>
    <row r="587">
      <c r="E587" s="16"/>
      <c r="F587" s="16"/>
    </row>
    <row r="588">
      <c r="E588" s="16"/>
      <c r="F588" s="16"/>
    </row>
    <row r="589">
      <c r="E589" s="16"/>
      <c r="F589" s="16"/>
    </row>
    <row r="590">
      <c r="E590" s="16"/>
      <c r="F590" s="16"/>
    </row>
    <row r="591">
      <c r="E591" s="16"/>
      <c r="F591" s="16"/>
    </row>
    <row r="592">
      <c r="E592" s="16"/>
      <c r="F592" s="16"/>
    </row>
    <row r="593">
      <c r="E593" s="16"/>
      <c r="F593" s="16"/>
    </row>
    <row r="594">
      <c r="E594" s="16"/>
      <c r="F594" s="16"/>
    </row>
    <row r="595">
      <c r="E595" s="16"/>
      <c r="F595" s="16"/>
    </row>
    <row r="596">
      <c r="E596" s="16"/>
      <c r="F596" s="16"/>
    </row>
    <row r="597">
      <c r="E597" s="16"/>
      <c r="F597" s="16"/>
    </row>
    <row r="598">
      <c r="E598" s="16"/>
      <c r="F598" s="16"/>
    </row>
    <row r="599">
      <c r="E599" s="16"/>
      <c r="F599" s="16"/>
    </row>
    <row r="600">
      <c r="E600" s="16"/>
      <c r="F600" s="16"/>
    </row>
    <row r="601">
      <c r="E601" s="16"/>
      <c r="F601" s="16"/>
    </row>
    <row r="602">
      <c r="E602" s="16"/>
      <c r="F602" s="16"/>
    </row>
    <row r="603">
      <c r="E603" s="16"/>
      <c r="F603" s="16"/>
    </row>
    <row r="604">
      <c r="E604" s="16"/>
      <c r="F604" s="16"/>
    </row>
    <row r="605">
      <c r="E605" s="16"/>
      <c r="F605" s="16"/>
    </row>
    <row r="606">
      <c r="E606" s="16"/>
      <c r="F606" s="16"/>
    </row>
    <row r="607">
      <c r="E607" s="16"/>
      <c r="F607" s="16"/>
    </row>
    <row r="608">
      <c r="E608" s="16"/>
      <c r="F608" s="16"/>
    </row>
    <row r="609">
      <c r="E609" s="16"/>
      <c r="F609" s="16"/>
    </row>
    <row r="610">
      <c r="E610" s="16"/>
      <c r="F610" s="16"/>
    </row>
    <row r="611">
      <c r="E611" s="16"/>
      <c r="F611" s="16"/>
    </row>
    <row r="612">
      <c r="E612" s="16"/>
      <c r="F612" s="16"/>
    </row>
    <row r="613">
      <c r="E613" s="16"/>
      <c r="F613" s="16"/>
    </row>
    <row r="614">
      <c r="E614" s="16"/>
      <c r="F614" s="16"/>
    </row>
    <row r="615">
      <c r="E615" s="16"/>
      <c r="F615" s="16"/>
    </row>
    <row r="616">
      <c r="E616" s="16"/>
      <c r="F616" s="16"/>
    </row>
    <row r="617">
      <c r="E617" s="16"/>
      <c r="F617" s="16"/>
    </row>
    <row r="618">
      <c r="E618" s="16"/>
      <c r="F618" s="16"/>
    </row>
    <row r="619">
      <c r="E619" s="16"/>
      <c r="F619" s="16"/>
    </row>
    <row r="620">
      <c r="E620" s="16"/>
      <c r="F620" s="16"/>
    </row>
    <row r="621">
      <c r="E621" s="16"/>
      <c r="F621" s="16"/>
    </row>
    <row r="622">
      <c r="E622" s="16"/>
      <c r="F622" s="16"/>
    </row>
    <row r="623">
      <c r="E623" s="16"/>
      <c r="F623" s="16"/>
    </row>
    <row r="624">
      <c r="E624" s="16"/>
      <c r="F624" s="16"/>
    </row>
    <row r="625">
      <c r="E625" s="16"/>
      <c r="F625" s="16"/>
    </row>
    <row r="626">
      <c r="E626" s="16"/>
      <c r="F626" s="16"/>
    </row>
    <row r="627">
      <c r="E627" s="16"/>
      <c r="F627" s="16"/>
    </row>
    <row r="628">
      <c r="E628" s="16"/>
      <c r="F628" s="16"/>
    </row>
    <row r="629">
      <c r="E629" s="16"/>
      <c r="F629" s="16"/>
    </row>
    <row r="630">
      <c r="E630" s="16"/>
      <c r="F630" s="16"/>
    </row>
    <row r="631">
      <c r="E631" s="16"/>
      <c r="F631" s="16"/>
    </row>
    <row r="632">
      <c r="E632" s="16"/>
      <c r="F632" s="16"/>
    </row>
    <row r="633">
      <c r="E633" s="16"/>
      <c r="F633" s="16"/>
    </row>
    <row r="634">
      <c r="E634" s="16"/>
      <c r="F634" s="16"/>
    </row>
    <row r="635">
      <c r="E635" s="16"/>
      <c r="F635" s="16"/>
    </row>
    <row r="636">
      <c r="E636" s="16"/>
      <c r="F636" s="16"/>
    </row>
    <row r="637">
      <c r="E637" s="16"/>
      <c r="F637" s="16"/>
    </row>
    <row r="638">
      <c r="E638" s="16"/>
      <c r="F638" s="16"/>
    </row>
    <row r="639">
      <c r="E639" s="16"/>
      <c r="F639" s="16"/>
    </row>
    <row r="640">
      <c r="E640" s="16"/>
      <c r="F640" s="16"/>
    </row>
    <row r="641">
      <c r="E641" s="16"/>
      <c r="F641" s="16"/>
    </row>
    <row r="642">
      <c r="E642" s="16"/>
      <c r="F642" s="16"/>
    </row>
    <row r="643">
      <c r="E643" s="16"/>
      <c r="F643" s="16"/>
    </row>
    <row r="644">
      <c r="E644" s="16"/>
      <c r="F644" s="16"/>
    </row>
    <row r="645">
      <c r="E645" s="16"/>
      <c r="F645" s="16"/>
    </row>
    <row r="646">
      <c r="E646" s="16"/>
      <c r="F646" s="16"/>
    </row>
    <row r="647">
      <c r="E647" s="16"/>
      <c r="F647" s="16"/>
    </row>
    <row r="648">
      <c r="E648" s="16"/>
      <c r="F648" s="16"/>
    </row>
    <row r="649">
      <c r="E649" s="16"/>
      <c r="F649" s="16"/>
    </row>
    <row r="650">
      <c r="E650" s="16"/>
      <c r="F650" s="16"/>
    </row>
    <row r="651">
      <c r="E651" s="16"/>
      <c r="F651" s="16"/>
    </row>
    <row r="652">
      <c r="E652" s="16"/>
      <c r="F652" s="16"/>
    </row>
    <row r="653">
      <c r="E653" s="16"/>
      <c r="F653" s="16"/>
    </row>
    <row r="654">
      <c r="E654" s="16"/>
      <c r="F654" s="16"/>
    </row>
    <row r="655">
      <c r="E655" s="16"/>
      <c r="F655" s="16"/>
    </row>
    <row r="656">
      <c r="E656" s="16"/>
      <c r="F656" s="16"/>
    </row>
    <row r="657">
      <c r="E657" s="16"/>
      <c r="F657" s="16"/>
    </row>
    <row r="658">
      <c r="E658" s="16"/>
      <c r="F658" s="16"/>
    </row>
    <row r="659">
      <c r="E659" s="16"/>
      <c r="F659" s="16"/>
    </row>
    <row r="660">
      <c r="E660" s="16"/>
      <c r="F660" s="16"/>
    </row>
    <row r="661">
      <c r="E661" s="16"/>
      <c r="F661" s="16"/>
    </row>
    <row r="662">
      <c r="E662" s="16"/>
      <c r="F662" s="16"/>
    </row>
    <row r="663">
      <c r="E663" s="16"/>
      <c r="F663" s="16"/>
    </row>
    <row r="664">
      <c r="E664" s="16"/>
      <c r="F664" s="16"/>
    </row>
    <row r="665">
      <c r="E665" s="16"/>
      <c r="F665" s="16"/>
    </row>
    <row r="666">
      <c r="E666" s="16"/>
      <c r="F666" s="16"/>
    </row>
    <row r="667">
      <c r="E667" s="16"/>
      <c r="F667" s="16"/>
    </row>
    <row r="668">
      <c r="E668" s="16"/>
      <c r="F668" s="16"/>
    </row>
    <row r="669">
      <c r="E669" s="16"/>
      <c r="F669" s="16"/>
    </row>
    <row r="670">
      <c r="E670" s="16"/>
      <c r="F670" s="16"/>
    </row>
    <row r="671">
      <c r="E671" s="16"/>
      <c r="F671" s="16"/>
    </row>
    <row r="672">
      <c r="E672" s="16"/>
      <c r="F672" s="16"/>
    </row>
    <row r="673">
      <c r="E673" s="16"/>
      <c r="F673" s="16"/>
    </row>
    <row r="674">
      <c r="E674" s="16"/>
      <c r="F674" s="16"/>
    </row>
    <row r="675">
      <c r="E675" s="16"/>
      <c r="F675" s="16"/>
    </row>
    <row r="676">
      <c r="E676" s="16"/>
      <c r="F676" s="16"/>
    </row>
    <row r="677">
      <c r="E677" s="16"/>
      <c r="F677" s="16"/>
    </row>
    <row r="678">
      <c r="E678" s="16"/>
      <c r="F678" s="16"/>
    </row>
    <row r="679">
      <c r="E679" s="16"/>
      <c r="F679" s="16"/>
    </row>
    <row r="680">
      <c r="E680" s="16"/>
      <c r="F680" s="16"/>
    </row>
    <row r="681">
      <c r="E681" s="16"/>
      <c r="F681" s="16"/>
    </row>
    <row r="682">
      <c r="E682" s="16"/>
      <c r="F682" s="16"/>
    </row>
    <row r="683">
      <c r="E683" s="16"/>
      <c r="F683" s="16"/>
    </row>
    <row r="684">
      <c r="E684" s="16"/>
      <c r="F684" s="16"/>
    </row>
    <row r="685">
      <c r="E685" s="16"/>
      <c r="F685" s="16"/>
    </row>
    <row r="686">
      <c r="E686" s="16"/>
      <c r="F686" s="16"/>
    </row>
    <row r="687">
      <c r="E687" s="16"/>
      <c r="F687" s="16"/>
    </row>
    <row r="688">
      <c r="E688" s="16"/>
      <c r="F688" s="16"/>
    </row>
    <row r="689">
      <c r="E689" s="16"/>
      <c r="F689" s="16"/>
    </row>
    <row r="690">
      <c r="E690" s="16"/>
      <c r="F690" s="16"/>
    </row>
    <row r="691">
      <c r="E691" s="16"/>
      <c r="F691" s="16"/>
    </row>
    <row r="692">
      <c r="E692" s="16"/>
      <c r="F692" s="16"/>
    </row>
    <row r="693">
      <c r="E693" s="16"/>
      <c r="F693" s="16"/>
    </row>
    <row r="694">
      <c r="E694" s="16"/>
      <c r="F694" s="16"/>
    </row>
    <row r="695">
      <c r="E695" s="16"/>
      <c r="F695" s="16"/>
    </row>
    <row r="696">
      <c r="E696" s="16"/>
      <c r="F696" s="16"/>
    </row>
    <row r="697">
      <c r="E697" s="16"/>
      <c r="F697" s="16"/>
    </row>
    <row r="698">
      <c r="E698" s="16"/>
      <c r="F698" s="16"/>
    </row>
    <row r="699">
      <c r="E699" s="16"/>
      <c r="F699" s="16"/>
    </row>
    <row r="700">
      <c r="E700" s="16"/>
      <c r="F700" s="16"/>
    </row>
    <row r="701">
      <c r="E701" s="16"/>
      <c r="F701" s="16"/>
    </row>
    <row r="702">
      <c r="E702" s="16"/>
      <c r="F702" s="16"/>
    </row>
    <row r="703">
      <c r="E703" s="16"/>
      <c r="F703" s="16"/>
    </row>
    <row r="704">
      <c r="E704" s="16"/>
      <c r="F704" s="16"/>
    </row>
    <row r="705">
      <c r="E705" s="16"/>
      <c r="F705" s="16"/>
    </row>
    <row r="706">
      <c r="E706" s="16"/>
      <c r="F706" s="16"/>
    </row>
    <row r="707">
      <c r="E707" s="16"/>
      <c r="F707" s="16"/>
    </row>
    <row r="708">
      <c r="E708" s="16"/>
      <c r="F708" s="16"/>
    </row>
    <row r="709">
      <c r="E709" s="16"/>
      <c r="F709" s="16"/>
    </row>
    <row r="710">
      <c r="E710" s="16"/>
      <c r="F710" s="16"/>
    </row>
    <row r="711">
      <c r="E711" s="16"/>
      <c r="F711" s="16"/>
    </row>
    <row r="712">
      <c r="E712" s="16"/>
      <c r="F712" s="16"/>
    </row>
    <row r="713">
      <c r="E713" s="16"/>
      <c r="F713" s="16"/>
    </row>
    <row r="714">
      <c r="E714" s="16"/>
      <c r="F714" s="16"/>
    </row>
    <row r="715">
      <c r="E715" s="16"/>
      <c r="F715" s="16"/>
    </row>
    <row r="716">
      <c r="E716" s="16"/>
      <c r="F716" s="16"/>
    </row>
    <row r="717">
      <c r="E717" s="16"/>
      <c r="F717" s="16"/>
    </row>
    <row r="718">
      <c r="E718" s="16"/>
      <c r="F718" s="16"/>
    </row>
    <row r="719">
      <c r="E719" s="16"/>
      <c r="F719" s="16"/>
    </row>
    <row r="720">
      <c r="E720" s="16"/>
      <c r="F720" s="16"/>
    </row>
    <row r="721">
      <c r="E721" s="16"/>
      <c r="F721" s="16"/>
    </row>
    <row r="722">
      <c r="E722" s="16"/>
      <c r="F722" s="16"/>
    </row>
    <row r="723">
      <c r="E723" s="16"/>
      <c r="F723" s="16"/>
    </row>
    <row r="724">
      <c r="E724" s="16"/>
      <c r="F724" s="16"/>
    </row>
    <row r="725">
      <c r="E725" s="16"/>
      <c r="F725" s="16"/>
    </row>
    <row r="726">
      <c r="E726" s="16"/>
      <c r="F726" s="16"/>
    </row>
    <row r="727">
      <c r="E727" s="16"/>
      <c r="F727" s="16"/>
    </row>
    <row r="728">
      <c r="E728" s="16"/>
      <c r="F728" s="16"/>
    </row>
    <row r="729">
      <c r="E729" s="16"/>
      <c r="F729" s="16"/>
    </row>
    <row r="730">
      <c r="E730" s="16"/>
      <c r="F730" s="16"/>
    </row>
    <row r="731">
      <c r="E731" s="16"/>
      <c r="F731" s="16"/>
    </row>
    <row r="732">
      <c r="E732" s="16"/>
      <c r="F732" s="16"/>
    </row>
    <row r="733">
      <c r="E733" s="16"/>
      <c r="F733" s="16"/>
    </row>
    <row r="734">
      <c r="E734" s="16"/>
      <c r="F734" s="16"/>
    </row>
    <row r="735">
      <c r="E735" s="16"/>
      <c r="F735" s="16"/>
    </row>
    <row r="736">
      <c r="E736" s="16"/>
      <c r="F736" s="16"/>
    </row>
    <row r="737">
      <c r="E737" s="16"/>
      <c r="F737" s="16"/>
    </row>
    <row r="738">
      <c r="E738" s="16"/>
      <c r="F738" s="16"/>
    </row>
    <row r="739">
      <c r="E739" s="16"/>
      <c r="F739" s="16"/>
    </row>
    <row r="740">
      <c r="E740" s="16"/>
      <c r="F740" s="16"/>
    </row>
    <row r="741">
      <c r="E741" s="16"/>
      <c r="F741" s="16"/>
    </row>
    <row r="742">
      <c r="E742" s="16"/>
      <c r="F742" s="16"/>
    </row>
    <row r="743">
      <c r="E743" s="16"/>
      <c r="F743" s="16"/>
    </row>
    <row r="744">
      <c r="E744" s="16"/>
      <c r="F744" s="16"/>
    </row>
    <row r="745">
      <c r="E745" s="16"/>
      <c r="F745" s="16"/>
    </row>
    <row r="746">
      <c r="E746" s="16"/>
      <c r="F746" s="16"/>
    </row>
    <row r="747">
      <c r="E747" s="16"/>
      <c r="F747" s="16"/>
    </row>
    <row r="748">
      <c r="E748" s="16"/>
      <c r="F748" s="16"/>
    </row>
    <row r="749">
      <c r="E749" s="16"/>
      <c r="F749" s="16"/>
    </row>
    <row r="750">
      <c r="E750" s="16"/>
      <c r="F750" s="16"/>
    </row>
    <row r="751">
      <c r="E751" s="16"/>
      <c r="F751" s="16"/>
    </row>
    <row r="752">
      <c r="E752" s="16"/>
      <c r="F752" s="16"/>
    </row>
    <row r="753">
      <c r="E753" s="16"/>
      <c r="F753" s="16"/>
    </row>
    <row r="754">
      <c r="E754" s="16"/>
      <c r="F754" s="16"/>
    </row>
    <row r="755">
      <c r="E755" s="16"/>
      <c r="F755" s="16"/>
    </row>
    <row r="756">
      <c r="E756" s="16"/>
      <c r="F756" s="16"/>
    </row>
    <row r="757">
      <c r="E757" s="16"/>
      <c r="F757" s="16"/>
    </row>
    <row r="758">
      <c r="E758" s="16"/>
      <c r="F758" s="16"/>
    </row>
    <row r="759">
      <c r="E759" s="16"/>
      <c r="F759" s="16"/>
    </row>
    <row r="760">
      <c r="E760" s="16"/>
      <c r="F760" s="16"/>
    </row>
    <row r="761">
      <c r="E761" s="16"/>
      <c r="F761" s="16"/>
    </row>
    <row r="762">
      <c r="E762" s="16"/>
      <c r="F762" s="16"/>
    </row>
    <row r="763">
      <c r="E763" s="16"/>
      <c r="F763" s="16"/>
    </row>
    <row r="764">
      <c r="E764" s="16"/>
      <c r="F764" s="16"/>
    </row>
    <row r="765">
      <c r="E765" s="16"/>
      <c r="F765" s="16"/>
    </row>
    <row r="766">
      <c r="E766" s="16"/>
      <c r="F766" s="16"/>
    </row>
    <row r="767">
      <c r="E767" s="16"/>
      <c r="F767" s="16"/>
    </row>
    <row r="768">
      <c r="E768" s="16"/>
      <c r="F768" s="16"/>
    </row>
    <row r="769">
      <c r="E769" s="16"/>
      <c r="F769" s="16"/>
    </row>
    <row r="770">
      <c r="E770" s="16"/>
      <c r="F770" s="16"/>
    </row>
    <row r="771">
      <c r="E771" s="16"/>
      <c r="F771" s="16"/>
    </row>
    <row r="772">
      <c r="E772" s="16"/>
      <c r="F772" s="16"/>
    </row>
    <row r="773">
      <c r="E773" s="16"/>
      <c r="F773" s="16"/>
    </row>
    <row r="774">
      <c r="E774" s="16"/>
      <c r="F774" s="16"/>
    </row>
    <row r="775">
      <c r="E775" s="16"/>
      <c r="F775" s="16"/>
    </row>
    <row r="776">
      <c r="E776" s="16"/>
      <c r="F776" s="16"/>
    </row>
    <row r="777">
      <c r="E777" s="16"/>
      <c r="F777" s="16"/>
    </row>
    <row r="778">
      <c r="E778" s="16"/>
      <c r="F778" s="16"/>
    </row>
    <row r="779">
      <c r="E779" s="16"/>
      <c r="F779" s="16"/>
    </row>
    <row r="780">
      <c r="E780" s="16"/>
      <c r="F780" s="16"/>
    </row>
    <row r="781">
      <c r="E781" s="16"/>
      <c r="F781" s="16"/>
    </row>
    <row r="782">
      <c r="E782" s="16"/>
      <c r="F782" s="16"/>
    </row>
    <row r="783">
      <c r="E783" s="16"/>
      <c r="F783" s="16"/>
    </row>
    <row r="784">
      <c r="E784" s="16"/>
      <c r="F784" s="16"/>
    </row>
    <row r="785">
      <c r="E785" s="16"/>
      <c r="F785" s="16"/>
    </row>
    <row r="786">
      <c r="E786" s="16"/>
      <c r="F786" s="16"/>
    </row>
    <row r="787">
      <c r="E787" s="16"/>
      <c r="F787" s="16"/>
    </row>
    <row r="788">
      <c r="E788" s="16"/>
      <c r="F788" s="16"/>
    </row>
    <row r="789">
      <c r="E789" s="16"/>
      <c r="F789" s="16"/>
    </row>
    <row r="790">
      <c r="E790" s="16"/>
      <c r="F790" s="16"/>
    </row>
    <row r="791">
      <c r="E791" s="16"/>
      <c r="F791" s="16"/>
    </row>
    <row r="792">
      <c r="E792" s="16"/>
      <c r="F792" s="16"/>
    </row>
    <row r="793">
      <c r="E793" s="16"/>
      <c r="F793" s="16"/>
    </row>
    <row r="794">
      <c r="E794" s="16"/>
      <c r="F794" s="16"/>
    </row>
    <row r="795">
      <c r="E795" s="16"/>
      <c r="F795" s="16"/>
    </row>
    <row r="796">
      <c r="E796" s="16"/>
      <c r="F796" s="16"/>
    </row>
    <row r="797">
      <c r="E797" s="16"/>
      <c r="F797" s="16"/>
    </row>
    <row r="798">
      <c r="E798" s="16"/>
      <c r="F798" s="16"/>
    </row>
    <row r="799">
      <c r="E799" s="16"/>
      <c r="F799" s="16"/>
    </row>
    <row r="800">
      <c r="E800" s="16"/>
      <c r="F800" s="16"/>
    </row>
    <row r="801">
      <c r="E801" s="16"/>
      <c r="F801" s="16"/>
    </row>
    <row r="802">
      <c r="E802" s="16"/>
      <c r="F802" s="16"/>
    </row>
    <row r="803">
      <c r="E803" s="16"/>
      <c r="F803" s="16"/>
    </row>
    <row r="804">
      <c r="E804" s="16"/>
      <c r="F804" s="16"/>
    </row>
    <row r="805">
      <c r="E805" s="16"/>
      <c r="F805" s="16"/>
    </row>
    <row r="806">
      <c r="E806" s="16"/>
      <c r="F806" s="16"/>
    </row>
    <row r="807">
      <c r="E807" s="16"/>
      <c r="F807" s="16"/>
    </row>
    <row r="808">
      <c r="E808" s="16"/>
      <c r="F808" s="16"/>
    </row>
    <row r="809">
      <c r="E809" s="16"/>
      <c r="F809" s="16"/>
    </row>
    <row r="810">
      <c r="E810" s="16"/>
      <c r="F810" s="16"/>
    </row>
    <row r="811">
      <c r="E811" s="16"/>
      <c r="F811" s="16"/>
    </row>
    <row r="812">
      <c r="E812" s="16"/>
      <c r="F812" s="16"/>
    </row>
    <row r="813">
      <c r="E813" s="16"/>
      <c r="F813" s="16"/>
    </row>
    <row r="814">
      <c r="E814" s="16"/>
      <c r="F814" s="16"/>
    </row>
    <row r="815">
      <c r="E815" s="16"/>
      <c r="F815" s="16"/>
    </row>
    <row r="816">
      <c r="E816" s="16"/>
      <c r="F816" s="16"/>
    </row>
    <row r="817">
      <c r="E817" s="16"/>
      <c r="F817" s="16"/>
    </row>
    <row r="818">
      <c r="E818" s="16"/>
      <c r="F818" s="16"/>
    </row>
    <row r="819">
      <c r="E819" s="16"/>
      <c r="F819" s="16"/>
    </row>
    <row r="820">
      <c r="E820" s="16"/>
      <c r="F820" s="16"/>
    </row>
    <row r="821">
      <c r="E821" s="16"/>
      <c r="F821" s="16"/>
    </row>
    <row r="822">
      <c r="E822" s="16"/>
      <c r="F822" s="16"/>
    </row>
    <row r="823">
      <c r="E823" s="16"/>
      <c r="F823" s="16"/>
    </row>
    <row r="824">
      <c r="E824" s="16"/>
      <c r="F824" s="16"/>
    </row>
    <row r="825">
      <c r="E825" s="16"/>
      <c r="F825" s="16"/>
    </row>
    <row r="826">
      <c r="E826" s="16"/>
      <c r="F826" s="16"/>
    </row>
    <row r="827">
      <c r="E827" s="16"/>
      <c r="F827" s="16"/>
    </row>
    <row r="828">
      <c r="E828" s="16"/>
      <c r="F828" s="16"/>
    </row>
    <row r="829">
      <c r="E829" s="16"/>
      <c r="F829" s="16"/>
    </row>
    <row r="830">
      <c r="E830" s="16"/>
      <c r="F830" s="16"/>
    </row>
    <row r="831">
      <c r="E831" s="16"/>
      <c r="F831" s="16"/>
    </row>
    <row r="832">
      <c r="E832" s="16"/>
      <c r="F832" s="16"/>
    </row>
    <row r="833">
      <c r="E833" s="16"/>
      <c r="F833" s="16"/>
    </row>
    <row r="834">
      <c r="E834" s="16"/>
      <c r="F834" s="16"/>
    </row>
    <row r="835">
      <c r="E835" s="16"/>
      <c r="F835" s="16"/>
    </row>
    <row r="836">
      <c r="E836" s="16"/>
      <c r="F836" s="16"/>
    </row>
    <row r="837">
      <c r="E837" s="16"/>
      <c r="F837" s="16"/>
    </row>
    <row r="838">
      <c r="E838" s="16"/>
      <c r="F838" s="16"/>
    </row>
    <row r="839">
      <c r="E839" s="16"/>
      <c r="F839" s="16"/>
    </row>
    <row r="840">
      <c r="E840" s="16"/>
      <c r="F840" s="16"/>
    </row>
    <row r="841">
      <c r="E841" s="16"/>
      <c r="F841" s="16"/>
    </row>
    <row r="842">
      <c r="E842" s="16"/>
      <c r="F842" s="16"/>
    </row>
    <row r="843">
      <c r="E843" s="16"/>
      <c r="F843" s="16"/>
    </row>
    <row r="844">
      <c r="E844" s="16"/>
      <c r="F844" s="16"/>
    </row>
    <row r="845">
      <c r="E845" s="16"/>
      <c r="F845" s="16"/>
    </row>
    <row r="846">
      <c r="E846" s="16"/>
      <c r="F846" s="16"/>
    </row>
    <row r="847">
      <c r="E847" s="16"/>
      <c r="F847" s="16"/>
    </row>
    <row r="848">
      <c r="E848" s="16"/>
      <c r="F848" s="16"/>
    </row>
    <row r="849">
      <c r="E849" s="16"/>
      <c r="F849" s="16"/>
    </row>
    <row r="850">
      <c r="E850" s="16"/>
      <c r="F850" s="16"/>
    </row>
    <row r="851">
      <c r="E851" s="16"/>
      <c r="F851" s="16"/>
    </row>
    <row r="852">
      <c r="E852" s="16"/>
      <c r="F852" s="16"/>
    </row>
    <row r="853">
      <c r="E853" s="16"/>
      <c r="F853" s="16"/>
    </row>
    <row r="854">
      <c r="E854" s="16"/>
      <c r="F854" s="16"/>
    </row>
    <row r="855">
      <c r="E855" s="16"/>
      <c r="F855" s="16"/>
    </row>
    <row r="856">
      <c r="E856" s="16"/>
      <c r="F856" s="16"/>
    </row>
    <row r="857">
      <c r="E857" s="16"/>
      <c r="F857" s="16"/>
    </row>
    <row r="858">
      <c r="E858" s="16"/>
      <c r="F858" s="16"/>
    </row>
    <row r="859">
      <c r="E859" s="16"/>
      <c r="F859" s="16"/>
    </row>
    <row r="860">
      <c r="E860" s="16"/>
      <c r="F860" s="16"/>
    </row>
    <row r="861">
      <c r="E861" s="16"/>
      <c r="F861" s="16"/>
    </row>
    <row r="862">
      <c r="E862" s="16"/>
      <c r="F862" s="16"/>
    </row>
    <row r="863">
      <c r="E863" s="16"/>
      <c r="F863" s="16"/>
    </row>
    <row r="864">
      <c r="E864" s="16"/>
      <c r="F864" s="16"/>
    </row>
    <row r="865">
      <c r="E865" s="16"/>
      <c r="F865" s="16"/>
    </row>
    <row r="866">
      <c r="E866" s="16"/>
      <c r="F866" s="16"/>
    </row>
    <row r="867">
      <c r="E867" s="16"/>
      <c r="F867" s="16"/>
    </row>
    <row r="868">
      <c r="E868" s="16"/>
      <c r="F868" s="16"/>
    </row>
    <row r="869">
      <c r="E869" s="16"/>
      <c r="F869" s="16"/>
    </row>
    <row r="870">
      <c r="E870" s="16"/>
      <c r="F870" s="16"/>
    </row>
    <row r="871">
      <c r="E871" s="16"/>
      <c r="F871" s="16"/>
    </row>
    <row r="872">
      <c r="E872" s="16"/>
      <c r="F872" s="16"/>
    </row>
    <row r="873">
      <c r="E873" s="16"/>
      <c r="F873" s="16"/>
    </row>
    <row r="874">
      <c r="E874" s="16"/>
      <c r="F874" s="16"/>
    </row>
    <row r="875">
      <c r="E875" s="16"/>
      <c r="F875" s="16"/>
    </row>
    <row r="876">
      <c r="E876" s="16"/>
      <c r="F876" s="16"/>
    </row>
    <row r="877">
      <c r="E877" s="16"/>
      <c r="F877" s="16"/>
    </row>
    <row r="878">
      <c r="E878" s="16"/>
      <c r="F878" s="16"/>
    </row>
    <row r="879">
      <c r="E879" s="16"/>
      <c r="F879" s="16"/>
    </row>
    <row r="880">
      <c r="E880" s="16"/>
      <c r="F880" s="16"/>
    </row>
    <row r="881">
      <c r="E881" s="16"/>
      <c r="F881" s="16"/>
    </row>
    <row r="882">
      <c r="E882" s="16"/>
      <c r="F882" s="16"/>
    </row>
    <row r="883">
      <c r="E883" s="16"/>
      <c r="F883" s="16"/>
    </row>
    <row r="884">
      <c r="E884" s="16"/>
      <c r="F884" s="16"/>
    </row>
    <row r="885">
      <c r="E885" s="16"/>
      <c r="F885" s="16"/>
    </row>
    <row r="886">
      <c r="E886" s="16"/>
      <c r="F886" s="16"/>
    </row>
    <row r="887">
      <c r="E887" s="16"/>
      <c r="F887" s="16"/>
    </row>
    <row r="888">
      <c r="E888" s="16"/>
      <c r="F888" s="16"/>
    </row>
    <row r="889">
      <c r="E889" s="16"/>
      <c r="F889" s="16"/>
    </row>
    <row r="890">
      <c r="E890" s="16"/>
      <c r="F890" s="16"/>
    </row>
    <row r="891">
      <c r="E891" s="16"/>
      <c r="F891" s="16"/>
    </row>
    <row r="892">
      <c r="E892" s="16"/>
      <c r="F892" s="16"/>
    </row>
    <row r="893">
      <c r="E893" s="16"/>
      <c r="F893" s="16"/>
    </row>
    <row r="894">
      <c r="E894" s="16"/>
      <c r="F894" s="16"/>
    </row>
    <row r="895">
      <c r="E895" s="16"/>
      <c r="F895" s="16"/>
    </row>
    <row r="896">
      <c r="E896" s="16"/>
      <c r="F896" s="16"/>
    </row>
    <row r="897">
      <c r="E897" s="16"/>
      <c r="F897" s="16"/>
    </row>
    <row r="898">
      <c r="E898" s="16"/>
      <c r="F898" s="16"/>
    </row>
    <row r="899">
      <c r="E899" s="16"/>
      <c r="F899" s="16"/>
    </row>
    <row r="900">
      <c r="E900" s="16"/>
      <c r="F900" s="16"/>
    </row>
    <row r="901">
      <c r="E901" s="16"/>
      <c r="F901" s="16"/>
    </row>
    <row r="902">
      <c r="E902" s="16"/>
      <c r="F902" s="16"/>
    </row>
    <row r="903">
      <c r="E903" s="16"/>
      <c r="F903" s="16"/>
    </row>
    <row r="904">
      <c r="E904" s="16"/>
      <c r="F904" s="16"/>
    </row>
    <row r="905">
      <c r="E905" s="16"/>
      <c r="F905" s="16"/>
    </row>
    <row r="906">
      <c r="E906" s="16"/>
      <c r="F906" s="16"/>
    </row>
    <row r="907">
      <c r="E907" s="16"/>
      <c r="F907" s="16"/>
    </row>
    <row r="908">
      <c r="E908" s="16"/>
      <c r="F908" s="16"/>
    </row>
    <row r="909">
      <c r="E909" s="16"/>
      <c r="F909" s="16"/>
    </row>
    <row r="910">
      <c r="E910" s="16"/>
      <c r="F910" s="16"/>
    </row>
    <row r="911">
      <c r="E911" s="16"/>
      <c r="F911" s="16"/>
    </row>
    <row r="912">
      <c r="E912" s="16"/>
      <c r="F912" s="16"/>
    </row>
    <row r="913">
      <c r="E913" s="16"/>
      <c r="F913" s="16"/>
    </row>
    <row r="914">
      <c r="E914" s="16"/>
      <c r="F914" s="16"/>
    </row>
    <row r="915">
      <c r="E915" s="16"/>
      <c r="F915" s="16"/>
    </row>
    <row r="916">
      <c r="E916" s="16"/>
      <c r="F916" s="16"/>
    </row>
    <row r="917">
      <c r="E917" s="16"/>
      <c r="F917" s="16"/>
    </row>
    <row r="918">
      <c r="E918" s="16"/>
      <c r="F918" s="16"/>
    </row>
    <row r="919">
      <c r="E919" s="16"/>
      <c r="F919" s="16"/>
    </row>
    <row r="920">
      <c r="E920" s="16"/>
      <c r="F920" s="16"/>
    </row>
    <row r="921">
      <c r="E921" s="16"/>
      <c r="F921" s="16"/>
    </row>
    <row r="922">
      <c r="E922" s="16"/>
      <c r="F922" s="16"/>
    </row>
    <row r="923">
      <c r="E923" s="16"/>
      <c r="F923" s="16"/>
    </row>
    <row r="924">
      <c r="E924" s="16"/>
      <c r="F924" s="16"/>
    </row>
    <row r="925">
      <c r="E925" s="16"/>
      <c r="F925" s="16"/>
    </row>
    <row r="926">
      <c r="E926" s="16"/>
      <c r="F926" s="16"/>
    </row>
    <row r="927">
      <c r="E927" s="16"/>
      <c r="F927" s="16"/>
    </row>
    <row r="928">
      <c r="E928" s="16"/>
      <c r="F928" s="16"/>
    </row>
    <row r="929">
      <c r="E929" s="16"/>
      <c r="F929" s="16"/>
    </row>
    <row r="930">
      <c r="E930" s="16"/>
      <c r="F930" s="16"/>
    </row>
    <row r="931">
      <c r="E931" s="16"/>
      <c r="F931" s="16"/>
    </row>
    <row r="932">
      <c r="E932" s="16"/>
      <c r="F932" s="16"/>
    </row>
    <row r="933">
      <c r="E933" s="16"/>
      <c r="F933" s="16"/>
    </row>
    <row r="934">
      <c r="E934" s="16"/>
      <c r="F934" s="16"/>
    </row>
    <row r="935">
      <c r="E935" s="16"/>
      <c r="F935" s="16"/>
    </row>
    <row r="936">
      <c r="E936" s="16"/>
      <c r="F936" s="16"/>
    </row>
    <row r="937">
      <c r="E937" s="16"/>
      <c r="F937" s="16"/>
    </row>
    <row r="938">
      <c r="E938" s="16"/>
      <c r="F938" s="16"/>
    </row>
    <row r="939">
      <c r="E939" s="16"/>
      <c r="F939" s="16"/>
    </row>
    <row r="940">
      <c r="E940" s="16"/>
      <c r="F940" s="16"/>
    </row>
    <row r="941">
      <c r="E941" s="16"/>
      <c r="F941" s="16"/>
    </row>
    <row r="942">
      <c r="E942" s="16"/>
      <c r="F942" s="16"/>
    </row>
    <row r="943">
      <c r="E943" s="16"/>
      <c r="F943" s="16"/>
    </row>
    <row r="944">
      <c r="E944" s="16"/>
      <c r="F944" s="16"/>
    </row>
    <row r="945">
      <c r="E945" s="16"/>
      <c r="F945" s="16"/>
    </row>
    <row r="946">
      <c r="E946" s="16"/>
      <c r="F946" s="16"/>
    </row>
    <row r="947">
      <c r="E947" s="16"/>
      <c r="F947" s="16"/>
    </row>
    <row r="948">
      <c r="E948" s="16"/>
      <c r="F948" s="16"/>
    </row>
    <row r="949">
      <c r="E949" s="16"/>
      <c r="F949" s="16"/>
    </row>
    <row r="950">
      <c r="E950" s="16"/>
      <c r="F950" s="16"/>
    </row>
    <row r="951">
      <c r="E951" s="16"/>
      <c r="F951" s="16"/>
    </row>
    <row r="952">
      <c r="E952" s="16"/>
      <c r="F952" s="16"/>
    </row>
    <row r="953">
      <c r="E953" s="16"/>
      <c r="F953" s="16"/>
    </row>
    <row r="954">
      <c r="E954" s="16"/>
      <c r="F954" s="16"/>
    </row>
    <row r="955">
      <c r="E955" s="16"/>
      <c r="F955" s="16"/>
    </row>
    <row r="956">
      <c r="E956" s="16"/>
      <c r="F956" s="16"/>
    </row>
    <row r="957">
      <c r="E957" s="16"/>
      <c r="F957" s="16"/>
    </row>
    <row r="958">
      <c r="E958" s="16"/>
      <c r="F958" s="16"/>
    </row>
    <row r="959">
      <c r="E959" s="16"/>
      <c r="F959" s="16"/>
    </row>
    <row r="960">
      <c r="E960" s="16"/>
      <c r="F960" s="16"/>
    </row>
    <row r="961">
      <c r="E961" s="16"/>
      <c r="F961" s="16"/>
    </row>
    <row r="962">
      <c r="E962" s="16"/>
      <c r="F962" s="16"/>
    </row>
    <row r="963">
      <c r="E963" s="16"/>
      <c r="F963" s="16"/>
    </row>
    <row r="964">
      <c r="E964" s="16"/>
      <c r="F964" s="16"/>
    </row>
    <row r="965">
      <c r="E965" s="16"/>
      <c r="F965" s="16"/>
    </row>
    <row r="966">
      <c r="E966" s="16"/>
      <c r="F966" s="16"/>
    </row>
    <row r="967">
      <c r="E967" s="16"/>
      <c r="F967" s="16"/>
    </row>
    <row r="968">
      <c r="E968" s="16"/>
      <c r="F968" s="16"/>
    </row>
    <row r="969">
      <c r="E969" s="16"/>
      <c r="F969" s="16"/>
    </row>
    <row r="970">
      <c r="E970" s="16"/>
      <c r="F970" s="16"/>
    </row>
    <row r="971">
      <c r="E971" s="16"/>
      <c r="F971" s="16"/>
    </row>
    <row r="972">
      <c r="E972" s="16"/>
      <c r="F972" s="16"/>
    </row>
    <row r="973">
      <c r="E973" s="16"/>
      <c r="F973" s="16"/>
    </row>
    <row r="974">
      <c r="E974" s="16"/>
      <c r="F974" s="16"/>
    </row>
    <row r="975">
      <c r="E975" s="16"/>
      <c r="F975" s="16"/>
    </row>
    <row r="976">
      <c r="E976" s="16"/>
      <c r="F976" s="16"/>
    </row>
    <row r="977">
      <c r="E977" s="16"/>
      <c r="F977" s="16"/>
    </row>
    <row r="978">
      <c r="E978" s="16"/>
      <c r="F978" s="16"/>
    </row>
    <row r="979">
      <c r="E979" s="16"/>
      <c r="F979" s="16"/>
    </row>
    <row r="980">
      <c r="E980" s="16"/>
      <c r="F980" s="16"/>
    </row>
    <row r="981">
      <c r="E981" s="16"/>
      <c r="F981" s="16"/>
    </row>
    <row r="982">
      <c r="E982" s="16"/>
      <c r="F982" s="16"/>
    </row>
    <row r="983">
      <c r="E983" s="16"/>
      <c r="F983" s="16"/>
    </row>
    <row r="984">
      <c r="E984" s="16"/>
      <c r="F984" s="16"/>
    </row>
    <row r="985">
      <c r="E985" s="16"/>
      <c r="F985" s="16"/>
    </row>
    <row r="986">
      <c r="E986" s="16"/>
      <c r="F986" s="16"/>
    </row>
    <row r="987">
      <c r="E987" s="16"/>
      <c r="F987" s="16"/>
    </row>
    <row r="988">
      <c r="E988" s="16"/>
      <c r="F988" s="16"/>
    </row>
    <row r="989">
      <c r="E989" s="16"/>
      <c r="F989" s="16"/>
    </row>
    <row r="990">
      <c r="E990" s="16"/>
      <c r="F990" s="16"/>
    </row>
    <row r="991">
      <c r="E991" s="16"/>
      <c r="F991" s="16"/>
    </row>
    <row r="992">
      <c r="E992" s="16"/>
      <c r="F992" s="16"/>
    </row>
    <row r="993">
      <c r="E993" s="16"/>
      <c r="F993" s="16"/>
    </row>
    <row r="994">
      <c r="E994" s="16"/>
      <c r="F994" s="16"/>
    </row>
    <row r="995">
      <c r="E995" s="16"/>
      <c r="F995" s="16"/>
    </row>
    <row r="996">
      <c r="E996" s="16"/>
      <c r="F996" s="16"/>
    </row>
    <row r="997">
      <c r="E997" s="16"/>
      <c r="F997" s="16"/>
    </row>
    <row r="998">
      <c r="E998" s="16"/>
      <c r="F998" s="16"/>
    </row>
    <row r="999">
      <c r="E999" s="16"/>
      <c r="F999" s="16"/>
    </row>
    <row r="1000">
      <c r="E1000" s="16"/>
      <c r="F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75"/>
    <col customWidth="1" min="3" max="3" width="7.38"/>
    <col customWidth="1" min="4" max="4" width="14.13"/>
    <col customWidth="1" min="5" max="5" width="7.38"/>
    <col customWidth="1" min="6" max="7" width="5.13"/>
    <col customWidth="1" min="8" max="8" width="6.88"/>
    <col customWidth="1" min="9" max="9" width="6.63"/>
    <col customWidth="1" min="10" max="10" width="2.25"/>
    <col customWidth="1" min="11" max="11" width="4.75"/>
    <col customWidth="1" min="12" max="12" width="6.63"/>
    <col customWidth="1" min="13" max="13" width="16.5"/>
    <col customWidth="1" min="14" max="14" width="6.75"/>
    <col customWidth="1" min="15" max="15" width="7.38"/>
    <col customWidth="1" min="16" max="16" width="4.5"/>
    <col customWidth="1" min="17" max="17" width="9.0"/>
    <col customWidth="1" min="18" max="18" width="10.0"/>
    <col customWidth="1" min="19" max="19" width="14.13"/>
    <col customWidth="1" min="20" max="20" width="3.63"/>
    <col customWidth="1" min="21" max="21" width="4.75"/>
    <col customWidth="1" min="22" max="22" width="3.25"/>
    <col customWidth="1" min="23" max="23" width="4.0"/>
    <col customWidth="1" min="24" max="24" width="4.75"/>
    <col customWidth="1" min="25" max="25" width="3.25"/>
  </cols>
  <sheetData>
    <row r="1">
      <c r="A1" s="2" t="s">
        <v>0</v>
      </c>
      <c r="B1" s="2" t="s">
        <v>1</v>
      </c>
      <c r="C1" s="2" t="s">
        <v>2</v>
      </c>
      <c r="D1" s="2" t="s">
        <v>215</v>
      </c>
      <c r="E1" s="2" t="s">
        <v>3</v>
      </c>
      <c r="F1" s="2" t="s">
        <v>216</v>
      </c>
      <c r="G1" s="2" t="s">
        <v>217</v>
      </c>
      <c r="H1" s="2" t="s">
        <v>218</v>
      </c>
      <c r="I1" s="2" t="s">
        <v>219</v>
      </c>
      <c r="K1" s="2" t="s">
        <v>220</v>
      </c>
      <c r="M1" s="2" t="s">
        <v>221</v>
      </c>
      <c r="O1" s="3" t="s">
        <v>222</v>
      </c>
      <c r="P1" s="3" t="s">
        <v>223</v>
      </c>
      <c r="Q1" s="3" t="s">
        <v>224</v>
      </c>
      <c r="R1" s="3" t="s">
        <v>4</v>
      </c>
      <c r="S1" s="3" t="s">
        <v>5</v>
      </c>
      <c r="T1" s="16"/>
      <c r="U1" s="25" t="s">
        <v>216</v>
      </c>
      <c r="V1" s="2" t="s">
        <v>225</v>
      </c>
      <c r="X1" s="2" t="s">
        <v>226</v>
      </c>
      <c r="Y1" s="2" t="s">
        <v>225</v>
      </c>
    </row>
    <row r="2">
      <c r="A2" s="2">
        <v>1.0</v>
      </c>
      <c r="B2" s="2" t="s">
        <v>11</v>
      </c>
      <c r="C2" s="2" t="s">
        <v>12</v>
      </c>
      <c r="D2" s="2" t="s">
        <v>227</v>
      </c>
      <c r="E2" s="2">
        <v>50.0</v>
      </c>
      <c r="F2" s="2">
        <v>130.7</v>
      </c>
      <c r="G2" s="26">
        <v>0.18611111111111112</v>
      </c>
      <c r="H2" s="2">
        <v>268.0</v>
      </c>
      <c r="I2" s="2">
        <v>2.05</v>
      </c>
      <c r="K2" s="27">
        <f>H2</f>
        <v>268</v>
      </c>
      <c r="L2" s="28">
        <f t="shared" ref="L2:L67" si="1">int(K2*1000/5553)/10</f>
        <v>4.8</v>
      </c>
      <c r="M2" s="27" t="str">
        <f t="shared" ref="M2:M67" si="2">concatenate(K2,"/5553 or ",L2,"%")</f>
        <v>268/5553 or 4.8%</v>
      </c>
      <c r="O2" s="3" t="s">
        <v>12</v>
      </c>
      <c r="P2" s="29">
        <v>50.0</v>
      </c>
      <c r="Q2" s="3" t="s">
        <v>228</v>
      </c>
      <c r="R2" s="29">
        <v>1.30663633E8</v>
      </c>
      <c r="S2" s="30">
        <v>16092.032</v>
      </c>
      <c r="T2" s="16"/>
      <c r="U2" s="31">
        <f t="shared" ref="U2:U67" si="3">R2/1024/1024</f>
        <v>124.6105509</v>
      </c>
      <c r="V2" s="32">
        <f t="shared" ref="V2:V67" si="4">F2-U2</f>
        <v>6.08944912</v>
      </c>
      <c r="W2" s="33"/>
      <c r="X2" s="6">
        <f t="shared" ref="X2:X67" si="5">S2/60</f>
        <v>268.2005333</v>
      </c>
      <c r="Y2" s="6">
        <f t="shared" ref="Y2:Y67" si="6">H2-X2</f>
        <v>-0.2005333333</v>
      </c>
    </row>
    <row r="3">
      <c r="A3" s="2">
        <v>2.0</v>
      </c>
      <c r="B3" s="2" t="s">
        <v>13</v>
      </c>
      <c r="C3" s="2" t="s">
        <v>14</v>
      </c>
      <c r="D3" s="2" t="s">
        <v>229</v>
      </c>
      <c r="E3" s="2">
        <v>40.0</v>
      </c>
      <c r="F3" s="2">
        <v>103.6</v>
      </c>
      <c r="G3" s="26">
        <v>0.14791666666666667</v>
      </c>
      <c r="H3" s="2">
        <v>213.0</v>
      </c>
      <c r="I3" s="2">
        <v>2.06</v>
      </c>
      <c r="K3" s="27">
        <f t="shared" ref="K3:K67" si="7">K2+H3</f>
        <v>481</v>
      </c>
      <c r="L3" s="28">
        <f t="shared" si="1"/>
        <v>8.6</v>
      </c>
      <c r="M3" s="27" t="str">
        <f t="shared" si="2"/>
        <v>481/5553 or 8.6%</v>
      </c>
      <c r="O3" s="3" t="s">
        <v>14</v>
      </c>
      <c r="P3" s="29">
        <v>40.0</v>
      </c>
      <c r="Q3" s="3" t="s">
        <v>230</v>
      </c>
      <c r="R3" s="29">
        <v>1.03623806E8</v>
      </c>
      <c r="S3" s="30">
        <v>12761.008</v>
      </c>
      <c r="T3" s="16"/>
      <c r="U3" s="31">
        <f t="shared" si="3"/>
        <v>98.82336235</v>
      </c>
      <c r="V3" s="32">
        <f t="shared" si="4"/>
        <v>4.77663765</v>
      </c>
      <c r="W3" s="33"/>
      <c r="X3" s="6">
        <f t="shared" si="5"/>
        <v>212.6834667</v>
      </c>
      <c r="Y3" s="6">
        <f t="shared" si="6"/>
        <v>0.3165333333</v>
      </c>
    </row>
    <row r="4">
      <c r="A4" s="2">
        <v>3.0</v>
      </c>
      <c r="B4" s="2" t="s">
        <v>15</v>
      </c>
      <c r="C4" s="2" t="s">
        <v>16</v>
      </c>
      <c r="D4" s="2" t="s">
        <v>231</v>
      </c>
      <c r="E4" s="2">
        <v>27.0</v>
      </c>
      <c r="F4" s="2">
        <v>72.5</v>
      </c>
      <c r="G4" s="26">
        <v>0.10347222222222222</v>
      </c>
      <c r="H4" s="2">
        <v>149.0</v>
      </c>
      <c r="I4" s="2">
        <v>2.06</v>
      </c>
      <c r="K4" s="27">
        <f t="shared" si="7"/>
        <v>630</v>
      </c>
      <c r="L4" s="28">
        <f t="shared" si="1"/>
        <v>11.3</v>
      </c>
      <c r="M4" s="27" t="str">
        <f t="shared" si="2"/>
        <v>630/5553 or 11.3%</v>
      </c>
      <c r="O4" s="3" t="s">
        <v>16</v>
      </c>
      <c r="P4" s="29">
        <v>27.0</v>
      </c>
      <c r="Q4" s="3" t="s">
        <v>232</v>
      </c>
      <c r="R4" s="29">
        <v>7.2524391E7</v>
      </c>
      <c r="S4" s="30">
        <v>8927.112</v>
      </c>
      <c r="T4" s="16"/>
      <c r="U4" s="31">
        <f t="shared" si="3"/>
        <v>69.16464901</v>
      </c>
      <c r="V4" s="32">
        <f t="shared" si="4"/>
        <v>3.33535099</v>
      </c>
      <c r="W4" s="33"/>
      <c r="X4" s="6">
        <f t="shared" si="5"/>
        <v>148.7852</v>
      </c>
      <c r="Y4" s="6">
        <f t="shared" si="6"/>
        <v>0.2148</v>
      </c>
    </row>
    <row r="5">
      <c r="A5" s="2">
        <v>4.0</v>
      </c>
      <c r="B5" s="2" t="s">
        <v>17</v>
      </c>
      <c r="C5" s="2" t="s">
        <v>18</v>
      </c>
      <c r="D5" s="2" t="s">
        <v>233</v>
      </c>
      <c r="E5" s="2">
        <v>36.0</v>
      </c>
      <c r="F5" s="2">
        <v>103.3</v>
      </c>
      <c r="G5" s="26">
        <v>0.14722222222222223</v>
      </c>
      <c r="H5" s="2">
        <v>212.0</v>
      </c>
      <c r="I5" s="2">
        <v>2.05</v>
      </c>
      <c r="K5" s="27">
        <f t="shared" si="7"/>
        <v>842</v>
      </c>
      <c r="L5" s="28">
        <f t="shared" si="1"/>
        <v>15.1</v>
      </c>
      <c r="M5" s="27" t="str">
        <f t="shared" si="2"/>
        <v>842/5553 or 15.1%</v>
      </c>
      <c r="O5" s="3" t="s">
        <v>18</v>
      </c>
      <c r="P5" s="29">
        <v>36.0</v>
      </c>
      <c r="Q5" s="3" t="s">
        <v>234</v>
      </c>
      <c r="R5" s="29">
        <v>1.03267225E8</v>
      </c>
      <c r="S5" s="30">
        <v>12721.224</v>
      </c>
      <c r="T5" s="16"/>
      <c r="U5" s="31">
        <f t="shared" si="3"/>
        <v>98.48330021</v>
      </c>
      <c r="V5" s="32">
        <f t="shared" si="4"/>
        <v>4.816699791</v>
      </c>
      <c r="W5" s="33"/>
      <c r="X5" s="6">
        <f t="shared" si="5"/>
        <v>212.0204</v>
      </c>
      <c r="Y5" s="6">
        <f t="shared" si="6"/>
        <v>-0.0204</v>
      </c>
    </row>
    <row r="6">
      <c r="A6" s="2">
        <v>5.0</v>
      </c>
      <c r="B6" s="2" t="s">
        <v>19</v>
      </c>
      <c r="C6" s="2" t="s">
        <v>20</v>
      </c>
      <c r="D6" s="2" t="s">
        <v>235</v>
      </c>
      <c r="E6" s="2">
        <v>34.0</v>
      </c>
      <c r="F6" s="2">
        <v>87.4</v>
      </c>
      <c r="G6" s="26">
        <v>0.12430555555555556</v>
      </c>
      <c r="H6" s="2">
        <v>179.0</v>
      </c>
      <c r="I6" s="2">
        <v>2.05</v>
      </c>
      <c r="K6" s="27">
        <f t="shared" si="7"/>
        <v>1021</v>
      </c>
      <c r="L6" s="28">
        <f t="shared" si="1"/>
        <v>18.3</v>
      </c>
      <c r="M6" s="27" t="str">
        <f t="shared" si="2"/>
        <v>1021/5553 or 18.3%</v>
      </c>
      <c r="O6" s="3" t="s">
        <v>20</v>
      </c>
      <c r="P6" s="29">
        <v>34.0</v>
      </c>
      <c r="Q6" s="3" t="s">
        <v>236</v>
      </c>
      <c r="R6" s="29">
        <v>8.7427502E7</v>
      </c>
      <c r="S6" s="30">
        <v>10746.736</v>
      </c>
      <c r="T6" s="16"/>
      <c r="U6" s="31">
        <f t="shared" si="3"/>
        <v>83.3773632</v>
      </c>
      <c r="V6" s="32">
        <f t="shared" si="4"/>
        <v>4.022636795</v>
      </c>
      <c r="W6" s="33"/>
      <c r="X6" s="6">
        <f t="shared" si="5"/>
        <v>179.1122667</v>
      </c>
      <c r="Y6" s="6">
        <f t="shared" si="6"/>
        <v>-0.1122666667</v>
      </c>
    </row>
    <row r="7">
      <c r="A7" s="2">
        <v>6.0</v>
      </c>
      <c r="B7" s="2" t="s">
        <v>21</v>
      </c>
      <c r="C7" s="2" t="s">
        <v>22</v>
      </c>
      <c r="D7" s="2" t="s">
        <v>237</v>
      </c>
      <c r="E7" s="2">
        <v>24.0</v>
      </c>
      <c r="F7" s="2">
        <v>56.8</v>
      </c>
      <c r="G7" s="26">
        <v>0.08055555555555556</v>
      </c>
      <c r="H7" s="2">
        <v>116.0</v>
      </c>
      <c r="I7" s="2">
        <v>2.04</v>
      </c>
      <c r="K7" s="27">
        <f t="shared" si="7"/>
        <v>1137</v>
      </c>
      <c r="L7" s="28">
        <f t="shared" si="1"/>
        <v>20.4</v>
      </c>
      <c r="M7" s="27" t="str">
        <f t="shared" si="2"/>
        <v>1137/5553 or 20.4%</v>
      </c>
      <c r="O7" s="3" t="s">
        <v>22</v>
      </c>
      <c r="P7" s="29">
        <v>24.0</v>
      </c>
      <c r="Q7" s="3" t="s">
        <v>238</v>
      </c>
      <c r="R7" s="29">
        <v>5.680775E7</v>
      </c>
      <c r="S7" s="30">
        <v>6979.776</v>
      </c>
      <c r="T7" s="16"/>
      <c r="U7" s="31">
        <f t="shared" si="3"/>
        <v>54.17609215</v>
      </c>
      <c r="V7" s="32">
        <f t="shared" si="4"/>
        <v>2.623907852</v>
      </c>
      <c r="X7" s="6">
        <f t="shared" si="5"/>
        <v>116.3296</v>
      </c>
      <c r="Y7" s="6">
        <f t="shared" si="6"/>
        <v>-0.3296</v>
      </c>
    </row>
    <row r="8">
      <c r="A8" s="2">
        <v>7.0</v>
      </c>
      <c r="B8" s="2" t="s">
        <v>23</v>
      </c>
      <c r="C8" s="2" t="s">
        <v>24</v>
      </c>
      <c r="D8" s="2" t="s">
        <v>239</v>
      </c>
      <c r="E8" s="2">
        <v>21.0</v>
      </c>
      <c r="F8" s="2">
        <v>59.7</v>
      </c>
      <c r="G8" s="26">
        <v>0.08541666666666667</v>
      </c>
      <c r="H8" s="2">
        <v>123.0</v>
      </c>
      <c r="I8" s="2">
        <v>2.06</v>
      </c>
      <c r="K8" s="27">
        <f t="shared" si="7"/>
        <v>1260</v>
      </c>
      <c r="L8" s="28">
        <f t="shared" si="1"/>
        <v>22.6</v>
      </c>
      <c r="M8" s="27" t="str">
        <f t="shared" si="2"/>
        <v>1260/5553 or 22.6%</v>
      </c>
      <c r="O8" s="3" t="s">
        <v>24</v>
      </c>
      <c r="P8" s="29">
        <v>21.0</v>
      </c>
      <c r="Q8" s="3" t="s">
        <v>240</v>
      </c>
      <c r="R8" s="29">
        <v>5.9701108E7</v>
      </c>
      <c r="S8" s="30">
        <v>7356.384</v>
      </c>
      <c r="T8" s="16"/>
      <c r="U8" s="31">
        <f t="shared" si="3"/>
        <v>56.93541336</v>
      </c>
      <c r="V8" s="32">
        <f t="shared" si="4"/>
        <v>2.764586639</v>
      </c>
      <c r="X8" s="6">
        <f t="shared" si="5"/>
        <v>122.6064</v>
      </c>
      <c r="Y8" s="6">
        <f t="shared" si="6"/>
        <v>0.3936</v>
      </c>
    </row>
    <row r="9">
      <c r="A9" s="2">
        <v>8.0</v>
      </c>
      <c r="B9" s="2" t="s">
        <v>25</v>
      </c>
      <c r="C9" s="2" t="s">
        <v>26</v>
      </c>
      <c r="D9" s="2" t="s">
        <v>241</v>
      </c>
      <c r="E9" s="2">
        <v>4.0</v>
      </c>
      <c r="F9" s="2">
        <v>8.9</v>
      </c>
      <c r="G9" s="26">
        <v>0.0125</v>
      </c>
      <c r="H9" s="2">
        <v>18.0</v>
      </c>
      <c r="I9" s="2">
        <v>2.02</v>
      </c>
      <c r="K9" s="27">
        <f t="shared" si="7"/>
        <v>1278</v>
      </c>
      <c r="L9" s="28">
        <f t="shared" si="1"/>
        <v>23</v>
      </c>
      <c r="M9" s="27" t="str">
        <f t="shared" si="2"/>
        <v>1278/5553 or 23%</v>
      </c>
      <c r="O9" s="3" t="s">
        <v>26</v>
      </c>
      <c r="P9" s="29">
        <v>4.0</v>
      </c>
      <c r="Q9" s="3" t="s">
        <v>242</v>
      </c>
      <c r="R9" s="29">
        <v>8858805.0</v>
      </c>
      <c r="S9" s="30">
        <v>1087.984</v>
      </c>
      <c r="T9" s="16"/>
      <c r="U9" s="31">
        <f t="shared" si="3"/>
        <v>8.448414803</v>
      </c>
      <c r="V9" s="32">
        <f t="shared" si="4"/>
        <v>0.4515851974</v>
      </c>
      <c r="X9" s="6">
        <f t="shared" si="5"/>
        <v>18.13306667</v>
      </c>
      <c r="Y9" s="6">
        <f t="shared" si="6"/>
        <v>-0.1330666667</v>
      </c>
    </row>
    <row r="10">
      <c r="A10" s="2">
        <v>9.0</v>
      </c>
      <c r="B10" s="2" t="s">
        <v>27</v>
      </c>
      <c r="C10" s="2" t="s">
        <v>28</v>
      </c>
      <c r="D10" s="2" t="s">
        <v>243</v>
      </c>
      <c r="E10" s="2">
        <v>31.0</v>
      </c>
      <c r="F10" s="2">
        <v>78.9</v>
      </c>
      <c r="G10" s="26">
        <v>0.1125</v>
      </c>
      <c r="H10" s="2">
        <v>162.0</v>
      </c>
      <c r="I10" s="2">
        <v>2.05</v>
      </c>
      <c r="K10" s="27">
        <f t="shared" si="7"/>
        <v>1440</v>
      </c>
      <c r="L10" s="28">
        <f t="shared" si="1"/>
        <v>25.9</v>
      </c>
      <c r="M10" s="27" t="str">
        <f t="shared" si="2"/>
        <v>1440/5553 or 25.9%</v>
      </c>
      <c r="O10" s="3" t="s">
        <v>28</v>
      </c>
      <c r="P10" s="29">
        <v>31.0</v>
      </c>
      <c r="Q10" s="3" t="s">
        <v>244</v>
      </c>
      <c r="R10" s="29">
        <v>7.8878308E7</v>
      </c>
      <c r="S10" s="30">
        <v>9701.416</v>
      </c>
      <c r="T10" s="16"/>
      <c r="U10" s="31">
        <f t="shared" si="3"/>
        <v>75.22421646</v>
      </c>
      <c r="V10" s="32">
        <f t="shared" si="4"/>
        <v>3.675783539</v>
      </c>
      <c r="X10" s="6">
        <f t="shared" si="5"/>
        <v>161.6902667</v>
      </c>
      <c r="Y10" s="6">
        <f t="shared" si="6"/>
        <v>0.3097333333</v>
      </c>
    </row>
    <row r="11">
      <c r="A11" s="2">
        <v>10.0</v>
      </c>
      <c r="B11" s="2" t="s">
        <v>29</v>
      </c>
      <c r="C11" s="2" t="s">
        <v>30</v>
      </c>
      <c r="D11" s="2" t="s">
        <v>245</v>
      </c>
      <c r="E11" s="2">
        <v>24.0</v>
      </c>
      <c r="F11" s="2">
        <v>64.5</v>
      </c>
      <c r="G11" s="26">
        <v>0.09166666666666666</v>
      </c>
      <c r="H11" s="2">
        <v>132.0</v>
      </c>
      <c r="I11" s="2">
        <v>2.05</v>
      </c>
      <c r="K11" s="27">
        <f t="shared" si="7"/>
        <v>1572</v>
      </c>
      <c r="L11" s="28">
        <f t="shared" si="1"/>
        <v>28.3</v>
      </c>
      <c r="M11" s="27" t="str">
        <f t="shared" si="2"/>
        <v>1572/5553 or 28.3%</v>
      </c>
      <c r="O11" s="3" t="s">
        <v>30</v>
      </c>
      <c r="P11" s="29">
        <v>24.0</v>
      </c>
      <c r="Q11" s="3" t="s">
        <v>246</v>
      </c>
      <c r="R11" s="29">
        <v>6.4466741E7</v>
      </c>
      <c r="S11" s="30">
        <v>7935.728</v>
      </c>
      <c r="T11" s="16"/>
      <c r="U11" s="31">
        <f t="shared" si="3"/>
        <v>61.48027515</v>
      </c>
      <c r="V11" s="32">
        <f t="shared" si="4"/>
        <v>3.019724846</v>
      </c>
      <c r="X11" s="6">
        <f t="shared" si="5"/>
        <v>132.2621333</v>
      </c>
      <c r="Y11" s="6">
        <f t="shared" si="6"/>
        <v>-0.2621333333</v>
      </c>
    </row>
    <row r="12">
      <c r="A12" s="2">
        <v>11.0</v>
      </c>
      <c r="B12" s="2" t="s">
        <v>31</v>
      </c>
      <c r="C12" s="2" t="s">
        <v>32</v>
      </c>
      <c r="D12" s="2" t="s">
        <v>247</v>
      </c>
      <c r="E12" s="2">
        <v>22.0</v>
      </c>
      <c r="F12" s="2">
        <v>78.8</v>
      </c>
      <c r="G12" s="26">
        <v>0.1125</v>
      </c>
      <c r="H12" s="2">
        <v>162.0</v>
      </c>
      <c r="I12" s="2">
        <v>2.06</v>
      </c>
      <c r="K12" s="27">
        <f t="shared" si="7"/>
        <v>1734</v>
      </c>
      <c r="L12" s="28">
        <f t="shared" si="1"/>
        <v>31.2</v>
      </c>
      <c r="M12" s="27" t="str">
        <f t="shared" si="2"/>
        <v>1734/5553 or 31.2%</v>
      </c>
      <c r="O12" s="3" t="s">
        <v>32</v>
      </c>
      <c r="P12" s="29">
        <v>22.0</v>
      </c>
      <c r="Q12" s="3" t="s">
        <v>248</v>
      </c>
      <c r="R12" s="29">
        <v>7.8765482E7</v>
      </c>
      <c r="S12" s="30">
        <v>9732.352</v>
      </c>
      <c r="T12" s="16"/>
      <c r="U12" s="31">
        <f t="shared" si="3"/>
        <v>75.1166172</v>
      </c>
      <c r="V12" s="32">
        <f t="shared" si="4"/>
        <v>3.683382797</v>
      </c>
      <c r="X12" s="6">
        <f t="shared" si="5"/>
        <v>162.2058667</v>
      </c>
      <c r="Y12" s="6">
        <f t="shared" si="6"/>
        <v>-0.2058666667</v>
      </c>
    </row>
    <row r="13">
      <c r="A13" s="2">
        <v>12.0</v>
      </c>
      <c r="B13" s="2" t="s">
        <v>33</v>
      </c>
      <c r="C13" s="2" t="s">
        <v>34</v>
      </c>
      <c r="D13" s="2" t="s">
        <v>249</v>
      </c>
      <c r="E13" s="2">
        <v>25.0</v>
      </c>
      <c r="F13" s="2">
        <v>75.5</v>
      </c>
      <c r="G13" s="26">
        <v>0.1076388888888889</v>
      </c>
      <c r="H13" s="2">
        <v>155.0</v>
      </c>
      <c r="I13" s="2">
        <v>2.05</v>
      </c>
      <c r="K13" s="27">
        <f t="shared" si="7"/>
        <v>1889</v>
      </c>
      <c r="L13" s="28">
        <f t="shared" si="1"/>
        <v>34</v>
      </c>
      <c r="M13" s="27" t="str">
        <f t="shared" si="2"/>
        <v>1889/5553 or 34%</v>
      </c>
      <c r="O13" s="3" t="s">
        <v>34</v>
      </c>
      <c r="P13" s="29">
        <v>25.0</v>
      </c>
      <c r="Q13" s="3" t="s">
        <v>250</v>
      </c>
      <c r="R13" s="29">
        <v>7.5483449E7</v>
      </c>
      <c r="S13" s="30">
        <v>9307.192</v>
      </c>
      <c r="T13" s="16"/>
      <c r="U13" s="31">
        <f t="shared" si="3"/>
        <v>71.98662663</v>
      </c>
      <c r="V13" s="32">
        <f t="shared" si="4"/>
        <v>3.513373375</v>
      </c>
      <c r="X13" s="6">
        <f t="shared" si="5"/>
        <v>155.1198667</v>
      </c>
      <c r="Y13" s="6">
        <f t="shared" si="6"/>
        <v>-0.1198666667</v>
      </c>
    </row>
    <row r="14">
      <c r="A14" s="2">
        <v>13.0</v>
      </c>
      <c r="B14" s="2" t="s">
        <v>35</v>
      </c>
      <c r="C14" s="2" t="s">
        <v>36</v>
      </c>
      <c r="D14" s="2" t="s">
        <v>251</v>
      </c>
      <c r="E14" s="2">
        <v>29.0</v>
      </c>
      <c r="F14" s="2">
        <v>71.5</v>
      </c>
      <c r="G14" s="26">
        <v>0.10138888888888889</v>
      </c>
      <c r="H14" s="2">
        <v>146.0</v>
      </c>
      <c r="I14" s="2">
        <v>2.04</v>
      </c>
      <c r="K14" s="27">
        <f t="shared" si="7"/>
        <v>2035</v>
      </c>
      <c r="L14" s="28">
        <f t="shared" si="1"/>
        <v>36.6</v>
      </c>
      <c r="M14" s="27" t="str">
        <f t="shared" si="2"/>
        <v>2035/5553 or 36.6%</v>
      </c>
      <c r="O14" s="3" t="s">
        <v>36</v>
      </c>
      <c r="P14" s="29">
        <v>29.0</v>
      </c>
      <c r="Q14" s="3" t="s">
        <v>252</v>
      </c>
      <c r="R14" s="29">
        <v>7.140686E7</v>
      </c>
      <c r="S14" s="30">
        <v>8772.168</v>
      </c>
      <c r="T14" s="16"/>
      <c r="U14" s="31">
        <f t="shared" si="3"/>
        <v>68.0988884</v>
      </c>
      <c r="V14" s="32">
        <f t="shared" si="4"/>
        <v>3.401111603</v>
      </c>
      <c r="X14" s="6">
        <f t="shared" si="5"/>
        <v>146.2028</v>
      </c>
      <c r="Y14" s="6">
        <f t="shared" si="6"/>
        <v>-0.2028</v>
      </c>
    </row>
    <row r="15">
      <c r="A15" s="2">
        <v>14.0</v>
      </c>
      <c r="B15" s="2" t="s">
        <v>37</v>
      </c>
      <c r="C15" s="2" t="s">
        <v>38</v>
      </c>
      <c r="D15" s="2" t="s">
        <v>253</v>
      </c>
      <c r="E15" s="2">
        <v>36.0</v>
      </c>
      <c r="F15" s="2">
        <v>84.0</v>
      </c>
      <c r="G15" s="26">
        <v>0.11944444444444445</v>
      </c>
      <c r="H15" s="2">
        <v>172.0</v>
      </c>
      <c r="I15" s="2">
        <v>2.05</v>
      </c>
      <c r="K15" s="27">
        <f t="shared" si="7"/>
        <v>2207</v>
      </c>
      <c r="L15" s="28">
        <f t="shared" si="1"/>
        <v>39.7</v>
      </c>
      <c r="M15" s="27" t="str">
        <f t="shared" si="2"/>
        <v>2207/5553 or 39.7%</v>
      </c>
      <c r="O15" s="3" t="s">
        <v>38</v>
      </c>
      <c r="P15" s="29">
        <v>36.0</v>
      </c>
      <c r="Q15" s="3" t="s">
        <v>254</v>
      </c>
      <c r="R15" s="29">
        <v>8.3961239E7</v>
      </c>
      <c r="S15" s="30">
        <v>10303.128</v>
      </c>
      <c r="T15" s="16"/>
      <c r="U15" s="31">
        <f t="shared" si="3"/>
        <v>80.07167721</v>
      </c>
      <c r="V15" s="32">
        <f t="shared" si="4"/>
        <v>3.928322792</v>
      </c>
      <c r="X15" s="6">
        <f t="shared" si="5"/>
        <v>171.7188</v>
      </c>
      <c r="Y15" s="6">
        <f t="shared" si="6"/>
        <v>0.2812</v>
      </c>
    </row>
    <row r="16">
      <c r="A16" s="2">
        <v>15.0</v>
      </c>
      <c r="B16" s="2" t="s">
        <v>39</v>
      </c>
      <c r="C16" s="2" t="s">
        <v>40</v>
      </c>
      <c r="D16" s="2" t="s">
        <v>255</v>
      </c>
      <c r="E16" s="2">
        <v>10.0</v>
      </c>
      <c r="F16" s="2">
        <v>24.2</v>
      </c>
      <c r="G16" s="26">
        <v>0.034722222222222224</v>
      </c>
      <c r="H16" s="2">
        <v>50.0</v>
      </c>
      <c r="I16" s="2">
        <v>2.07</v>
      </c>
      <c r="K16" s="27">
        <f t="shared" si="7"/>
        <v>2257</v>
      </c>
      <c r="L16" s="28">
        <f t="shared" si="1"/>
        <v>40.6</v>
      </c>
      <c r="M16" s="27" t="str">
        <f t="shared" si="2"/>
        <v>2257/5553 or 40.6%</v>
      </c>
      <c r="O16" s="3" t="s">
        <v>40</v>
      </c>
      <c r="P16" s="29">
        <v>10.0</v>
      </c>
      <c r="Q16" s="3" t="s">
        <v>256</v>
      </c>
      <c r="R16" s="29">
        <v>2.4177357E7</v>
      </c>
      <c r="S16" s="30">
        <v>2972.904</v>
      </c>
      <c r="T16" s="16"/>
      <c r="U16" s="31">
        <f t="shared" si="3"/>
        <v>23.05732441</v>
      </c>
      <c r="V16" s="32">
        <f t="shared" si="4"/>
        <v>1.142675591</v>
      </c>
      <c r="X16" s="6">
        <f t="shared" si="5"/>
        <v>49.5484</v>
      </c>
      <c r="Y16" s="6">
        <f t="shared" si="6"/>
        <v>0.4516</v>
      </c>
    </row>
    <row r="17">
      <c r="A17" s="2">
        <v>16.0</v>
      </c>
      <c r="B17" s="2" t="s">
        <v>41</v>
      </c>
      <c r="C17" s="2" t="s">
        <v>42</v>
      </c>
      <c r="D17" s="2" t="s">
        <v>257</v>
      </c>
      <c r="E17" s="2">
        <v>13.0</v>
      </c>
      <c r="F17" s="2">
        <v>24.8</v>
      </c>
      <c r="G17" s="26">
        <v>0.04652777777777778</v>
      </c>
      <c r="H17" s="2">
        <v>67.0</v>
      </c>
      <c r="I17" s="2">
        <v>2.7</v>
      </c>
      <c r="K17" s="27">
        <f t="shared" si="7"/>
        <v>2324</v>
      </c>
      <c r="L17" s="28">
        <f t="shared" si="1"/>
        <v>41.8</v>
      </c>
      <c r="M17" s="27" t="str">
        <f t="shared" si="2"/>
        <v>2324/5553 or 41.8%</v>
      </c>
      <c r="O17" s="3" t="s">
        <v>42</v>
      </c>
      <c r="P17" s="29">
        <v>13.0</v>
      </c>
      <c r="Q17" s="3" t="s">
        <v>258</v>
      </c>
      <c r="R17" s="29">
        <v>2.4763741E7</v>
      </c>
      <c r="S17" s="30">
        <v>4044.37333333333</v>
      </c>
      <c r="T17" s="16"/>
      <c r="U17" s="31">
        <f t="shared" si="3"/>
        <v>23.61654377</v>
      </c>
      <c r="V17" s="32">
        <f t="shared" si="4"/>
        <v>1.18345623</v>
      </c>
      <c r="X17" s="6">
        <f t="shared" si="5"/>
        <v>67.40622222</v>
      </c>
      <c r="Y17" s="6">
        <f t="shared" si="6"/>
        <v>-0.4062222222</v>
      </c>
    </row>
    <row r="18">
      <c r="A18" s="2">
        <v>17.0</v>
      </c>
      <c r="B18" s="2" t="s">
        <v>43</v>
      </c>
      <c r="C18" s="2" t="s">
        <v>44</v>
      </c>
      <c r="D18" s="2" t="s">
        <v>259</v>
      </c>
      <c r="E18" s="2">
        <v>10.0</v>
      </c>
      <c r="F18" s="2">
        <v>13.1</v>
      </c>
      <c r="G18" s="26">
        <v>0.024305555555555556</v>
      </c>
      <c r="H18" s="2">
        <v>35.0</v>
      </c>
      <c r="I18" s="2">
        <v>2.67</v>
      </c>
      <c r="K18" s="27">
        <f t="shared" si="7"/>
        <v>2359</v>
      </c>
      <c r="L18" s="28">
        <f t="shared" si="1"/>
        <v>42.4</v>
      </c>
      <c r="M18" s="27" t="str">
        <f t="shared" si="2"/>
        <v>2359/5553 or 42.4%</v>
      </c>
      <c r="O18" s="3" t="s">
        <v>44</v>
      </c>
      <c r="P18" s="29">
        <v>10.0</v>
      </c>
      <c r="Q18" s="3" t="s">
        <v>260</v>
      </c>
      <c r="R18" s="29">
        <v>1.3001433E7</v>
      </c>
      <c r="S18" s="30">
        <v>2104.58133333333</v>
      </c>
      <c r="T18" s="16"/>
      <c r="U18" s="31">
        <f t="shared" si="3"/>
        <v>12.39913273</v>
      </c>
      <c r="V18" s="32">
        <f t="shared" si="4"/>
        <v>0.7008672714</v>
      </c>
      <c r="X18" s="6">
        <f t="shared" si="5"/>
        <v>35.07635556</v>
      </c>
      <c r="Y18" s="6">
        <f t="shared" si="6"/>
        <v>-0.07635555556</v>
      </c>
    </row>
    <row r="19">
      <c r="A19" s="2">
        <v>18.0</v>
      </c>
      <c r="B19" s="2" t="s">
        <v>45</v>
      </c>
      <c r="C19" s="2" t="s">
        <v>46</v>
      </c>
      <c r="D19" s="2" t="s">
        <v>261</v>
      </c>
      <c r="E19" s="2">
        <v>42.0</v>
      </c>
      <c r="F19" s="2">
        <v>51.9</v>
      </c>
      <c r="G19" s="26">
        <v>0.09722222222222222</v>
      </c>
      <c r="H19" s="2">
        <v>140.0</v>
      </c>
      <c r="I19" s="2">
        <v>2.7</v>
      </c>
      <c r="K19" s="27">
        <f t="shared" si="7"/>
        <v>2499</v>
      </c>
      <c r="L19" s="28">
        <f t="shared" si="1"/>
        <v>45</v>
      </c>
      <c r="M19" s="27" t="str">
        <f t="shared" si="2"/>
        <v>2499/5553 or 45%</v>
      </c>
      <c r="O19" s="3" t="s">
        <v>46</v>
      </c>
      <c r="P19" s="29">
        <v>42.0</v>
      </c>
      <c r="Q19" s="3" t="s">
        <v>262</v>
      </c>
      <c r="R19" s="29">
        <v>5.1848679E7</v>
      </c>
      <c r="S19" s="30">
        <v>8383.976</v>
      </c>
      <c r="T19" s="16"/>
      <c r="U19" s="31">
        <f t="shared" si="3"/>
        <v>49.4467535</v>
      </c>
      <c r="V19" s="32">
        <f t="shared" si="4"/>
        <v>2.453246498</v>
      </c>
      <c r="X19" s="6">
        <f t="shared" si="5"/>
        <v>139.7329333</v>
      </c>
      <c r="Y19" s="6">
        <f t="shared" si="6"/>
        <v>0.2670666667</v>
      </c>
    </row>
    <row r="20">
      <c r="A20" s="2">
        <v>19.0</v>
      </c>
      <c r="B20" s="2" t="s">
        <v>47</v>
      </c>
      <c r="C20" s="2" t="s">
        <v>48</v>
      </c>
      <c r="D20" s="2" t="s">
        <v>263</v>
      </c>
      <c r="E20" s="2">
        <v>150.0</v>
      </c>
      <c r="F20" s="2">
        <v>139.6</v>
      </c>
      <c r="G20" s="26">
        <v>0.25763888888888886</v>
      </c>
      <c r="H20" s="2">
        <v>371.0</v>
      </c>
      <c r="I20" s="2">
        <v>2.66</v>
      </c>
      <c r="K20" s="27">
        <f t="shared" si="7"/>
        <v>2870</v>
      </c>
      <c r="L20" s="28">
        <f t="shared" si="1"/>
        <v>51.6</v>
      </c>
      <c r="M20" s="27" t="str">
        <f t="shared" si="2"/>
        <v>2870/5553 or 51.6%</v>
      </c>
      <c r="O20" s="3" t="s">
        <v>48</v>
      </c>
      <c r="P20" s="29">
        <v>150.0</v>
      </c>
      <c r="Q20" s="3" t="s">
        <v>264</v>
      </c>
      <c r="R20" s="29">
        <v>1.39508015E8</v>
      </c>
      <c r="S20" s="30">
        <v>22288.976</v>
      </c>
      <c r="T20" s="16"/>
      <c r="U20" s="31">
        <f t="shared" si="3"/>
        <v>133.0452108</v>
      </c>
      <c r="V20" s="32">
        <f t="shared" si="4"/>
        <v>6.554789162</v>
      </c>
      <c r="X20" s="6">
        <f t="shared" si="5"/>
        <v>371.4829333</v>
      </c>
      <c r="Y20" s="6">
        <f t="shared" si="6"/>
        <v>-0.4829333333</v>
      </c>
    </row>
    <row r="21">
      <c r="A21" s="2">
        <v>20.0</v>
      </c>
      <c r="B21" s="2" t="s">
        <v>49</v>
      </c>
      <c r="C21" s="2" t="s">
        <v>50</v>
      </c>
      <c r="D21" s="2" t="s">
        <v>265</v>
      </c>
      <c r="E21" s="2">
        <v>31.0</v>
      </c>
      <c r="F21" s="2">
        <v>48.4</v>
      </c>
      <c r="G21" s="26">
        <v>0.09097222222222222</v>
      </c>
      <c r="H21" s="2">
        <v>131.0</v>
      </c>
      <c r="I21" s="2">
        <v>2.71</v>
      </c>
      <c r="K21" s="27">
        <f t="shared" si="7"/>
        <v>3001</v>
      </c>
      <c r="L21" s="28">
        <f t="shared" si="1"/>
        <v>54</v>
      </c>
      <c r="M21" s="27" t="str">
        <f t="shared" si="2"/>
        <v>3001/5553 or 54%</v>
      </c>
      <c r="O21" s="3" t="s">
        <v>50</v>
      </c>
      <c r="P21" s="29">
        <v>31.0</v>
      </c>
      <c r="Q21" s="3" t="s">
        <v>266</v>
      </c>
      <c r="R21" s="29">
        <v>4.8388136E7</v>
      </c>
      <c r="S21" s="30">
        <v>7862.38933333333</v>
      </c>
      <c r="T21" s="16"/>
      <c r="U21" s="31">
        <f t="shared" si="3"/>
        <v>46.14652252</v>
      </c>
      <c r="V21" s="32">
        <f t="shared" si="4"/>
        <v>2.253477478</v>
      </c>
      <c r="X21" s="6">
        <f t="shared" si="5"/>
        <v>131.0398222</v>
      </c>
      <c r="Y21" s="6">
        <f t="shared" si="6"/>
        <v>-0.03982222222</v>
      </c>
    </row>
    <row r="22">
      <c r="A22" s="2">
        <v>21.0</v>
      </c>
      <c r="B22" s="2" t="s">
        <v>51</v>
      </c>
      <c r="C22" s="2" t="s">
        <v>52</v>
      </c>
      <c r="D22" s="2" t="s">
        <v>267</v>
      </c>
      <c r="E22" s="2">
        <v>12.0</v>
      </c>
      <c r="F22" s="2">
        <v>15.8</v>
      </c>
      <c r="G22" s="26">
        <v>0.029166666666666667</v>
      </c>
      <c r="H22" s="2">
        <v>42.0</v>
      </c>
      <c r="I22" s="2">
        <v>2.66</v>
      </c>
      <c r="K22" s="27">
        <f t="shared" si="7"/>
        <v>3043</v>
      </c>
      <c r="L22" s="28">
        <f t="shared" si="1"/>
        <v>54.7</v>
      </c>
      <c r="M22" s="27" t="str">
        <f t="shared" si="2"/>
        <v>3043/5553 or 54.7%</v>
      </c>
      <c r="O22" s="3" t="s">
        <v>52</v>
      </c>
      <c r="P22" s="29">
        <v>12.0</v>
      </c>
      <c r="Q22" s="3" t="s">
        <v>268</v>
      </c>
      <c r="R22" s="29">
        <v>1.5719718E7</v>
      </c>
      <c r="S22" s="30">
        <v>2540.944</v>
      </c>
      <c r="T22" s="16"/>
      <c r="U22" s="31">
        <f t="shared" si="3"/>
        <v>14.99149132</v>
      </c>
      <c r="V22" s="32">
        <f t="shared" si="4"/>
        <v>0.8085086823</v>
      </c>
      <c r="X22" s="6">
        <f t="shared" si="5"/>
        <v>42.34906667</v>
      </c>
      <c r="Y22" s="6">
        <f t="shared" si="6"/>
        <v>-0.3490666667</v>
      </c>
    </row>
    <row r="23">
      <c r="A23" s="2">
        <v>22.0</v>
      </c>
      <c r="B23" s="2" t="s">
        <v>53</v>
      </c>
      <c r="C23" s="2" t="s">
        <v>54</v>
      </c>
      <c r="D23" s="2" t="s">
        <v>269</v>
      </c>
      <c r="E23" s="2">
        <v>8.0</v>
      </c>
      <c r="F23" s="2">
        <v>8.1</v>
      </c>
      <c r="G23" s="26">
        <v>0.015277777777777777</v>
      </c>
      <c r="H23" s="2">
        <v>22.0</v>
      </c>
      <c r="I23" s="2">
        <v>2.72</v>
      </c>
      <c r="K23" s="27">
        <f t="shared" si="7"/>
        <v>3065</v>
      </c>
      <c r="L23" s="28">
        <f t="shared" si="1"/>
        <v>55.1</v>
      </c>
      <c r="M23" s="27" t="str">
        <f t="shared" si="2"/>
        <v>3065/5553 or 55.1%</v>
      </c>
      <c r="O23" s="3" t="s">
        <v>54</v>
      </c>
      <c r="P23" s="29">
        <v>8.0</v>
      </c>
      <c r="Q23" s="3" t="s">
        <v>270</v>
      </c>
      <c r="R23" s="29">
        <v>8067916.0</v>
      </c>
      <c r="S23" s="30">
        <v>1289.81066666667</v>
      </c>
      <c r="T23" s="16"/>
      <c r="U23" s="31">
        <f t="shared" si="3"/>
        <v>7.694164276</v>
      </c>
      <c r="V23" s="32">
        <f t="shared" si="4"/>
        <v>0.4058357239</v>
      </c>
      <c r="X23" s="6">
        <f t="shared" si="5"/>
        <v>21.49684444</v>
      </c>
      <c r="Y23" s="6">
        <f t="shared" si="6"/>
        <v>0.5031555556</v>
      </c>
    </row>
    <row r="24">
      <c r="A24" s="2">
        <v>23.0</v>
      </c>
      <c r="B24" s="2" t="s">
        <v>55</v>
      </c>
      <c r="C24" s="2" t="s">
        <v>56</v>
      </c>
      <c r="D24" s="2" t="s">
        <v>271</v>
      </c>
      <c r="E24" s="2">
        <v>66.0</v>
      </c>
      <c r="F24" s="2">
        <v>99.8</v>
      </c>
      <c r="G24" s="26">
        <v>0.1875</v>
      </c>
      <c r="H24" s="2">
        <v>270.0</v>
      </c>
      <c r="I24" s="2">
        <v>2.71</v>
      </c>
      <c r="K24" s="27">
        <f t="shared" si="7"/>
        <v>3335</v>
      </c>
      <c r="L24" s="28">
        <f t="shared" si="1"/>
        <v>60</v>
      </c>
      <c r="M24" s="27" t="str">
        <f t="shared" si="2"/>
        <v>3335/5553 or 60%</v>
      </c>
      <c r="O24" s="3" t="s">
        <v>56</v>
      </c>
      <c r="P24" s="29">
        <v>66.0</v>
      </c>
      <c r="Q24" s="3" t="s">
        <v>272</v>
      </c>
      <c r="R24" s="29">
        <v>9.9733587E7</v>
      </c>
      <c r="S24" s="30">
        <v>16209.784</v>
      </c>
      <c r="T24" s="16"/>
      <c r="U24" s="31">
        <f t="shared" si="3"/>
        <v>95.1133604</v>
      </c>
      <c r="V24" s="32">
        <f t="shared" si="4"/>
        <v>4.686639595</v>
      </c>
      <c r="X24" s="6">
        <f t="shared" si="5"/>
        <v>270.1630667</v>
      </c>
      <c r="Y24" s="6">
        <f t="shared" si="6"/>
        <v>-0.1630666667</v>
      </c>
    </row>
    <row r="25">
      <c r="A25" s="2">
        <v>24.0</v>
      </c>
      <c r="B25" s="2" t="s">
        <v>57</v>
      </c>
      <c r="C25" s="2" t="s">
        <v>58</v>
      </c>
      <c r="D25" s="2" t="s">
        <v>273</v>
      </c>
      <c r="E25" s="2">
        <v>52.0</v>
      </c>
      <c r="F25" s="2">
        <v>106.2</v>
      </c>
      <c r="G25" s="26">
        <v>0.20069444444444445</v>
      </c>
      <c r="H25" s="2">
        <v>289.0</v>
      </c>
      <c r="I25" s="2">
        <v>2.72</v>
      </c>
      <c r="K25" s="27">
        <f t="shared" si="7"/>
        <v>3624</v>
      </c>
      <c r="L25" s="28">
        <f t="shared" si="1"/>
        <v>65.2</v>
      </c>
      <c r="M25" s="27" t="str">
        <f t="shared" si="2"/>
        <v>3624/5553 or 65.2%</v>
      </c>
      <c r="O25" s="3" t="s">
        <v>58</v>
      </c>
      <c r="P25" s="29">
        <v>52.0</v>
      </c>
      <c r="Q25" s="3" t="s">
        <v>274</v>
      </c>
      <c r="R25" s="29">
        <v>1.06171687E8</v>
      </c>
      <c r="S25" s="30">
        <v>17360.7413333333</v>
      </c>
      <c r="T25" s="16"/>
      <c r="U25" s="31">
        <f t="shared" si="3"/>
        <v>101.253211</v>
      </c>
      <c r="V25" s="32">
        <f t="shared" si="4"/>
        <v>4.946788979</v>
      </c>
      <c r="X25" s="6">
        <f t="shared" si="5"/>
        <v>289.3456889</v>
      </c>
      <c r="Y25" s="6">
        <f t="shared" si="6"/>
        <v>-0.3456888889</v>
      </c>
    </row>
    <row r="26">
      <c r="A26" s="2">
        <v>25.0</v>
      </c>
      <c r="B26" s="2" t="s">
        <v>59</v>
      </c>
      <c r="C26" s="2" t="s">
        <v>60</v>
      </c>
      <c r="D26" s="2" t="s">
        <v>275</v>
      </c>
      <c r="E26" s="2">
        <v>5.0</v>
      </c>
      <c r="F26" s="2">
        <v>9.8</v>
      </c>
      <c r="G26" s="26">
        <v>0.01875</v>
      </c>
      <c r="H26" s="2">
        <v>27.0</v>
      </c>
      <c r="I26" s="2">
        <v>2.76</v>
      </c>
      <c r="K26" s="27">
        <f t="shared" si="7"/>
        <v>3651</v>
      </c>
      <c r="L26" s="28">
        <f t="shared" si="1"/>
        <v>65.7</v>
      </c>
      <c r="M26" s="27" t="str">
        <f t="shared" si="2"/>
        <v>3651/5553 or 65.7%</v>
      </c>
      <c r="O26" s="3" t="s">
        <v>60</v>
      </c>
      <c r="P26" s="29">
        <v>5.0</v>
      </c>
      <c r="Q26" s="3" t="s">
        <v>276</v>
      </c>
      <c r="R26" s="29">
        <v>9761100.0</v>
      </c>
      <c r="S26" s="30">
        <v>1593.92266666667</v>
      </c>
      <c r="T26" s="16"/>
      <c r="U26" s="31">
        <f t="shared" si="3"/>
        <v>9.30891037</v>
      </c>
      <c r="V26" s="32">
        <f t="shared" si="4"/>
        <v>0.4910896301</v>
      </c>
      <c r="X26" s="6">
        <f t="shared" si="5"/>
        <v>26.56537778</v>
      </c>
      <c r="Y26" s="6">
        <f t="shared" si="6"/>
        <v>0.4346222222</v>
      </c>
    </row>
    <row r="27">
      <c r="A27" s="2">
        <v>26.0</v>
      </c>
      <c r="B27" s="2" t="s">
        <v>61</v>
      </c>
      <c r="C27" s="2" t="s">
        <v>62</v>
      </c>
      <c r="D27" s="2" t="s">
        <v>277</v>
      </c>
      <c r="E27" s="2">
        <v>48.0</v>
      </c>
      <c r="F27" s="2">
        <v>92.4</v>
      </c>
      <c r="G27" s="26">
        <v>0.17430555555555555</v>
      </c>
      <c r="H27" s="2">
        <v>251.0</v>
      </c>
      <c r="I27" s="2">
        <v>2.72</v>
      </c>
      <c r="K27" s="27">
        <f t="shared" si="7"/>
        <v>3902</v>
      </c>
      <c r="L27" s="28">
        <f t="shared" si="1"/>
        <v>70.2</v>
      </c>
      <c r="M27" s="27" t="str">
        <f t="shared" si="2"/>
        <v>3902/5553 or 70.2%</v>
      </c>
      <c r="O27" s="3" t="s">
        <v>62</v>
      </c>
      <c r="P27" s="29">
        <v>48.0</v>
      </c>
      <c r="Q27" s="3" t="s">
        <v>278</v>
      </c>
      <c r="R27" s="29">
        <v>9.2339772E7</v>
      </c>
      <c r="S27" s="30">
        <v>15087.28</v>
      </c>
      <c r="T27" s="16"/>
      <c r="U27" s="31">
        <f t="shared" si="3"/>
        <v>88.06206894</v>
      </c>
      <c r="V27" s="32">
        <f t="shared" si="4"/>
        <v>4.337931061</v>
      </c>
      <c r="X27" s="6">
        <f t="shared" si="5"/>
        <v>251.4546667</v>
      </c>
      <c r="Y27" s="6">
        <f t="shared" si="6"/>
        <v>-0.4546666667</v>
      </c>
    </row>
    <row r="28">
      <c r="A28" s="2">
        <v>27.0</v>
      </c>
      <c r="B28" s="2" t="s">
        <v>63</v>
      </c>
      <c r="C28" s="2" t="s">
        <v>64</v>
      </c>
      <c r="D28" s="2" t="s">
        <v>279</v>
      </c>
      <c r="E28" s="2">
        <v>12.0</v>
      </c>
      <c r="F28" s="2">
        <v>31.3</v>
      </c>
      <c r="G28" s="26">
        <v>0.059722222222222225</v>
      </c>
      <c r="H28" s="2">
        <v>86.0</v>
      </c>
      <c r="I28" s="2">
        <v>2.75</v>
      </c>
      <c r="K28" s="27">
        <f t="shared" si="7"/>
        <v>3988</v>
      </c>
      <c r="L28" s="28">
        <f t="shared" si="1"/>
        <v>71.8</v>
      </c>
      <c r="M28" s="27" t="str">
        <f t="shared" si="2"/>
        <v>3988/5553 or 71.8%</v>
      </c>
      <c r="O28" s="3" t="s">
        <v>64</v>
      </c>
      <c r="P28" s="29">
        <v>12.0</v>
      </c>
      <c r="Q28" s="3" t="s">
        <v>280</v>
      </c>
      <c r="R28" s="29">
        <v>3.1255234E7</v>
      </c>
      <c r="S28" s="30">
        <v>5134.888</v>
      </c>
      <c r="T28" s="16"/>
      <c r="U28" s="31">
        <f t="shared" si="3"/>
        <v>29.80731392</v>
      </c>
      <c r="V28" s="32">
        <f t="shared" si="4"/>
        <v>1.492686081</v>
      </c>
      <c r="X28" s="6">
        <f t="shared" si="5"/>
        <v>85.58146667</v>
      </c>
      <c r="Y28" s="6">
        <f t="shared" si="6"/>
        <v>0.4185333333</v>
      </c>
    </row>
    <row r="29">
      <c r="A29" s="2">
        <v>28.0</v>
      </c>
      <c r="B29" s="2" t="s">
        <v>65</v>
      </c>
      <c r="C29" s="2" t="s">
        <v>66</v>
      </c>
      <c r="D29" s="2" t="s">
        <v>281</v>
      </c>
      <c r="E29" s="2">
        <v>14.0</v>
      </c>
      <c r="F29" s="2">
        <v>14.7</v>
      </c>
      <c r="G29" s="26">
        <v>0.027083333333333334</v>
      </c>
      <c r="H29" s="2">
        <v>39.0</v>
      </c>
      <c r="I29" s="2">
        <v>2.65</v>
      </c>
      <c r="K29" s="27">
        <f t="shared" si="7"/>
        <v>4027</v>
      </c>
      <c r="L29" s="28">
        <f t="shared" si="1"/>
        <v>72.5</v>
      </c>
      <c r="M29" s="27" t="str">
        <f t="shared" si="2"/>
        <v>4027/5553 or 72.5%</v>
      </c>
      <c r="O29" s="3" t="s">
        <v>66</v>
      </c>
      <c r="P29" s="29">
        <v>14.0</v>
      </c>
      <c r="Q29" s="3" t="s">
        <v>282</v>
      </c>
      <c r="R29" s="29">
        <v>1.4629875E7</v>
      </c>
      <c r="S29" s="30">
        <v>2351.60266666667</v>
      </c>
      <c r="T29" s="16"/>
      <c r="U29" s="31">
        <f t="shared" si="3"/>
        <v>13.95213604</v>
      </c>
      <c r="V29" s="32">
        <f t="shared" si="4"/>
        <v>0.7478639603</v>
      </c>
      <c r="X29" s="6">
        <f t="shared" si="5"/>
        <v>39.19337778</v>
      </c>
      <c r="Y29" s="6">
        <f t="shared" si="6"/>
        <v>-0.1933777778</v>
      </c>
    </row>
    <row r="30">
      <c r="A30" s="2">
        <v>29.0</v>
      </c>
      <c r="B30" s="2" t="s">
        <v>67</v>
      </c>
      <c r="C30" s="2" t="s">
        <v>68</v>
      </c>
      <c r="D30" s="2" t="s">
        <v>283</v>
      </c>
      <c r="E30" s="2">
        <v>3.0</v>
      </c>
      <c r="F30" s="2">
        <v>5.4</v>
      </c>
      <c r="G30" s="26">
        <v>0.010416666666666666</v>
      </c>
      <c r="H30" s="2">
        <v>15.0</v>
      </c>
      <c r="I30" s="2">
        <v>2.78</v>
      </c>
      <c r="K30" s="27">
        <f t="shared" si="7"/>
        <v>4042</v>
      </c>
      <c r="L30" s="28">
        <f t="shared" si="1"/>
        <v>72.7</v>
      </c>
      <c r="M30" s="27" t="str">
        <f t="shared" si="2"/>
        <v>4042/5553 or 72.7%</v>
      </c>
      <c r="O30" s="3" t="s">
        <v>68</v>
      </c>
      <c r="P30" s="29">
        <v>3.0</v>
      </c>
      <c r="Q30" s="3" t="s">
        <v>284</v>
      </c>
      <c r="R30" s="29">
        <v>5331017.0</v>
      </c>
      <c r="S30" s="30">
        <v>870.376</v>
      </c>
      <c r="T30" s="16"/>
      <c r="U30" s="31">
        <f t="shared" si="3"/>
        <v>5.084053993</v>
      </c>
      <c r="V30" s="32">
        <f t="shared" si="4"/>
        <v>0.3159460068</v>
      </c>
      <c r="X30" s="6">
        <f t="shared" si="5"/>
        <v>14.50626667</v>
      </c>
      <c r="Y30" s="6">
        <f t="shared" si="6"/>
        <v>0.4937333333</v>
      </c>
    </row>
    <row r="31">
      <c r="A31" s="2">
        <v>30.0</v>
      </c>
      <c r="B31" s="2" t="s">
        <v>69</v>
      </c>
      <c r="C31" s="2" t="s">
        <v>70</v>
      </c>
      <c r="D31" s="2" t="s">
        <v>285</v>
      </c>
      <c r="E31" s="2">
        <v>9.0</v>
      </c>
      <c r="F31" s="2">
        <v>11.1</v>
      </c>
      <c r="G31" s="26">
        <v>0.020833333333333332</v>
      </c>
      <c r="H31" s="2">
        <v>30.0</v>
      </c>
      <c r="I31" s="2">
        <v>2.7</v>
      </c>
      <c r="K31" s="27">
        <f t="shared" si="7"/>
        <v>4072</v>
      </c>
      <c r="L31" s="28">
        <f t="shared" si="1"/>
        <v>73.3</v>
      </c>
      <c r="M31" s="27" t="str">
        <f t="shared" si="2"/>
        <v>4072/5553 or 73.3%</v>
      </c>
      <c r="O31" s="3" t="s">
        <v>70</v>
      </c>
      <c r="P31" s="29">
        <v>9.0</v>
      </c>
      <c r="Q31" s="3" t="s">
        <v>286</v>
      </c>
      <c r="R31" s="29">
        <v>1.1065773E7</v>
      </c>
      <c r="S31" s="30">
        <v>1788.696</v>
      </c>
      <c r="T31" s="16"/>
      <c r="U31" s="31">
        <f t="shared" si="3"/>
        <v>10.5531435</v>
      </c>
      <c r="V31" s="32">
        <f t="shared" si="4"/>
        <v>0.5468564987</v>
      </c>
      <c r="X31" s="6">
        <f t="shared" si="5"/>
        <v>29.8116</v>
      </c>
      <c r="Y31" s="6">
        <f t="shared" si="6"/>
        <v>0.1884</v>
      </c>
    </row>
    <row r="32">
      <c r="A32" s="2">
        <v>31.0</v>
      </c>
      <c r="B32" s="2" t="s">
        <v>71</v>
      </c>
      <c r="C32" s="2" t="s">
        <v>72</v>
      </c>
      <c r="D32" s="2" t="s">
        <v>287</v>
      </c>
      <c r="E32" s="2">
        <v>1.0</v>
      </c>
      <c r="F32" s="2">
        <v>1.8</v>
      </c>
      <c r="G32" s="26">
        <v>0.003472222222222222</v>
      </c>
      <c r="H32" s="2">
        <v>5.0</v>
      </c>
      <c r="I32" s="2">
        <v>2.78</v>
      </c>
      <c r="K32" s="27">
        <f t="shared" si="7"/>
        <v>4077</v>
      </c>
      <c r="L32" s="28">
        <f t="shared" si="1"/>
        <v>73.4</v>
      </c>
      <c r="M32" s="27" t="str">
        <f t="shared" si="2"/>
        <v>4077/5553 or 73.4%</v>
      </c>
      <c r="O32" s="3" t="s">
        <v>72</v>
      </c>
      <c r="P32" s="29">
        <v>1.0</v>
      </c>
      <c r="Q32" s="3" t="s">
        <v>288</v>
      </c>
      <c r="R32" s="29">
        <v>1791846.0</v>
      </c>
      <c r="S32" s="30">
        <v>292.461333333333</v>
      </c>
      <c r="T32" s="16"/>
      <c r="U32" s="31">
        <f t="shared" si="3"/>
        <v>1.708837509</v>
      </c>
      <c r="V32" s="32">
        <f t="shared" si="4"/>
        <v>0.09116249084</v>
      </c>
      <c r="X32" s="6">
        <f t="shared" si="5"/>
        <v>4.874355556</v>
      </c>
      <c r="Y32" s="6">
        <f t="shared" si="6"/>
        <v>0.1256444444</v>
      </c>
    </row>
    <row r="33">
      <c r="A33" s="2">
        <v>32.0</v>
      </c>
      <c r="B33" s="2" t="s">
        <v>73</v>
      </c>
      <c r="C33" s="2" t="s">
        <v>74</v>
      </c>
      <c r="D33" s="2" t="s">
        <v>289</v>
      </c>
      <c r="E33" s="2">
        <v>4.0</v>
      </c>
      <c r="F33" s="2">
        <v>4.5</v>
      </c>
      <c r="G33" s="26">
        <v>0.00625</v>
      </c>
      <c r="H33" s="2">
        <v>9.0</v>
      </c>
      <c r="I33" s="2">
        <v>2.0</v>
      </c>
      <c r="K33" s="27">
        <f t="shared" si="7"/>
        <v>4086</v>
      </c>
      <c r="L33" s="28">
        <f t="shared" si="1"/>
        <v>73.5</v>
      </c>
      <c r="M33" s="27" t="str">
        <f t="shared" si="2"/>
        <v>4086/5553 or 73.5%</v>
      </c>
      <c r="O33" s="3" t="s">
        <v>74</v>
      </c>
      <c r="P33" s="29">
        <v>4.0</v>
      </c>
      <c r="Q33" s="3" t="s">
        <v>290</v>
      </c>
      <c r="R33" s="29">
        <v>4485331.0</v>
      </c>
      <c r="S33" s="30">
        <v>541.696</v>
      </c>
      <c r="T33" s="16"/>
      <c r="U33" s="31">
        <f t="shared" si="3"/>
        <v>4.277544975</v>
      </c>
      <c r="V33" s="32">
        <f t="shared" si="4"/>
        <v>0.2224550247</v>
      </c>
      <c r="X33" s="6">
        <f t="shared" si="5"/>
        <v>9.028266667</v>
      </c>
      <c r="Y33" s="6">
        <f t="shared" si="6"/>
        <v>-0.02826666667</v>
      </c>
    </row>
    <row r="34">
      <c r="A34" s="2">
        <v>33.0</v>
      </c>
      <c r="B34" s="2" t="s">
        <v>75</v>
      </c>
      <c r="C34" s="2" t="s">
        <v>76</v>
      </c>
      <c r="D34" s="2" t="s">
        <v>291</v>
      </c>
      <c r="E34" s="2">
        <v>7.0</v>
      </c>
      <c r="F34" s="2">
        <v>10.2</v>
      </c>
      <c r="G34" s="26">
        <v>0.019444444444444445</v>
      </c>
      <c r="H34" s="2">
        <v>28.0</v>
      </c>
      <c r="I34" s="2">
        <v>2.75</v>
      </c>
      <c r="K34" s="27">
        <f t="shared" si="7"/>
        <v>4114</v>
      </c>
      <c r="L34" s="28">
        <f t="shared" si="1"/>
        <v>74</v>
      </c>
      <c r="M34" s="27" t="str">
        <f t="shared" si="2"/>
        <v>4114/5553 or 74%</v>
      </c>
      <c r="O34" s="3" t="s">
        <v>76</v>
      </c>
      <c r="P34" s="29">
        <v>7.0</v>
      </c>
      <c r="Q34" s="3" t="s">
        <v>292</v>
      </c>
      <c r="R34" s="29">
        <v>1.0167538E7</v>
      </c>
      <c r="S34" s="30">
        <v>1651.37333333333</v>
      </c>
      <c r="T34" s="16"/>
      <c r="U34" s="31">
        <f t="shared" si="3"/>
        <v>9.696519852</v>
      </c>
      <c r="V34" s="32">
        <f t="shared" si="4"/>
        <v>0.5034801483</v>
      </c>
      <c r="X34" s="6">
        <f t="shared" si="5"/>
        <v>27.52288889</v>
      </c>
      <c r="Y34" s="6">
        <f t="shared" si="6"/>
        <v>0.4771111111</v>
      </c>
    </row>
    <row r="35">
      <c r="A35" s="2">
        <v>34.0</v>
      </c>
      <c r="B35" s="2" t="s">
        <v>77</v>
      </c>
      <c r="C35" s="2" t="s">
        <v>78</v>
      </c>
      <c r="D35" s="2" t="s">
        <v>293</v>
      </c>
      <c r="E35" s="2">
        <v>3.0</v>
      </c>
      <c r="F35" s="2">
        <v>4.3</v>
      </c>
      <c r="G35" s="26">
        <v>0.008333333333333333</v>
      </c>
      <c r="H35" s="2">
        <v>12.0</v>
      </c>
      <c r="I35" s="2">
        <v>2.79</v>
      </c>
      <c r="K35" s="27">
        <f t="shared" si="7"/>
        <v>4126</v>
      </c>
      <c r="L35" s="28">
        <f t="shared" si="1"/>
        <v>74.3</v>
      </c>
      <c r="M35" s="27" t="str">
        <f t="shared" si="2"/>
        <v>4126/5553 or 74.3%</v>
      </c>
      <c r="O35" s="3" t="s">
        <v>78</v>
      </c>
      <c r="P35" s="29">
        <v>3.0</v>
      </c>
      <c r="Q35" s="3" t="s">
        <v>294</v>
      </c>
      <c r="R35" s="29">
        <v>4255397.0</v>
      </c>
      <c r="S35" s="30">
        <v>690.736</v>
      </c>
      <c r="T35" s="16"/>
      <c r="U35" s="31">
        <f t="shared" si="3"/>
        <v>4.058262825</v>
      </c>
      <c r="V35" s="32">
        <f t="shared" si="4"/>
        <v>0.241737175</v>
      </c>
      <c r="X35" s="6">
        <f t="shared" si="5"/>
        <v>11.51226667</v>
      </c>
      <c r="Y35" s="6">
        <f t="shared" si="6"/>
        <v>0.4877333333</v>
      </c>
    </row>
    <row r="36">
      <c r="A36" s="2">
        <v>35.0</v>
      </c>
      <c r="B36" s="2" t="s">
        <v>79</v>
      </c>
      <c r="C36" s="2" t="s">
        <v>80</v>
      </c>
      <c r="D36" s="2" t="s">
        <v>295</v>
      </c>
      <c r="E36" s="2">
        <v>3.0</v>
      </c>
      <c r="F36" s="2">
        <v>4.1</v>
      </c>
      <c r="G36" s="26">
        <v>0.007638888888888889</v>
      </c>
      <c r="H36" s="2">
        <v>11.0</v>
      </c>
      <c r="I36" s="2">
        <v>2.68</v>
      </c>
      <c r="K36" s="27">
        <f t="shared" si="7"/>
        <v>4137</v>
      </c>
      <c r="L36" s="28">
        <f t="shared" si="1"/>
        <v>74.5</v>
      </c>
      <c r="M36" s="27" t="str">
        <f t="shared" si="2"/>
        <v>4137/5553 or 74.5%</v>
      </c>
      <c r="O36" s="3" t="s">
        <v>80</v>
      </c>
      <c r="P36" s="29">
        <v>3.0</v>
      </c>
      <c r="Q36" s="3" t="s">
        <v>296</v>
      </c>
      <c r="R36" s="29">
        <v>4061564.0</v>
      </c>
      <c r="S36" s="30">
        <v>657.616</v>
      </c>
      <c r="T36" s="16"/>
      <c r="U36" s="31">
        <f t="shared" si="3"/>
        <v>3.873409271</v>
      </c>
      <c r="V36" s="32">
        <f t="shared" si="4"/>
        <v>0.2265907288</v>
      </c>
      <c r="X36" s="6">
        <f t="shared" si="5"/>
        <v>10.96026667</v>
      </c>
      <c r="Y36" s="6">
        <f t="shared" si="6"/>
        <v>0.03973333333</v>
      </c>
    </row>
    <row r="37">
      <c r="A37" s="2">
        <v>36.0</v>
      </c>
      <c r="B37" s="2" t="s">
        <v>81</v>
      </c>
      <c r="C37" s="2" t="s">
        <v>82</v>
      </c>
      <c r="D37" s="2" t="s">
        <v>297</v>
      </c>
      <c r="E37" s="2">
        <v>3.0</v>
      </c>
      <c r="F37" s="2">
        <v>4.4</v>
      </c>
      <c r="G37" s="26">
        <v>0.008333333333333333</v>
      </c>
      <c r="H37" s="2">
        <v>12.0</v>
      </c>
      <c r="I37" s="2">
        <v>2.73</v>
      </c>
      <c r="K37" s="27">
        <f t="shared" si="7"/>
        <v>4149</v>
      </c>
      <c r="L37" s="28">
        <f t="shared" si="1"/>
        <v>74.7</v>
      </c>
      <c r="M37" s="27" t="str">
        <f t="shared" si="2"/>
        <v>4149/5553 or 74.7%</v>
      </c>
      <c r="O37" s="3" t="s">
        <v>82</v>
      </c>
      <c r="P37" s="29">
        <v>3.0</v>
      </c>
      <c r="Q37" s="3" t="s">
        <v>298</v>
      </c>
      <c r="R37" s="29">
        <v>4388793.0</v>
      </c>
      <c r="S37" s="30">
        <v>712.288</v>
      </c>
      <c r="T37" s="16"/>
      <c r="U37" s="31">
        <f t="shared" si="3"/>
        <v>4.185479164</v>
      </c>
      <c r="V37" s="32">
        <f t="shared" si="4"/>
        <v>0.2145208359</v>
      </c>
      <c r="X37" s="6">
        <f t="shared" si="5"/>
        <v>11.87146667</v>
      </c>
      <c r="Y37" s="6">
        <f t="shared" si="6"/>
        <v>0.1285333333</v>
      </c>
    </row>
    <row r="38">
      <c r="A38" s="2">
        <v>37.0</v>
      </c>
      <c r="B38" s="2" t="s">
        <v>83</v>
      </c>
      <c r="C38" s="2" t="s">
        <v>84</v>
      </c>
      <c r="D38" s="2" t="s">
        <v>299</v>
      </c>
      <c r="E38" s="2">
        <v>2.0</v>
      </c>
      <c r="F38" s="2">
        <v>2.9</v>
      </c>
      <c r="G38" s="26">
        <v>0.005555555555555556</v>
      </c>
      <c r="H38" s="2">
        <v>8.0</v>
      </c>
      <c r="I38" s="2">
        <v>2.76</v>
      </c>
      <c r="K38" s="27">
        <f t="shared" si="7"/>
        <v>4157</v>
      </c>
      <c r="L38" s="28">
        <f t="shared" si="1"/>
        <v>74.8</v>
      </c>
      <c r="M38" s="27" t="str">
        <f t="shared" si="2"/>
        <v>4157/5553 or 74.8%</v>
      </c>
      <c r="O38" s="3" t="s">
        <v>84</v>
      </c>
      <c r="P38" s="29">
        <v>2.0</v>
      </c>
      <c r="Q38" s="3" t="s">
        <v>300</v>
      </c>
      <c r="R38" s="29">
        <v>2834221.0</v>
      </c>
      <c r="S38" s="30">
        <v>459.882666666667</v>
      </c>
      <c r="T38" s="16"/>
      <c r="U38" s="31">
        <f t="shared" si="3"/>
        <v>2.702923775</v>
      </c>
      <c r="V38" s="32">
        <f t="shared" si="4"/>
        <v>0.1970762253</v>
      </c>
      <c r="X38" s="6">
        <f t="shared" si="5"/>
        <v>7.664711111</v>
      </c>
      <c r="Y38" s="6">
        <f t="shared" si="6"/>
        <v>0.3352888889</v>
      </c>
    </row>
    <row r="39">
      <c r="A39" s="2">
        <v>38.0</v>
      </c>
      <c r="B39" s="2" t="s">
        <v>85</v>
      </c>
      <c r="C39" s="2" t="s">
        <v>86</v>
      </c>
      <c r="D39" s="2" t="s">
        <v>301</v>
      </c>
      <c r="E39" s="2">
        <v>14.0</v>
      </c>
      <c r="F39" s="2">
        <v>16.2</v>
      </c>
      <c r="G39" s="26">
        <v>0.029861111111111113</v>
      </c>
      <c r="H39" s="2">
        <v>43.0</v>
      </c>
      <c r="I39" s="2">
        <v>2.65</v>
      </c>
      <c r="K39" s="27">
        <f t="shared" si="7"/>
        <v>4200</v>
      </c>
      <c r="L39" s="28">
        <f t="shared" si="1"/>
        <v>75.6</v>
      </c>
      <c r="M39" s="27" t="str">
        <f t="shared" si="2"/>
        <v>4200/5553 or 75.6%</v>
      </c>
      <c r="O39" s="3" t="s">
        <v>86</v>
      </c>
      <c r="P39" s="29">
        <v>14.0</v>
      </c>
      <c r="Q39" s="3" t="s">
        <v>302</v>
      </c>
      <c r="R39" s="29">
        <v>1.6188827E7</v>
      </c>
      <c r="S39" s="30">
        <v>2608.33066666667</v>
      </c>
      <c r="T39" s="16"/>
      <c r="U39" s="31">
        <f t="shared" si="3"/>
        <v>15.43886852</v>
      </c>
      <c r="V39" s="32">
        <f t="shared" si="4"/>
        <v>0.7611314774</v>
      </c>
      <c r="X39" s="6">
        <f t="shared" si="5"/>
        <v>43.47217778</v>
      </c>
      <c r="Y39" s="6">
        <f t="shared" si="6"/>
        <v>-0.4721777778</v>
      </c>
    </row>
    <row r="40">
      <c r="A40" s="2">
        <v>39.0</v>
      </c>
      <c r="B40" s="8" t="s">
        <v>87</v>
      </c>
      <c r="C40" s="8" t="s">
        <v>88</v>
      </c>
      <c r="D40" s="8" t="s">
        <v>303</v>
      </c>
      <c r="E40" s="8">
        <v>4.0</v>
      </c>
      <c r="F40" s="8">
        <v>4.9</v>
      </c>
      <c r="G40" s="34">
        <v>0.009027777777777777</v>
      </c>
      <c r="H40" s="8">
        <v>13.0</v>
      </c>
      <c r="I40" s="8">
        <v>2.65</v>
      </c>
      <c r="J40" s="35"/>
      <c r="K40" s="35">
        <f t="shared" si="7"/>
        <v>4213</v>
      </c>
      <c r="L40" s="36">
        <f t="shared" si="1"/>
        <v>75.8</v>
      </c>
      <c r="M40" s="35" t="str">
        <f t="shared" si="2"/>
        <v>4213/5553 or 75.8%</v>
      </c>
      <c r="N40" s="35"/>
      <c r="O40" s="3" t="s">
        <v>88</v>
      </c>
      <c r="P40" s="29">
        <v>4.0</v>
      </c>
      <c r="Q40" s="3" t="s">
        <v>304</v>
      </c>
      <c r="R40" s="29">
        <v>4824739.0</v>
      </c>
      <c r="S40" s="30">
        <v>779.029333333333</v>
      </c>
      <c r="T40" s="16"/>
      <c r="U40" s="31">
        <f t="shared" si="3"/>
        <v>4.601229668</v>
      </c>
      <c r="V40" s="32">
        <f t="shared" si="4"/>
        <v>0.2987703323</v>
      </c>
      <c r="X40" s="6">
        <f t="shared" si="5"/>
        <v>12.98382222</v>
      </c>
      <c r="Y40" s="6">
        <f t="shared" si="6"/>
        <v>0.01617777778</v>
      </c>
    </row>
    <row r="41">
      <c r="A41" s="2">
        <v>40.0</v>
      </c>
      <c r="B41" s="2" t="s">
        <v>89</v>
      </c>
      <c r="C41" s="2" t="s">
        <v>90</v>
      </c>
      <c r="D41" s="2" t="s">
        <v>305</v>
      </c>
      <c r="E41" s="2">
        <v>28.0</v>
      </c>
      <c r="F41" s="2">
        <v>62.6</v>
      </c>
      <c r="G41" s="26">
        <v>0.11875</v>
      </c>
      <c r="H41" s="2">
        <v>171.0</v>
      </c>
      <c r="I41" s="2">
        <v>2.73</v>
      </c>
      <c r="K41" s="27">
        <f t="shared" si="7"/>
        <v>4384</v>
      </c>
      <c r="L41" s="28">
        <f t="shared" si="1"/>
        <v>78.9</v>
      </c>
      <c r="M41" s="27" t="str">
        <f t="shared" si="2"/>
        <v>4384/5553 or 78.9%</v>
      </c>
      <c r="O41" s="3" t="s">
        <v>90</v>
      </c>
      <c r="P41" s="29">
        <v>28.0</v>
      </c>
      <c r="Q41" s="3" t="s">
        <v>306</v>
      </c>
      <c r="R41" s="29">
        <v>6.2561253E7</v>
      </c>
      <c r="S41" s="30">
        <v>10248.1413333333</v>
      </c>
      <c r="T41" s="16"/>
      <c r="U41" s="31">
        <f t="shared" si="3"/>
        <v>59.66306019</v>
      </c>
      <c r="V41" s="32">
        <f t="shared" si="4"/>
        <v>2.936939812</v>
      </c>
      <c r="X41" s="6">
        <f t="shared" si="5"/>
        <v>170.8023556</v>
      </c>
      <c r="Y41" s="6">
        <f t="shared" si="6"/>
        <v>0.1976444444</v>
      </c>
    </row>
    <row r="42">
      <c r="A42" s="2">
        <v>41.0</v>
      </c>
      <c r="B42" s="2" t="s">
        <v>91</v>
      </c>
      <c r="C42" s="2" t="s">
        <v>92</v>
      </c>
      <c r="D42" s="2" t="s">
        <v>307</v>
      </c>
      <c r="E42" s="2">
        <v>16.0</v>
      </c>
      <c r="F42" s="2">
        <v>42.6</v>
      </c>
      <c r="G42" s="26">
        <v>0.08125</v>
      </c>
      <c r="H42" s="2">
        <v>117.0</v>
      </c>
      <c r="I42" s="2">
        <v>2.75</v>
      </c>
      <c r="K42" s="27">
        <f t="shared" si="7"/>
        <v>4501</v>
      </c>
      <c r="L42" s="28">
        <f t="shared" si="1"/>
        <v>81</v>
      </c>
      <c r="M42" s="27" t="str">
        <f t="shared" si="2"/>
        <v>4501/5553 or 81%</v>
      </c>
      <c r="O42" s="3" t="s">
        <v>92</v>
      </c>
      <c r="P42" s="29">
        <v>16.0</v>
      </c>
      <c r="Q42" s="3" t="s">
        <v>308</v>
      </c>
      <c r="R42" s="29">
        <v>4.2550899E7</v>
      </c>
      <c r="S42" s="30">
        <v>6992.86133333333</v>
      </c>
      <c r="T42" s="16"/>
      <c r="U42" s="31">
        <f t="shared" si="3"/>
        <v>40.57969952</v>
      </c>
      <c r="V42" s="32">
        <f t="shared" si="4"/>
        <v>2.020300484</v>
      </c>
      <c r="X42" s="6">
        <f t="shared" si="5"/>
        <v>116.5476889</v>
      </c>
      <c r="Y42" s="6">
        <f t="shared" si="6"/>
        <v>0.4523111111</v>
      </c>
    </row>
    <row r="43">
      <c r="A43" s="2">
        <v>42.0</v>
      </c>
      <c r="B43" s="2" t="s">
        <v>93</v>
      </c>
      <c r="C43" s="2" t="s">
        <v>94</v>
      </c>
      <c r="D43" s="2" t="s">
        <v>309</v>
      </c>
      <c r="E43" s="2">
        <v>24.0</v>
      </c>
      <c r="F43" s="2">
        <v>68.4</v>
      </c>
      <c r="G43" s="26">
        <v>0.12986111111111112</v>
      </c>
      <c r="H43" s="2">
        <v>187.0</v>
      </c>
      <c r="I43" s="2">
        <v>2.73</v>
      </c>
      <c r="K43" s="27">
        <f t="shared" si="7"/>
        <v>4688</v>
      </c>
      <c r="L43" s="28">
        <f t="shared" si="1"/>
        <v>84.4</v>
      </c>
      <c r="M43" s="27" t="str">
        <f t="shared" si="2"/>
        <v>4688/5553 or 84.4%</v>
      </c>
      <c r="O43" s="3" t="s">
        <v>94</v>
      </c>
      <c r="P43" s="29">
        <v>24.0</v>
      </c>
      <c r="Q43" s="3" t="s">
        <v>310</v>
      </c>
      <c r="R43" s="29">
        <v>6.83427E7</v>
      </c>
      <c r="S43" s="30">
        <v>11244.224</v>
      </c>
      <c r="T43" s="16"/>
      <c r="U43" s="31">
        <f t="shared" si="3"/>
        <v>65.1766777</v>
      </c>
      <c r="V43" s="32">
        <f t="shared" si="4"/>
        <v>3.223322296</v>
      </c>
      <c r="X43" s="6">
        <f t="shared" si="5"/>
        <v>187.4037333</v>
      </c>
      <c r="Y43" s="6">
        <f t="shared" si="6"/>
        <v>-0.4037333333</v>
      </c>
    </row>
    <row r="44">
      <c r="A44" s="2">
        <v>43.0</v>
      </c>
      <c r="B44" s="2" t="s">
        <v>95</v>
      </c>
      <c r="C44" s="2" t="s">
        <v>96</v>
      </c>
      <c r="D44" s="2" t="s">
        <v>311</v>
      </c>
      <c r="E44" s="2">
        <v>21.0</v>
      </c>
      <c r="F44" s="2">
        <v>52.3</v>
      </c>
      <c r="G44" s="26">
        <v>0.09930555555555555</v>
      </c>
      <c r="H44" s="2">
        <v>143.0</v>
      </c>
      <c r="I44" s="2">
        <v>2.73</v>
      </c>
      <c r="K44" s="27">
        <f t="shared" si="7"/>
        <v>4831</v>
      </c>
      <c r="L44" s="28">
        <f t="shared" si="1"/>
        <v>86.9</v>
      </c>
      <c r="M44" s="27" t="str">
        <f t="shared" si="2"/>
        <v>4831/5553 or 86.9%</v>
      </c>
      <c r="O44" s="3" t="s">
        <v>96</v>
      </c>
      <c r="P44" s="29">
        <v>21.0</v>
      </c>
      <c r="Q44" s="3" t="s">
        <v>312</v>
      </c>
      <c r="R44" s="29">
        <v>5.2239783E7</v>
      </c>
      <c r="S44" s="30">
        <v>8577.592</v>
      </c>
      <c r="T44" s="16"/>
      <c r="U44" s="31">
        <f t="shared" si="3"/>
        <v>49.81973934</v>
      </c>
      <c r="V44" s="32">
        <f t="shared" si="4"/>
        <v>2.480260658</v>
      </c>
      <c r="X44" s="6">
        <f t="shared" si="5"/>
        <v>142.9598667</v>
      </c>
      <c r="Y44" s="6">
        <f t="shared" si="6"/>
        <v>0.04013333333</v>
      </c>
    </row>
    <row r="45">
      <c r="A45" s="2">
        <v>44.0</v>
      </c>
      <c r="B45" s="2" t="s">
        <v>97</v>
      </c>
      <c r="C45" s="2" t="s">
        <v>98</v>
      </c>
      <c r="D45" s="2" t="s">
        <v>313</v>
      </c>
      <c r="E45" s="2">
        <v>28.0</v>
      </c>
      <c r="F45" s="2">
        <v>62.0</v>
      </c>
      <c r="G45" s="26">
        <v>0.11736111111111111</v>
      </c>
      <c r="H45" s="2">
        <v>169.0</v>
      </c>
      <c r="I45" s="2">
        <v>2.73</v>
      </c>
      <c r="K45" s="27">
        <f t="shared" si="7"/>
        <v>5000</v>
      </c>
      <c r="L45" s="28">
        <f t="shared" si="1"/>
        <v>90</v>
      </c>
      <c r="M45" s="27" t="str">
        <f t="shared" si="2"/>
        <v>5000/5553 or 90%</v>
      </c>
      <c r="O45" s="3" t="s">
        <v>98</v>
      </c>
      <c r="P45" s="29">
        <v>28.0</v>
      </c>
      <c r="Q45" s="3" t="s">
        <v>314</v>
      </c>
      <c r="R45" s="29">
        <v>6.1972145E7</v>
      </c>
      <c r="S45" s="30">
        <v>10155.9093333333</v>
      </c>
      <c r="T45" s="16"/>
      <c r="U45" s="31">
        <f t="shared" si="3"/>
        <v>59.10124302</v>
      </c>
      <c r="V45" s="32">
        <f t="shared" si="4"/>
        <v>2.898756981</v>
      </c>
      <c r="X45" s="6">
        <f t="shared" si="5"/>
        <v>169.2651556</v>
      </c>
      <c r="Y45" s="6">
        <f t="shared" si="6"/>
        <v>-0.2651555556</v>
      </c>
    </row>
    <row r="46">
      <c r="A46" s="2">
        <v>45.0</v>
      </c>
      <c r="B46" s="2" t="s">
        <v>99</v>
      </c>
      <c r="C46" s="2" t="s">
        <v>100</v>
      </c>
      <c r="D46" s="2" t="s">
        <v>315</v>
      </c>
      <c r="E46" s="2">
        <v>16.0</v>
      </c>
      <c r="F46" s="2">
        <v>25.9</v>
      </c>
      <c r="G46" s="26">
        <v>0.04861111111111111</v>
      </c>
      <c r="H46" s="2">
        <v>70.0</v>
      </c>
      <c r="I46" s="2">
        <v>2.7</v>
      </c>
      <c r="K46" s="27">
        <f t="shared" si="7"/>
        <v>5070</v>
      </c>
      <c r="L46" s="28">
        <f t="shared" si="1"/>
        <v>91.3</v>
      </c>
      <c r="M46" s="27" t="str">
        <f t="shared" si="2"/>
        <v>5070/5553 or 91.3%</v>
      </c>
      <c r="O46" s="3" t="s">
        <v>100</v>
      </c>
      <c r="P46" s="29">
        <v>16.0</v>
      </c>
      <c r="Q46" s="3" t="s">
        <v>316</v>
      </c>
      <c r="R46" s="29">
        <v>2.5894355E7</v>
      </c>
      <c r="S46" s="30">
        <v>4213.63733333333</v>
      </c>
      <c r="T46" s="16"/>
      <c r="U46" s="31">
        <f t="shared" si="3"/>
        <v>24.6947813</v>
      </c>
      <c r="V46" s="32">
        <f t="shared" si="4"/>
        <v>1.205218697</v>
      </c>
      <c r="X46" s="6">
        <f t="shared" si="5"/>
        <v>70.22728889</v>
      </c>
      <c r="Y46" s="6">
        <f t="shared" si="6"/>
        <v>-0.2272888889</v>
      </c>
    </row>
    <row r="47">
      <c r="A47" s="2">
        <v>46.0</v>
      </c>
      <c r="B47" s="2" t="s">
        <v>101</v>
      </c>
      <c r="C47" s="2" t="s">
        <v>102</v>
      </c>
      <c r="D47" s="2" t="s">
        <v>317</v>
      </c>
      <c r="E47" s="2">
        <v>16.0</v>
      </c>
      <c r="F47" s="2">
        <v>25.5</v>
      </c>
      <c r="G47" s="26">
        <v>0.04791666666666667</v>
      </c>
      <c r="H47" s="2">
        <v>69.0</v>
      </c>
      <c r="I47" s="2">
        <v>2.71</v>
      </c>
      <c r="K47" s="27">
        <f t="shared" si="7"/>
        <v>5139</v>
      </c>
      <c r="L47" s="28">
        <f t="shared" si="1"/>
        <v>92.5</v>
      </c>
      <c r="M47" s="27" t="str">
        <f t="shared" si="2"/>
        <v>5139/5553 or 92.5%</v>
      </c>
      <c r="O47" s="3" t="s">
        <v>102</v>
      </c>
      <c r="P47" s="29">
        <v>16.0</v>
      </c>
      <c r="Q47" s="3" t="s">
        <v>318</v>
      </c>
      <c r="R47" s="29">
        <v>2.5495109E7</v>
      </c>
      <c r="S47" s="30">
        <v>4142.90933333333</v>
      </c>
      <c r="T47" s="16"/>
      <c r="U47" s="31">
        <f t="shared" si="3"/>
        <v>24.31403065</v>
      </c>
      <c r="V47" s="32">
        <f t="shared" si="4"/>
        <v>1.185969353</v>
      </c>
      <c r="X47" s="6">
        <f t="shared" si="5"/>
        <v>69.04848889</v>
      </c>
      <c r="Y47" s="6">
        <f t="shared" si="6"/>
        <v>-0.04848888889</v>
      </c>
    </row>
    <row r="48">
      <c r="A48" s="2">
        <v>47.0</v>
      </c>
      <c r="B48" s="2" t="s">
        <v>103</v>
      </c>
      <c r="C48" s="2" t="s">
        <v>104</v>
      </c>
      <c r="D48" s="2" t="s">
        <v>319</v>
      </c>
      <c r="E48" s="2">
        <v>13.0</v>
      </c>
      <c r="F48" s="2">
        <v>16.5</v>
      </c>
      <c r="G48" s="26">
        <v>0.030555555555555555</v>
      </c>
      <c r="H48" s="2">
        <v>44.0</v>
      </c>
      <c r="I48" s="2">
        <v>2.67</v>
      </c>
      <c r="K48" s="27">
        <f t="shared" si="7"/>
        <v>5183</v>
      </c>
      <c r="L48" s="28">
        <f t="shared" si="1"/>
        <v>93.3</v>
      </c>
      <c r="M48" s="27" t="str">
        <f t="shared" si="2"/>
        <v>5183/5553 or 93.3%</v>
      </c>
      <c r="O48" s="3" t="s">
        <v>104</v>
      </c>
      <c r="P48" s="29">
        <v>13.0</v>
      </c>
      <c r="Q48" s="3" t="s">
        <v>320</v>
      </c>
      <c r="R48" s="29">
        <v>1.645376E7</v>
      </c>
      <c r="S48" s="30">
        <v>2655.68533333333</v>
      </c>
      <c r="T48" s="16"/>
      <c r="U48" s="31">
        <f t="shared" si="3"/>
        <v>15.69152832</v>
      </c>
      <c r="V48" s="32">
        <f t="shared" si="4"/>
        <v>0.8084716797</v>
      </c>
      <c r="X48" s="6">
        <f t="shared" si="5"/>
        <v>44.26142222</v>
      </c>
      <c r="Y48" s="6">
        <f t="shared" si="6"/>
        <v>-0.2614222222</v>
      </c>
    </row>
    <row r="49">
      <c r="A49" s="2">
        <v>48.0</v>
      </c>
      <c r="B49" s="2" t="s">
        <v>105</v>
      </c>
      <c r="C49" s="2" t="s">
        <v>106</v>
      </c>
      <c r="D49" s="2" t="s">
        <v>321</v>
      </c>
      <c r="E49" s="2">
        <v>6.0</v>
      </c>
      <c r="F49" s="2">
        <v>9.2</v>
      </c>
      <c r="G49" s="26">
        <v>0.017361111111111112</v>
      </c>
      <c r="H49" s="2">
        <v>25.0</v>
      </c>
      <c r="I49" s="2">
        <v>2.72</v>
      </c>
      <c r="K49" s="27">
        <f t="shared" si="7"/>
        <v>5208</v>
      </c>
      <c r="L49" s="28">
        <f t="shared" si="1"/>
        <v>93.7</v>
      </c>
      <c r="M49" s="27" t="str">
        <f t="shared" si="2"/>
        <v>5208/5553 or 93.7%</v>
      </c>
      <c r="O49" s="3" t="s">
        <v>106</v>
      </c>
      <c r="P49" s="29">
        <v>6.0</v>
      </c>
      <c r="Q49" s="3" t="s">
        <v>322</v>
      </c>
      <c r="R49" s="29">
        <v>9153829.0</v>
      </c>
      <c r="S49" s="30">
        <v>1487.192</v>
      </c>
      <c r="T49" s="16"/>
      <c r="U49" s="31">
        <f t="shared" si="3"/>
        <v>8.729771614</v>
      </c>
      <c r="V49" s="32">
        <f t="shared" si="4"/>
        <v>0.4702283859</v>
      </c>
      <c r="X49" s="6">
        <f t="shared" si="5"/>
        <v>24.78653333</v>
      </c>
      <c r="Y49" s="6">
        <f t="shared" si="6"/>
        <v>0.2134666667</v>
      </c>
    </row>
    <row r="50">
      <c r="A50" s="2">
        <v>49.0</v>
      </c>
      <c r="B50" s="2" t="s">
        <v>107</v>
      </c>
      <c r="C50" s="2" t="s">
        <v>108</v>
      </c>
      <c r="D50" s="2" t="s">
        <v>323</v>
      </c>
      <c r="E50" s="2">
        <v>6.0</v>
      </c>
      <c r="F50" s="2">
        <v>8.6</v>
      </c>
      <c r="G50" s="26">
        <v>0.01597222222222222</v>
      </c>
      <c r="H50" s="2">
        <v>23.0</v>
      </c>
      <c r="I50" s="2">
        <v>2.67</v>
      </c>
      <c r="K50" s="27">
        <f t="shared" si="7"/>
        <v>5231</v>
      </c>
      <c r="L50" s="28">
        <f t="shared" si="1"/>
        <v>94.2</v>
      </c>
      <c r="M50" s="27" t="str">
        <f t="shared" si="2"/>
        <v>5231/5553 or 94.2%</v>
      </c>
      <c r="O50" s="3" t="s">
        <v>108</v>
      </c>
      <c r="P50" s="29">
        <v>6.0</v>
      </c>
      <c r="Q50" s="3" t="s">
        <v>324</v>
      </c>
      <c r="R50" s="29">
        <v>8591467.0</v>
      </c>
      <c r="S50" s="30">
        <v>1393.496</v>
      </c>
      <c r="T50" s="16"/>
      <c r="U50" s="31">
        <f t="shared" si="3"/>
        <v>8.193461418</v>
      </c>
      <c r="V50" s="32">
        <f t="shared" si="4"/>
        <v>0.4065385818</v>
      </c>
      <c r="X50" s="6">
        <f t="shared" si="5"/>
        <v>23.22493333</v>
      </c>
      <c r="Y50" s="6">
        <f t="shared" si="6"/>
        <v>-0.2249333333</v>
      </c>
    </row>
    <row r="51">
      <c r="A51" s="2">
        <v>50.0</v>
      </c>
      <c r="B51" s="2" t="s">
        <v>109</v>
      </c>
      <c r="C51" s="2" t="s">
        <v>110</v>
      </c>
      <c r="D51" s="2" t="s">
        <v>325</v>
      </c>
      <c r="E51" s="2">
        <v>4.0</v>
      </c>
      <c r="F51" s="2">
        <v>6.1</v>
      </c>
      <c r="G51" s="26">
        <v>0.011111111111111112</v>
      </c>
      <c r="H51" s="2">
        <v>16.0</v>
      </c>
      <c r="I51" s="2">
        <v>2.62</v>
      </c>
      <c r="K51" s="27">
        <f t="shared" si="7"/>
        <v>5247</v>
      </c>
      <c r="L51" s="28">
        <f t="shared" si="1"/>
        <v>94.4</v>
      </c>
      <c r="M51" s="27" t="str">
        <f t="shared" si="2"/>
        <v>5247/5553 or 94.4%</v>
      </c>
      <c r="O51" s="3" t="s">
        <v>110</v>
      </c>
      <c r="P51" s="29">
        <v>4.0</v>
      </c>
      <c r="Q51" s="3" t="s">
        <v>326</v>
      </c>
      <c r="R51" s="29">
        <v>6089689.0</v>
      </c>
      <c r="S51" s="30">
        <v>989.101333333333</v>
      </c>
      <c r="T51" s="16"/>
      <c r="U51" s="31">
        <f t="shared" si="3"/>
        <v>5.807579994</v>
      </c>
      <c r="V51" s="32">
        <f t="shared" si="4"/>
        <v>0.2924200058</v>
      </c>
      <c r="X51" s="6">
        <f t="shared" si="5"/>
        <v>16.48502222</v>
      </c>
      <c r="Y51" s="6">
        <f t="shared" si="6"/>
        <v>-0.4850222222</v>
      </c>
    </row>
    <row r="52">
      <c r="A52" s="2">
        <v>51.0</v>
      </c>
      <c r="B52" s="2" t="s">
        <v>111</v>
      </c>
      <c r="C52" s="2" t="s">
        <v>112</v>
      </c>
      <c r="D52" s="2" t="s">
        <v>327</v>
      </c>
      <c r="E52" s="2">
        <v>4.0</v>
      </c>
      <c r="F52" s="2">
        <v>5.7</v>
      </c>
      <c r="G52" s="26">
        <v>0.010416666666666666</v>
      </c>
      <c r="H52" s="2">
        <v>15.0</v>
      </c>
      <c r="I52" s="2">
        <v>2.63</v>
      </c>
      <c r="K52" s="27">
        <f t="shared" si="7"/>
        <v>5262</v>
      </c>
      <c r="L52" s="28">
        <f t="shared" si="1"/>
        <v>94.7</v>
      </c>
      <c r="M52" s="27" t="str">
        <f t="shared" si="2"/>
        <v>5262/5553 or 94.7%</v>
      </c>
      <c r="O52" s="3" t="s">
        <v>112</v>
      </c>
      <c r="P52" s="29">
        <v>4.0</v>
      </c>
      <c r="Q52" s="3" t="s">
        <v>328</v>
      </c>
      <c r="R52" s="29">
        <v>5612512.0</v>
      </c>
      <c r="S52" s="30">
        <v>909.181333333333</v>
      </c>
      <c r="T52" s="16"/>
      <c r="U52" s="31">
        <f t="shared" si="3"/>
        <v>5.352508545</v>
      </c>
      <c r="V52" s="32">
        <f t="shared" si="4"/>
        <v>0.3474914551</v>
      </c>
      <c r="X52" s="6">
        <f t="shared" si="5"/>
        <v>15.15302222</v>
      </c>
      <c r="Y52" s="6">
        <f t="shared" si="6"/>
        <v>-0.1530222222</v>
      </c>
    </row>
    <row r="53">
      <c r="A53" s="2">
        <v>52.0</v>
      </c>
      <c r="B53" s="2" t="s">
        <v>113</v>
      </c>
      <c r="C53" s="2" t="s">
        <v>114</v>
      </c>
      <c r="D53" s="2" t="s">
        <v>329</v>
      </c>
      <c r="E53" s="2">
        <v>5.0</v>
      </c>
      <c r="F53" s="2">
        <v>5.2</v>
      </c>
      <c r="G53" s="26">
        <v>0.009722222222222222</v>
      </c>
      <c r="H53" s="2">
        <v>14.0</v>
      </c>
      <c r="I53" s="2">
        <v>2.69</v>
      </c>
      <c r="K53" s="27">
        <f t="shared" si="7"/>
        <v>5276</v>
      </c>
      <c r="L53" s="28">
        <f t="shared" si="1"/>
        <v>95</v>
      </c>
      <c r="M53" s="27" t="str">
        <f t="shared" si="2"/>
        <v>5276/5553 or 95%</v>
      </c>
      <c r="O53" s="3" t="s">
        <v>114</v>
      </c>
      <c r="P53" s="29">
        <v>5.0</v>
      </c>
      <c r="Q53" s="3" t="s">
        <v>330</v>
      </c>
      <c r="R53" s="29">
        <v>5152869.0</v>
      </c>
      <c r="S53" s="30">
        <v>824.890666666667</v>
      </c>
      <c r="T53" s="16"/>
      <c r="U53" s="31">
        <f t="shared" si="3"/>
        <v>4.914158821</v>
      </c>
      <c r="V53" s="32">
        <f t="shared" si="4"/>
        <v>0.2858411789</v>
      </c>
      <c r="X53" s="6">
        <f t="shared" si="5"/>
        <v>13.74817778</v>
      </c>
      <c r="Y53" s="6">
        <f t="shared" si="6"/>
        <v>0.2518222222</v>
      </c>
    </row>
    <row r="54">
      <c r="A54" s="2">
        <v>53.0</v>
      </c>
      <c r="B54" s="2" t="s">
        <v>115</v>
      </c>
      <c r="C54" s="2" t="s">
        <v>116</v>
      </c>
      <c r="D54" s="2" t="s">
        <v>331</v>
      </c>
      <c r="E54" s="2">
        <v>3.0</v>
      </c>
      <c r="F54" s="2">
        <v>3.0</v>
      </c>
      <c r="G54" s="26">
        <v>0.005555555555555556</v>
      </c>
      <c r="H54" s="2">
        <v>8.0</v>
      </c>
      <c r="I54" s="2">
        <v>2.67</v>
      </c>
      <c r="K54" s="27">
        <f t="shared" si="7"/>
        <v>5284</v>
      </c>
      <c r="L54" s="28">
        <f t="shared" si="1"/>
        <v>95.1</v>
      </c>
      <c r="M54" s="27" t="str">
        <f t="shared" si="2"/>
        <v>5284/5553 or 95.1%</v>
      </c>
      <c r="O54" s="3" t="s">
        <v>116</v>
      </c>
      <c r="P54" s="29">
        <v>3.0</v>
      </c>
      <c r="Q54" s="3" t="s">
        <v>332</v>
      </c>
      <c r="R54" s="29">
        <v>2916945.0</v>
      </c>
      <c r="S54" s="30">
        <v>465.808</v>
      </c>
      <c r="T54" s="16"/>
      <c r="U54" s="31">
        <f t="shared" si="3"/>
        <v>2.781815529</v>
      </c>
      <c r="V54" s="32">
        <f t="shared" si="4"/>
        <v>0.2181844711</v>
      </c>
      <c r="X54" s="6">
        <f t="shared" si="5"/>
        <v>7.763466667</v>
      </c>
      <c r="Y54" s="6">
        <f t="shared" si="6"/>
        <v>0.2365333333</v>
      </c>
    </row>
    <row r="55">
      <c r="A55" s="2">
        <v>54.0</v>
      </c>
      <c r="B55" s="2" t="s">
        <v>117</v>
      </c>
      <c r="C55" s="2" t="s">
        <v>118</v>
      </c>
      <c r="D55" s="2" t="s">
        <v>333</v>
      </c>
      <c r="E55" s="2">
        <v>6.0</v>
      </c>
      <c r="F55" s="2">
        <v>6.9</v>
      </c>
      <c r="G55" s="26">
        <v>0.013194444444444444</v>
      </c>
      <c r="H55" s="2">
        <v>19.0</v>
      </c>
      <c r="I55" s="2">
        <v>2.75</v>
      </c>
      <c r="K55" s="27">
        <f t="shared" si="7"/>
        <v>5303</v>
      </c>
      <c r="L55" s="28">
        <f t="shared" si="1"/>
        <v>95.4</v>
      </c>
      <c r="M55" s="27" t="str">
        <f t="shared" si="2"/>
        <v>5303/5553 or 95.4%</v>
      </c>
      <c r="O55" s="3" t="s">
        <v>118</v>
      </c>
      <c r="P55" s="29">
        <v>6.0</v>
      </c>
      <c r="Q55" s="3" t="s">
        <v>334</v>
      </c>
      <c r="R55" s="29">
        <v>6892906.0</v>
      </c>
      <c r="S55" s="30">
        <v>1111.088</v>
      </c>
      <c r="T55" s="16"/>
      <c r="U55" s="31">
        <f t="shared" si="3"/>
        <v>6.573587418</v>
      </c>
      <c r="V55" s="32">
        <f t="shared" si="4"/>
        <v>0.3264125824</v>
      </c>
      <c r="X55" s="6">
        <f t="shared" si="5"/>
        <v>18.51813333</v>
      </c>
      <c r="Y55" s="6">
        <f t="shared" si="6"/>
        <v>0.4818666667</v>
      </c>
    </row>
    <row r="56">
      <c r="A56" s="2">
        <v>55.0</v>
      </c>
      <c r="B56" s="2" t="s">
        <v>119</v>
      </c>
      <c r="C56" s="2" t="s">
        <v>120</v>
      </c>
      <c r="D56" s="2" t="s">
        <v>335</v>
      </c>
      <c r="E56" s="2">
        <v>4.0</v>
      </c>
      <c r="F56" s="2">
        <v>4.9</v>
      </c>
      <c r="G56" s="26">
        <v>0.009027777777777777</v>
      </c>
      <c r="H56" s="2">
        <v>13.0</v>
      </c>
      <c r="I56" s="2">
        <v>2.65</v>
      </c>
      <c r="K56" s="27">
        <f t="shared" si="7"/>
        <v>5316</v>
      </c>
      <c r="L56" s="28">
        <f t="shared" si="1"/>
        <v>95.7</v>
      </c>
      <c r="M56" s="27" t="str">
        <f t="shared" si="2"/>
        <v>5316/5553 or 95.7%</v>
      </c>
      <c r="O56" s="3" t="s">
        <v>120</v>
      </c>
      <c r="P56" s="29">
        <v>4.0</v>
      </c>
      <c r="Q56" s="3" t="s">
        <v>304</v>
      </c>
      <c r="R56" s="29">
        <v>4821413.0</v>
      </c>
      <c r="S56" s="30">
        <v>778.477333333333</v>
      </c>
      <c r="T56" s="16"/>
      <c r="U56" s="31">
        <f t="shared" si="3"/>
        <v>4.598057747</v>
      </c>
      <c r="V56" s="32">
        <f t="shared" si="4"/>
        <v>0.3019422531</v>
      </c>
      <c r="X56" s="6">
        <f t="shared" si="5"/>
        <v>12.97462222</v>
      </c>
      <c r="Y56" s="6">
        <f t="shared" si="6"/>
        <v>0.02537777778</v>
      </c>
    </row>
    <row r="57">
      <c r="A57" s="2">
        <v>56.0</v>
      </c>
      <c r="B57" s="2" t="s">
        <v>121</v>
      </c>
      <c r="C57" s="2" t="s">
        <v>122</v>
      </c>
      <c r="D57" s="2" t="s">
        <v>336</v>
      </c>
      <c r="E57" s="2">
        <v>3.0</v>
      </c>
      <c r="F57" s="2">
        <v>2.9</v>
      </c>
      <c r="G57" s="26">
        <v>0.005648148148148148</v>
      </c>
      <c r="H57" s="2">
        <v>8.0</v>
      </c>
      <c r="I57" s="2">
        <v>0.0</v>
      </c>
      <c r="K57" s="27">
        <f t="shared" si="7"/>
        <v>5324</v>
      </c>
      <c r="L57" s="28">
        <f t="shared" si="1"/>
        <v>95.8</v>
      </c>
      <c r="M57" s="27" t="str">
        <f t="shared" si="2"/>
        <v>5324/5553 or 95.8%</v>
      </c>
      <c r="O57" s="3" t="s">
        <v>122</v>
      </c>
      <c r="P57" s="29">
        <v>3.0</v>
      </c>
      <c r="Q57" s="3" t="s">
        <v>337</v>
      </c>
      <c r="R57" s="29">
        <v>2876595.0</v>
      </c>
      <c r="S57" s="30">
        <v>461.176</v>
      </c>
      <c r="T57" s="16"/>
      <c r="U57" s="31">
        <f t="shared" si="3"/>
        <v>2.74333477</v>
      </c>
      <c r="V57" s="32">
        <f t="shared" si="4"/>
        <v>0.1566652298</v>
      </c>
      <c r="X57" s="6">
        <f t="shared" si="5"/>
        <v>7.686266667</v>
      </c>
      <c r="Y57" s="6">
        <f t="shared" si="6"/>
        <v>0.3137333333</v>
      </c>
    </row>
    <row r="58">
      <c r="A58" s="2">
        <v>57.0</v>
      </c>
      <c r="B58" s="2" t="s">
        <v>123</v>
      </c>
      <c r="C58" s="2" t="s">
        <v>124</v>
      </c>
      <c r="D58" s="2" t="s">
        <v>338</v>
      </c>
      <c r="E58" s="2">
        <v>1.0</v>
      </c>
      <c r="F58" s="2">
        <v>1.2</v>
      </c>
      <c r="G58" s="26">
        <v>0.0020833333333333333</v>
      </c>
      <c r="H58" s="2">
        <v>3.0</v>
      </c>
      <c r="I58" s="2">
        <v>2.5</v>
      </c>
      <c r="K58" s="27">
        <f t="shared" si="7"/>
        <v>5327</v>
      </c>
      <c r="L58" s="28">
        <f t="shared" si="1"/>
        <v>95.9</v>
      </c>
      <c r="M58" s="27" t="str">
        <f t="shared" si="2"/>
        <v>5327/5553 or 95.9%</v>
      </c>
      <c r="O58" s="3" t="s">
        <v>124</v>
      </c>
      <c r="P58" s="29">
        <v>1.0</v>
      </c>
      <c r="Q58" s="3" t="s">
        <v>339</v>
      </c>
      <c r="R58" s="29">
        <v>1186756.0</v>
      </c>
      <c r="S58" s="30">
        <v>191.565333333333</v>
      </c>
      <c r="T58" s="16"/>
      <c r="U58" s="31">
        <f t="shared" si="3"/>
        <v>1.131778717</v>
      </c>
      <c r="V58" s="32">
        <f t="shared" si="4"/>
        <v>0.06822128296</v>
      </c>
      <c r="X58" s="6">
        <f t="shared" si="5"/>
        <v>3.192755556</v>
      </c>
      <c r="Y58" s="6">
        <f t="shared" si="6"/>
        <v>-0.1927555556</v>
      </c>
    </row>
    <row r="59">
      <c r="A59" s="2">
        <v>58.0</v>
      </c>
      <c r="B59" s="2" t="s">
        <v>125</v>
      </c>
      <c r="C59" s="2" t="s">
        <v>126</v>
      </c>
      <c r="D59" s="2" t="s">
        <v>340</v>
      </c>
      <c r="E59" s="2">
        <v>13.0</v>
      </c>
      <c r="F59" s="2">
        <v>18.7</v>
      </c>
      <c r="G59" s="26">
        <v>0.034722222222222224</v>
      </c>
      <c r="H59" s="2">
        <v>50.0</v>
      </c>
      <c r="I59" s="2">
        <v>2.67</v>
      </c>
      <c r="K59" s="27">
        <f t="shared" si="7"/>
        <v>5377</v>
      </c>
      <c r="L59" s="28">
        <f t="shared" si="1"/>
        <v>96.8</v>
      </c>
      <c r="M59" s="27" t="str">
        <f t="shared" si="2"/>
        <v>5377/5553 or 96.8%</v>
      </c>
      <c r="O59" s="3" t="s">
        <v>126</v>
      </c>
      <c r="P59" s="29">
        <v>13.0</v>
      </c>
      <c r="Q59" s="3" t="s">
        <v>341</v>
      </c>
      <c r="R59" s="29">
        <v>1.8641887E7</v>
      </c>
      <c r="S59" s="30">
        <v>3023.86933333333</v>
      </c>
      <c r="T59" s="16"/>
      <c r="U59" s="31">
        <f t="shared" si="3"/>
        <v>17.77828884</v>
      </c>
      <c r="V59" s="32">
        <f t="shared" si="4"/>
        <v>0.9217111588</v>
      </c>
      <c r="X59" s="6">
        <f t="shared" si="5"/>
        <v>50.39782222</v>
      </c>
      <c r="Y59" s="6">
        <f t="shared" si="6"/>
        <v>-0.3978222222</v>
      </c>
    </row>
    <row r="60">
      <c r="A60" s="2">
        <v>59.0</v>
      </c>
      <c r="B60" s="2" t="s">
        <v>127</v>
      </c>
      <c r="C60" s="2" t="s">
        <v>128</v>
      </c>
      <c r="D60" s="2" t="s">
        <v>342</v>
      </c>
      <c r="E60" s="2">
        <v>5.0</v>
      </c>
      <c r="F60" s="2">
        <v>7.0</v>
      </c>
      <c r="G60" s="26">
        <v>0.013194444444444444</v>
      </c>
      <c r="H60" s="2">
        <v>19.0</v>
      </c>
      <c r="I60" s="2">
        <v>2.71</v>
      </c>
      <c r="K60" s="27">
        <f t="shared" si="7"/>
        <v>5396</v>
      </c>
      <c r="L60" s="28">
        <f t="shared" si="1"/>
        <v>97.1</v>
      </c>
      <c r="M60" s="27" t="str">
        <f t="shared" si="2"/>
        <v>5396/5553 or 97.1%</v>
      </c>
      <c r="O60" s="3" t="s">
        <v>128</v>
      </c>
      <c r="P60" s="29">
        <v>5.0</v>
      </c>
      <c r="Q60" s="3" t="s">
        <v>343</v>
      </c>
      <c r="R60" s="29">
        <v>6964179.0</v>
      </c>
      <c r="S60" s="30">
        <v>1129.93066666667</v>
      </c>
      <c r="T60" s="16"/>
      <c r="U60" s="31">
        <f t="shared" si="3"/>
        <v>6.641558647</v>
      </c>
      <c r="V60" s="32">
        <f t="shared" si="4"/>
        <v>0.3584413528</v>
      </c>
      <c r="X60" s="6">
        <f t="shared" si="5"/>
        <v>18.83217778</v>
      </c>
      <c r="Y60" s="6">
        <f t="shared" si="6"/>
        <v>0.1678222222</v>
      </c>
    </row>
    <row r="61">
      <c r="A61" s="2">
        <v>60.0</v>
      </c>
      <c r="B61" s="2" t="s">
        <v>129</v>
      </c>
      <c r="C61" s="2" t="s">
        <v>130</v>
      </c>
      <c r="D61" s="2" t="s">
        <v>344</v>
      </c>
      <c r="E61" s="2">
        <v>5.0</v>
      </c>
      <c r="F61" s="2">
        <v>7.0</v>
      </c>
      <c r="G61" s="26">
        <v>0.013194444444444444</v>
      </c>
      <c r="H61" s="2">
        <v>19.0</v>
      </c>
      <c r="I61" s="2">
        <v>2.71</v>
      </c>
      <c r="K61" s="27">
        <f t="shared" si="7"/>
        <v>5415</v>
      </c>
      <c r="L61" s="28">
        <f t="shared" si="1"/>
        <v>97.5</v>
      </c>
      <c r="M61" s="27" t="str">
        <f t="shared" si="2"/>
        <v>5415/5553 or 97.5%</v>
      </c>
      <c r="O61" s="3" t="s">
        <v>130</v>
      </c>
      <c r="P61" s="29">
        <v>5.0</v>
      </c>
      <c r="Q61" s="3" t="s">
        <v>345</v>
      </c>
      <c r="R61" s="29">
        <v>6948537.0</v>
      </c>
      <c r="S61" s="30">
        <v>1127.24266666667</v>
      </c>
      <c r="T61" s="16"/>
      <c r="U61" s="31">
        <f t="shared" si="3"/>
        <v>6.626641273</v>
      </c>
      <c r="V61" s="32">
        <f t="shared" si="4"/>
        <v>0.3733587265</v>
      </c>
      <c r="X61" s="6">
        <f t="shared" si="5"/>
        <v>18.78737778</v>
      </c>
      <c r="Y61" s="6">
        <f t="shared" si="6"/>
        <v>0.2126222222</v>
      </c>
    </row>
    <row r="62">
      <c r="A62" s="2">
        <v>61.0</v>
      </c>
      <c r="B62" s="2" t="s">
        <v>131</v>
      </c>
      <c r="C62" s="2" t="s">
        <v>132</v>
      </c>
      <c r="D62" s="2" t="s">
        <v>346</v>
      </c>
      <c r="E62" s="2">
        <v>3.0</v>
      </c>
      <c r="F62" s="2">
        <v>4.4</v>
      </c>
      <c r="G62" s="26">
        <v>0.008333333333333333</v>
      </c>
      <c r="H62" s="2">
        <v>12.0</v>
      </c>
      <c r="I62" s="2">
        <v>2.73</v>
      </c>
      <c r="K62" s="27">
        <f t="shared" si="7"/>
        <v>5427</v>
      </c>
      <c r="L62" s="28">
        <f t="shared" si="1"/>
        <v>97.7</v>
      </c>
      <c r="M62" s="27" t="str">
        <f t="shared" si="2"/>
        <v>5427/5553 or 97.7%</v>
      </c>
      <c r="O62" s="3" t="s">
        <v>132</v>
      </c>
      <c r="P62" s="29">
        <v>3.0</v>
      </c>
      <c r="Q62" s="3" t="s">
        <v>347</v>
      </c>
      <c r="R62" s="29">
        <v>4349411.0</v>
      </c>
      <c r="S62" s="30">
        <v>706.384</v>
      </c>
      <c r="T62" s="16"/>
      <c r="U62" s="31">
        <f t="shared" si="3"/>
        <v>4.147921562</v>
      </c>
      <c r="V62" s="32">
        <f t="shared" si="4"/>
        <v>0.2520784378</v>
      </c>
      <c r="X62" s="6">
        <f t="shared" si="5"/>
        <v>11.77306667</v>
      </c>
      <c r="Y62" s="6">
        <f t="shared" si="6"/>
        <v>0.2269333333</v>
      </c>
    </row>
    <row r="63">
      <c r="A63" s="2">
        <v>62.0</v>
      </c>
      <c r="B63" s="2" t="s">
        <v>133</v>
      </c>
      <c r="C63" s="2" t="s">
        <v>134</v>
      </c>
      <c r="D63" s="2" t="s">
        <v>348</v>
      </c>
      <c r="E63" s="2">
        <v>5.0</v>
      </c>
      <c r="F63" s="2">
        <v>7.8</v>
      </c>
      <c r="G63" s="26">
        <v>0.014583333333333334</v>
      </c>
      <c r="H63" s="2">
        <v>21.0</v>
      </c>
      <c r="I63" s="2">
        <v>2.69</v>
      </c>
      <c r="K63" s="27">
        <f t="shared" si="7"/>
        <v>5448</v>
      </c>
      <c r="L63" s="28">
        <f t="shared" si="1"/>
        <v>98.1</v>
      </c>
      <c r="M63" s="27" t="str">
        <f t="shared" si="2"/>
        <v>5448/5553 or 98.1%</v>
      </c>
      <c r="O63" s="3" t="s">
        <v>134</v>
      </c>
      <c r="P63" s="29">
        <v>5.0</v>
      </c>
      <c r="Q63" s="3" t="s">
        <v>349</v>
      </c>
      <c r="R63" s="29">
        <v>7767612.0</v>
      </c>
      <c r="S63" s="30">
        <v>1263.87466666667</v>
      </c>
      <c r="T63" s="16"/>
      <c r="U63" s="31">
        <f t="shared" si="3"/>
        <v>7.407772064</v>
      </c>
      <c r="V63" s="32">
        <f t="shared" si="4"/>
        <v>0.3922279358</v>
      </c>
      <c r="X63" s="6">
        <f t="shared" si="5"/>
        <v>21.06457778</v>
      </c>
      <c r="Y63" s="6">
        <f t="shared" si="6"/>
        <v>-0.06457777778</v>
      </c>
    </row>
    <row r="64">
      <c r="A64" s="2">
        <v>63.0</v>
      </c>
      <c r="B64" s="2" t="s">
        <v>135</v>
      </c>
      <c r="C64" s="2" t="s">
        <v>136</v>
      </c>
      <c r="D64" s="2" t="s">
        <v>350</v>
      </c>
      <c r="E64" s="2">
        <v>1.0</v>
      </c>
      <c r="F64" s="2">
        <v>0.924</v>
      </c>
      <c r="G64" s="26">
        <v>0.001388888888888889</v>
      </c>
      <c r="H64" s="2">
        <v>2.0</v>
      </c>
      <c r="I64" s="2">
        <v>2.16</v>
      </c>
      <c r="K64" s="27">
        <f t="shared" si="7"/>
        <v>5450</v>
      </c>
      <c r="L64" s="28">
        <f t="shared" si="1"/>
        <v>98.1</v>
      </c>
      <c r="M64" s="27" t="str">
        <f t="shared" si="2"/>
        <v>5450/5553 or 98.1%</v>
      </c>
      <c r="O64" s="3" t="s">
        <v>136</v>
      </c>
      <c r="P64" s="29">
        <v>1.0</v>
      </c>
      <c r="Q64" s="3" t="s">
        <v>351</v>
      </c>
      <c r="R64" s="29">
        <v>923094.0</v>
      </c>
      <c r="S64" s="30">
        <v>147.789333333333</v>
      </c>
      <c r="T64" s="16"/>
      <c r="U64" s="31">
        <f t="shared" si="3"/>
        <v>0.8803310394</v>
      </c>
      <c r="V64" s="32">
        <f t="shared" si="4"/>
        <v>0.04366896057</v>
      </c>
      <c r="X64" s="6">
        <f t="shared" si="5"/>
        <v>2.463155556</v>
      </c>
      <c r="Y64" s="6">
        <f t="shared" si="6"/>
        <v>-0.4631555556</v>
      </c>
    </row>
    <row r="65">
      <c r="A65" s="2">
        <v>64.0</v>
      </c>
      <c r="B65" s="2" t="s">
        <v>137</v>
      </c>
      <c r="C65" s="2" t="s">
        <v>138</v>
      </c>
      <c r="D65" s="2" t="s">
        <v>352</v>
      </c>
      <c r="E65" s="2">
        <v>1.0</v>
      </c>
      <c r="F65" s="2">
        <v>1.1</v>
      </c>
      <c r="G65" s="26">
        <v>0.0020833333333333333</v>
      </c>
      <c r="H65" s="2">
        <v>3.0</v>
      </c>
      <c r="I65" s="2">
        <v>2.73</v>
      </c>
      <c r="K65" s="27">
        <f t="shared" si="7"/>
        <v>5453</v>
      </c>
      <c r="L65" s="28">
        <f t="shared" si="1"/>
        <v>98.1</v>
      </c>
      <c r="M65" s="27" t="str">
        <f t="shared" si="2"/>
        <v>5453/5553 or 98.1%</v>
      </c>
      <c r="O65" s="3" t="s">
        <v>138</v>
      </c>
      <c r="P65" s="29">
        <v>1.0</v>
      </c>
      <c r="Q65" s="3" t="s">
        <v>353</v>
      </c>
      <c r="R65" s="29">
        <v>1003788.0</v>
      </c>
      <c r="S65" s="30">
        <v>161.229333333333</v>
      </c>
      <c r="T65" s="16"/>
      <c r="U65" s="31">
        <f t="shared" si="3"/>
        <v>0.9572868347</v>
      </c>
      <c r="V65" s="32">
        <f t="shared" si="4"/>
        <v>0.1427131653</v>
      </c>
      <c r="X65" s="6">
        <f t="shared" si="5"/>
        <v>2.687155556</v>
      </c>
      <c r="Y65" s="6">
        <f t="shared" si="6"/>
        <v>0.3128444444</v>
      </c>
    </row>
    <row r="66">
      <c r="A66" s="2">
        <v>65.0</v>
      </c>
      <c r="B66" s="2" t="s">
        <v>139</v>
      </c>
      <c r="C66" s="2" t="s">
        <v>140</v>
      </c>
      <c r="D66" s="2" t="s">
        <v>354</v>
      </c>
      <c r="E66" s="2">
        <v>1.0</v>
      </c>
      <c r="F66" s="2">
        <v>2.0</v>
      </c>
      <c r="G66" s="26">
        <v>0.003472222222222222</v>
      </c>
      <c r="H66" s="2">
        <v>5.0</v>
      </c>
      <c r="I66" s="2">
        <v>2.5</v>
      </c>
      <c r="K66" s="27">
        <f t="shared" si="7"/>
        <v>5458</v>
      </c>
      <c r="L66" s="28">
        <f t="shared" si="1"/>
        <v>98.2</v>
      </c>
      <c r="M66" s="27" t="str">
        <f t="shared" si="2"/>
        <v>5458/5553 or 98.2%</v>
      </c>
      <c r="O66" s="3" t="s">
        <v>140</v>
      </c>
      <c r="P66" s="29">
        <v>1.0</v>
      </c>
      <c r="Q66" s="3" t="s">
        <v>355</v>
      </c>
      <c r="R66" s="29">
        <v>1929594.0</v>
      </c>
      <c r="S66" s="30">
        <v>315.645333333333</v>
      </c>
      <c r="T66" s="16"/>
      <c r="U66" s="31">
        <f t="shared" si="3"/>
        <v>1.840204239</v>
      </c>
      <c r="V66" s="32">
        <f t="shared" si="4"/>
        <v>0.1597957611</v>
      </c>
      <c r="X66" s="6">
        <f t="shared" si="5"/>
        <v>5.260755556</v>
      </c>
      <c r="Y66" s="6">
        <f t="shared" si="6"/>
        <v>-0.2607555556</v>
      </c>
    </row>
    <row r="67">
      <c r="A67" s="2">
        <v>66.0</v>
      </c>
      <c r="B67" s="2" t="s">
        <v>141</v>
      </c>
      <c r="C67" s="2" t="s">
        <v>142</v>
      </c>
      <c r="D67" s="2" t="s">
        <v>356</v>
      </c>
      <c r="E67" s="2">
        <v>22.0</v>
      </c>
      <c r="F67" s="2">
        <v>35.1</v>
      </c>
      <c r="G67" s="26">
        <v>0.06597222222222222</v>
      </c>
      <c r="H67" s="2">
        <v>95.0</v>
      </c>
      <c r="I67" s="2">
        <v>2.71</v>
      </c>
      <c r="K67" s="27">
        <f t="shared" si="7"/>
        <v>5553</v>
      </c>
      <c r="L67" s="28">
        <f t="shared" si="1"/>
        <v>100</v>
      </c>
      <c r="M67" s="27" t="str">
        <f t="shared" si="2"/>
        <v>5553/5553 or 100%</v>
      </c>
      <c r="O67" s="3" t="s">
        <v>142</v>
      </c>
      <c r="P67" s="29">
        <v>22.0</v>
      </c>
      <c r="Q67" s="3" t="s">
        <v>357</v>
      </c>
      <c r="R67" s="29">
        <v>3.5065053E7</v>
      </c>
      <c r="S67" s="30">
        <v>5701.11733333333</v>
      </c>
      <c r="T67" s="16"/>
      <c r="U67" s="31">
        <f t="shared" si="3"/>
        <v>33.44064045</v>
      </c>
      <c r="V67" s="32">
        <f t="shared" si="4"/>
        <v>1.65935955</v>
      </c>
      <c r="X67" s="6">
        <f t="shared" si="5"/>
        <v>95.01862222</v>
      </c>
      <c r="Y67" s="6">
        <f t="shared" si="6"/>
        <v>-0.01862222222</v>
      </c>
    </row>
    <row r="68">
      <c r="E68" s="2">
        <v>1189.0</v>
      </c>
      <c r="F68" s="2">
        <v>2320.0</v>
      </c>
      <c r="G68" s="2">
        <v>0.0</v>
      </c>
      <c r="H68" s="2">
        <v>5545.0</v>
      </c>
      <c r="I68" s="2">
        <v>2.49</v>
      </c>
      <c r="O68" s="16"/>
      <c r="P68" s="16">
        <f>SUM(P2:P67)</f>
        <v>1189</v>
      </c>
      <c r="Q68" s="16"/>
      <c r="R68" s="16">
        <f t="shared" ref="R68:S68" si="8">SUM(R2:R67)</f>
        <v>2316995735</v>
      </c>
      <c r="S68" s="37">
        <f t="shared" si="8"/>
        <v>333122.9173</v>
      </c>
      <c r="T68" s="16"/>
      <c r="U68" s="38">
        <f t="shared" ref="U68:V68" si="9">SUM(U2:U67)</f>
        <v>2209.659324</v>
      </c>
      <c r="V68" s="38">
        <f t="shared" si="9"/>
        <v>109.8646763</v>
      </c>
      <c r="X68" s="37">
        <f>SUM(X2:X67)</f>
        <v>5552.048622</v>
      </c>
    </row>
    <row r="69">
      <c r="O69" s="16"/>
      <c r="P69" s="16"/>
      <c r="Q69" s="16"/>
      <c r="R69" s="16"/>
      <c r="S69" s="16"/>
      <c r="T69" s="16"/>
      <c r="U69" s="16"/>
    </row>
    <row r="70">
      <c r="O70" s="16"/>
      <c r="P70" s="16"/>
      <c r="Q70" s="16"/>
      <c r="R70" s="16"/>
      <c r="S70" s="16"/>
      <c r="T70" s="16"/>
      <c r="U70" s="16"/>
    </row>
    <row r="71">
      <c r="O71" s="16"/>
      <c r="P71" s="16"/>
      <c r="Q71" s="16"/>
      <c r="R71" s="16"/>
      <c r="S71" s="16"/>
      <c r="T71" s="16"/>
      <c r="U71" s="16"/>
    </row>
    <row r="72">
      <c r="O72" s="16"/>
      <c r="P72" s="16"/>
      <c r="Q72" s="16"/>
      <c r="R72" s="16"/>
      <c r="S72" s="16"/>
      <c r="T72" s="16"/>
      <c r="U72" s="16"/>
    </row>
    <row r="73">
      <c r="O73" s="16"/>
      <c r="P73" s="16"/>
      <c r="Q73" s="16"/>
      <c r="R73" s="16"/>
      <c r="S73" s="16"/>
      <c r="T73" s="16"/>
      <c r="U73" s="16"/>
    </row>
    <row r="74">
      <c r="O74" s="16"/>
      <c r="P74" s="16"/>
      <c r="Q74" s="16"/>
      <c r="R74" s="16"/>
      <c r="S74" s="16"/>
      <c r="T74" s="16"/>
      <c r="U74" s="16"/>
    </row>
    <row r="75">
      <c r="O75" s="16"/>
      <c r="P75" s="16"/>
      <c r="Q75" s="16"/>
      <c r="R75" s="16"/>
      <c r="S75" s="16"/>
      <c r="T75" s="16"/>
      <c r="U75" s="16"/>
    </row>
    <row r="76">
      <c r="O76" s="16"/>
      <c r="P76" s="16"/>
      <c r="Q76" s="16"/>
      <c r="R76" s="16"/>
      <c r="S76" s="16"/>
      <c r="T76" s="16"/>
      <c r="U76" s="16"/>
    </row>
    <row r="77">
      <c r="O77" s="16"/>
      <c r="P77" s="16"/>
      <c r="Q77" s="16"/>
      <c r="R77" s="16"/>
      <c r="S77" s="16"/>
      <c r="T77" s="16"/>
      <c r="U77" s="16"/>
    </row>
    <row r="78">
      <c r="O78" s="16"/>
      <c r="P78" s="16"/>
      <c r="Q78" s="16"/>
      <c r="R78" s="16"/>
      <c r="S78" s="16"/>
      <c r="T78" s="16"/>
      <c r="U78" s="16"/>
    </row>
    <row r="79">
      <c r="O79" s="16"/>
      <c r="P79" s="16"/>
      <c r="Q79" s="16"/>
      <c r="R79" s="16"/>
      <c r="S79" s="16"/>
      <c r="T79" s="16"/>
      <c r="U79" s="16"/>
    </row>
    <row r="80">
      <c r="O80" s="16"/>
      <c r="P80" s="16"/>
      <c r="Q80" s="16"/>
      <c r="R80" s="16"/>
      <c r="S80" s="16"/>
      <c r="T80" s="16"/>
      <c r="U80" s="16"/>
    </row>
    <row r="81">
      <c r="O81" s="16"/>
      <c r="P81" s="16"/>
      <c r="Q81" s="16"/>
      <c r="R81" s="16"/>
      <c r="S81" s="16"/>
      <c r="T81" s="16"/>
      <c r="U81" s="16"/>
    </row>
    <row r="82">
      <c r="O82" s="16"/>
      <c r="P82" s="16"/>
      <c r="Q82" s="16"/>
      <c r="R82" s="16"/>
      <c r="S82" s="16"/>
      <c r="T82" s="16"/>
      <c r="U82" s="16"/>
    </row>
    <row r="83">
      <c r="O83" s="16"/>
      <c r="P83" s="16"/>
      <c r="Q83" s="16"/>
      <c r="R83" s="16"/>
      <c r="S83" s="16"/>
      <c r="T83" s="16"/>
      <c r="U83" s="16"/>
    </row>
    <row r="84">
      <c r="O84" s="16"/>
      <c r="P84" s="16"/>
      <c r="Q84" s="16"/>
      <c r="R84" s="16"/>
      <c r="S84" s="16"/>
      <c r="T84" s="16"/>
      <c r="U84" s="16"/>
    </row>
    <row r="85">
      <c r="O85" s="16"/>
      <c r="P85" s="16"/>
      <c r="Q85" s="16"/>
      <c r="R85" s="16"/>
      <c r="S85" s="16"/>
      <c r="T85" s="16"/>
      <c r="U85" s="16"/>
    </row>
    <row r="86">
      <c r="O86" s="16"/>
      <c r="P86" s="16"/>
      <c r="Q86" s="16"/>
      <c r="R86" s="16"/>
      <c r="S86" s="16"/>
      <c r="T86" s="16"/>
      <c r="U86" s="16"/>
    </row>
    <row r="87">
      <c r="O87" s="16"/>
      <c r="P87" s="16"/>
      <c r="Q87" s="16"/>
      <c r="R87" s="16"/>
      <c r="S87" s="16"/>
      <c r="T87" s="16"/>
      <c r="U87" s="16"/>
    </row>
    <row r="88">
      <c r="O88" s="16"/>
      <c r="P88" s="16"/>
      <c r="Q88" s="16"/>
      <c r="R88" s="16"/>
      <c r="S88" s="16"/>
      <c r="T88" s="16"/>
      <c r="U88" s="16"/>
    </row>
    <row r="89">
      <c r="O89" s="16"/>
      <c r="P89" s="16"/>
      <c r="Q89" s="16"/>
      <c r="R89" s="16"/>
      <c r="S89" s="16"/>
      <c r="T89" s="16"/>
      <c r="U89" s="16"/>
    </row>
    <row r="90">
      <c r="O90" s="16"/>
      <c r="P90" s="16"/>
      <c r="Q90" s="16"/>
      <c r="R90" s="16"/>
      <c r="S90" s="16"/>
      <c r="T90" s="16"/>
      <c r="U90" s="16"/>
    </row>
    <row r="91">
      <c r="O91" s="16"/>
      <c r="P91" s="16"/>
      <c r="Q91" s="16"/>
      <c r="R91" s="16"/>
      <c r="S91" s="16"/>
      <c r="T91" s="16"/>
      <c r="U91" s="16"/>
    </row>
    <row r="92">
      <c r="O92" s="16"/>
      <c r="P92" s="16"/>
      <c r="Q92" s="16"/>
      <c r="R92" s="16"/>
      <c r="S92" s="16"/>
      <c r="T92" s="16"/>
      <c r="U92" s="16"/>
    </row>
    <row r="93">
      <c r="O93" s="16"/>
      <c r="P93" s="16"/>
      <c r="Q93" s="16"/>
      <c r="R93" s="16"/>
      <c r="S93" s="16"/>
      <c r="T93" s="16"/>
      <c r="U93" s="16"/>
    </row>
    <row r="94">
      <c r="O94" s="16"/>
      <c r="P94" s="16"/>
      <c r="Q94" s="16"/>
      <c r="R94" s="16"/>
      <c r="S94" s="16"/>
      <c r="T94" s="16"/>
      <c r="U94" s="16"/>
    </row>
    <row r="95">
      <c r="O95" s="16"/>
      <c r="P95" s="16"/>
      <c r="Q95" s="16"/>
      <c r="R95" s="16"/>
      <c r="S95" s="16"/>
      <c r="T95" s="16"/>
      <c r="U95" s="16"/>
    </row>
    <row r="96">
      <c r="O96" s="16"/>
      <c r="P96" s="16"/>
      <c r="Q96" s="16"/>
      <c r="R96" s="16"/>
      <c r="S96" s="16"/>
      <c r="T96" s="16"/>
      <c r="U96" s="16"/>
    </row>
    <row r="97">
      <c r="O97" s="16"/>
      <c r="P97" s="16"/>
      <c r="Q97" s="16"/>
      <c r="R97" s="16"/>
      <c r="S97" s="16"/>
      <c r="T97" s="16"/>
      <c r="U97" s="16"/>
    </row>
    <row r="98">
      <c r="O98" s="16"/>
      <c r="P98" s="16"/>
      <c r="Q98" s="16"/>
      <c r="R98" s="16"/>
      <c r="S98" s="16"/>
      <c r="T98" s="16"/>
      <c r="U98" s="16"/>
    </row>
    <row r="99">
      <c r="O99" s="16"/>
      <c r="P99" s="16"/>
      <c r="Q99" s="16"/>
      <c r="R99" s="16"/>
      <c r="S99" s="16"/>
      <c r="T99" s="16"/>
      <c r="U99" s="16"/>
    </row>
    <row r="100">
      <c r="O100" s="16"/>
      <c r="P100" s="16"/>
      <c r="Q100" s="16"/>
      <c r="R100" s="16"/>
      <c r="S100" s="16"/>
      <c r="T100" s="16"/>
      <c r="U100" s="16"/>
    </row>
    <row r="101">
      <c r="O101" s="16"/>
      <c r="P101" s="16"/>
      <c r="Q101" s="16"/>
      <c r="R101" s="16"/>
      <c r="S101" s="16"/>
      <c r="T101" s="16"/>
      <c r="U101" s="16"/>
    </row>
    <row r="102">
      <c r="O102" s="16"/>
      <c r="P102" s="16"/>
      <c r="Q102" s="16"/>
      <c r="R102" s="16"/>
      <c r="S102" s="16"/>
      <c r="T102" s="16"/>
      <c r="U102" s="16"/>
    </row>
    <row r="103">
      <c r="O103" s="16"/>
      <c r="P103" s="16"/>
      <c r="Q103" s="16"/>
      <c r="R103" s="16"/>
      <c r="S103" s="16"/>
      <c r="T103" s="16"/>
      <c r="U103" s="16"/>
    </row>
    <row r="104">
      <c r="O104" s="16"/>
      <c r="P104" s="16"/>
      <c r="Q104" s="16"/>
      <c r="R104" s="16"/>
      <c r="S104" s="16"/>
      <c r="T104" s="16"/>
      <c r="U104" s="16"/>
    </row>
    <row r="105">
      <c r="O105" s="16"/>
      <c r="P105" s="16"/>
      <c r="Q105" s="16"/>
      <c r="R105" s="16"/>
      <c r="S105" s="16"/>
      <c r="T105" s="16"/>
      <c r="U105" s="16"/>
    </row>
    <row r="106">
      <c r="O106" s="16"/>
      <c r="P106" s="16"/>
      <c r="Q106" s="16"/>
      <c r="R106" s="16"/>
      <c r="S106" s="16"/>
      <c r="T106" s="16"/>
      <c r="U106" s="16"/>
    </row>
    <row r="107">
      <c r="O107" s="16"/>
      <c r="P107" s="16"/>
      <c r="Q107" s="16"/>
      <c r="R107" s="16"/>
      <c r="S107" s="16"/>
      <c r="T107" s="16"/>
      <c r="U107" s="16"/>
    </row>
    <row r="108">
      <c r="O108" s="16"/>
      <c r="P108" s="16"/>
      <c r="Q108" s="16"/>
      <c r="R108" s="16"/>
      <c r="S108" s="16"/>
      <c r="T108" s="16"/>
      <c r="U108" s="16"/>
    </row>
    <row r="109">
      <c r="O109" s="16"/>
      <c r="P109" s="16"/>
      <c r="Q109" s="16"/>
      <c r="R109" s="16"/>
      <c r="S109" s="16"/>
      <c r="T109" s="16"/>
      <c r="U109" s="16"/>
    </row>
    <row r="110">
      <c r="O110" s="16"/>
      <c r="P110" s="16"/>
      <c r="Q110" s="16"/>
      <c r="R110" s="16"/>
      <c r="S110" s="16"/>
      <c r="T110" s="16"/>
      <c r="U110" s="16"/>
    </row>
    <row r="111">
      <c r="O111" s="16"/>
      <c r="P111" s="16"/>
      <c r="Q111" s="16"/>
      <c r="R111" s="16"/>
      <c r="S111" s="16"/>
      <c r="T111" s="16"/>
      <c r="U111" s="16"/>
    </row>
    <row r="112">
      <c r="O112" s="16"/>
      <c r="P112" s="16"/>
      <c r="Q112" s="16"/>
      <c r="R112" s="16"/>
      <c r="S112" s="16"/>
      <c r="T112" s="16"/>
      <c r="U112" s="16"/>
    </row>
    <row r="113">
      <c r="O113" s="16"/>
      <c r="P113" s="16"/>
      <c r="Q113" s="16"/>
      <c r="R113" s="16"/>
      <c r="S113" s="16"/>
      <c r="T113" s="16"/>
      <c r="U113" s="16"/>
    </row>
    <row r="114">
      <c r="O114" s="16"/>
      <c r="P114" s="16"/>
      <c r="Q114" s="16"/>
      <c r="R114" s="16"/>
      <c r="S114" s="16"/>
      <c r="T114" s="16"/>
      <c r="U114" s="16"/>
    </row>
    <row r="115">
      <c r="O115" s="16"/>
      <c r="P115" s="16"/>
      <c r="Q115" s="16"/>
      <c r="R115" s="16"/>
      <c r="S115" s="16"/>
      <c r="T115" s="16"/>
      <c r="U115" s="16"/>
    </row>
    <row r="116">
      <c r="O116" s="16"/>
      <c r="P116" s="16"/>
      <c r="Q116" s="16"/>
      <c r="R116" s="16"/>
      <c r="S116" s="16"/>
      <c r="T116" s="16"/>
      <c r="U116" s="16"/>
    </row>
    <row r="117">
      <c r="O117" s="16"/>
      <c r="P117" s="16"/>
      <c r="Q117" s="16"/>
      <c r="R117" s="16"/>
      <c r="S117" s="16"/>
      <c r="T117" s="16"/>
      <c r="U117" s="16"/>
    </row>
    <row r="118">
      <c r="O118" s="16"/>
      <c r="P118" s="16"/>
      <c r="Q118" s="16"/>
      <c r="R118" s="16"/>
      <c r="S118" s="16"/>
      <c r="T118" s="16"/>
      <c r="U118" s="16"/>
    </row>
    <row r="119">
      <c r="O119" s="16"/>
      <c r="P119" s="16"/>
      <c r="Q119" s="16"/>
      <c r="R119" s="16"/>
      <c r="S119" s="16"/>
      <c r="T119" s="16"/>
      <c r="U119" s="16"/>
    </row>
    <row r="120">
      <c r="O120" s="16"/>
      <c r="P120" s="16"/>
      <c r="Q120" s="16"/>
      <c r="R120" s="16"/>
      <c r="S120" s="16"/>
      <c r="T120" s="16"/>
      <c r="U120" s="16"/>
    </row>
    <row r="121">
      <c r="O121" s="16"/>
      <c r="P121" s="16"/>
      <c r="Q121" s="16"/>
      <c r="R121" s="16"/>
      <c r="S121" s="16"/>
      <c r="T121" s="16"/>
      <c r="U121" s="16"/>
    </row>
    <row r="122">
      <c r="O122" s="16"/>
      <c r="P122" s="16"/>
      <c r="Q122" s="16"/>
      <c r="R122" s="16"/>
      <c r="S122" s="16"/>
      <c r="T122" s="16"/>
      <c r="U122" s="16"/>
    </row>
    <row r="123">
      <c r="O123" s="16"/>
      <c r="P123" s="16"/>
      <c r="Q123" s="16"/>
      <c r="R123" s="16"/>
      <c r="S123" s="16"/>
      <c r="T123" s="16"/>
      <c r="U123" s="16"/>
    </row>
    <row r="124">
      <c r="O124" s="16"/>
      <c r="P124" s="16"/>
      <c r="Q124" s="16"/>
      <c r="R124" s="16"/>
      <c r="S124" s="16"/>
      <c r="T124" s="16"/>
      <c r="U124" s="16"/>
    </row>
    <row r="125">
      <c r="O125" s="16"/>
      <c r="P125" s="16"/>
      <c r="Q125" s="16"/>
      <c r="R125" s="16"/>
      <c r="S125" s="16"/>
      <c r="T125" s="16"/>
      <c r="U125" s="16"/>
    </row>
    <row r="126">
      <c r="O126" s="16"/>
      <c r="P126" s="16"/>
      <c r="Q126" s="16"/>
      <c r="R126" s="16"/>
      <c r="S126" s="16"/>
      <c r="T126" s="16"/>
      <c r="U126" s="16"/>
    </row>
    <row r="127">
      <c r="O127" s="16"/>
      <c r="P127" s="16"/>
      <c r="Q127" s="16"/>
      <c r="R127" s="16"/>
      <c r="S127" s="16"/>
      <c r="T127" s="16"/>
      <c r="U127" s="16"/>
    </row>
    <row r="128">
      <c r="O128" s="16"/>
      <c r="P128" s="16"/>
      <c r="Q128" s="16"/>
      <c r="R128" s="16"/>
      <c r="S128" s="16"/>
      <c r="T128" s="16"/>
      <c r="U128" s="16"/>
    </row>
    <row r="129">
      <c r="O129" s="16"/>
      <c r="P129" s="16"/>
      <c r="Q129" s="16"/>
      <c r="R129" s="16"/>
      <c r="S129" s="16"/>
      <c r="T129" s="16"/>
      <c r="U129" s="16"/>
    </row>
    <row r="130">
      <c r="O130" s="16"/>
      <c r="P130" s="16"/>
      <c r="Q130" s="16"/>
      <c r="R130" s="16"/>
      <c r="S130" s="16"/>
      <c r="T130" s="16"/>
      <c r="U130" s="16"/>
    </row>
    <row r="131">
      <c r="O131" s="16"/>
      <c r="P131" s="16"/>
      <c r="Q131" s="16"/>
      <c r="R131" s="16"/>
      <c r="S131" s="16"/>
      <c r="T131" s="16"/>
      <c r="U131" s="16"/>
    </row>
    <row r="132">
      <c r="O132" s="16"/>
      <c r="P132" s="16"/>
      <c r="Q132" s="16"/>
      <c r="R132" s="16"/>
      <c r="S132" s="16"/>
      <c r="T132" s="16"/>
      <c r="U132" s="16"/>
    </row>
    <row r="133">
      <c r="O133" s="16"/>
      <c r="P133" s="16"/>
      <c r="Q133" s="16"/>
      <c r="R133" s="16"/>
      <c r="S133" s="16"/>
      <c r="T133" s="16"/>
      <c r="U133" s="16"/>
    </row>
    <row r="134">
      <c r="O134" s="16"/>
      <c r="P134" s="16"/>
      <c r="Q134" s="16"/>
      <c r="R134" s="16"/>
      <c r="S134" s="16"/>
      <c r="T134" s="16"/>
      <c r="U134" s="16"/>
    </row>
    <row r="135">
      <c r="O135" s="16"/>
      <c r="P135" s="16"/>
      <c r="Q135" s="16"/>
      <c r="R135" s="16"/>
      <c r="S135" s="16"/>
      <c r="T135" s="16"/>
      <c r="U135" s="16"/>
    </row>
    <row r="136">
      <c r="O136" s="16"/>
      <c r="P136" s="16"/>
      <c r="Q136" s="16"/>
      <c r="R136" s="16"/>
      <c r="S136" s="16"/>
      <c r="T136" s="16"/>
      <c r="U136" s="16"/>
    </row>
    <row r="137">
      <c r="O137" s="16"/>
      <c r="P137" s="16"/>
      <c r="Q137" s="16"/>
      <c r="R137" s="16"/>
      <c r="S137" s="16"/>
      <c r="T137" s="16"/>
      <c r="U137" s="16"/>
    </row>
    <row r="138">
      <c r="O138" s="16"/>
      <c r="P138" s="16"/>
      <c r="Q138" s="16"/>
      <c r="R138" s="16"/>
      <c r="S138" s="16"/>
      <c r="T138" s="16"/>
      <c r="U138" s="16"/>
    </row>
    <row r="139">
      <c r="O139" s="16"/>
      <c r="P139" s="16"/>
      <c r="Q139" s="16"/>
      <c r="R139" s="16"/>
      <c r="S139" s="16"/>
      <c r="T139" s="16"/>
      <c r="U139" s="16"/>
    </row>
    <row r="140">
      <c r="O140" s="16"/>
      <c r="P140" s="16"/>
      <c r="Q140" s="16"/>
      <c r="R140" s="16"/>
      <c r="S140" s="16"/>
      <c r="T140" s="16"/>
      <c r="U140" s="16"/>
    </row>
    <row r="141">
      <c r="O141" s="16"/>
      <c r="P141" s="16"/>
      <c r="Q141" s="16"/>
      <c r="R141" s="16"/>
      <c r="S141" s="16"/>
      <c r="T141" s="16"/>
      <c r="U141" s="16"/>
    </row>
    <row r="142">
      <c r="O142" s="16"/>
      <c r="P142" s="16"/>
      <c r="Q142" s="16"/>
      <c r="R142" s="16"/>
      <c r="S142" s="16"/>
      <c r="T142" s="16"/>
      <c r="U142" s="16"/>
    </row>
    <row r="143">
      <c r="O143" s="16"/>
      <c r="P143" s="16"/>
      <c r="Q143" s="16"/>
      <c r="R143" s="16"/>
      <c r="S143" s="16"/>
      <c r="T143" s="16"/>
      <c r="U143" s="16"/>
    </row>
    <row r="144">
      <c r="O144" s="16"/>
      <c r="P144" s="16"/>
      <c r="Q144" s="16"/>
      <c r="R144" s="16"/>
      <c r="S144" s="16"/>
      <c r="T144" s="16"/>
      <c r="U144" s="16"/>
    </row>
    <row r="145">
      <c r="O145" s="16"/>
      <c r="P145" s="16"/>
      <c r="Q145" s="16"/>
      <c r="R145" s="16"/>
      <c r="S145" s="16"/>
      <c r="T145" s="16"/>
      <c r="U145" s="16"/>
    </row>
    <row r="146">
      <c r="O146" s="16"/>
      <c r="P146" s="16"/>
      <c r="Q146" s="16"/>
      <c r="R146" s="16"/>
      <c r="S146" s="16"/>
      <c r="T146" s="16"/>
      <c r="U146" s="16"/>
    </row>
    <row r="147">
      <c r="O147" s="16"/>
      <c r="P147" s="16"/>
      <c r="Q147" s="16"/>
      <c r="R147" s="16"/>
      <c r="S147" s="16"/>
      <c r="T147" s="16"/>
      <c r="U147" s="16"/>
    </row>
    <row r="148">
      <c r="O148" s="16"/>
      <c r="P148" s="16"/>
      <c r="Q148" s="16"/>
      <c r="R148" s="16"/>
      <c r="S148" s="16"/>
      <c r="T148" s="16"/>
      <c r="U148" s="16"/>
    </row>
    <row r="149">
      <c r="O149" s="16"/>
      <c r="P149" s="16"/>
      <c r="Q149" s="16"/>
      <c r="R149" s="16"/>
      <c r="S149" s="16"/>
      <c r="T149" s="16"/>
      <c r="U149" s="16"/>
    </row>
    <row r="150">
      <c r="O150" s="16"/>
      <c r="P150" s="16"/>
      <c r="Q150" s="16"/>
      <c r="R150" s="16"/>
      <c r="S150" s="16"/>
      <c r="T150" s="16"/>
      <c r="U150" s="16"/>
    </row>
    <row r="151">
      <c r="O151" s="16"/>
      <c r="P151" s="16"/>
      <c r="Q151" s="16"/>
      <c r="R151" s="16"/>
      <c r="S151" s="16"/>
      <c r="T151" s="16"/>
      <c r="U151" s="16"/>
    </row>
    <row r="152">
      <c r="O152" s="16"/>
      <c r="P152" s="16"/>
      <c r="Q152" s="16"/>
      <c r="R152" s="16"/>
      <c r="S152" s="16"/>
      <c r="T152" s="16"/>
      <c r="U152" s="16"/>
    </row>
    <row r="153">
      <c r="O153" s="16"/>
      <c r="P153" s="16"/>
      <c r="Q153" s="16"/>
      <c r="R153" s="16"/>
      <c r="S153" s="16"/>
      <c r="T153" s="16"/>
      <c r="U153" s="16"/>
    </row>
    <row r="154">
      <c r="O154" s="16"/>
      <c r="P154" s="16"/>
      <c r="Q154" s="16"/>
      <c r="R154" s="16"/>
      <c r="S154" s="16"/>
      <c r="T154" s="16"/>
      <c r="U154" s="16"/>
    </row>
    <row r="155">
      <c r="O155" s="16"/>
      <c r="P155" s="16"/>
      <c r="Q155" s="16"/>
      <c r="R155" s="16"/>
      <c r="S155" s="16"/>
      <c r="T155" s="16"/>
      <c r="U155" s="16"/>
    </row>
    <row r="156">
      <c r="O156" s="16"/>
      <c r="P156" s="16"/>
      <c r="Q156" s="16"/>
      <c r="R156" s="16"/>
      <c r="S156" s="16"/>
      <c r="T156" s="16"/>
      <c r="U156" s="16"/>
    </row>
    <row r="157">
      <c r="O157" s="16"/>
      <c r="P157" s="16"/>
      <c r="Q157" s="16"/>
      <c r="R157" s="16"/>
      <c r="S157" s="16"/>
      <c r="T157" s="16"/>
      <c r="U157" s="16"/>
    </row>
    <row r="158">
      <c r="O158" s="16"/>
      <c r="P158" s="16"/>
      <c r="Q158" s="16"/>
      <c r="R158" s="16"/>
      <c r="S158" s="16"/>
      <c r="T158" s="16"/>
      <c r="U158" s="16"/>
    </row>
    <row r="159">
      <c r="O159" s="16"/>
      <c r="P159" s="16"/>
      <c r="Q159" s="16"/>
      <c r="R159" s="16"/>
      <c r="S159" s="16"/>
      <c r="T159" s="16"/>
      <c r="U159" s="16"/>
    </row>
    <row r="160">
      <c r="O160" s="16"/>
      <c r="P160" s="16"/>
      <c r="Q160" s="16"/>
      <c r="R160" s="16"/>
      <c r="S160" s="16"/>
      <c r="T160" s="16"/>
      <c r="U160" s="16"/>
    </row>
    <row r="161">
      <c r="O161" s="16"/>
      <c r="P161" s="16"/>
      <c r="Q161" s="16"/>
      <c r="R161" s="16"/>
      <c r="S161" s="16"/>
      <c r="T161" s="16"/>
      <c r="U161" s="16"/>
    </row>
    <row r="162">
      <c r="O162" s="16"/>
      <c r="P162" s="16"/>
      <c r="Q162" s="16"/>
      <c r="R162" s="16"/>
      <c r="S162" s="16"/>
      <c r="T162" s="16"/>
      <c r="U162" s="16"/>
    </row>
    <row r="163">
      <c r="O163" s="16"/>
      <c r="P163" s="16"/>
      <c r="Q163" s="16"/>
      <c r="R163" s="16"/>
      <c r="S163" s="16"/>
      <c r="T163" s="16"/>
      <c r="U163" s="16"/>
    </row>
    <row r="164">
      <c r="O164" s="16"/>
      <c r="P164" s="16"/>
      <c r="Q164" s="16"/>
      <c r="R164" s="16"/>
      <c r="S164" s="16"/>
      <c r="T164" s="16"/>
      <c r="U164" s="16"/>
    </row>
    <row r="165">
      <c r="O165" s="16"/>
      <c r="P165" s="16"/>
      <c r="Q165" s="16"/>
      <c r="R165" s="16"/>
      <c r="S165" s="16"/>
      <c r="T165" s="16"/>
      <c r="U165" s="16"/>
    </row>
    <row r="166">
      <c r="O166" s="16"/>
      <c r="P166" s="16"/>
      <c r="Q166" s="16"/>
      <c r="R166" s="16"/>
      <c r="S166" s="16"/>
      <c r="T166" s="16"/>
      <c r="U166" s="16"/>
    </row>
    <row r="167">
      <c r="O167" s="16"/>
      <c r="P167" s="16"/>
      <c r="Q167" s="16"/>
      <c r="R167" s="16"/>
      <c r="S167" s="16"/>
      <c r="T167" s="16"/>
      <c r="U167" s="16"/>
    </row>
    <row r="168">
      <c r="O168" s="16"/>
      <c r="P168" s="16"/>
      <c r="Q168" s="16"/>
      <c r="R168" s="16"/>
      <c r="S168" s="16"/>
      <c r="T168" s="16"/>
      <c r="U168" s="16"/>
    </row>
    <row r="169">
      <c r="O169" s="16"/>
      <c r="P169" s="16"/>
      <c r="Q169" s="16"/>
      <c r="R169" s="16"/>
      <c r="S169" s="16"/>
      <c r="T169" s="16"/>
      <c r="U169" s="16"/>
    </row>
    <row r="170">
      <c r="O170" s="16"/>
      <c r="P170" s="16"/>
      <c r="Q170" s="16"/>
      <c r="R170" s="16"/>
      <c r="S170" s="16"/>
      <c r="T170" s="16"/>
      <c r="U170" s="16"/>
    </row>
    <row r="171">
      <c r="O171" s="16"/>
      <c r="P171" s="16"/>
      <c r="Q171" s="16"/>
      <c r="R171" s="16"/>
      <c r="S171" s="16"/>
      <c r="T171" s="16"/>
      <c r="U171" s="16"/>
    </row>
    <row r="172">
      <c r="O172" s="16"/>
      <c r="P172" s="16"/>
      <c r="Q172" s="16"/>
      <c r="R172" s="16"/>
      <c r="S172" s="16"/>
      <c r="T172" s="16"/>
      <c r="U172" s="16"/>
    </row>
    <row r="173">
      <c r="O173" s="16"/>
      <c r="P173" s="16"/>
      <c r="Q173" s="16"/>
      <c r="R173" s="16"/>
      <c r="S173" s="16"/>
      <c r="T173" s="16"/>
      <c r="U173" s="16"/>
    </row>
    <row r="174">
      <c r="O174" s="16"/>
      <c r="P174" s="16"/>
      <c r="Q174" s="16"/>
      <c r="R174" s="16"/>
      <c r="S174" s="16"/>
      <c r="T174" s="16"/>
      <c r="U174" s="16"/>
    </row>
    <row r="175">
      <c r="O175" s="16"/>
      <c r="P175" s="16"/>
      <c r="Q175" s="16"/>
      <c r="R175" s="16"/>
      <c r="S175" s="16"/>
      <c r="T175" s="16"/>
      <c r="U175" s="16"/>
    </row>
    <row r="176">
      <c r="O176" s="16"/>
      <c r="P176" s="16"/>
      <c r="Q176" s="16"/>
      <c r="R176" s="16"/>
      <c r="S176" s="16"/>
      <c r="T176" s="16"/>
      <c r="U176" s="16"/>
    </row>
    <row r="177">
      <c r="O177" s="16"/>
      <c r="P177" s="16"/>
      <c r="Q177" s="16"/>
      <c r="R177" s="16"/>
      <c r="S177" s="16"/>
      <c r="T177" s="16"/>
      <c r="U177" s="16"/>
    </row>
    <row r="178">
      <c r="O178" s="16"/>
      <c r="P178" s="16"/>
      <c r="Q178" s="16"/>
      <c r="R178" s="16"/>
      <c r="S178" s="16"/>
      <c r="T178" s="16"/>
      <c r="U178" s="16"/>
    </row>
    <row r="179">
      <c r="O179" s="16"/>
      <c r="P179" s="16"/>
      <c r="Q179" s="16"/>
      <c r="R179" s="16"/>
      <c r="S179" s="16"/>
      <c r="T179" s="16"/>
      <c r="U179" s="16"/>
    </row>
    <row r="180">
      <c r="O180" s="16"/>
      <c r="P180" s="16"/>
      <c r="Q180" s="16"/>
      <c r="R180" s="16"/>
      <c r="S180" s="16"/>
      <c r="T180" s="16"/>
      <c r="U180" s="16"/>
    </row>
    <row r="181">
      <c r="O181" s="16"/>
      <c r="P181" s="16"/>
      <c r="Q181" s="16"/>
      <c r="R181" s="16"/>
      <c r="S181" s="16"/>
      <c r="T181" s="16"/>
      <c r="U181" s="16"/>
    </row>
    <row r="182">
      <c r="O182" s="16"/>
      <c r="P182" s="16"/>
      <c r="Q182" s="16"/>
      <c r="R182" s="16"/>
      <c r="S182" s="16"/>
      <c r="T182" s="16"/>
      <c r="U182" s="16"/>
    </row>
    <row r="183">
      <c r="O183" s="16"/>
      <c r="P183" s="16"/>
      <c r="Q183" s="16"/>
      <c r="R183" s="16"/>
      <c r="S183" s="16"/>
      <c r="T183" s="16"/>
      <c r="U183" s="16"/>
    </row>
    <row r="184">
      <c r="O184" s="16"/>
      <c r="P184" s="16"/>
      <c r="Q184" s="16"/>
      <c r="R184" s="16"/>
      <c r="S184" s="16"/>
      <c r="T184" s="16"/>
      <c r="U184" s="16"/>
    </row>
    <row r="185">
      <c r="O185" s="16"/>
      <c r="P185" s="16"/>
      <c r="Q185" s="16"/>
      <c r="R185" s="16"/>
      <c r="S185" s="16"/>
      <c r="T185" s="16"/>
      <c r="U185" s="16"/>
    </row>
    <row r="186">
      <c r="O186" s="16"/>
      <c r="P186" s="16"/>
      <c r="Q186" s="16"/>
      <c r="R186" s="16"/>
      <c r="S186" s="16"/>
      <c r="T186" s="16"/>
      <c r="U186" s="16"/>
    </row>
    <row r="187">
      <c r="O187" s="16"/>
      <c r="P187" s="16"/>
      <c r="Q187" s="16"/>
      <c r="R187" s="16"/>
      <c r="S187" s="16"/>
      <c r="T187" s="16"/>
      <c r="U187" s="16"/>
    </row>
    <row r="188">
      <c r="O188" s="16"/>
      <c r="P188" s="16"/>
      <c r="Q188" s="16"/>
      <c r="R188" s="16"/>
      <c r="S188" s="16"/>
      <c r="T188" s="16"/>
      <c r="U188" s="16"/>
    </row>
    <row r="189">
      <c r="O189" s="16"/>
      <c r="P189" s="16"/>
      <c r="Q189" s="16"/>
      <c r="R189" s="16"/>
      <c r="S189" s="16"/>
      <c r="T189" s="16"/>
      <c r="U189" s="16"/>
    </row>
    <row r="190">
      <c r="O190" s="16"/>
      <c r="P190" s="16"/>
      <c r="Q190" s="16"/>
      <c r="R190" s="16"/>
      <c r="S190" s="16"/>
      <c r="T190" s="16"/>
      <c r="U190" s="16"/>
    </row>
    <row r="191">
      <c r="O191" s="16"/>
      <c r="P191" s="16"/>
      <c r="Q191" s="16"/>
      <c r="R191" s="16"/>
      <c r="S191" s="16"/>
      <c r="T191" s="16"/>
      <c r="U191" s="16"/>
    </row>
    <row r="192">
      <c r="O192" s="16"/>
      <c r="P192" s="16"/>
      <c r="Q192" s="16"/>
      <c r="R192" s="16"/>
      <c r="S192" s="16"/>
      <c r="T192" s="16"/>
      <c r="U192" s="16"/>
    </row>
    <row r="193">
      <c r="O193" s="16"/>
      <c r="P193" s="16"/>
      <c r="Q193" s="16"/>
      <c r="R193" s="16"/>
      <c r="S193" s="16"/>
      <c r="T193" s="16"/>
      <c r="U193" s="16"/>
    </row>
    <row r="194">
      <c r="O194" s="16"/>
      <c r="P194" s="16"/>
      <c r="Q194" s="16"/>
      <c r="R194" s="16"/>
      <c r="S194" s="16"/>
      <c r="T194" s="16"/>
      <c r="U194" s="16"/>
    </row>
    <row r="195">
      <c r="O195" s="16"/>
      <c r="P195" s="16"/>
      <c r="Q195" s="16"/>
      <c r="R195" s="16"/>
      <c r="S195" s="16"/>
      <c r="T195" s="16"/>
      <c r="U195" s="16"/>
    </row>
    <row r="196">
      <c r="O196" s="16"/>
      <c r="P196" s="16"/>
      <c r="Q196" s="16"/>
      <c r="R196" s="16"/>
      <c r="S196" s="16"/>
      <c r="T196" s="16"/>
      <c r="U196" s="16"/>
    </row>
    <row r="197">
      <c r="O197" s="16"/>
      <c r="P197" s="16"/>
      <c r="Q197" s="16"/>
      <c r="R197" s="16"/>
      <c r="S197" s="16"/>
      <c r="T197" s="16"/>
      <c r="U197" s="16"/>
    </row>
    <row r="198">
      <c r="O198" s="16"/>
      <c r="P198" s="16"/>
      <c r="Q198" s="16"/>
      <c r="R198" s="16"/>
      <c r="S198" s="16"/>
      <c r="T198" s="16"/>
      <c r="U198" s="16"/>
    </row>
    <row r="199">
      <c r="O199" s="16"/>
      <c r="P199" s="16"/>
      <c r="Q199" s="16"/>
      <c r="R199" s="16"/>
      <c r="S199" s="16"/>
      <c r="T199" s="16"/>
      <c r="U199" s="16"/>
    </row>
    <row r="200">
      <c r="O200" s="16"/>
      <c r="P200" s="16"/>
      <c r="Q200" s="16"/>
      <c r="R200" s="16"/>
      <c r="S200" s="16"/>
      <c r="T200" s="16"/>
      <c r="U200" s="16"/>
    </row>
    <row r="201">
      <c r="O201" s="16"/>
      <c r="P201" s="16"/>
      <c r="Q201" s="16"/>
      <c r="R201" s="16"/>
      <c r="S201" s="16"/>
      <c r="T201" s="16"/>
      <c r="U201" s="16"/>
    </row>
    <row r="202">
      <c r="O202" s="16"/>
      <c r="P202" s="16"/>
      <c r="Q202" s="16"/>
      <c r="R202" s="16"/>
      <c r="S202" s="16"/>
      <c r="T202" s="16"/>
      <c r="U202" s="16"/>
    </row>
    <row r="203">
      <c r="O203" s="16"/>
      <c r="P203" s="16"/>
      <c r="Q203" s="16"/>
      <c r="R203" s="16"/>
      <c r="S203" s="16"/>
      <c r="T203" s="16"/>
      <c r="U203" s="16"/>
    </row>
    <row r="204">
      <c r="O204" s="16"/>
      <c r="P204" s="16"/>
      <c r="Q204" s="16"/>
      <c r="R204" s="16"/>
      <c r="S204" s="16"/>
      <c r="T204" s="16"/>
      <c r="U204" s="16"/>
    </row>
    <row r="205">
      <c r="O205" s="16"/>
      <c r="P205" s="16"/>
      <c r="Q205" s="16"/>
      <c r="R205" s="16"/>
      <c r="S205" s="16"/>
      <c r="T205" s="16"/>
      <c r="U205" s="16"/>
    </row>
    <row r="206">
      <c r="O206" s="16"/>
      <c r="P206" s="16"/>
      <c r="Q206" s="16"/>
      <c r="R206" s="16"/>
      <c r="S206" s="16"/>
      <c r="T206" s="16"/>
      <c r="U206" s="16"/>
    </row>
    <row r="207">
      <c r="O207" s="16"/>
      <c r="P207" s="16"/>
      <c r="Q207" s="16"/>
      <c r="R207" s="16"/>
      <c r="S207" s="16"/>
      <c r="T207" s="16"/>
      <c r="U207" s="16"/>
    </row>
    <row r="208">
      <c r="O208" s="16"/>
      <c r="P208" s="16"/>
      <c r="Q208" s="16"/>
      <c r="R208" s="16"/>
      <c r="S208" s="16"/>
      <c r="T208" s="16"/>
      <c r="U208" s="16"/>
    </row>
    <row r="209">
      <c r="O209" s="16"/>
      <c r="P209" s="16"/>
      <c r="Q209" s="16"/>
      <c r="R209" s="16"/>
      <c r="S209" s="16"/>
      <c r="T209" s="16"/>
      <c r="U209" s="16"/>
    </row>
    <row r="210">
      <c r="O210" s="16"/>
      <c r="P210" s="16"/>
      <c r="Q210" s="16"/>
      <c r="R210" s="16"/>
      <c r="S210" s="16"/>
      <c r="T210" s="16"/>
      <c r="U210" s="16"/>
    </row>
    <row r="211">
      <c r="O211" s="16"/>
      <c r="P211" s="16"/>
      <c r="Q211" s="16"/>
      <c r="R211" s="16"/>
      <c r="S211" s="16"/>
      <c r="T211" s="16"/>
      <c r="U211" s="16"/>
    </row>
    <row r="212">
      <c r="O212" s="16"/>
      <c r="P212" s="16"/>
      <c r="Q212" s="16"/>
      <c r="R212" s="16"/>
      <c r="S212" s="16"/>
      <c r="T212" s="16"/>
      <c r="U212" s="16"/>
    </row>
    <row r="213">
      <c r="O213" s="16"/>
      <c r="P213" s="16"/>
      <c r="Q213" s="16"/>
      <c r="R213" s="16"/>
      <c r="S213" s="16"/>
      <c r="T213" s="16"/>
      <c r="U213" s="16"/>
    </row>
    <row r="214">
      <c r="O214" s="16"/>
      <c r="P214" s="16"/>
      <c r="Q214" s="16"/>
      <c r="R214" s="16"/>
      <c r="S214" s="16"/>
      <c r="T214" s="16"/>
      <c r="U214" s="16"/>
    </row>
    <row r="215">
      <c r="O215" s="16"/>
      <c r="P215" s="16"/>
      <c r="Q215" s="16"/>
      <c r="R215" s="16"/>
      <c r="S215" s="16"/>
      <c r="T215" s="16"/>
      <c r="U215" s="16"/>
    </row>
    <row r="216">
      <c r="O216" s="16"/>
      <c r="P216" s="16"/>
      <c r="Q216" s="16"/>
      <c r="R216" s="16"/>
      <c r="S216" s="16"/>
      <c r="T216" s="16"/>
      <c r="U216" s="16"/>
    </row>
    <row r="217">
      <c r="O217" s="16"/>
      <c r="P217" s="16"/>
      <c r="Q217" s="16"/>
      <c r="R217" s="16"/>
      <c r="S217" s="16"/>
      <c r="T217" s="16"/>
      <c r="U217" s="16"/>
    </row>
    <row r="218">
      <c r="O218" s="16"/>
      <c r="P218" s="16"/>
      <c r="Q218" s="16"/>
      <c r="R218" s="16"/>
      <c r="S218" s="16"/>
      <c r="T218" s="16"/>
      <c r="U218" s="16"/>
    </row>
    <row r="219">
      <c r="O219" s="16"/>
      <c r="P219" s="16"/>
      <c r="Q219" s="16"/>
      <c r="R219" s="16"/>
      <c r="S219" s="16"/>
      <c r="T219" s="16"/>
      <c r="U219" s="16"/>
    </row>
    <row r="220">
      <c r="O220" s="16"/>
      <c r="P220" s="16"/>
      <c r="Q220" s="16"/>
      <c r="R220" s="16"/>
      <c r="S220" s="16"/>
      <c r="T220" s="16"/>
      <c r="U220" s="16"/>
    </row>
    <row r="221">
      <c r="O221" s="16"/>
      <c r="P221" s="16"/>
      <c r="Q221" s="16"/>
      <c r="R221" s="16"/>
      <c r="S221" s="16"/>
      <c r="T221" s="16"/>
      <c r="U221" s="16"/>
    </row>
    <row r="222">
      <c r="O222" s="16"/>
      <c r="P222" s="16"/>
      <c r="Q222" s="16"/>
      <c r="R222" s="16"/>
      <c r="S222" s="16"/>
      <c r="T222" s="16"/>
      <c r="U222" s="16"/>
    </row>
    <row r="223">
      <c r="O223" s="16"/>
      <c r="P223" s="16"/>
      <c r="Q223" s="16"/>
      <c r="R223" s="16"/>
      <c r="S223" s="16"/>
      <c r="T223" s="16"/>
      <c r="U223" s="16"/>
    </row>
    <row r="224">
      <c r="O224" s="16"/>
      <c r="P224" s="16"/>
      <c r="Q224" s="16"/>
      <c r="R224" s="16"/>
      <c r="S224" s="16"/>
      <c r="T224" s="16"/>
      <c r="U224" s="16"/>
    </row>
    <row r="225">
      <c r="O225" s="16"/>
      <c r="P225" s="16"/>
      <c r="Q225" s="16"/>
      <c r="R225" s="16"/>
      <c r="S225" s="16"/>
      <c r="T225" s="16"/>
      <c r="U225" s="16"/>
    </row>
    <row r="226">
      <c r="O226" s="16"/>
      <c r="P226" s="16"/>
      <c r="Q226" s="16"/>
      <c r="R226" s="16"/>
      <c r="S226" s="16"/>
      <c r="T226" s="16"/>
      <c r="U226" s="16"/>
    </row>
    <row r="227">
      <c r="O227" s="16"/>
      <c r="P227" s="16"/>
      <c r="Q227" s="16"/>
      <c r="R227" s="16"/>
      <c r="S227" s="16"/>
      <c r="T227" s="16"/>
      <c r="U227" s="16"/>
    </row>
    <row r="228">
      <c r="O228" s="16"/>
      <c r="P228" s="16"/>
      <c r="Q228" s="16"/>
      <c r="R228" s="16"/>
      <c r="S228" s="16"/>
      <c r="T228" s="16"/>
      <c r="U228" s="16"/>
    </row>
    <row r="229">
      <c r="O229" s="16"/>
      <c r="P229" s="16"/>
      <c r="Q229" s="16"/>
      <c r="R229" s="16"/>
      <c r="S229" s="16"/>
      <c r="T229" s="16"/>
      <c r="U229" s="16"/>
    </row>
    <row r="230">
      <c r="O230" s="16"/>
      <c r="P230" s="16"/>
      <c r="Q230" s="16"/>
      <c r="R230" s="16"/>
      <c r="S230" s="16"/>
      <c r="T230" s="16"/>
      <c r="U230" s="16"/>
    </row>
    <row r="231">
      <c r="O231" s="16"/>
      <c r="P231" s="16"/>
      <c r="Q231" s="16"/>
      <c r="R231" s="16"/>
      <c r="S231" s="16"/>
      <c r="T231" s="16"/>
      <c r="U231" s="16"/>
    </row>
    <row r="232">
      <c r="O232" s="16"/>
      <c r="P232" s="16"/>
      <c r="Q232" s="16"/>
      <c r="R232" s="16"/>
      <c r="S232" s="16"/>
      <c r="T232" s="16"/>
      <c r="U232" s="16"/>
    </row>
    <row r="233">
      <c r="O233" s="16"/>
      <c r="P233" s="16"/>
      <c r="Q233" s="16"/>
      <c r="R233" s="16"/>
      <c r="S233" s="16"/>
      <c r="T233" s="16"/>
      <c r="U233" s="16"/>
    </row>
    <row r="234">
      <c r="O234" s="16"/>
      <c r="P234" s="16"/>
      <c r="Q234" s="16"/>
      <c r="R234" s="16"/>
      <c r="S234" s="16"/>
      <c r="T234" s="16"/>
      <c r="U234" s="16"/>
    </row>
    <row r="235">
      <c r="O235" s="16"/>
      <c r="P235" s="16"/>
      <c r="Q235" s="16"/>
      <c r="R235" s="16"/>
      <c r="S235" s="16"/>
      <c r="T235" s="16"/>
      <c r="U235" s="16"/>
    </row>
    <row r="236">
      <c r="O236" s="16"/>
      <c r="P236" s="16"/>
      <c r="Q236" s="16"/>
      <c r="R236" s="16"/>
      <c r="S236" s="16"/>
      <c r="T236" s="16"/>
      <c r="U236" s="16"/>
    </row>
    <row r="237">
      <c r="O237" s="16"/>
      <c r="P237" s="16"/>
      <c r="Q237" s="16"/>
      <c r="R237" s="16"/>
      <c r="S237" s="16"/>
      <c r="T237" s="16"/>
      <c r="U237" s="16"/>
    </row>
    <row r="238">
      <c r="O238" s="16"/>
      <c r="P238" s="16"/>
      <c r="Q238" s="16"/>
      <c r="R238" s="16"/>
      <c r="S238" s="16"/>
      <c r="T238" s="16"/>
      <c r="U238" s="16"/>
    </row>
    <row r="239">
      <c r="O239" s="16"/>
      <c r="P239" s="16"/>
      <c r="Q239" s="16"/>
      <c r="R239" s="16"/>
      <c r="S239" s="16"/>
      <c r="T239" s="16"/>
      <c r="U239" s="16"/>
    </row>
    <row r="240">
      <c r="O240" s="16"/>
      <c r="P240" s="16"/>
      <c r="Q240" s="16"/>
      <c r="R240" s="16"/>
      <c r="S240" s="16"/>
      <c r="T240" s="16"/>
      <c r="U240" s="16"/>
    </row>
    <row r="241">
      <c r="O241" s="16"/>
      <c r="P241" s="16"/>
      <c r="Q241" s="16"/>
      <c r="R241" s="16"/>
      <c r="S241" s="16"/>
      <c r="T241" s="16"/>
      <c r="U241" s="16"/>
    </row>
    <row r="242">
      <c r="O242" s="16"/>
      <c r="P242" s="16"/>
      <c r="Q242" s="16"/>
      <c r="R242" s="16"/>
      <c r="S242" s="16"/>
      <c r="T242" s="16"/>
      <c r="U242" s="16"/>
    </row>
    <row r="243">
      <c r="O243" s="16"/>
      <c r="P243" s="16"/>
      <c r="Q243" s="16"/>
      <c r="R243" s="16"/>
      <c r="S243" s="16"/>
      <c r="T243" s="16"/>
      <c r="U243" s="16"/>
    </row>
    <row r="244">
      <c r="O244" s="16"/>
      <c r="P244" s="16"/>
      <c r="Q244" s="16"/>
      <c r="R244" s="16"/>
      <c r="S244" s="16"/>
      <c r="T244" s="16"/>
      <c r="U244" s="16"/>
    </row>
    <row r="245">
      <c r="O245" s="16"/>
      <c r="P245" s="16"/>
      <c r="Q245" s="16"/>
      <c r="R245" s="16"/>
      <c r="S245" s="16"/>
      <c r="T245" s="16"/>
      <c r="U245" s="16"/>
    </row>
    <row r="246">
      <c r="O246" s="16"/>
      <c r="P246" s="16"/>
      <c r="Q246" s="16"/>
      <c r="R246" s="16"/>
      <c r="S246" s="16"/>
      <c r="T246" s="16"/>
      <c r="U246" s="16"/>
    </row>
    <row r="247">
      <c r="O247" s="16"/>
      <c r="P247" s="16"/>
      <c r="Q247" s="16"/>
      <c r="R247" s="16"/>
      <c r="S247" s="16"/>
      <c r="T247" s="16"/>
      <c r="U247" s="16"/>
    </row>
    <row r="248">
      <c r="O248" s="16"/>
      <c r="P248" s="16"/>
      <c r="Q248" s="16"/>
      <c r="R248" s="16"/>
      <c r="S248" s="16"/>
      <c r="T248" s="16"/>
      <c r="U248" s="16"/>
    </row>
    <row r="249">
      <c r="O249" s="16"/>
      <c r="P249" s="16"/>
      <c r="Q249" s="16"/>
      <c r="R249" s="16"/>
      <c r="S249" s="16"/>
      <c r="T249" s="16"/>
      <c r="U249" s="16"/>
    </row>
    <row r="250">
      <c r="O250" s="16"/>
      <c r="P250" s="16"/>
      <c r="Q250" s="16"/>
      <c r="R250" s="16"/>
      <c r="S250" s="16"/>
      <c r="T250" s="16"/>
      <c r="U250" s="16"/>
    </row>
    <row r="251">
      <c r="O251" s="16"/>
      <c r="P251" s="16"/>
      <c r="Q251" s="16"/>
      <c r="R251" s="16"/>
      <c r="S251" s="16"/>
      <c r="T251" s="16"/>
      <c r="U251" s="16"/>
    </row>
    <row r="252">
      <c r="O252" s="16"/>
      <c r="P252" s="16"/>
      <c r="Q252" s="16"/>
      <c r="R252" s="16"/>
      <c r="S252" s="16"/>
      <c r="T252" s="16"/>
      <c r="U252" s="16"/>
    </row>
    <row r="253">
      <c r="O253" s="16"/>
      <c r="P253" s="16"/>
      <c r="Q253" s="16"/>
      <c r="R253" s="16"/>
      <c r="S253" s="16"/>
      <c r="T253" s="16"/>
      <c r="U253" s="16"/>
    </row>
    <row r="254">
      <c r="O254" s="16"/>
      <c r="P254" s="16"/>
      <c r="Q254" s="16"/>
      <c r="R254" s="16"/>
      <c r="S254" s="16"/>
      <c r="T254" s="16"/>
      <c r="U254" s="16"/>
    </row>
    <row r="255">
      <c r="O255" s="16"/>
      <c r="P255" s="16"/>
      <c r="Q255" s="16"/>
      <c r="R255" s="16"/>
      <c r="S255" s="16"/>
      <c r="T255" s="16"/>
      <c r="U255" s="16"/>
    </row>
    <row r="256">
      <c r="O256" s="16"/>
      <c r="P256" s="16"/>
      <c r="Q256" s="16"/>
      <c r="R256" s="16"/>
      <c r="S256" s="16"/>
      <c r="T256" s="16"/>
      <c r="U256" s="16"/>
    </row>
    <row r="257">
      <c r="O257" s="16"/>
      <c r="P257" s="16"/>
      <c r="Q257" s="16"/>
      <c r="R257" s="16"/>
      <c r="S257" s="16"/>
      <c r="T257" s="16"/>
      <c r="U257" s="16"/>
    </row>
    <row r="258">
      <c r="O258" s="16"/>
      <c r="P258" s="16"/>
      <c r="Q258" s="16"/>
      <c r="R258" s="16"/>
      <c r="S258" s="16"/>
      <c r="T258" s="16"/>
      <c r="U258" s="16"/>
    </row>
    <row r="259">
      <c r="O259" s="16"/>
      <c r="P259" s="16"/>
      <c r="Q259" s="16"/>
      <c r="R259" s="16"/>
      <c r="S259" s="16"/>
      <c r="T259" s="16"/>
      <c r="U259" s="16"/>
    </row>
    <row r="260">
      <c r="O260" s="16"/>
      <c r="P260" s="16"/>
      <c r="Q260" s="16"/>
      <c r="R260" s="16"/>
      <c r="S260" s="16"/>
      <c r="T260" s="16"/>
      <c r="U260" s="16"/>
    </row>
    <row r="261">
      <c r="O261" s="16"/>
      <c r="P261" s="16"/>
      <c r="Q261" s="16"/>
      <c r="R261" s="16"/>
      <c r="S261" s="16"/>
      <c r="T261" s="16"/>
      <c r="U261" s="16"/>
    </row>
    <row r="262">
      <c r="O262" s="16"/>
      <c r="P262" s="16"/>
      <c r="Q262" s="16"/>
      <c r="R262" s="16"/>
      <c r="S262" s="16"/>
      <c r="T262" s="16"/>
      <c r="U262" s="16"/>
    </row>
    <row r="263">
      <c r="O263" s="16"/>
      <c r="P263" s="16"/>
      <c r="Q263" s="16"/>
      <c r="R263" s="16"/>
      <c r="S263" s="16"/>
      <c r="T263" s="16"/>
      <c r="U263" s="16"/>
    </row>
    <row r="264">
      <c r="O264" s="16"/>
      <c r="P264" s="16"/>
      <c r="Q264" s="16"/>
      <c r="R264" s="16"/>
      <c r="S264" s="16"/>
      <c r="T264" s="16"/>
      <c r="U264" s="16"/>
    </row>
    <row r="265">
      <c r="O265" s="16"/>
      <c r="P265" s="16"/>
      <c r="Q265" s="16"/>
      <c r="R265" s="16"/>
      <c r="S265" s="16"/>
      <c r="T265" s="16"/>
      <c r="U265" s="16"/>
    </row>
    <row r="266">
      <c r="O266" s="16"/>
      <c r="P266" s="16"/>
      <c r="Q266" s="16"/>
      <c r="R266" s="16"/>
      <c r="S266" s="16"/>
      <c r="T266" s="16"/>
      <c r="U266" s="16"/>
    </row>
    <row r="267">
      <c r="O267" s="16"/>
      <c r="P267" s="16"/>
      <c r="Q267" s="16"/>
      <c r="R267" s="16"/>
      <c r="S267" s="16"/>
      <c r="T267" s="16"/>
      <c r="U267" s="16"/>
    </row>
    <row r="268">
      <c r="O268" s="16"/>
      <c r="P268" s="16"/>
      <c r="Q268" s="16"/>
      <c r="R268" s="16"/>
      <c r="S268" s="16"/>
      <c r="T268" s="16"/>
      <c r="U268" s="16"/>
    </row>
    <row r="269">
      <c r="O269" s="16"/>
      <c r="P269" s="16"/>
      <c r="Q269" s="16"/>
      <c r="R269" s="16"/>
      <c r="S269" s="16"/>
      <c r="T269" s="16"/>
      <c r="U269" s="16"/>
    </row>
    <row r="270">
      <c r="O270" s="16"/>
      <c r="P270" s="16"/>
      <c r="Q270" s="16"/>
      <c r="R270" s="16"/>
      <c r="S270" s="16"/>
      <c r="T270" s="16"/>
      <c r="U270" s="16"/>
    </row>
    <row r="271">
      <c r="O271" s="16"/>
      <c r="P271" s="16"/>
      <c r="Q271" s="16"/>
      <c r="R271" s="16"/>
      <c r="S271" s="16"/>
      <c r="T271" s="16"/>
      <c r="U271" s="16"/>
    </row>
    <row r="272">
      <c r="O272" s="16"/>
      <c r="P272" s="16"/>
      <c r="Q272" s="16"/>
      <c r="R272" s="16"/>
      <c r="S272" s="16"/>
      <c r="T272" s="16"/>
      <c r="U272" s="16"/>
    </row>
    <row r="273">
      <c r="O273" s="16"/>
      <c r="P273" s="16"/>
      <c r="Q273" s="16"/>
      <c r="R273" s="16"/>
      <c r="S273" s="16"/>
      <c r="T273" s="16"/>
      <c r="U273" s="16"/>
    </row>
    <row r="274">
      <c r="O274" s="16"/>
      <c r="P274" s="16"/>
      <c r="Q274" s="16"/>
      <c r="R274" s="16"/>
      <c r="S274" s="16"/>
      <c r="T274" s="16"/>
      <c r="U274" s="16"/>
    </row>
    <row r="275">
      <c r="O275" s="16"/>
      <c r="P275" s="16"/>
      <c r="Q275" s="16"/>
      <c r="R275" s="16"/>
      <c r="S275" s="16"/>
      <c r="T275" s="16"/>
      <c r="U275" s="16"/>
    </row>
    <row r="276">
      <c r="O276" s="16"/>
      <c r="P276" s="16"/>
      <c r="Q276" s="16"/>
      <c r="R276" s="16"/>
      <c r="S276" s="16"/>
      <c r="T276" s="16"/>
      <c r="U276" s="16"/>
    </row>
    <row r="277">
      <c r="O277" s="16"/>
      <c r="P277" s="16"/>
      <c r="Q277" s="16"/>
      <c r="R277" s="16"/>
      <c r="S277" s="16"/>
      <c r="T277" s="16"/>
      <c r="U277" s="16"/>
    </row>
    <row r="278">
      <c r="O278" s="16"/>
      <c r="P278" s="16"/>
      <c r="Q278" s="16"/>
      <c r="R278" s="16"/>
      <c r="S278" s="16"/>
      <c r="T278" s="16"/>
      <c r="U278" s="16"/>
    </row>
    <row r="279">
      <c r="O279" s="16"/>
      <c r="P279" s="16"/>
      <c r="Q279" s="16"/>
      <c r="R279" s="16"/>
      <c r="S279" s="16"/>
      <c r="T279" s="16"/>
      <c r="U279" s="16"/>
    </row>
    <row r="280">
      <c r="O280" s="16"/>
      <c r="P280" s="16"/>
      <c r="Q280" s="16"/>
      <c r="R280" s="16"/>
      <c r="S280" s="16"/>
      <c r="T280" s="16"/>
      <c r="U280" s="16"/>
    </row>
    <row r="281">
      <c r="O281" s="16"/>
      <c r="P281" s="16"/>
      <c r="Q281" s="16"/>
      <c r="R281" s="16"/>
      <c r="S281" s="16"/>
      <c r="T281" s="16"/>
      <c r="U281" s="16"/>
    </row>
    <row r="282">
      <c r="O282" s="16"/>
      <c r="P282" s="16"/>
      <c r="Q282" s="16"/>
      <c r="R282" s="16"/>
      <c r="S282" s="16"/>
      <c r="T282" s="16"/>
      <c r="U282" s="16"/>
    </row>
    <row r="283">
      <c r="O283" s="16"/>
      <c r="P283" s="16"/>
      <c r="Q283" s="16"/>
      <c r="R283" s="16"/>
      <c r="S283" s="16"/>
      <c r="T283" s="16"/>
      <c r="U283" s="16"/>
    </row>
    <row r="284">
      <c r="O284" s="16"/>
      <c r="P284" s="16"/>
      <c r="Q284" s="16"/>
      <c r="R284" s="16"/>
      <c r="S284" s="16"/>
      <c r="T284" s="16"/>
      <c r="U284" s="16"/>
    </row>
    <row r="285">
      <c r="O285" s="16"/>
      <c r="P285" s="16"/>
      <c r="Q285" s="16"/>
      <c r="R285" s="16"/>
      <c r="S285" s="16"/>
      <c r="T285" s="16"/>
      <c r="U285" s="16"/>
    </row>
    <row r="286">
      <c r="O286" s="16"/>
      <c r="P286" s="16"/>
      <c r="Q286" s="16"/>
      <c r="R286" s="16"/>
      <c r="S286" s="16"/>
      <c r="T286" s="16"/>
      <c r="U286" s="16"/>
    </row>
    <row r="287">
      <c r="O287" s="16"/>
      <c r="P287" s="16"/>
      <c r="Q287" s="16"/>
      <c r="R287" s="16"/>
      <c r="S287" s="16"/>
      <c r="T287" s="16"/>
      <c r="U287" s="16"/>
    </row>
    <row r="288">
      <c r="O288" s="16"/>
      <c r="P288" s="16"/>
      <c r="Q288" s="16"/>
      <c r="R288" s="16"/>
      <c r="S288" s="16"/>
      <c r="T288" s="16"/>
      <c r="U288" s="16"/>
    </row>
    <row r="289">
      <c r="O289" s="16"/>
      <c r="P289" s="16"/>
      <c r="Q289" s="16"/>
      <c r="R289" s="16"/>
      <c r="S289" s="16"/>
      <c r="T289" s="16"/>
      <c r="U289" s="16"/>
    </row>
    <row r="290">
      <c r="O290" s="16"/>
      <c r="P290" s="16"/>
      <c r="Q290" s="16"/>
      <c r="R290" s="16"/>
      <c r="S290" s="16"/>
      <c r="T290" s="16"/>
      <c r="U290" s="16"/>
    </row>
    <row r="291">
      <c r="O291" s="16"/>
      <c r="P291" s="16"/>
      <c r="Q291" s="16"/>
      <c r="R291" s="16"/>
      <c r="S291" s="16"/>
      <c r="T291" s="16"/>
      <c r="U291" s="16"/>
    </row>
    <row r="292">
      <c r="O292" s="16"/>
      <c r="P292" s="16"/>
      <c r="Q292" s="16"/>
      <c r="R292" s="16"/>
      <c r="S292" s="16"/>
      <c r="T292" s="16"/>
      <c r="U292" s="16"/>
    </row>
    <row r="293">
      <c r="O293" s="16"/>
      <c r="P293" s="16"/>
      <c r="Q293" s="16"/>
      <c r="R293" s="16"/>
      <c r="S293" s="16"/>
      <c r="T293" s="16"/>
      <c r="U293" s="16"/>
    </row>
    <row r="294">
      <c r="O294" s="16"/>
      <c r="P294" s="16"/>
      <c r="Q294" s="16"/>
      <c r="R294" s="16"/>
      <c r="S294" s="16"/>
      <c r="T294" s="16"/>
      <c r="U294" s="16"/>
    </row>
    <row r="295">
      <c r="O295" s="16"/>
      <c r="P295" s="16"/>
      <c r="Q295" s="16"/>
      <c r="R295" s="16"/>
      <c r="S295" s="16"/>
      <c r="T295" s="16"/>
      <c r="U295" s="16"/>
    </row>
    <row r="296">
      <c r="O296" s="16"/>
      <c r="P296" s="16"/>
      <c r="Q296" s="16"/>
      <c r="R296" s="16"/>
      <c r="S296" s="16"/>
      <c r="T296" s="16"/>
      <c r="U296" s="16"/>
    </row>
    <row r="297">
      <c r="O297" s="16"/>
      <c r="P297" s="16"/>
      <c r="Q297" s="16"/>
      <c r="R297" s="16"/>
      <c r="S297" s="16"/>
      <c r="T297" s="16"/>
      <c r="U297" s="16"/>
    </row>
    <row r="298">
      <c r="O298" s="16"/>
      <c r="P298" s="16"/>
      <c r="Q298" s="16"/>
      <c r="R298" s="16"/>
      <c r="S298" s="16"/>
      <c r="T298" s="16"/>
      <c r="U298" s="16"/>
    </row>
    <row r="299">
      <c r="O299" s="16"/>
      <c r="P299" s="16"/>
      <c r="Q299" s="16"/>
      <c r="R299" s="16"/>
      <c r="S299" s="16"/>
      <c r="T299" s="16"/>
      <c r="U299" s="16"/>
    </row>
    <row r="300">
      <c r="O300" s="16"/>
      <c r="P300" s="16"/>
      <c r="Q300" s="16"/>
      <c r="R300" s="16"/>
      <c r="S300" s="16"/>
      <c r="T300" s="16"/>
      <c r="U300" s="16"/>
    </row>
    <row r="301">
      <c r="O301" s="16"/>
      <c r="P301" s="16"/>
      <c r="Q301" s="16"/>
      <c r="R301" s="16"/>
      <c r="S301" s="16"/>
      <c r="T301" s="16"/>
      <c r="U301" s="16"/>
    </row>
    <row r="302">
      <c r="O302" s="16"/>
      <c r="P302" s="16"/>
      <c r="Q302" s="16"/>
      <c r="R302" s="16"/>
      <c r="S302" s="16"/>
      <c r="T302" s="16"/>
      <c r="U302" s="16"/>
    </row>
    <row r="303">
      <c r="O303" s="16"/>
      <c r="P303" s="16"/>
      <c r="Q303" s="16"/>
      <c r="R303" s="16"/>
      <c r="S303" s="16"/>
      <c r="T303" s="16"/>
      <c r="U303" s="16"/>
    </row>
    <row r="304">
      <c r="O304" s="16"/>
      <c r="P304" s="16"/>
      <c r="Q304" s="16"/>
      <c r="R304" s="16"/>
      <c r="S304" s="16"/>
      <c r="T304" s="16"/>
      <c r="U304" s="16"/>
    </row>
    <row r="305">
      <c r="O305" s="16"/>
      <c r="P305" s="16"/>
      <c r="Q305" s="16"/>
      <c r="R305" s="16"/>
      <c r="S305" s="16"/>
      <c r="T305" s="16"/>
      <c r="U305" s="16"/>
    </row>
    <row r="306">
      <c r="O306" s="16"/>
      <c r="P306" s="16"/>
      <c r="Q306" s="16"/>
      <c r="R306" s="16"/>
      <c r="S306" s="16"/>
      <c r="T306" s="16"/>
      <c r="U306" s="16"/>
    </row>
    <row r="307">
      <c r="O307" s="16"/>
      <c r="P307" s="16"/>
      <c r="Q307" s="16"/>
      <c r="R307" s="16"/>
      <c r="S307" s="16"/>
      <c r="T307" s="16"/>
      <c r="U307" s="16"/>
    </row>
    <row r="308">
      <c r="O308" s="16"/>
      <c r="P308" s="16"/>
      <c r="Q308" s="16"/>
      <c r="R308" s="16"/>
      <c r="S308" s="16"/>
      <c r="T308" s="16"/>
      <c r="U308" s="16"/>
    </row>
    <row r="309">
      <c r="O309" s="16"/>
      <c r="P309" s="16"/>
      <c r="Q309" s="16"/>
      <c r="R309" s="16"/>
      <c r="S309" s="16"/>
      <c r="T309" s="16"/>
      <c r="U309" s="16"/>
    </row>
    <row r="310">
      <c r="O310" s="16"/>
      <c r="P310" s="16"/>
      <c r="Q310" s="16"/>
      <c r="R310" s="16"/>
      <c r="S310" s="16"/>
      <c r="T310" s="16"/>
      <c r="U310" s="16"/>
    </row>
    <row r="311">
      <c r="O311" s="16"/>
      <c r="P311" s="16"/>
      <c r="Q311" s="16"/>
      <c r="R311" s="16"/>
      <c r="S311" s="16"/>
      <c r="T311" s="16"/>
      <c r="U311" s="16"/>
    </row>
    <row r="312">
      <c r="O312" s="16"/>
      <c r="P312" s="16"/>
      <c r="Q312" s="16"/>
      <c r="R312" s="16"/>
      <c r="S312" s="16"/>
      <c r="T312" s="16"/>
      <c r="U312" s="16"/>
    </row>
    <row r="313">
      <c r="O313" s="16"/>
      <c r="P313" s="16"/>
      <c r="Q313" s="16"/>
      <c r="R313" s="16"/>
      <c r="S313" s="16"/>
      <c r="T313" s="16"/>
      <c r="U313" s="16"/>
    </row>
    <row r="314">
      <c r="O314" s="16"/>
      <c r="P314" s="16"/>
      <c r="Q314" s="16"/>
      <c r="R314" s="16"/>
      <c r="S314" s="16"/>
      <c r="T314" s="16"/>
      <c r="U314" s="16"/>
    </row>
    <row r="315">
      <c r="O315" s="16"/>
      <c r="P315" s="16"/>
      <c r="Q315" s="16"/>
      <c r="R315" s="16"/>
      <c r="S315" s="16"/>
      <c r="T315" s="16"/>
      <c r="U315" s="16"/>
    </row>
    <row r="316">
      <c r="O316" s="16"/>
      <c r="P316" s="16"/>
      <c r="Q316" s="16"/>
      <c r="R316" s="16"/>
      <c r="S316" s="16"/>
      <c r="T316" s="16"/>
      <c r="U316" s="16"/>
    </row>
    <row r="317">
      <c r="O317" s="16"/>
      <c r="P317" s="16"/>
      <c r="Q317" s="16"/>
      <c r="R317" s="16"/>
      <c r="S317" s="16"/>
      <c r="T317" s="16"/>
      <c r="U317" s="16"/>
    </row>
    <row r="318">
      <c r="O318" s="16"/>
      <c r="P318" s="16"/>
      <c r="Q318" s="16"/>
      <c r="R318" s="16"/>
      <c r="S318" s="16"/>
      <c r="T318" s="16"/>
      <c r="U318" s="16"/>
    </row>
    <row r="319">
      <c r="O319" s="16"/>
      <c r="P319" s="16"/>
      <c r="Q319" s="16"/>
      <c r="R319" s="16"/>
      <c r="S319" s="16"/>
      <c r="T319" s="16"/>
      <c r="U319" s="16"/>
    </row>
    <row r="320">
      <c r="O320" s="16"/>
      <c r="P320" s="16"/>
      <c r="Q320" s="16"/>
      <c r="R320" s="16"/>
      <c r="S320" s="16"/>
      <c r="T320" s="16"/>
      <c r="U320" s="16"/>
    </row>
    <row r="321">
      <c r="O321" s="16"/>
      <c r="P321" s="16"/>
      <c r="Q321" s="16"/>
      <c r="R321" s="16"/>
      <c r="S321" s="16"/>
      <c r="T321" s="16"/>
      <c r="U321" s="16"/>
    </row>
    <row r="322">
      <c r="O322" s="16"/>
      <c r="P322" s="16"/>
      <c r="Q322" s="16"/>
      <c r="R322" s="16"/>
      <c r="S322" s="16"/>
      <c r="T322" s="16"/>
      <c r="U322" s="16"/>
    </row>
    <row r="323">
      <c r="O323" s="16"/>
      <c r="P323" s="16"/>
      <c r="Q323" s="16"/>
      <c r="R323" s="16"/>
      <c r="S323" s="16"/>
      <c r="T323" s="16"/>
      <c r="U323" s="16"/>
    </row>
    <row r="324">
      <c r="O324" s="16"/>
      <c r="P324" s="16"/>
      <c r="Q324" s="16"/>
      <c r="R324" s="16"/>
      <c r="S324" s="16"/>
      <c r="T324" s="16"/>
      <c r="U324" s="16"/>
    </row>
    <row r="325">
      <c r="O325" s="16"/>
      <c r="P325" s="16"/>
      <c r="Q325" s="16"/>
      <c r="R325" s="16"/>
      <c r="S325" s="16"/>
      <c r="T325" s="16"/>
      <c r="U325" s="16"/>
    </row>
    <row r="326">
      <c r="O326" s="16"/>
      <c r="P326" s="16"/>
      <c r="Q326" s="16"/>
      <c r="R326" s="16"/>
      <c r="S326" s="16"/>
      <c r="T326" s="16"/>
      <c r="U326" s="16"/>
    </row>
    <row r="327">
      <c r="O327" s="16"/>
      <c r="P327" s="16"/>
      <c r="Q327" s="16"/>
      <c r="R327" s="16"/>
      <c r="S327" s="16"/>
      <c r="T327" s="16"/>
      <c r="U327" s="16"/>
    </row>
    <row r="328">
      <c r="O328" s="16"/>
      <c r="P328" s="16"/>
      <c r="Q328" s="16"/>
      <c r="R328" s="16"/>
      <c r="S328" s="16"/>
      <c r="T328" s="16"/>
      <c r="U328" s="16"/>
    </row>
    <row r="329">
      <c r="O329" s="16"/>
      <c r="P329" s="16"/>
      <c r="Q329" s="16"/>
      <c r="R329" s="16"/>
      <c r="S329" s="16"/>
      <c r="T329" s="16"/>
      <c r="U329" s="16"/>
    </row>
    <row r="330">
      <c r="O330" s="16"/>
      <c r="P330" s="16"/>
      <c r="Q330" s="16"/>
      <c r="R330" s="16"/>
      <c r="S330" s="16"/>
      <c r="T330" s="16"/>
      <c r="U330" s="16"/>
    </row>
    <row r="331">
      <c r="O331" s="16"/>
      <c r="P331" s="16"/>
      <c r="Q331" s="16"/>
      <c r="R331" s="16"/>
      <c r="S331" s="16"/>
      <c r="T331" s="16"/>
      <c r="U331" s="16"/>
    </row>
    <row r="332">
      <c r="O332" s="16"/>
      <c r="P332" s="16"/>
      <c r="Q332" s="16"/>
      <c r="R332" s="16"/>
      <c r="S332" s="16"/>
      <c r="T332" s="16"/>
      <c r="U332" s="16"/>
    </row>
    <row r="333">
      <c r="O333" s="16"/>
      <c r="P333" s="16"/>
      <c r="Q333" s="16"/>
      <c r="R333" s="16"/>
      <c r="S333" s="16"/>
      <c r="T333" s="16"/>
      <c r="U333" s="16"/>
    </row>
    <row r="334">
      <c r="O334" s="16"/>
      <c r="P334" s="16"/>
      <c r="Q334" s="16"/>
      <c r="R334" s="16"/>
      <c r="S334" s="16"/>
      <c r="T334" s="16"/>
      <c r="U334" s="16"/>
    </row>
    <row r="335">
      <c r="O335" s="16"/>
      <c r="P335" s="16"/>
      <c r="Q335" s="16"/>
      <c r="R335" s="16"/>
      <c r="S335" s="16"/>
      <c r="T335" s="16"/>
      <c r="U335" s="16"/>
    </row>
    <row r="336">
      <c r="O336" s="16"/>
      <c r="P336" s="16"/>
      <c r="Q336" s="16"/>
      <c r="R336" s="16"/>
      <c r="S336" s="16"/>
      <c r="T336" s="16"/>
      <c r="U336" s="16"/>
    </row>
    <row r="337">
      <c r="O337" s="16"/>
      <c r="P337" s="16"/>
      <c r="Q337" s="16"/>
      <c r="R337" s="16"/>
      <c r="S337" s="16"/>
      <c r="T337" s="16"/>
      <c r="U337" s="16"/>
    </row>
    <row r="338">
      <c r="O338" s="16"/>
      <c r="P338" s="16"/>
      <c r="Q338" s="16"/>
      <c r="R338" s="16"/>
      <c r="S338" s="16"/>
      <c r="T338" s="16"/>
      <c r="U338" s="16"/>
    </row>
    <row r="339">
      <c r="O339" s="16"/>
      <c r="P339" s="16"/>
      <c r="Q339" s="16"/>
      <c r="R339" s="16"/>
      <c r="S339" s="16"/>
      <c r="T339" s="16"/>
      <c r="U339" s="16"/>
    </row>
    <row r="340">
      <c r="O340" s="16"/>
      <c r="P340" s="16"/>
      <c r="Q340" s="16"/>
      <c r="R340" s="16"/>
      <c r="S340" s="16"/>
      <c r="T340" s="16"/>
      <c r="U340" s="16"/>
    </row>
    <row r="341">
      <c r="O341" s="16"/>
      <c r="P341" s="16"/>
      <c r="Q341" s="16"/>
      <c r="R341" s="16"/>
      <c r="S341" s="16"/>
      <c r="T341" s="16"/>
      <c r="U341" s="16"/>
    </row>
    <row r="342">
      <c r="O342" s="16"/>
      <c r="P342" s="16"/>
      <c r="Q342" s="16"/>
      <c r="R342" s="16"/>
      <c r="S342" s="16"/>
      <c r="T342" s="16"/>
      <c r="U342" s="16"/>
    </row>
    <row r="343">
      <c r="O343" s="16"/>
      <c r="P343" s="16"/>
      <c r="Q343" s="16"/>
      <c r="R343" s="16"/>
      <c r="S343" s="16"/>
      <c r="T343" s="16"/>
      <c r="U343" s="16"/>
    </row>
    <row r="344">
      <c r="O344" s="16"/>
      <c r="P344" s="16"/>
      <c r="Q344" s="16"/>
      <c r="R344" s="16"/>
      <c r="S344" s="16"/>
      <c r="T344" s="16"/>
      <c r="U344" s="16"/>
    </row>
    <row r="345">
      <c r="O345" s="16"/>
      <c r="P345" s="16"/>
      <c r="Q345" s="16"/>
      <c r="R345" s="16"/>
      <c r="S345" s="16"/>
      <c r="T345" s="16"/>
      <c r="U345" s="16"/>
    </row>
    <row r="346">
      <c r="O346" s="16"/>
      <c r="P346" s="16"/>
      <c r="Q346" s="16"/>
      <c r="R346" s="16"/>
      <c r="S346" s="16"/>
      <c r="T346" s="16"/>
      <c r="U346" s="16"/>
    </row>
    <row r="347">
      <c r="O347" s="16"/>
      <c r="P347" s="16"/>
      <c r="Q347" s="16"/>
      <c r="R347" s="16"/>
      <c r="S347" s="16"/>
      <c r="T347" s="16"/>
      <c r="U347" s="16"/>
    </row>
    <row r="348">
      <c r="O348" s="16"/>
      <c r="P348" s="16"/>
      <c r="Q348" s="16"/>
      <c r="R348" s="16"/>
      <c r="S348" s="16"/>
      <c r="T348" s="16"/>
      <c r="U348" s="16"/>
    </row>
    <row r="349">
      <c r="O349" s="16"/>
      <c r="P349" s="16"/>
      <c r="Q349" s="16"/>
      <c r="R349" s="16"/>
      <c r="S349" s="16"/>
      <c r="T349" s="16"/>
      <c r="U349" s="16"/>
    </row>
    <row r="350">
      <c r="O350" s="16"/>
      <c r="P350" s="16"/>
      <c r="Q350" s="16"/>
      <c r="R350" s="16"/>
      <c r="S350" s="16"/>
      <c r="T350" s="16"/>
      <c r="U350" s="16"/>
    </row>
    <row r="351">
      <c r="O351" s="16"/>
      <c r="P351" s="16"/>
      <c r="Q351" s="16"/>
      <c r="R351" s="16"/>
      <c r="S351" s="16"/>
      <c r="T351" s="16"/>
      <c r="U351" s="16"/>
    </row>
    <row r="352">
      <c r="O352" s="16"/>
      <c r="P352" s="16"/>
      <c r="Q352" s="16"/>
      <c r="R352" s="16"/>
      <c r="S352" s="16"/>
      <c r="T352" s="16"/>
      <c r="U352" s="16"/>
    </row>
    <row r="353">
      <c r="O353" s="16"/>
      <c r="P353" s="16"/>
      <c r="Q353" s="16"/>
      <c r="R353" s="16"/>
      <c r="S353" s="16"/>
      <c r="T353" s="16"/>
      <c r="U353" s="16"/>
    </row>
    <row r="354">
      <c r="O354" s="16"/>
      <c r="P354" s="16"/>
      <c r="Q354" s="16"/>
      <c r="R354" s="16"/>
      <c r="S354" s="16"/>
      <c r="T354" s="16"/>
      <c r="U354" s="16"/>
    </row>
    <row r="355">
      <c r="O355" s="16"/>
      <c r="P355" s="16"/>
      <c r="Q355" s="16"/>
      <c r="R355" s="16"/>
      <c r="S355" s="16"/>
      <c r="T355" s="16"/>
      <c r="U355" s="16"/>
    </row>
    <row r="356">
      <c r="O356" s="16"/>
      <c r="P356" s="16"/>
      <c r="Q356" s="16"/>
      <c r="R356" s="16"/>
      <c r="S356" s="16"/>
      <c r="T356" s="16"/>
      <c r="U356" s="16"/>
    </row>
    <row r="357">
      <c r="O357" s="16"/>
      <c r="P357" s="16"/>
      <c r="Q357" s="16"/>
      <c r="R357" s="16"/>
      <c r="S357" s="16"/>
      <c r="T357" s="16"/>
      <c r="U357" s="16"/>
    </row>
    <row r="358">
      <c r="O358" s="16"/>
      <c r="P358" s="16"/>
      <c r="Q358" s="16"/>
      <c r="R358" s="16"/>
      <c r="S358" s="16"/>
      <c r="T358" s="16"/>
      <c r="U358" s="16"/>
    </row>
    <row r="359">
      <c r="O359" s="16"/>
      <c r="P359" s="16"/>
      <c r="Q359" s="16"/>
      <c r="R359" s="16"/>
      <c r="S359" s="16"/>
      <c r="T359" s="16"/>
      <c r="U359" s="16"/>
    </row>
    <row r="360">
      <c r="O360" s="16"/>
      <c r="P360" s="16"/>
      <c r="Q360" s="16"/>
      <c r="R360" s="16"/>
      <c r="S360" s="16"/>
      <c r="T360" s="16"/>
      <c r="U360" s="16"/>
    </row>
    <row r="361">
      <c r="O361" s="16"/>
      <c r="P361" s="16"/>
      <c r="Q361" s="16"/>
      <c r="R361" s="16"/>
      <c r="S361" s="16"/>
      <c r="T361" s="16"/>
      <c r="U361" s="16"/>
    </row>
    <row r="362">
      <c r="O362" s="16"/>
      <c r="P362" s="16"/>
      <c r="Q362" s="16"/>
      <c r="R362" s="16"/>
      <c r="S362" s="16"/>
      <c r="T362" s="16"/>
      <c r="U362" s="16"/>
    </row>
    <row r="363">
      <c r="O363" s="16"/>
      <c r="P363" s="16"/>
      <c r="Q363" s="16"/>
      <c r="R363" s="16"/>
      <c r="S363" s="16"/>
      <c r="T363" s="16"/>
      <c r="U363" s="16"/>
    </row>
    <row r="364">
      <c r="O364" s="16"/>
      <c r="P364" s="16"/>
      <c r="Q364" s="16"/>
      <c r="R364" s="16"/>
      <c r="S364" s="16"/>
      <c r="T364" s="16"/>
      <c r="U364" s="16"/>
    </row>
    <row r="365">
      <c r="O365" s="16"/>
      <c r="P365" s="16"/>
      <c r="Q365" s="16"/>
      <c r="R365" s="16"/>
      <c r="S365" s="16"/>
      <c r="T365" s="16"/>
      <c r="U365" s="16"/>
    </row>
    <row r="366">
      <c r="O366" s="16"/>
      <c r="P366" s="16"/>
      <c r="Q366" s="16"/>
      <c r="R366" s="16"/>
      <c r="S366" s="16"/>
      <c r="T366" s="16"/>
      <c r="U366" s="16"/>
    </row>
    <row r="367">
      <c r="O367" s="16"/>
      <c r="P367" s="16"/>
      <c r="Q367" s="16"/>
      <c r="R367" s="16"/>
      <c r="S367" s="16"/>
      <c r="T367" s="16"/>
      <c r="U367" s="16"/>
    </row>
    <row r="368">
      <c r="O368" s="16"/>
      <c r="P368" s="16"/>
      <c r="Q368" s="16"/>
      <c r="R368" s="16"/>
      <c r="S368" s="16"/>
      <c r="T368" s="16"/>
      <c r="U368" s="16"/>
    </row>
    <row r="369">
      <c r="O369" s="16"/>
      <c r="P369" s="16"/>
      <c r="Q369" s="16"/>
      <c r="R369" s="16"/>
      <c r="S369" s="16"/>
      <c r="T369" s="16"/>
      <c r="U369" s="16"/>
    </row>
    <row r="370">
      <c r="O370" s="16"/>
      <c r="P370" s="16"/>
      <c r="Q370" s="16"/>
      <c r="R370" s="16"/>
      <c r="S370" s="16"/>
      <c r="T370" s="16"/>
      <c r="U370" s="16"/>
    </row>
    <row r="371">
      <c r="O371" s="16"/>
      <c r="P371" s="16"/>
      <c r="Q371" s="16"/>
      <c r="R371" s="16"/>
      <c r="S371" s="16"/>
      <c r="T371" s="16"/>
      <c r="U371" s="16"/>
    </row>
    <row r="372">
      <c r="O372" s="16"/>
      <c r="P372" s="16"/>
      <c r="Q372" s="16"/>
      <c r="R372" s="16"/>
      <c r="S372" s="16"/>
      <c r="T372" s="16"/>
      <c r="U372" s="16"/>
    </row>
    <row r="373">
      <c r="O373" s="16"/>
      <c r="P373" s="16"/>
      <c r="Q373" s="16"/>
      <c r="R373" s="16"/>
      <c r="S373" s="16"/>
      <c r="T373" s="16"/>
      <c r="U373" s="16"/>
    </row>
    <row r="374">
      <c r="O374" s="16"/>
      <c r="P374" s="16"/>
      <c r="Q374" s="16"/>
      <c r="R374" s="16"/>
      <c r="S374" s="16"/>
      <c r="T374" s="16"/>
      <c r="U374" s="16"/>
    </row>
    <row r="375">
      <c r="O375" s="16"/>
      <c r="P375" s="16"/>
      <c r="Q375" s="16"/>
      <c r="R375" s="16"/>
      <c r="S375" s="16"/>
      <c r="T375" s="16"/>
      <c r="U375" s="16"/>
    </row>
    <row r="376">
      <c r="O376" s="16"/>
      <c r="P376" s="16"/>
      <c r="Q376" s="16"/>
      <c r="R376" s="16"/>
      <c r="S376" s="16"/>
      <c r="T376" s="16"/>
      <c r="U376" s="16"/>
    </row>
    <row r="377">
      <c r="O377" s="16"/>
      <c r="P377" s="16"/>
      <c r="Q377" s="16"/>
      <c r="R377" s="16"/>
      <c r="S377" s="16"/>
      <c r="T377" s="16"/>
      <c r="U377" s="16"/>
    </row>
    <row r="378">
      <c r="O378" s="16"/>
      <c r="P378" s="16"/>
      <c r="Q378" s="16"/>
      <c r="R378" s="16"/>
      <c r="S378" s="16"/>
      <c r="T378" s="16"/>
      <c r="U378" s="16"/>
    </row>
    <row r="379">
      <c r="O379" s="16"/>
      <c r="P379" s="16"/>
      <c r="Q379" s="16"/>
      <c r="R379" s="16"/>
      <c r="S379" s="16"/>
      <c r="T379" s="16"/>
      <c r="U379" s="16"/>
    </row>
    <row r="380">
      <c r="O380" s="16"/>
      <c r="P380" s="16"/>
      <c r="Q380" s="16"/>
      <c r="R380" s="16"/>
      <c r="S380" s="16"/>
      <c r="T380" s="16"/>
      <c r="U380" s="16"/>
    </row>
    <row r="381">
      <c r="O381" s="16"/>
      <c r="P381" s="16"/>
      <c r="Q381" s="16"/>
      <c r="R381" s="16"/>
      <c r="S381" s="16"/>
      <c r="T381" s="16"/>
      <c r="U381" s="16"/>
    </row>
    <row r="382">
      <c r="O382" s="16"/>
      <c r="P382" s="16"/>
      <c r="Q382" s="16"/>
      <c r="R382" s="16"/>
      <c r="S382" s="16"/>
      <c r="T382" s="16"/>
      <c r="U382" s="16"/>
    </row>
    <row r="383">
      <c r="O383" s="16"/>
      <c r="P383" s="16"/>
      <c r="Q383" s="16"/>
      <c r="R383" s="16"/>
      <c r="S383" s="16"/>
      <c r="T383" s="16"/>
      <c r="U383" s="16"/>
    </row>
    <row r="384">
      <c r="O384" s="16"/>
      <c r="P384" s="16"/>
      <c r="Q384" s="16"/>
      <c r="R384" s="16"/>
      <c r="S384" s="16"/>
      <c r="T384" s="16"/>
      <c r="U384" s="16"/>
    </row>
    <row r="385">
      <c r="O385" s="16"/>
      <c r="P385" s="16"/>
      <c r="Q385" s="16"/>
      <c r="R385" s="16"/>
      <c r="S385" s="16"/>
      <c r="T385" s="16"/>
      <c r="U385" s="16"/>
    </row>
    <row r="386">
      <c r="O386" s="16"/>
      <c r="P386" s="16"/>
      <c r="Q386" s="16"/>
      <c r="R386" s="16"/>
      <c r="S386" s="16"/>
      <c r="T386" s="16"/>
      <c r="U386" s="16"/>
    </row>
    <row r="387">
      <c r="O387" s="16"/>
      <c r="P387" s="16"/>
      <c r="Q387" s="16"/>
      <c r="R387" s="16"/>
      <c r="S387" s="16"/>
      <c r="T387" s="16"/>
      <c r="U387" s="16"/>
    </row>
    <row r="388">
      <c r="O388" s="16"/>
      <c r="P388" s="16"/>
      <c r="Q388" s="16"/>
      <c r="R388" s="16"/>
      <c r="S388" s="16"/>
      <c r="T388" s="16"/>
      <c r="U388" s="16"/>
    </row>
    <row r="389">
      <c r="O389" s="16"/>
      <c r="P389" s="16"/>
      <c r="Q389" s="16"/>
      <c r="R389" s="16"/>
      <c r="S389" s="16"/>
      <c r="T389" s="16"/>
      <c r="U389" s="16"/>
    </row>
    <row r="390">
      <c r="O390" s="16"/>
      <c r="P390" s="16"/>
      <c r="Q390" s="16"/>
      <c r="R390" s="16"/>
      <c r="S390" s="16"/>
      <c r="T390" s="16"/>
      <c r="U390" s="16"/>
    </row>
    <row r="391">
      <c r="O391" s="16"/>
      <c r="P391" s="16"/>
      <c r="Q391" s="16"/>
      <c r="R391" s="16"/>
      <c r="S391" s="16"/>
      <c r="T391" s="16"/>
      <c r="U391" s="16"/>
    </row>
    <row r="392">
      <c r="O392" s="16"/>
      <c r="P392" s="16"/>
      <c r="Q392" s="16"/>
      <c r="R392" s="16"/>
      <c r="S392" s="16"/>
      <c r="T392" s="16"/>
      <c r="U392" s="16"/>
    </row>
    <row r="393">
      <c r="O393" s="16"/>
      <c r="P393" s="16"/>
      <c r="Q393" s="16"/>
      <c r="R393" s="16"/>
      <c r="S393" s="16"/>
      <c r="T393" s="16"/>
      <c r="U393" s="16"/>
    </row>
    <row r="394">
      <c r="O394" s="16"/>
      <c r="P394" s="16"/>
      <c r="Q394" s="16"/>
      <c r="R394" s="16"/>
      <c r="S394" s="16"/>
      <c r="T394" s="16"/>
      <c r="U394" s="16"/>
    </row>
    <row r="395">
      <c r="O395" s="16"/>
      <c r="P395" s="16"/>
      <c r="Q395" s="16"/>
      <c r="R395" s="16"/>
      <c r="S395" s="16"/>
      <c r="T395" s="16"/>
      <c r="U395" s="16"/>
    </row>
    <row r="396">
      <c r="O396" s="16"/>
      <c r="P396" s="16"/>
      <c r="Q396" s="16"/>
      <c r="R396" s="16"/>
      <c r="S396" s="16"/>
      <c r="T396" s="16"/>
      <c r="U396" s="16"/>
    </row>
    <row r="397">
      <c r="O397" s="16"/>
      <c r="P397" s="16"/>
      <c r="Q397" s="16"/>
      <c r="R397" s="16"/>
      <c r="S397" s="16"/>
      <c r="T397" s="16"/>
      <c r="U397" s="16"/>
    </row>
    <row r="398">
      <c r="O398" s="16"/>
      <c r="P398" s="16"/>
      <c r="Q398" s="16"/>
      <c r="R398" s="16"/>
      <c r="S398" s="16"/>
      <c r="T398" s="16"/>
      <c r="U398" s="16"/>
    </row>
    <row r="399">
      <c r="O399" s="16"/>
      <c r="P399" s="16"/>
      <c r="Q399" s="16"/>
      <c r="R399" s="16"/>
      <c r="S399" s="16"/>
      <c r="T399" s="16"/>
      <c r="U399" s="16"/>
    </row>
    <row r="400">
      <c r="O400" s="16"/>
      <c r="P400" s="16"/>
      <c r="Q400" s="16"/>
      <c r="R400" s="16"/>
      <c r="S400" s="16"/>
      <c r="T400" s="16"/>
      <c r="U400" s="16"/>
    </row>
    <row r="401">
      <c r="O401" s="16"/>
      <c r="P401" s="16"/>
      <c r="Q401" s="16"/>
      <c r="R401" s="16"/>
      <c r="S401" s="16"/>
      <c r="T401" s="16"/>
      <c r="U401" s="16"/>
    </row>
    <row r="402">
      <c r="O402" s="16"/>
      <c r="P402" s="16"/>
      <c r="Q402" s="16"/>
      <c r="R402" s="16"/>
      <c r="S402" s="16"/>
      <c r="T402" s="16"/>
      <c r="U402" s="16"/>
    </row>
    <row r="403">
      <c r="O403" s="16"/>
      <c r="P403" s="16"/>
      <c r="Q403" s="16"/>
      <c r="R403" s="16"/>
      <c r="S403" s="16"/>
      <c r="T403" s="16"/>
      <c r="U403" s="16"/>
    </row>
    <row r="404">
      <c r="O404" s="16"/>
      <c r="P404" s="16"/>
      <c r="Q404" s="16"/>
      <c r="R404" s="16"/>
      <c r="S404" s="16"/>
      <c r="T404" s="16"/>
      <c r="U404" s="16"/>
    </row>
    <row r="405">
      <c r="O405" s="16"/>
      <c r="P405" s="16"/>
      <c r="Q405" s="16"/>
      <c r="R405" s="16"/>
      <c r="S405" s="16"/>
      <c r="T405" s="16"/>
      <c r="U405" s="16"/>
    </row>
    <row r="406">
      <c r="O406" s="16"/>
      <c r="P406" s="16"/>
      <c r="Q406" s="16"/>
      <c r="R406" s="16"/>
      <c r="S406" s="16"/>
      <c r="T406" s="16"/>
      <c r="U406" s="16"/>
    </row>
    <row r="407">
      <c r="O407" s="16"/>
      <c r="P407" s="16"/>
      <c r="Q407" s="16"/>
      <c r="R407" s="16"/>
      <c r="S407" s="16"/>
      <c r="T407" s="16"/>
      <c r="U407" s="16"/>
    </row>
    <row r="408">
      <c r="O408" s="16"/>
      <c r="P408" s="16"/>
      <c r="Q408" s="16"/>
      <c r="R408" s="16"/>
      <c r="S408" s="16"/>
      <c r="T408" s="16"/>
      <c r="U408" s="16"/>
    </row>
    <row r="409">
      <c r="O409" s="16"/>
      <c r="P409" s="16"/>
      <c r="Q409" s="16"/>
      <c r="R409" s="16"/>
      <c r="S409" s="16"/>
      <c r="T409" s="16"/>
      <c r="U409" s="16"/>
    </row>
    <row r="410">
      <c r="O410" s="16"/>
      <c r="P410" s="16"/>
      <c r="Q410" s="16"/>
      <c r="R410" s="16"/>
      <c r="S410" s="16"/>
      <c r="T410" s="16"/>
      <c r="U410" s="16"/>
    </row>
    <row r="411">
      <c r="O411" s="16"/>
      <c r="P411" s="16"/>
      <c r="Q411" s="16"/>
      <c r="R411" s="16"/>
      <c r="S411" s="16"/>
      <c r="T411" s="16"/>
      <c r="U411" s="16"/>
    </row>
    <row r="412">
      <c r="O412" s="16"/>
      <c r="P412" s="16"/>
      <c r="Q412" s="16"/>
      <c r="R412" s="16"/>
      <c r="S412" s="16"/>
      <c r="T412" s="16"/>
      <c r="U412" s="16"/>
    </row>
    <row r="413">
      <c r="O413" s="16"/>
      <c r="P413" s="16"/>
      <c r="Q413" s="16"/>
      <c r="R413" s="16"/>
      <c r="S413" s="16"/>
      <c r="T413" s="16"/>
      <c r="U413" s="16"/>
    </row>
    <row r="414">
      <c r="O414" s="16"/>
      <c r="P414" s="16"/>
      <c r="Q414" s="16"/>
      <c r="R414" s="16"/>
      <c r="S414" s="16"/>
      <c r="T414" s="16"/>
      <c r="U414" s="16"/>
    </row>
    <row r="415">
      <c r="O415" s="16"/>
      <c r="P415" s="16"/>
      <c r="Q415" s="16"/>
      <c r="R415" s="16"/>
      <c r="S415" s="16"/>
      <c r="T415" s="16"/>
      <c r="U415" s="16"/>
    </row>
    <row r="416">
      <c r="O416" s="16"/>
      <c r="P416" s="16"/>
      <c r="Q416" s="16"/>
      <c r="R416" s="16"/>
      <c r="S416" s="16"/>
      <c r="T416" s="16"/>
      <c r="U416" s="16"/>
    </row>
    <row r="417">
      <c r="O417" s="16"/>
      <c r="P417" s="16"/>
      <c r="Q417" s="16"/>
      <c r="R417" s="16"/>
      <c r="S417" s="16"/>
      <c r="T417" s="16"/>
      <c r="U417" s="16"/>
    </row>
    <row r="418">
      <c r="O418" s="16"/>
      <c r="P418" s="16"/>
      <c r="Q418" s="16"/>
      <c r="R418" s="16"/>
      <c r="S418" s="16"/>
      <c r="T418" s="16"/>
      <c r="U418" s="16"/>
    </row>
    <row r="419">
      <c r="O419" s="16"/>
      <c r="P419" s="16"/>
      <c r="Q419" s="16"/>
      <c r="R419" s="16"/>
      <c r="S419" s="16"/>
      <c r="T419" s="16"/>
      <c r="U419" s="16"/>
    </row>
    <row r="420">
      <c r="O420" s="16"/>
      <c r="P420" s="16"/>
      <c r="Q420" s="16"/>
      <c r="R420" s="16"/>
      <c r="S420" s="16"/>
      <c r="T420" s="16"/>
      <c r="U420" s="16"/>
    </row>
    <row r="421">
      <c r="O421" s="16"/>
      <c r="P421" s="16"/>
      <c r="Q421" s="16"/>
      <c r="R421" s="16"/>
      <c r="S421" s="16"/>
      <c r="T421" s="16"/>
      <c r="U421" s="16"/>
    </row>
    <row r="422">
      <c r="O422" s="16"/>
      <c r="P422" s="16"/>
      <c r="Q422" s="16"/>
      <c r="R422" s="16"/>
      <c r="S422" s="16"/>
      <c r="T422" s="16"/>
      <c r="U422" s="16"/>
    </row>
    <row r="423">
      <c r="O423" s="16"/>
      <c r="P423" s="16"/>
      <c r="Q423" s="16"/>
      <c r="R423" s="16"/>
      <c r="S423" s="16"/>
      <c r="T423" s="16"/>
      <c r="U423" s="16"/>
    </row>
    <row r="424">
      <c r="O424" s="16"/>
      <c r="P424" s="16"/>
      <c r="Q424" s="16"/>
      <c r="R424" s="16"/>
      <c r="S424" s="16"/>
      <c r="T424" s="16"/>
      <c r="U424" s="16"/>
    </row>
    <row r="425">
      <c r="O425" s="16"/>
      <c r="P425" s="16"/>
      <c r="Q425" s="16"/>
      <c r="R425" s="16"/>
      <c r="S425" s="16"/>
      <c r="T425" s="16"/>
      <c r="U425" s="16"/>
    </row>
    <row r="426">
      <c r="O426" s="16"/>
      <c r="P426" s="16"/>
      <c r="Q426" s="16"/>
      <c r="R426" s="16"/>
      <c r="S426" s="16"/>
      <c r="T426" s="16"/>
      <c r="U426" s="16"/>
    </row>
    <row r="427">
      <c r="O427" s="16"/>
      <c r="P427" s="16"/>
      <c r="Q427" s="16"/>
      <c r="R427" s="16"/>
      <c r="S427" s="16"/>
      <c r="T427" s="16"/>
      <c r="U427" s="16"/>
    </row>
    <row r="428">
      <c r="O428" s="16"/>
      <c r="P428" s="16"/>
      <c r="Q428" s="16"/>
      <c r="R428" s="16"/>
      <c r="S428" s="16"/>
      <c r="T428" s="16"/>
      <c r="U428" s="16"/>
    </row>
    <row r="429">
      <c r="O429" s="16"/>
      <c r="P429" s="16"/>
      <c r="Q429" s="16"/>
      <c r="R429" s="16"/>
      <c r="S429" s="16"/>
      <c r="T429" s="16"/>
      <c r="U429" s="16"/>
    </row>
    <row r="430">
      <c r="O430" s="16"/>
      <c r="P430" s="16"/>
      <c r="Q430" s="16"/>
      <c r="R430" s="16"/>
      <c r="S430" s="16"/>
      <c r="T430" s="16"/>
      <c r="U430" s="16"/>
    </row>
    <row r="431">
      <c r="O431" s="16"/>
      <c r="P431" s="16"/>
      <c r="Q431" s="16"/>
      <c r="R431" s="16"/>
      <c r="S431" s="16"/>
      <c r="T431" s="16"/>
      <c r="U431" s="16"/>
    </row>
    <row r="432">
      <c r="O432" s="16"/>
      <c r="P432" s="16"/>
      <c r="Q432" s="16"/>
      <c r="R432" s="16"/>
      <c r="S432" s="16"/>
      <c r="T432" s="16"/>
      <c r="U432" s="16"/>
    </row>
    <row r="433">
      <c r="O433" s="16"/>
      <c r="P433" s="16"/>
      <c r="Q433" s="16"/>
      <c r="R433" s="16"/>
      <c r="S433" s="16"/>
      <c r="T433" s="16"/>
      <c r="U433" s="16"/>
    </row>
    <row r="434">
      <c r="O434" s="16"/>
      <c r="P434" s="16"/>
      <c r="Q434" s="16"/>
      <c r="R434" s="16"/>
      <c r="S434" s="16"/>
      <c r="T434" s="16"/>
      <c r="U434" s="16"/>
    </row>
    <row r="435">
      <c r="O435" s="16"/>
      <c r="P435" s="16"/>
      <c r="Q435" s="16"/>
      <c r="R435" s="16"/>
      <c r="S435" s="16"/>
      <c r="T435" s="16"/>
      <c r="U435" s="16"/>
    </row>
    <row r="436">
      <c r="O436" s="16"/>
      <c r="P436" s="16"/>
      <c r="Q436" s="16"/>
      <c r="R436" s="16"/>
      <c r="S436" s="16"/>
      <c r="T436" s="16"/>
      <c r="U436" s="16"/>
    </row>
    <row r="437">
      <c r="O437" s="16"/>
      <c r="P437" s="16"/>
      <c r="Q437" s="16"/>
      <c r="R437" s="16"/>
      <c r="S437" s="16"/>
      <c r="T437" s="16"/>
      <c r="U437" s="16"/>
    </row>
    <row r="438">
      <c r="O438" s="16"/>
      <c r="P438" s="16"/>
      <c r="Q438" s="16"/>
      <c r="R438" s="16"/>
      <c r="S438" s="16"/>
      <c r="T438" s="16"/>
      <c r="U438" s="16"/>
    </row>
    <row r="439">
      <c r="O439" s="16"/>
      <c r="P439" s="16"/>
      <c r="Q439" s="16"/>
      <c r="R439" s="16"/>
      <c r="S439" s="16"/>
      <c r="T439" s="16"/>
      <c r="U439" s="16"/>
    </row>
    <row r="440">
      <c r="O440" s="16"/>
      <c r="P440" s="16"/>
      <c r="Q440" s="16"/>
      <c r="R440" s="16"/>
      <c r="S440" s="16"/>
      <c r="T440" s="16"/>
      <c r="U440" s="16"/>
    </row>
    <row r="441">
      <c r="O441" s="16"/>
      <c r="P441" s="16"/>
      <c r="Q441" s="16"/>
      <c r="R441" s="16"/>
      <c r="S441" s="16"/>
      <c r="T441" s="16"/>
      <c r="U441" s="16"/>
    </row>
    <row r="442">
      <c r="O442" s="16"/>
      <c r="P442" s="16"/>
      <c r="Q442" s="16"/>
      <c r="R442" s="16"/>
      <c r="S442" s="16"/>
      <c r="T442" s="16"/>
      <c r="U442" s="16"/>
    </row>
    <row r="443">
      <c r="O443" s="16"/>
      <c r="P443" s="16"/>
      <c r="Q443" s="16"/>
      <c r="R443" s="16"/>
      <c r="S443" s="16"/>
      <c r="T443" s="16"/>
      <c r="U443" s="16"/>
    </row>
    <row r="444">
      <c r="O444" s="16"/>
      <c r="P444" s="16"/>
      <c r="Q444" s="16"/>
      <c r="R444" s="16"/>
      <c r="S444" s="16"/>
      <c r="T444" s="16"/>
      <c r="U444" s="16"/>
    </row>
    <row r="445">
      <c r="O445" s="16"/>
      <c r="P445" s="16"/>
      <c r="Q445" s="16"/>
      <c r="R445" s="16"/>
      <c r="S445" s="16"/>
      <c r="T445" s="16"/>
      <c r="U445" s="16"/>
    </row>
    <row r="446">
      <c r="O446" s="16"/>
      <c r="P446" s="16"/>
      <c r="Q446" s="16"/>
      <c r="R446" s="16"/>
      <c r="S446" s="16"/>
      <c r="T446" s="16"/>
      <c r="U446" s="16"/>
    </row>
    <row r="447">
      <c r="O447" s="16"/>
      <c r="P447" s="16"/>
      <c r="Q447" s="16"/>
      <c r="R447" s="16"/>
      <c r="S447" s="16"/>
      <c r="T447" s="16"/>
      <c r="U447" s="16"/>
    </row>
    <row r="448">
      <c r="O448" s="16"/>
      <c r="P448" s="16"/>
      <c r="Q448" s="16"/>
      <c r="R448" s="16"/>
      <c r="S448" s="16"/>
      <c r="T448" s="16"/>
      <c r="U448" s="16"/>
    </row>
    <row r="449">
      <c r="O449" s="16"/>
      <c r="P449" s="16"/>
      <c r="Q449" s="16"/>
      <c r="R449" s="16"/>
      <c r="S449" s="16"/>
      <c r="T449" s="16"/>
      <c r="U449" s="16"/>
    </row>
    <row r="450">
      <c r="O450" s="16"/>
      <c r="P450" s="16"/>
      <c r="Q450" s="16"/>
      <c r="R450" s="16"/>
      <c r="S450" s="16"/>
      <c r="T450" s="16"/>
      <c r="U450" s="16"/>
    </row>
    <row r="451">
      <c r="O451" s="16"/>
      <c r="P451" s="16"/>
      <c r="Q451" s="16"/>
      <c r="R451" s="16"/>
      <c r="S451" s="16"/>
      <c r="T451" s="16"/>
      <c r="U451" s="16"/>
    </row>
    <row r="452">
      <c r="O452" s="16"/>
      <c r="P452" s="16"/>
      <c r="Q452" s="16"/>
      <c r="R452" s="16"/>
      <c r="S452" s="16"/>
      <c r="T452" s="16"/>
      <c r="U452" s="16"/>
    </row>
    <row r="453">
      <c r="O453" s="16"/>
      <c r="P453" s="16"/>
      <c r="Q453" s="16"/>
      <c r="R453" s="16"/>
      <c r="S453" s="16"/>
      <c r="T453" s="16"/>
      <c r="U453" s="16"/>
    </row>
    <row r="454">
      <c r="O454" s="16"/>
      <c r="P454" s="16"/>
      <c r="Q454" s="16"/>
      <c r="R454" s="16"/>
      <c r="S454" s="16"/>
      <c r="T454" s="16"/>
      <c r="U454" s="16"/>
    </row>
    <row r="455">
      <c r="O455" s="16"/>
      <c r="P455" s="16"/>
      <c r="Q455" s="16"/>
      <c r="R455" s="16"/>
      <c r="S455" s="16"/>
      <c r="T455" s="16"/>
      <c r="U455" s="16"/>
    </row>
    <row r="456">
      <c r="O456" s="16"/>
      <c r="P456" s="16"/>
      <c r="Q456" s="16"/>
      <c r="R456" s="16"/>
      <c r="S456" s="16"/>
      <c r="T456" s="16"/>
      <c r="U456" s="16"/>
    </row>
    <row r="457">
      <c r="O457" s="16"/>
      <c r="P457" s="16"/>
      <c r="Q457" s="16"/>
      <c r="R457" s="16"/>
      <c r="S457" s="16"/>
      <c r="T457" s="16"/>
      <c r="U457" s="16"/>
    </row>
    <row r="458">
      <c r="O458" s="16"/>
      <c r="P458" s="16"/>
      <c r="Q458" s="16"/>
      <c r="R458" s="16"/>
      <c r="S458" s="16"/>
      <c r="T458" s="16"/>
      <c r="U458" s="16"/>
    </row>
    <row r="459">
      <c r="O459" s="16"/>
      <c r="P459" s="16"/>
      <c r="Q459" s="16"/>
      <c r="R459" s="16"/>
      <c r="S459" s="16"/>
      <c r="T459" s="16"/>
      <c r="U459" s="16"/>
    </row>
    <row r="460">
      <c r="O460" s="16"/>
      <c r="P460" s="16"/>
      <c r="Q460" s="16"/>
      <c r="R460" s="16"/>
      <c r="S460" s="16"/>
      <c r="T460" s="16"/>
      <c r="U460" s="16"/>
    </row>
    <row r="461">
      <c r="O461" s="16"/>
      <c r="P461" s="16"/>
      <c r="Q461" s="16"/>
      <c r="R461" s="16"/>
      <c r="S461" s="16"/>
      <c r="T461" s="16"/>
      <c r="U461" s="16"/>
    </row>
    <row r="462">
      <c r="O462" s="16"/>
      <c r="P462" s="16"/>
      <c r="Q462" s="16"/>
      <c r="R462" s="16"/>
      <c r="S462" s="16"/>
      <c r="T462" s="16"/>
      <c r="U462" s="16"/>
    </row>
    <row r="463">
      <c r="O463" s="16"/>
      <c r="P463" s="16"/>
      <c r="Q463" s="16"/>
      <c r="R463" s="16"/>
      <c r="S463" s="16"/>
      <c r="T463" s="16"/>
      <c r="U463" s="16"/>
    </row>
    <row r="464">
      <c r="O464" s="16"/>
      <c r="P464" s="16"/>
      <c r="Q464" s="16"/>
      <c r="R464" s="16"/>
      <c r="S464" s="16"/>
      <c r="T464" s="16"/>
      <c r="U464" s="16"/>
    </row>
    <row r="465">
      <c r="O465" s="16"/>
      <c r="P465" s="16"/>
      <c r="Q465" s="16"/>
      <c r="R465" s="16"/>
      <c r="S465" s="16"/>
      <c r="T465" s="16"/>
      <c r="U465" s="16"/>
    </row>
    <row r="466">
      <c r="O466" s="16"/>
      <c r="P466" s="16"/>
      <c r="Q466" s="16"/>
      <c r="R466" s="16"/>
      <c r="S466" s="16"/>
      <c r="T466" s="16"/>
      <c r="U466" s="16"/>
    </row>
    <row r="467">
      <c r="O467" s="16"/>
      <c r="P467" s="16"/>
      <c r="Q467" s="16"/>
      <c r="R467" s="16"/>
      <c r="S467" s="16"/>
      <c r="T467" s="16"/>
      <c r="U467" s="16"/>
    </row>
    <row r="468">
      <c r="O468" s="16"/>
      <c r="P468" s="16"/>
      <c r="Q468" s="16"/>
      <c r="R468" s="16"/>
      <c r="S468" s="16"/>
      <c r="T468" s="16"/>
      <c r="U468" s="16"/>
    </row>
    <row r="469">
      <c r="O469" s="16"/>
      <c r="P469" s="16"/>
      <c r="Q469" s="16"/>
      <c r="R469" s="16"/>
      <c r="S469" s="16"/>
      <c r="T469" s="16"/>
      <c r="U469" s="16"/>
    </row>
    <row r="470">
      <c r="O470" s="16"/>
      <c r="P470" s="16"/>
      <c r="Q470" s="16"/>
      <c r="R470" s="16"/>
      <c r="S470" s="16"/>
      <c r="T470" s="16"/>
      <c r="U470" s="16"/>
    </row>
    <row r="471">
      <c r="O471" s="16"/>
      <c r="P471" s="16"/>
      <c r="Q471" s="16"/>
      <c r="R471" s="16"/>
      <c r="S471" s="16"/>
      <c r="T471" s="16"/>
      <c r="U471" s="16"/>
    </row>
    <row r="472">
      <c r="O472" s="16"/>
      <c r="P472" s="16"/>
      <c r="Q472" s="16"/>
      <c r="R472" s="16"/>
      <c r="S472" s="16"/>
      <c r="T472" s="16"/>
      <c r="U472" s="16"/>
    </row>
    <row r="473">
      <c r="O473" s="16"/>
      <c r="P473" s="16"/>
      <c r="Q473" s="16"/>
      <c r="R473" s="16"/>
      <c r="S473" s="16"/>
      <c r="T473" s="16"/>
      <c r="U473" s="16"/>
    </row>
    <row r="474">
      <c r="O474" s="16"/>
      <c r="P474" s="16"/>
      <c r="Q474" s="16"/>
      <c r="R474" s="16"/>
      <c r="S474" s="16"/>
      <c r="T474" s="16"/>
      <c r="U474" s="16"/>
    </row>
    <row r="475">
      <c r="O475" s="16"/>
      <c r="P475" s="16"/>
      <c r="Q475" s="16"/>
      <c r="R475" s="16"/>
      <c r="S475" s="16"/>
      <c r="T475" s="16"/>
      <c r="U475" s="16"/>
    </row>
    <row r="476">
      <c r="O476" s="16"/>
      <c r="P476" s="16"/>
      <c r="Q476" s="16"/>
      <c r="R476" s="16"/>
      <c r="S476" s="16"/>
      <c r="T476" s="16"/>
      <c r="U476" s="16"/>
    </row>
    <row r="477">
      <c r="O477" s="16"/>
      <c r="P477" s="16"/>
      <c r="Q477" s="16"/>
      <c r="R477" s="16"/>
      <c r="S477" s="16"/>
      <c r="T477" s="16"/>
      <c r="U477" s="16"/>
    </row>
    <row r="478">
      <c r="O478" s="16"/>
      <c r="P478" s="16"/>
      <c r="Q478" s="16"/>
      <c r="R478" s="16"/>
      <c r="S478" s="16"/>
      <c r="T478" s="16"/>
      <c r="U478" s="16"/>
    </row>
    <row r="479">
      <c r="O479" s="16"/>
      <c r="P479" s="16"/>
      <c r="Q479" s="16"/>
      <c r="R479" s="16"/>
      <c r="S479" s="16"/>
      <c r="T479" s="16"/>
      <c r="U479" s="16"/>
    </row>
    <row r="480">
      <c r="O480" s="16"/>
      <c r="P480" s="16"/>
      <c r="Q480" s="16"/>
      <c r="R480" s="16"/>
      <c r="S480" s="16"/>
      <c r="T480" s="16"/>
      <c r="U480" s="16"/>
    </row>
    <row r="481">
      <c r="O481" s="16"/>
      <c r="P481" s="16"/>
      <c r="Q481" s="16"/>
      <c r="R481" s="16"/>
      <c r="S481" s="16"/>
      <c r="T481" s="16"/>
      <c r="U481" s="16"/>
    </row>
    <row r="482">
      <c r="O482" s="16"/>
      <c r="P482" s="16"/>
      <c r="Q482" s="16"/>
      <c r="R482" s="16"/>
      <c r="S482" s="16"/>
      <c r="T482" s="16"/>
      <c r="U482" s="16"/>
    </row>
    <row r="483">
      <c r="O483" s="16"/>
      <c r="P483" s="16"/>
      <c r="Q483" s="16"/>
      <c r="R483" s="16"/>
      <c r="S483" s="16"/>
      <c r="T483" s="16"/>
      <c r="U483" s="16"/>
    </row>
    <row r="484">
      <c r="O484" s="16"/>
      <c r="P484" s="16"/>
      <c r="Q484" s="16"/>
      <c r="R484" s="16"/>
      <c r="S484" s="16"/>
      <c r="T484" s="16"/>
      <c r="U484" s="16"/>
    </row>
    <row r="485">
      <c r="O485" s="16"/>
      <c r="P485" s="16"/>
      <c r="Q485" s="16"/>
      <c r="R485" s="16"/>
      <c r="S485" s="16"/>
      <c r="T485" s="16"/>
      <c r="U485" s="16"/>
    </row>
    <row r="486">
      <c r="O486" s="16"/>
      <c r="P486" s="16"/>
      <c r="Q486" s="16"/>
      <c r="R486" s="16"/>
      <c r="S486" s="16"/>
      <c r="T486" s="16"/>
      <c r="U486" s="16"/>
    </row>
    <row r="487">
      <c r="O487" s="16"/>
      <c r="P487" s="16"/>
      <c r="Q487" s="16"/>
      <c r="R487" s="16"/>
      <c r="S487" s="16"/>
      <c r="T487" s="16"/>
      <c r="U487" s="16"/>
    </row>
    <row r="488">
      <c r="O488" s="16"/>
      <c r="P488" s="16"/>
      <c r="Q488" s="16"/>
      <c r="R488" s="16"/>
      <c r="S488" s="16"/>
      <c r="T488" s="16"/>
      <c r="U488" s="16"/>
    </row>
    <row r="489">
      <c r="O489" s="16"/>
      <c r="P489" s="16"/>
      <c r="Q489" s="16"/>
      <c r="R489" s="16"/>
      <c r="S489" s="16"/>
      <c r="T489" s="16"/>
      <c r="U489" s="16"/>
    </row>
    <row r="490">
      <c r="O490" s="16"/>
      <c r="P490" s="16"/>
      <c r="Q490" s="16"/>
      <c r="R490" s="16"/>
      <c r="S490" s="16"/>
      <c r="T490" s="16"/>
      <c r="U490" s="16"/>
    </row>
    <row r="491">
      <c r="O491" s="16"/>
      <c r="P491" s="16"/>
      <c r="Q491" s="16"/>
      <c r="R491" s="16"/>
      <c r="S491" s="16"/>
      <c r="T491" s="16"/>
      <c r="U491" s="16"/>
    </row>
    <row r="492">
      <c r="O492" s="16"/>
      <c r="P492" s="16"/>
      <c r="Q492" s="16"/>
      <c r="R492" s="16"/>
      <c r="S492" s="16"/>
      <c r="T492" s="16"/>
      <c r="U492" s="16"/>
    </row>
    <row r="493">
      <c r="O493" s="16"/>
      <c r="P493" s="16"/>
      <c r="Q493" s="16"/>
      <c r="R493" s="16"/>
      <c r="S493" s="16"/>
      <c r="T493" s="16"/>
      <c r="U493" s="16"/>
    </row>
    <row r="494">
      <c r="O494" s="16"/>
      <c r="P494" s="16"/>
      <c r="Q494" s="16"/>
      <c r="R494" s="16"/>
      <c r="S494" s="16"/>
      <c r="T494" s="16"/>
      <c r="U494" s="16"/>
    </row>
    <row r="495">
      <c r="O495" s="16"/>
      <c r="P495" s="16"/>
      <c r="Q495" s="16"/>
      <c r="R495" s="16"/>
      <c r="S495" s="16"/>
      <c r="T495" s="16"/>
      <c r="U495" s="16"/>
    </row>
    <row r="496">
      <c r="O496" s="16"/>
      <c r="P496" s="16"/>
      <c r="Q496" s="16"/>
      <c r="R496" s="16"/>
      <c r="S496" s="16"/>
      <c r="T496" s="16"/>
      <c r="U496" s="16"/>
    </row>
    <row r="497">
      <c r="O497" s="16"/>
      <c r="P497" s="16"/>
      <c r="Q497" s="16"/>
      <c r="R497" s="16"/>
      <c r="S497" s="16"/>
      <c r="T497" s="16"/>
      <c r="U497" s="16"/>
    </row>
    <row r="498">
      <c r="O498" s="16"/>
      <c r="P498" s="16"/>
      <c r="Q498" s="16"/>
      <c r="R498" s="16"/>
      <c r="S498" s="16"/>
      <c r="T498" s="16"/>
      <c r="U498" s="16"/>
    </row>
    <row r="499">
      <c r="O499" s="16"/>
      <c r="P499" s="16"/>
      <c r="Q499" s="16"/>
      <c r="R499" s="16"/>
      <c r="S499" s="16"/>
      <c r="T499" s="16"/>
      <c r="U499" s="16"/>
    </row>
    <row r="500">
      <c r="O500" s="16"/>
      <c r="P500" s="16"/>
      <c r="Q500" s="16"/>
      <c r="R500" s="16"/>
      <c r="S500" s="16"/>
      <c r="T500" s="16"/>
      <c r="U500" s="16"/>
    </row>
    <row r="501">
      <c r="O501" s="16"/>
      <c r="P501" s="16"/>
      <c r="Q501" s="16"/>
      <c r="R501" s="16"/>
      <c r="S501" s="16"/>
      <c r="T501" s="16"/>
      <c r="U501" s="16"/>
    </row>
    <row r="502">
      <c r="O502" s="16"/>
      <c r="P502" s="16"/>
      <c r="Q502" s="16"/>
      <c r="R502" s="16"/>
      <c r="S502" s="16"/>
      <c r="T502" s="16"/>
      <c r="U502" s="16"/>
    </row>
    <row r="503">
      <c r="O503" s="16"/>
      <c r="P503" s="16"/>
      <c r="Q503" s="16"/>
      <c r="R503" s="16"/>
      <c r="S503" s="16"/>
      <c r="T503" s="16"/>
      <c r="U503" s="16"/>
    </row>
    <row r="504">
      <c r="O504" s="16"/>
      <c r="P504" s="16"/>
      <c r="Q504" s="16"/>
      <c r="R504" s="16"/>
      <c r="S504" s="16"/>
      <c r="T504" s="16"/>
      <c r="U504" s="16"/>
    </row>
    <row r="505">
      <c r="O505" s="16"/>
      <c r="P505" s="16"/>
      <c r="Q505" s="16"/>
      <c r="R505" s="16"/>
      <c r="S505" s="16"/>
      <c r="T505" s="16"/>
      <c r="U505" s="16"/>
    </row>
    <row r="506">
      <c r="O506" s="16"/>
      <c r="P506" s="16"/>
      <c r="Q506" s="16"/>
      <c r="R506" s="16"/>
      <c r="S506" s="16"/>
      <c r="T506" s="16"/>
      <c r="U506" s="16"/>
    </row>
    <row r="507">
      <c r="O507" s="16"/>
      <c r="P507" s="16"/>
      <c r="Q507" s="16"/>
      <c r="R507" s="16"/>
      <c r="S507" s="16"/>
      <c r="T507" s="16"/>
      <c r="U507" s="16"/>
    </row>
    <row r="508">
      <c r="O508" s="16"/>
      <c r="P508" s="16"/>
      <c r="Q508" s="16"/>
      <c r="R508" s="16"/>
      <c r="S508" s="16"/>
      <c r="T508" s="16"/>
      <c r="U508" s="16"/>
    </row>
    <row r="509">
      <c r="O509" s="16"/>
      <c r="P509" s="16"/>
      <c r="Q509" s="16"/>
      <c r="R509" s="16"/>
      <c r="S509" s="16"/>
      <c r="T509" s="16"/>
      <c r="U509" s="16"/>
    </row>
    <row r="510">
      <c r="O510" s="16"/>
      <c r="P510" s="16"/>
      <c r="Q510" s="16"/>
      <c r="R510" s="16"/>
      <c r="S510" s="16"/>
      <c r="T510" s="16"/>
      <c r="U510" s="16"/>
    </row>
    <row r="511">
      <c r="O511" s="16"/>
      <c r="P511" s="16"/>
      <c r="Q511" s="16"/>
      <c r="R511" s="16"/>
      <c r="S511" s="16"/>
      <c r="T511" s="16"/>
      <c r="U511" s="16"/>
    </row>
    <row r="512">
      <c r="O512" s="16"/>
      <c r="P512" s="16"/>
      <c r="Q512" s="16"/>
      <c r="R512" s="16"/>
      <c r="S512" s="16"/>
      <c r="T512" s="16"/>
      <c r="U512" s="16"/>
    </row>
    <row r="513">
      <c r="O513" s="16"/>
      <c r="P513" s="16"/>
      <c r="Q513" s="16"/>
      <c r="R513" s="16"/>
      <c r="S513" s="16"/>
      <c r="T513" s="16"/>
      <c r="U513" s="16"/>
    </row>
    <row r="514">
      <c r="O514" s="16"/>
      <c r="P514" s="16"/>
      <c r="Q514" s="16"/>
      <c r="R514" s="16"/>
      <c r="S514" s="16"/>
      <c r="T514" s="16"/>
      <c r="U514" s="16"/>
    </row>
    <row r="515">
      <c r="O515" s="16"/>
      <c r="P515" s="16"/>
      <c r="Q515" s="16"/>
      <c r="R515" s="16"/>
      <c r="S515" s="16"/>
      <c r="T515" s="16"/>
      <c r="U515" s="16"/>
    </row>
    <row r="516">
      <c r="O516" s="16"/>
      <c r="P516" s="16"/>
      <c r="Q516" s="16"/>
      <c r="R516" s="16"/>
      <c r="S516" s="16"/>
      <c r="T516" s="16"/>
      <c r="U516" s="16"/>
    </row>
    <row r="517">
      <c r="O517" s="16"/>
      <c r="P517" s="16"/>
      <c r="Q517" s="16"/>
      <c r="R517" s="16"/>
      <c r="S517" s="16"/>
      <c r="T517" s="16"/>
      <c r="U517" s="16"/>
    </row>
    <row r="518">
      <c r="O518" s="16"/>
      <c r="P518" s="16"/>
      <c r="Q518" s="16"/>
      <c r="R518" s="16"/>
      <c r="S518" s="16"/>
      <c r="T518" s="16"/>
      <c r="U518" s="16"/>
    </row>
    <row r="519">
      <c r="O519" s="16"/>
      <c r="P519" s="16"/>
      <c r="Q519" s="16"/>
      <c r="R519" s="16"/>
      <c r="S519" s="16"/>
      <c r="T519" s="16"/>
      <c r="U519" s="16"/>
    </row>
    <row r="520">
      <c r="O520" s="16"/>
      <c r="P520" s="16"/>
      <c r="Q520" s="16"/>
      <c r="R520" s="16"/>
      <c r="S520" s="16"/>
      <c r="T520" s="16"/>
      <c r="U520" s="16"/>
    </row>
    <row r="521">
      <c r="O521" s="16"/>
      <c r="P521" s="16"/>
      <c r="Q521" s="16"/>
      <c r="R521" s="16"/>
      <c r="S521" s="16"/>
      <c r="T521" s="16"/>
      <c r="U521" s="16"/>
    </row>
    <row r="522">
      <c r="O522" s="16"/>
      <c r="P522" s="16"/>
      <c r="Q522" s="16"/>
      <c r="R522" s="16"/>
      <c r="S522" s="16"/>
      <c r="T522" s="16"/>
      <c r="U522" s="16"/>
    </row>
    <row r="523">
      <c r="O523" s="16"/>
      <c r="P523" s="16"/>
      <c r="Q523" s="16"/>
      <c r="R523" s="16"/>
      <c r="S523" s="16"/>
      <c r="T523" s="16"/>
      <c r="U523" s="16"/>
    </row>
    <row r="524">
      <c r="O524" s="16"/>
      <c r="P524" s="16"/>
      <c r="Q524" s="16"/>
      <c r="R524" s="16"/>
      <c r="S524" s="16"/>
      <c r="T524" s="16"/>
      <c r="U524" s="16"/>
    </row>
    <row r="525">
      <c r="O525" s="16"/>
      <c r="P525" s="16"/>
      <c r="Q525" s="16"/>
      <c r="R525" s="16"/>
      <c r="S525" s="16"/>
      <c r="T525" s="16"/>
      <c r="U525" s="16"/>
    </row>
    <row r="526">
      <c r="O526" s="16"/>
      <c r="P526" s="16"/>
      <c r="Q526" s="16"/>
      <c r="R526" s="16"/>
      <c r="S526" s="16"/>
      <c r="T526" s="16"/>
      <c r="U526" s="16"/>
    </row>
    <row r="527">
      <c r="O527" s="16"/>
      <c r="P527" s="16"/>
      <c r="Q527" s="16"/>
      <c r="R527" s="16"/>
      <c r="S527" s="16"/>
      <c r="T527" s="16"/>
      <c r="U527" s="16"/>
    </row>
    <row r="528">
      <c r="O528" s="16"/>
      <c r="P528" s="16"/>
      <c r="Q528" s="16"/>
      <c r="R528" s="16"/>
      <c r="S528" s="16"/>
      <c r="T528" s="16"/>
      <c r="U528" s="16"/>
    </row>
    <row r="529">
      <c r="O529" s="16"/>
      <c r="P529" s="16"/>
      <c r="Q529" s="16"/>
      <c r="R529" s="16"/>
      <c r="S529" s="16"/>
      <c r="T529" s="16"/>
      <c r="U529" s="16"/>
    </row>
    <row r="530">
      <c r="O530" s="16"/>
      <c r="P530" s="16"/>
      <c r="Q530" s="16"/>
      <c r="R530" s="16"/>
      <c r="S530" s="16"/>
      <c r="T530" s="16"/>
      <c r="U530" s="16"/>
    </row>
    <row r="531">
      <c r="O531" s="16"/>
      <c r="P531" s="16"/>
      <c r="Q531" s="16"/>
      <c r="R531" s="16"/>
      <c r="S531" s="16"/>
      <c r="T531" s="16"/>
      <c r="U531" s="16"/>
    </row>
    <row r="532">
      <c r="O532" s="16"/>
      <c r="P532" s="16"/>
      <c r="Q532" s="16"/>
      <c r="R532" s="16"/>
      <c r="S532" s="16"/>
      <c r="T532" s="16"/>
      <c r="U532" s="16"/>
    </row>
    <row r="533">
      <c r="O533" s="16"/>
      <c r="P533" s="16"/>
      <c r="Q533" s="16"/>
      <c r="R533" s="16"/>
      <c r="S533" s="16"/>
      <c r="T533" s="16"/>
      <c r="U533" s="16"/>
    </row>
    <row r="534">
      <c r="O534" s="16"/>
      <c r="P534" s="16"/>
      <c r="Q534" s="16"/>
      <c r="R534" s="16"/>
      <c r="S534" s="16"/>
      <c r="T534" s="16"/>
      <c r="U534" s="16"/>
    </row>
    <row r="535">
      <c r="O535" s="16"/>
      <c r="P535" s="16"/>
      <c r="Q535" s="16"/>
      <c r="R535" s="16"/>
      <c r="S535" s="16"/>
      <c r="T535" s="16"/>
      <c r="U535" s="16"/>
    </row>
    <row r="536">
      <c r="O536" s="16"/>
      <c r="P536" s="16"/>
      <c r="Q536" s="16"/>
      <c r="R536" s="16"/>
      <c r="S536" s="16"/>
      <c r="T536" s="16"/>
      <c r="U536" s="16"/>
    </row>
    <row r="537">
      <c r="O537" s="16"/>
      <c r="P537" s="16"/>
      <c r="Q537" s="16"/>
      <c r="R537" s="16"/>
      <c r="S537" s="16"/>
      <c r="T537" s="16"/>
      <c r="U537" s="16"/>
    </row>
    <row r="538">
      <c r="O538" s="16"/>
      <c r="P538" s="16"/>
      <c r="Q538" s="16"/>
      <c r="R538" s="16"/>
      <c r="S538" s="16"/>
      <c r="T538" s="16"/>
      <c r="U538" s="16"/>
    </row>
    <row r="539">
      <c r="O539" s="16"/>
      <c r="P539" s="16"/>
      <c r="Q539" s="16"/>
      <c r="R539" s="16"/>
      <c r="S539" s="16"/>
      <c r="T539" s="16"/>
      <c r="U539" s="16"/>
    </row>
    <row r="540">
      <c r="O540" s="16"/>
      <c r="P540" s="16"/>
      <c r="Q540" s="16"/>
      <c r="R540" s="16"/>
      <c r="S540" s="16"/>
      <c r="T540" s="16"/>
      <c r="U540" s="16"/>
    </row>
    <row r="541">
      <c r="O541" s="16"/>
      <c r="P541" s="16"/>
      <c r="Q541" s="16"/>
      <c r="R541" s="16"/>
      <c r="S541" s="16"/>
      <c r="T541" s="16"/>
      <c r="U541" s="16"/>
    </row>
    <row r="542">
      <c r="O542" s="16"/>
      <c r="P542" s="16"/>
      <c r="Q542" s="16"/>
      <c r="R542" s="16"/>
      <c r="S542" s="16"/>
      <c r="T542" s="16"/>
      <c r="U542" s="16"/>
    </row>
    <row r="543">
      <c r="O543" s="16"/>
      <c r="P543" s="16"/>
      <c r="Q543" s="16"/>
      <c r="R543" s="16"/>
      <c r="S543" s="16"/>
      <c r="T543" s="16"/>
      <c r="U543" s="16"/>
    </row>
    <row r="544">
      <c r="O544" s="16"/>
      <c r="P544" s="16"/>
      <c r="Q544" s="16"/>
      <c r="R544" s="16"/>
      <c r="S544" s="16"/>
      <c r="T544" s="16"/>
      <c r="U544" s="16"/>
    </row>
    <row r="545">
      <c r="O545" s="16"/>
      <c r="P545" s="16"/>
      <c r="Q545" s="16"/>
      <c r="R545" s="16"/>
      <c r="S545" s="16"/>
      <c r="T545" s="16"/>
      <c r="U545" s="16"/>
    </row>
    <row r="546">
      <c r="O546" s="16"/>
      <c r="P546" s="16"/>
      <c r="Q546" s="16"/>
      <c r="R546" s="16"/>
      <c r="S546" s="16"/>
      <c r="T546" s="16"/>
      <c r="U546" s="16"/>
    </row>
    <row r="547">
      <c r="O547" s="16"/>
      <c r="P547" s="16"/>
      <c r="Q547" s="16"/>
      <c r="R547" s="16"/>
      <c r="S547" s="16"/>
      <c r="T547" s="16"/>
      <c r="U547" s="16"/>
    </row>
    <row r="548">
      <c r="O548" s="16"/>
      <c r="P548" s="16"/>
      <c r="Q548" s="16"/>
      <c r="R548" s="16"/>
      <c r="S548" s="16"/>
      <c r="T548" s="16"/>
      <c r="U548" s="16"/>
    </row>
    <row r="549">
      <c r="O549" s="16"/>
      <c r="P549" s="16"/>
      <c r="Q549" s="16"/>
      <c r="R549" s="16"/>
      <c r="S549" s="16"/>
      <c r="T549" s="16"/>
      <c r="U549" s="16"/>
    </row>
    <row r="550">
      <c r="O550" s="16"/>
      <c r="P550" s="16"/>
      <c r="Q550" s="16"/>
      <c r="R550" s="16"/>
      <c r="S550" s="16"/>
      <c r="T550" s="16"/>
      <c r="U550" s="16"/>
    </row>
    <row r="551">
      <c r="O551" s="16"/>
      <c r="P551" s="16"/>
      <c r="Q551" s="16"/>
      <c r="R551" s="16"/>
      <c r="S551" s="16"/>
      <c r="T551" s="16"/>
      <c r="U551" s="16"/>
    </row>
    <row r="552">
      <c r="O552" s="16"/>
      <c r="P552" s="16"/>
      <c r="Q552" s="16"/>
      <c r="R552" s="16"/>
      <c r="S552" s="16"/>
      <c r="T552" s="16"/>
      <c r="U552" s="16"/>
    </row>
    <row r="553">
      <c r="O553" s="16"/>
      <c r="P553" s="16"/>
      <c r="Q553" s="16"/>
      <c r="R553" s="16"/>
      <c r="S553" s="16"/>
      <c r="T553" s="16"/>
      <c r="U553" s="16"/>
    </row>
    <row r="554">
      <c r="O554" s="16"/>
      <c r="P554" s="16"/>
      <c r="Q554" s="16"/>
      <c r="R554" s="16"/>
      <c r="S554" s="16"/>
      <c r="T554" s="16"/>
      <c r="U554" s="16"/>
    </row>
    <row r="555">
      <c r="O555" s="16"/>
      <c r="P555" s="16"/>
      <c r="Q555" s="16"/>
      <c r="R555" s="16"/>
      <c r="S555" s="16"/>
      <c r="T555" s="16"/>
      <c r="U555" s="16"/>
    </row>
    <row r="556">
      <c r="O556" s="16"/>
      <c r="P556" s="16"/>
      <c r="Q556" s="16"/>
      <c r="R556" s="16"/>
      <c r="S556" s="16"/>
      <c r="T556" s="16"/>
      <c r="U556" s="16"/>
    </row>
    <row r="557">
      <c r="O557" s="16"/>
      <c r="P557" s="16"/>
      <c r="Q557" s="16"/>
      <c r="R557" s="16"/>
      <c r="S557" s="16"/>
      <c r="T557" s="16"/>
      <c r="U557" s="16"/>
    </row>
    <row r="558">
      <c r="O558" s="16"/>
      <c r="P558" s="16"/>
      <c r="Q558" s="16"/>
      <c r="R558" s="16"/>
      <c r="S558" s="16"/>
      <c r="T558" s="16"/>
      <c r="U558" s="16"/>
    </row>
    <row r="559">
      <c r="O559" s="16"/>
      <c r="P559" s="16"/>
      <c r="Q559" s="16"/>
      <c r="R559" s="16"/>
      <c r="S559" s="16"/>
      <c r="T559" s="16"/>
      <c r="U559" s="16"/>
    </row>
    <row r="560">
      <c r="O560" s="16"/>
      <c r="P560" s="16"/>
      <c r="Q560" s="16"/>
      <c r="R560" s="16"/>
      <c r="S560" s="16"/>
      <c r="T560" s="16"/>
      <c r="U560" s="16"/>
    </row>
    <row r="561">
      <c r="O561" s="16"/>
      <c r="P561" s="16"/>
      <c r="Q561" s="16"/>
      <c r="R561" s="16"/>
      <c r="S561" s="16"/>
      <c r="T561" s="16"/>
      <c r="U561" s="16"/>
    </row>
    <row r="562">
      <c r="O562" s="16"/>
      <c r="P562" s="16"/>
      <c r="Q562" s="16"/>
      <c r="R562" s="16"/>
      <c r="S562" s="16"/>
      <c r="T562" s="16"/>
      <c r="U562" s="16"/>
    </row>
    <row r="563">
      <c r="O563" s="16"/>
      <c r="P563" s="16"/>
      <c r="Q563" s="16"/>
      <c r="R563" s="16"/>
      <c r="S563" s="16"/>
      <c r="T563" s="16"/>
      <c r="U563" s="16"/>
    </row>
    <row r="564">
      <c r="O564" s="16"/>
      <c r="P564" s="16"/>
      <c r="Q564" s="16"/>
      <c r="R564" s="16"/>
      <c r="S564" s="16"/>
      <c r="T564" s="16"/>
      <c r="U564" s="16"/>
    </row>
    <row r="565">
      <c r="O565" s="16"/>
      <c r="P565" s="16"/>
      <c r="Q565" s="16"/>
      <c r="R565" s="16"/>
      <c r="S565" s="16"/>
      <c r="T565" s="16"/>
      <c r="U565" s="16"/>
    </row>
    <row r="566">
      <c r="O566" s="16"/>
      <c r="P566" s="16"/>
      <c r="Q566" s="16"/>
      <c r="R566" s="16"/>
      <c r="S566" s="16"/>
      <c r="T566" s="16"/>
      <c r="U566" s="16"/>
    </row>
    <row r="567">
      <c r="O567" s="16"/>
      <c r="P567" s="16"/>
      <c r="Q567" s="16"/>
      <c r="R567" s="16"/>
      <c r="S567" s="16"/>
      <c r="T567" s="16"/>
      <c r="U567" s="16"/>
    </row>
    <row r="568">
      <c r="O568" s="16"/>
      <c r="P568" s="16"/>
      <c r="Q568" s="16"/>
      <c r="R568" s="16"/>
      <c r="S568" s="16"/>
      <c r="T568" s="16"/>
      <c r="U568" s="16"/>
    </row>
    <row r="569">
      <c r="O569" s="16"/>
      <c r="P569" s="16"/>
      <c r="Q569" s="16"/>
      <c r="R569" s="16"/>
      <c r="S569" s="16"/>
      <c r="T569" s="16"/>
      <c r="U569" s="16"/>
    </row>
    <row r="570">
      <c r="O570" s="16"/>
      <c r="P570" s="16"/>
      <c r="Q570" s="16"/>
      <c r="R570" s="16"/>
      <c r="S570" s="16"/>
      <c r="T570" s="16"/>
      <c r="U570" s="16"/>
    </row>
    <row r="571">
      <c r="O571" s="16"/>
      <c r="P571" s="16"/>
      <c r="Q571" s="16"/>
      <c r="R571" s="16"/>
      <c r="S571" s="16"/>
      <c r="T571" s="16"/>
      <c r="U571" s="16"/>
    </row>
    <row r="572">
      <c r="O572" s="16"/>
      <c r="P572" s="16"/>
      <c r="Q572" s="16"/>
      <c r="R572" s="16"/>
      <c r="S572" s="16"/>
      <c r="T572" s="16"/>
      <c r="U572" s="16"/>
    </row>
    <row r="573">
      <c r="O573" s="16"/>
      <c r="P573" s="16"/>
      <c r="Q573" s="16"/>
      <c r="R573" s="16"/>
      <c r="S573" s="16"/>
      <c r="T573" s="16"/>
      <c r="U573" s="16"/>
    </row>
    <row r="574">
      <c r="O574" s="16"/>
      <c r="P574" s="16"/>
      <c r="Q574" s="16"/>
      <c r="R574" s="16"/>
      <c r="S574" s="16"/>
      <c r="T574" s="16"/>
      <c r="U574" s="16"/>
    </row>
    <row r="575">
      <c r="O575" s="16"/>
      <c r="P575" s="16"/>
      <c r="Q575" s="16"/>
      <c r="R575" s="16"/>
      <c r="S575" s="16"/>
      <c r="T575" s="16"/>
      <c r="U575" s="16"/>
    </row>
    <row r="576">
      <c r="O576" s="16"/>
      <c r="P576" s="16"/>
      <c r="Q576" s="16"/>
      <c r="R576" s="16"/>
      <c r="S576" s="16"/>
      <c r="T576" s="16"/>
      <c r="U576" s="16"/>
    </row>
    <row r="577">
      <c r="O577" s="16"/>
      <c r="P577" s="16"/>
      <c r="Q577" s="16"/>
      <c r="R577" s="16"/>
      <c r="S577" s="16"/>
      <c r="T577" s="16"/>
      <c r="U577" s="16"/>
    </row>
    <row r="578">
      <c r="O578" s="16"/>
      <c r="P578" s="16"/>
      <c r="Q578" s="16"/>
      <c r="R578" s="16"/>
      <c r="S578" s="16"/>
      <c r="T578" s="16"/>
      <c r="U578" s="16"/>
    </row>
    <row r="579">
      <c r="O579" s="16"/>
      <c r="P579" s="16"/>
      <c r="Q579" s="16"/>
      <c r="R579" s="16"/>
      <c r="S579" s="16"/>
      <c r="T579" s="16"/>
      <c r="U579" s="16"/>
    </row>
    <row r="580">
      <c r="O580" s="16"/>
      <c r="P580" s="16"/>
      <c r="Q580" s="16"/>
      <c r="R580" s="16"/>
      <c r="S580" s="16"/>
      <c r="T580" s="16"/>
      <c r="U580" s="16"/>
    </row>
    <row r="581">
      <c r="O581" s="16"/>
      <c r="P581" s="16"/>
      <c r="Q581" s="16"/>
      <c r="R581" s="16"/>
      <c r="S581" s="16"/>
      <c r="T581" s="16"/>
      <c r="U581" s="16"/>
    </row>
    <row r="582">
      <c r="O582" s="16"/>
      <c r="P582" s="16"/>
      <c r="Q582" s="16"/>
      <c r="R582" s="16"/>
      <c r="S582" s="16"/>
      <c r="T582" s="16"/>
      <c r="U582" s="16"/>
    </row>
    <row r="583">
      <c r="O583" s="16"/>
      <c r="P583" s="16"/>
      <c r="Q583" s="16"/>
      <c r="R583" s="16"/>
      <c r="S583" s="16"/>
      <c r="T583" s="16"/>
      <c r="U583" s="16"/>
    </row>
    <row r="584">
      <c r="O584" s="16"/>
      <c r="P584" s="16"/>
      <c r="Q584" s="16"/>
      <c r="R584" s="16"/>
      <c r="S584" s="16"/>
      <c r="T584" s="16"/>
      <c r="U584" s="16"/>
    </row>
    <row r="585">
      <c r="O585" s="16"/>
      <c r="P585" s="16"/>
      <c r="Q585" s="16"/>
      <c r="R585" s="16"/>
      <c r="S585" s="16"/>
      <c r="T585" s="16"/>
      <c r="U585" s="16"/>
    </row>
    <row r="586">
      <c r="O586" s="16"/>
      <c r="P586" s="16"/>
      <c r="Q586" s="16"/>
      <c r="R586" s="16"/>
      <c r="S586" s="16"/>
      <c r="T586" s="16"/>
      <c r="U586" s="16"/>
    </row>
    <row r="587">
      <c r="O587" s="16"/>
      <c r="P587" s="16"/>
      <c r="Q587" s="16"/>
      <c r="R587" s="16"/>
      <c r="S587" s="16"/>
      <c r="T587" s="16"/>
      <c r="U587" s="16"/>
    </row>
    <row r="588">
      <c r="O588" s="16"/>
      <c r="P588" s="16"/>
      <c r="Q588" s="16"/>
      <c r="R588" s="16"/>
      <c r="S588" s="16"/>
      <c r="T588" s="16"/>
      <c r="U588" s="16"/>
    </row>
    <row r="589">
      <c r="O589" s="16"/>
      <c r="P589" s="16"/>
      <c r="Q589" s="16"/>
      <c r="R589" s="16"/>
      <c r="S589" s="16"/>
      <c r="T589" s="16"/>
      <c r="U589" s="16"/>
    </row>
    <row r="590">
      <c r="O590" s="16"/>
      <c r="P590" s="16"/>
      <c r="Q590" s="16"/>
      <c r="R590" s="16"/>
      <c r="S590" s="16"/>
      <c r="T590" s="16"/>
      <c r="U590" s="16"/>
    </row>
    <row r="591">
      <c r="O591" s="16"/>
      <c r="P591" s="16"/>
      <c r="Q591" s="16"/>
      <c r="R591" s="16"/>
      <c r="S591" s="16"/>
      <c r="T591" s="16"/>
      <c r="U591" s="16"/>
    </row>
    <row r="592">
      <c r="O592" s="16"/>
      <c r="P592" s="16"/>
      <c r="Q592" s="16"/>
      <c r="R592" s="16"/>
      <c r="S592" s="16"/>
      <c r="T592" s="16"/>
      <c r="U592" s="16"/>
    </row>
    <row r="593">
      <c r="O593" s="16"/>
      <c r="P593" s="16"/>
      <c r="Q593" s="16"/>
      <c r="R593" s="16"/>
      <c r="S593" s="16"/>
      <c r="T593" s="16"/>
      <c r="U593" s="16"/>
    </row>
    <row r="594">
      <c r="O594" s="16"/>
      <c r="P594" s="16"/>
      <c r="Q594" s="16"/>
      <c r="R594" s="16"/>
      <c r="S594" s="16"/>
      <c r="T594" s="16"/>
      <c r="U594" s="16"/>
    </row>
    <row r="595">
      <c r="O595" s="16"/>
      <c r="P595" s="16"/>
      <c r="Q595" s="16"/>
      <c r="R595" s="16"/>
      <c r="S595" s="16"/>
      <c r="T595" s="16"/>
      <c r="U595" s="16"/>
    </row>
    <row r="596">
      <c r="O596" s="16"/>
      <c r="P596" s="16"/>
      <c r="Q596" s="16"/>
      <c r="R596" s="16"/>
      <c r="S596" s="16"/>
      <c r="T596" s="16"/>
      <c r="U596" s="16"/>
    </row>
    <row r="597">
      <c r="O597" s="16"/>
      <c r="P597" s="16"/>
      <c r="Q597" s="16"/>
      <c r="R597" s="16"/>
      <c r="S597" s="16"/>
      <c r="T597" s="16"/>
      <c r="U597" s="16"/>
    </row>
    <row r="598">
      <c r="O598" s="16"/>
      <c r="P598" s="16"/>
      <c r="Q598" s="16"/>
      <c r="R598" s="16"/>
      <c r="S598" s="16"/>
      <c r="T598" s="16"/>
      <c r="U598" s="16"/>
    </row>
    <row r="599">
      <c r="O599" s="16"/>
      <c r="P599" s="16"/>
      <c r="Q599" s="16"/>
      <c r="R599" s="16"/>
      <c r="S599" s="16"/>
      <c r="T599" s="16"/>
      <c r="U599" s="16"/>
    </row>
    <row r="600">
      <c r="O600" s="16"/>
      <c r="P600" s="16"/>
      <c r="Q600" s="16"/>
      <c r="R600" s="16"/>
      <c r="S600" s="16"/>
      <c r="T600" s="16"/>
      <c r="U600" s="16"/>
    </row>
    <row r="601">
      <c r="O601" s="16"/>
      <c r="P601" s="16"/>
      <c r="Q601" s="16"/>
      <c r="R601" s="16"/>
      <c r="S601" s="16"/>
      <c r="T601" s="16"/>
      <c r="U601" s="16"/>
    </row>
    <row r="602">
      <c r="O602" s="16"/>
      <c r="P602" s="16"/>
      <c r="Q602" s="16"/>
      <c r="R602" s="16"/>
      <c r="S602" s="16"/>
      <c r="T602" s="16"/>
      <c r="U602" s="16"/>
    </row>
    <row r="603">
      <c r="O603" s="16"/>
      <c r="P603" s="16"/>
      <c r="Q603" s="16"/>
      <c r="R603" s="16"/>
      <c r="S603" s="16"/>
      <c r="T603" s="16"/>
      <c r="U603" s="16"/>
    </row>
    <row r="604">
      <c r="O604" s="16"/>
      <c r="P604" s="16"/>
      <c r="Q604" s="16"/>
      <c r="R604" s="16"/>
      <c r="S604" s="16"/>
      <c r="T604" s="16"/>
      <c r="U604" s="16"/>
    </row>
    <row r="605">
      <c r="O605" s="16"/>
      <c r="P605" s="16"/>
      <c r="Q605" s="16"/>
      <c r="R605" s="16"/>
      <c r="S605" s="16"/>
      <c r="T605" s="16"/>
      <c r="U605" s="16"/>
    </row>
    <row r="606">
      <c r="O606" s="16"/>
      <c r="P606" s="16"/>
      <c r="Q606" s="16"/>
      <c r="R606" s="16"/>
      <c r="S606" s="16"/>
      <c r="T606" s="16"/>
      <c r="U606" s="16"/>
    </row>
    <row r="607">
      <c r="O607" s="16"/>
      <c r="P607" s="16"/>
      <c r="Q607" s="16"/>
      <c r="R607" s="16"/>
      <c r="S607" s="16"/>
      <c r="T607" s="16"/>
      <c r="U607" s="16"/>
    </row>
    <row r="608">
      <c r="O608" s="16"/>
      <c r="P608" s="16"/>
      <c r="Q608" s="16"/>
      <c r="R608" s="16"/>
      <c r="S608" s="16"/>
      <c r="T608" s="16"/>
      <c r="U608" s="16"/>
    </row>
    <row r="609">
      <c r="O609" s="16"/>
      <c r="P609" s="16"/>
      <c r="Q609" s="16"/>
      <c r="R609" s="16"/>
      <c r="S609" s="16"/>
      <c r="T609" s="16"/>
      <c r="U609" s="16"/>
    </row>
    <row r="610">
      <c r="O610" s="16"/>
      <c r="P610" s="16"/>
      <c r="Q610" s="16"/>
      <c r="R610" s="16"/>
      <c r="S610" s="16"/>
      <c r="T610" s="16"/>
      <c r="U610" s="16"/>
    </row>
    <row r="611">
      <c r="O611" s="16"/>
      <c r="P611" s="16"/>
      <c r="Q611" s="16"/>
      <c r="R611" s="16"/>
      <c r="S611" s="16"/>
      <c r="T611" s="16"/>
      <c r="U611" s="16"/>
    </row>
    <row r="612">
      <c r="O612" s="16"/>
      <c r="P612" s="16"/>
      <c r="Q612" s="16"/>
      <c r="R612" s="16"/>
      <c r="S612" s="16"/>
      <c r="T612" s="16"/>
      <c r="U612" s="16"/>
    </row>
    <row r="613">
      <c r="O613" s="16"/>
      <c r="P613" s="16"/>
      <c r="Q613" s="16"/>
      <c r="R613" s="16"/>
      <c r="S613" s="16"/>
      <c r="T613" s="16"/>
      <c r="U613" s="16"/>
    </row>
    <row r="614">
      <c r="O614" s="16"/>
      <c r="P614" s="16"/>
      <c r="Q614" s="16"/>
      <c r="R614" s="16"/>
      <c r="S614" s="16"/>
      <c r="T614" s="16"/>
      <c r="U614" s="16"/>
    </row>
    <row r="615">
      <c r="O615" s="16"/>
      <c r="P615" s="16"/>
      <c r="Q615" s="16"/>
      <c r="R615" s="16"/>
      <c r="S615" s="16"/>
      <c r="T615" s="16"/>
      <c r="U615" s="16"/>
    </row>
    <row r="616">
      <c r="O616" s="16"/>
      <c r="P616" s="16"/>
      <c r="Q616" s="16"/>
      <c r="R616" s="16"/>
      <c r="S616" s="16"/>
      <c r="T616" s="16"/>
      <c r="U616" s="16"/>
    </row>
    <row r="617">
      <c r="O617" s="16"/>
      <c r="P617" s="16"/>
      <c r="Q617" s="16"/>
      <c r="R617" s="16"/>
      <c r="S617" s="16"/>
      <c r="T617" s="16"/>
      <c r="U617" s="16"/>
    </row>
    <row r="618">
      <c r="O618" s="16"/>
      <c r="P618" s="16"/>
      <c r="Q618" s="16"/>
      <c r="R618" s="16"/>
      <c r="S618" s="16"/>
      <c r="T618" s="16"/>
      <c r="U618" s="16"/>
    </row>
    <row r="619">
      <c r="O619" s="16"/>
      <c r="P619" s="16"/>
      <c r="Q619" s="16"/>
      <c r="R619" s="16"/>
      <c r="S619" s="16"/>
      <c r="T619" s="16"/>
      <c r="U619" s="16"/>
    </row>
    <row r="620">
      <c r="O620" s="16"/>
      <c r="P620" s="16"/>
      <c r="Q620" s="16"/>
      <c r="R620" s="16"/>
      <c r="S620" s="16"/>
      <c r="T620" s="16"/>
      <c r="U620" s="16"/>
    </row>
    <row r="621">
      <c r="O621" s="16"/>
      <c r="P621" s="16"/>
      <c r="Q621" s="16"/>
      <c r="R621" s="16"/>
      <c r="S621" s="16"/>
      <c r="T621" s="16"/>
      <c r="U621" s="16"/>
    </row>
    <row r="622">
      <c r="O622" s="16"/>
      <c r="P622" s="16"/>
      <c r="Q622" s="16"/>
      <c r="R622" s="16"/>
      <c r="S622" s="16"/>
      <c r="T622" s="16"/>
      <c r="U622" s="16"/>
    </row>
    <row r="623">
      <c r="O623" s="16"/>
      <c r="P623" s="16"/>
      <c r="Q623" s="16"/>
      <c r="R623" s="16"/>
      <c r="S623" s="16"/>
      <c r="T623" s="16"/>
      <c r="U623" s="16"/>
    </row>
    <row r="624">
      <c r="O624" s="16"/>
      <c r="P624" s="16"/>
      <c r="Q624" s="16"/>
      <c r="R624" s="16"/>
      <c r="S624" s="16"/>
      <c r="T624" s="16"/>
      <c r="U624" s="16"/>
    </row>
    <row r="625">
      <c r="O625" s="16"/>
      <c r="P625" s="16"/>
      <c r="Q625" s="16"/>
      <c r="R625" s="16"/>
      <c r="S625" s="16"/>
      <c r="T625" s="16"/>
      <c r="U625" s="16"/>
    </row>
    <row r="626">
      <c r="O626" s="16"/>
      <c r="P626" s="16"/>
      <c r="Q626" s="16"/>
      <c r="R626" s="16"/>
      <c r="S626" s="16"/>
      <c r="T626" s="16"/>
      <c r="U626" s="16"/>
    </row>
    <row r="627">
      <c r="O627" s="16"/>
      <c r="P627" s="16"/>
      <c r="Q627" s="16"/>
      <c r="R627" s="16"/>
      <c r="S627" s="16"/>
      <c r="T627" s="16"/>
      <c r="U627" s="16"/>
    </row>
    <row r="628">
      <c r="O628" s="16"/>
      <c r="P628" s="16"/>
      <c r="Q628" s="16"/>
      <c r="R628" s="16"/>
      <c r="S628" s="16"/>
      <c r="T628" s="16"/>
      <c r="U628" s="16"/>
    </row>
    <row r="629">
      <c r="O629" s="16"/>
      <c r="P629" s="16"/>
      <c r="Q629" s="16"/>
      <c r="R629" s="16"/>
      <c r="S629" s="16"/>
      <c r="T629" s="16"/>
      <c r="U629" s="16"/>
    </row>
    <row r="630">
      <c r="O630" s="16"/>
      <c r="P630" s="16"/>
      <c r="Q630" s="16"/>
      <c r="R630" s="16"/>
      <c r="S630" s="16"/>
      <c r="T630" s="16"/>
      <c r="U630" s="16"/>
    </row>
    <row r="631">
      <c r="O631" s="16"/>
      <c r="P631" s="16"/>
      <c r="Q631" s="16"/>
      <c r="R631" s="16"/>
      <c r="S631" s="16"/>
      <c r="T631" s="16"/>
      <c r="U631" s="16"/>
    </row>
    <row r="632">
      <c r="O632" s="16"/>
      <c r="P632" s="16"/>
      <c r="Q632" s="16"/>
      <c r="R632" s="16"/>
      <c r="S632" s="16"/>
      <c r="T632" s="16"/>
      <c r="U632" s="16"/>
    </row>
    <row r="633">
      <c r="O633" s="16"/>
      <c r="P633" s="16"/>
      <c r="Q633" s="16"/>
      <c r="R633" s="16"/>
      <c r="S633" s="16"/>
      <c r="T633" s="16"/>
      <c r="U633" s="16"/>
    </row>
    <row r="634">
      <c r="O634" s="16"/>
      <c r="P634" s="16"/>
      <c r="Q634" s="16"/>
      <c r="R634" s="16"/>
      <c r="S634" s="16"/>
      <c r="T634" s="16"/>
      <c r="U634" s="16"/>
    </row>
    <row r="635">
      <c r="O635" s="16"/>
      <c r="P635" s="16"/>
      <c r="Q635" s="16"/>
      <c r="R635" s="16"/>
      <c r="S635" s="16"/>
      <c r="T635" s="16"/>
      <c r="U635" s="16"/>
    </row>
    <row r="636">
      <c r="O636" s="16"/>
      <c r="P636" s="16"/>
      <c r="Q636" s="16"/>
      <c r="R636" s="16"/>
      <c r="S636" s="16"/>
      <c r="T636" s="16"/>
      <c r="U636" s="16"/>
    </row>
    <row r="637">
      <c r="O637" s="16"/>
      <c r="P637" s="16"/>
      <c r="Q637" s="16"/>
      <c r="R637" s="16"/>
      <c r="S637" s="16"/>
      <c r="T637" s="16"/>
      <c r="U637" s="16"/>
    </row>
    <row r="638">
      <c r="O638" s="16"/>
      <c r="P638" s="16"/>
      <c r="Q638" s="16"/>
      <c r="R638" s="16"/>
      <c r="S638" s="16"/>
      <c r="T638" s="16"/>
      <c r="U638" s="16"/>
    </row>
    <row r="639">
      <c r="O639" s="16"/>
      <c r="P639" s="16"/>
      <c r="Q639" s="16"/>
      <c r="R639" s="16"/>
      <c r="S639" s="16"/>
      <c r="T639" s="16"/>
      <c r="U639" s="16"/>
    </row>
    <row r="640">
      <c r="O640" s="16"/>
      <c r="P640" s="16"/>
      <c r="Q640" s="16"/>
      <c r="R640" s="16"/>
      <c r="S640" s="16"/>
      <c r="T640" s="16"/>
      <c r="U640" s="16"/>
    </row>
    <row r="641">
      <c r="O641" s="16"/>
      <c r="P641" s="16"/>
      <c r="Q641" s="16"/>
      <c r="R641" s="16"/>
      <c r="S641" s="16"/>
      <c r="T641" s="16"/>
      <c r="U641" s="16"/>
    </row>
    <row r="642">
      <c r="O642" s="16"/>
      <c r="P642" s="16"/>
      <c r="Q642" s="16"/>
      <c r="R642" s="16"/>
      <c r="S642" s="16"/>
      <c r="T642" s="16"/>
      <c r="U642" s="16"/>
    </row>
    <row r="643">
      <c r="O643" s="16"/>
      <c r="P643" s="16"/>
      <c r="Q643" s="16"/>
      <c r="R643" s="16"/>
      <c r="S643" s="16"/>
      <c r="T643" s="16"/>
      <c r="U643" s="16"/>
    </row>
    <row r="644">
      <c r="O644" s="16"/>
      <c r="P644" s="16"/>
      <c r="Q644" s="16"/>
      <c r="R644" s="16"/>
      <c r="S644" s="16"/>
      <c r="T644" s="16"/>
      <c r="U644" s="16"/>
    </row>
    <row r="645">
      <c r="O645" s="16"/>
      <c r="P645" s="16"/>
      <c r="Q645" s="16"/>
      <c r="R645" s="16"/>
      <c r="S645" s="16"/>
      <c r="T645" s="16"/>
      <c r="U645" s="16"/>
    </row>
    <row r="646">
      <c r="O646" s="16"/>
      <c r="P646" s="16"/>
      <c r="Q646" s="16"/>
      <c r="R646" s="16"/>
      <c r="S646" s="16"/>
      <c r="T646" s="16"/>
      <c r="U646" s="16"/>
    </row>
    <row r="647">
      <c r="O647" s="16"/>
      <c r="P647" s="16"/>
      <c r="Q647" s="16"/>
      <c r="R647" s="16"/>
      <c r="S647" s="16"/>
      <c r="T647" s="16"/>
      <c r="U647" s="16"/>
    </row>
    <row r="648">
      <c r="O648" s="16"/>
      <c r="P648" s="16"/>
      <c r="Q648" s="16"/>
      <c r="R648" s="16"/>
      <c r="S648" s="16"/>
      <c r="T648" s="16"/>
      <c r="U648" s="16"/>
    </row>
    <row r="649">
      <c r="O649" s="16"/>
      <c r="P649" s="16"/>
      <c r="Q649" s="16"/>
      <c r="R649" s="16"/>
      <c r="S649" s="16"/>
      <c r="T649" s="16"/>
      <c r="U649" s="16"/>
    </row>
    <row r="650">
      <c r="O650" s="16"/>
      <c r="P650" s="16"/>
      <c r="Q650" s="16"/>
      <c r="R650" s="16"/>
      <c r="S650" s="16"/>
      <c r="T650" s="16"/>
      <c r="U650" s="16"/>
    </row>
    <row r="651">
      <c r="O651" s="16"/>
      <c r="P651" s="16"/>
      <c r="Q651" s="16"/>
      <c r="R651" s="16"/>
      <c r="S651" s="16"/>
      <c r="T651" s="16"/>
      <c r="U651" s="16"/>
    </row>
    <row r="652">
      <c r="O652" s="16"/>
      <c r="P652" s="16"/>
      <c r="Q652" s="16"/>
      <c r="R652" s="16"/>
      <c r="S652" s="16"/>
      <c r="T652" s="16"/>
      <c r="U652" s="16"/>
    </row>
    <row r="653">
      <c r="O653" s="16"/>
      <c r="P653" s="16"/>
      <c r="Q653" s="16"/>
      <c r="R653" s="16"/>
      <c r="S653" s="16"/>
      <c r="T653" s="16"/>
      <c r="U653" s="16"/>
    </row>
    <row r="654">
      <c r="O654" s="16"/>
      <c r="P654" s="16"/>
      <c r="Q654" s="16"/>
      <c r="R654" s="16"/>
      <c r="S654" s="16"/>
      <c r="T654" s="16"/>
      <c r="U654" s="16"/>
    </row>
    <row r="655">
      <c r="O655" s="16"/>
      <c r="P655" s="16"/>
      <c r="Q655" s="16"/>
      <c r="R655" s="16"/>
      <c r="S655" s="16"/>
      <c r="T655" s="16"/>
      <c r="U655" s="16"/>
    </row>
    <row r="656">
      <c r="O656" s="16"/>
      <c r="P656" s="16"/>
      <c r="Q656" s="16"/>
      <c r="R656" s="16"/>
      <c r="S656" s="16"/>
      <c r="T656" s="16"/>
      <c r="U656" s="16"/>
    </row>
    <row r="657">
      <c r="O657" s="16"/>
      <c r="P657" s="16"/>
      <c r="Q657" s="16"/>
      <c r="R657" s="16"/>
      <c r="S657" s="16"/>
      <c r="T657" s="16"/>
      <c r="U657" s="16"/>
    </row>
    <row r="658">
      <c r="O658" s="16"/>
      <c r="P658" s="16"/>
      <c r="Q658" s="16"/>
      <c r="R658" s="16"/>
      <c r="S658" s="16"/>
      <c r="T658" s="16"/>
      <c r="U658" s="16"/>
    </row>
    <row r="659">
      <c r="O659" s="16"/>
      <c r="P659" s="16"/>
      <c r="Q659" s="16"/>
      <c r="R659" s="16"/>
      <c r="S659" s="16"/>
      <c r="T659" s="16"/>
      <c r="U659" s="16"/>
    </row>
    <row r="660">
      <c r="O660" s="16"/>
      <c r="P660" s="16"/>
      <c r="Q660" s="16"/>
      <c r="R660" s="16"/>
      <c r="S660" s="16"/>
      <c r="T660" s="16"/>
      <c r="U660" s="16"/>
    </row>
    <row r="661">
      <c r="O661" s="16"/>
      <c r="P661" s="16"/>
      <c r="Q661" s="16"/>
      <c r="R661" s="16"/>
      <c r="S661" s="16"/>
      <c r="T661" s="16"/>
      <c r="U661" s="16"/>
    </row>
    <row r="662">
      <c r="O662" s="16"/>
      <c r="P662" s="16"/>
      <c r="Q662" s="16"/>
      <c r="R662" s="16"/>
      <c r="S662" s="16"/>
      <c r="T662" s="16"/>
      <c r="U662" s="16"/>
    </row>
    <row r="663">
      <c r="O663" s="16"/>
      <c r="P663" s="16"/>
      <c r="Q663" s="16"/>
      <c r="R663" s="16"/>
      <c r="S663" s="16"/>
      <c r="T663" s="16"/>
      <c r="U663" s="16"/>
    </row>
    <row r="664">
      <c r="O664" s="16"/>
      <c r="P664" s="16"/>
      <c r="Q664" s="16"/>
      <c r="R664" s="16"/>
      <c r="S664" s="16"/>
      <c r="T664" s="16"/>
      <c r="U664" s="16"/>
    </row>
    <row r="665">
      <c r="O665" s="16"/>
      <c r="P665" s="16"/>
      <c r="Q665" s="16"/>
      <c r="R665" s="16"/>
      <c r="S665" s="16"/>
      <c r="T665" s="16"/>
      <c r="U665" s="16"/>
    </row>
    <row r="666">
      <c r="O666" s="16"/>
      <c r="P666" s="16"/>
      <c r="Q666" s="16"/>
      <c r="R666" s="16"/>
      <c r="S666" s="16"/>
      <c r="T666" s="16"/>
      <c r="U666" s="16"/>
    </row>
    <row r="667">
      <c r="O667" s="16"/>
      <c r="P667" s="16"/>
      <c r="Q667" s="16"/>
      <c r="R667" s="16"/>
      <c r="S667" s="16"/>
      <c r="T667" s="16"/>
      <c r="U667" s="16"/>
    </row>
    <row r="668">
      <c r="O668" s="16"/>
      <c r="P668" s="16"/>
      <c r="Q668" s="16"/>
      <c r="R668" s="16"/>
      <c r="S668" s="16"/>
      <c r="T668" s="16"/>
      <c r="U668" s="16"/>
    </row>
    <row r="669">
      <c r="O669" s="16"/>
      <c r="P669" s="16"/>
      <c r="Q669" s="16"/>
      <c r="R669" s="16"/>
      <c r="S669" s="16"/>
      <c r="T669" s="16"/>
      <c r="U669" s="16"/>
    </row>
    <row r="670">
      <c r="O670" s="16"/>
      <c r="P670" s="16"/>
      <c r="Q670" s="16"/>
      <c r="R670" s="16"/>
      <c r="S670" s="16"/>
      <c r="T670" s="16"/>
      <c r="U670" s="16"/>
    </row>
    <row r="671">
      <c r="O671" s="16"/>
      <c r="P671" s="16"/>
      <c r="Q671" s="16"/>
      <c r="R671" s="16"/>
      <c r="S671" s="16"/>
      <c r="T671" s="16"/>
      <c r="U671" s="16"/>
    </row>
    <row r="672">
      <c r="O672" s="16"/>
      <c r="P672" s="16"/>
      <c r="Q672" s="16"/>
      <c r="R672" s="16"/>
      <c r="S672" s="16"/>
      <c r="T672" s="16"/>
      <c r="U672" s="16"/>
    </row>
    <row r="673">
      <c r="O673" s="16"/>
      <c r="P673" s="16"/>
      <c r="Q673" s="16"/>
      <c r="R673" s="16"/>
      <c r="S673" s="16"/>
      <c r="T673" s="16"/>
      <c r="U673" s="16"/>
    </row>
    <row r="674">
      <c r="O674" s="16"/>
      <c r="P674" s="16"/>
      <c r="Q674" s="16"/>
      <c r="R674" s="16"/>
      <c r="S674" s="16"/>
      <c r="T674" s="16"/>
      <c r="U674" s="16"/>
    </row>
    <row r="675">
      <c r="O675" s="16"/>
      <c r="P675" s="16"/>
      <c r="Q675" s="16"/>
      <c r="R675" s="16"/>
      <c r="S675" s="16"/>
      <c r="T675" s="16"/>
      <c r="U675" s="16"/>
    </row>
    <row r="676">
      <c r="O676" s="16"/>
      <c r="P676" s="16"/>
      <c r="Q676" s="16"/>
      <c r="R676" s="16"/>
      <c r="S676" s="16"/>
      <c r="T676" s="16"/>
      <c r="U676" s="16"/>
    </row>
    <row r="677">
      <c r="O677" s="16"/>
      <c r="P677" s="16"/>
      <c r="Q677" s="16"/>
      <c r="R677" s="16"/>
      <c r="S677" s="16"/>
      <c r="T677" s="16"/>
      <c r="U677" s="16"/>
    </row>
    <row r="678">
      <c r="O678" s="16"/>
      <c r="P678" s="16"/>
      <c r="Q678" s="16"/>
      <c r="R678" s="16"/>
      <c r="S678" s="16"/>
      <c r="T678" s="16"/>
      <c r="U678" s="16"/>
    </row>
    <row r="679">
      <c r="O679" s="16"/>
      <c r="P679" s="16"/>
      <c r="Q679" s="16"/>
      <c r="R679" s="16"/>
      <c r="S679" s="16"/>
      <c r="T679" s="16"/>
      <c r="U679" s="16"/>
    </row>
    <row r="680">
      <c r="O680" s="16"/>
      <c r="P680" s="16"/>
      <c r="Q680" s="16"/>
      <c r="R680" s="16"/>
      <c r="S680" s="16"/>
      <c r="T680" s="16"/>
      <c r="U680" s="16"/>
    </row>
    <row r="681">
      <c r="O681" s="16"/>
      <c r="P681" s="16"/>
      <c r="Q681" s="16"/>
      <c r="R681" s="16"/>
      <c r="S681" s="16"/>
      <c r="T681" s="16"/>
      <c r="U681" s="16"/>
    </row>
    <row r="682">
      <c r="O682" s="16"/>
      <c r="P682" s="16"/>
      <c r="Q682" s="16"/>
      <c r="R682" s="16"/>
      <c r="S682" s="16"/>
      <c r="T682" s="16"/>
      <c r="U682" s="16"/>
    </row>
    <row r="683">
      <c r="O683" s="16"/>
      <c r="P683" s="16"/>
      <c r="Q683" s="16"/>
      <c r="R683" s="16"/>
      <c r="S683" s="16"/>
      <c r="T683" s="16"/>
      <c r="U683" s="16"/>
    </row>
    <row r="684">
      <c r="O684" s="16"/>
      <c r="P684" s="16"/>
      <c r="Q684" s="16"/>
      <c r="R684" s="16"/>
      <c r="S684" s="16"/>
      <c r="T684" s="16"/>
      <c r="U684" s="16"/>
    </row>
    <row r="685">
      <c r="O685" s="16"/>
      <c r="P685" s="16"/>
      <c r="Q685" s="16"/>
      <c r="R685" s="16"/>
      <c r="S685" s="16"/>
      <c r="T685" s="16"/>
      <c r="U685" s="16"/>
    </row>
    <row r="686">
      <c r="O686" s="16"/>
      <c r="P686" s="16"/>
      <c r="Q686" s="16"/>
      <c r="R686" s="16"/>
      <c r="S686" s="16"/>
      <c r="T686" s="16"/>
      <c r="U686" s="16"/>
    </row>
    <row r="687">
      <c r="O687" s="16"/>
      <c r="P687" s="16"/>
      <c r="Q687" s="16"/>
      <c r="R687" s="16"/>
      <c r="S687" s="16"/>
      <c r="T687" s="16"/>
      <c r="U687" s="16"/>
    </row>
    <row r="688">
      <c r="O688" s="16"/>
      <c r="P688" s="16"/>
      <c r="Q688" s="16"/>
      <c r="R688" s="16"/>
      <c r="S688" s="16"/>
      <c r="T688" s="16"/>
      <c r="U688" s="16"/>
    </row>
    <row r="689">
      <c r="O689" s="16"/>
      <c r="P689" s="16"/>
      <c r="Q689" s="16"/>
      <c r="R689" s="16"/>
      <c r="S689" s="16"/>
      <c r="T689" s="16"/>
      <c r="U689" s="16"/>
    </row>
    <row r="690">
      <c r="O690" s="16"/>
      <c r="P690" s="16"/>
      <c r="Q690" s="16"/>
      <c r="R690" s="16"/>
      <c r="S690" s="16"/>
      <c r="T690" s="16"/>
      <c r="U690" s="16"/>
    </row>
    <row r="691">
      <c r="O691" s="16"/>
      <c r="P691" s="16"/>
      <c r="Q691" s="16"/>
      <c r="R691" s="16"/>
      <c r="S691" s="16"/>
      <c r="T691" s="16"/>
      <c r="U691" s="16"/>
    </row>
    <row r="692">
      <c r="O692" s="16"/>
      <c r="P692" s="16"/>
      <c r="Q692" s="16"/>
      <c r="R692" s="16"/>
      <c r="S692" s="16"/>
      <c r="T692" s="16"/>
      <c r="U692" s="16"/>
    </row>
    <row r="693">
      <c r="O693" s="16"/>
      <c r="P693" s="16"/>
      <c r="Q693" s="16"/>
      <c r="R693" s="16"/>
      <c r="S693" s="16"/>
      <c r="T693" s="16"/>
      <c r="U693" s="16"/>
    </row>
    <row r="694">
      <c r="O694" s="16"/>
      <c r="P694" s="16"/>
      <c r="Q694" s="16"/>
      <c r="R694" s="16"/>
      <c r="S694" s="16"/>
      <c r="T694" s="16"/>
      <c r="U694" s="16"/>
    </row>
    <row r="695">
      <c r="O695" s="16"/>
      <c r="P695" s="16"/>
      <c r="Q695" s="16"/>
      <c r="R695" s="16"/>
      <c r="S695" s="16"/>
      <c r="T695" s="16"/>
      <c r="U695" s="16"/>
    </row>
    <row r="696">
      <c r="O696" s="16"/>
      <c r="P696" s="16"/>
      <c r="Q696" s="16"/>
      <c r="R696" s="16"/>
      <c r="S696" s="16"/>
      <c r="T696" s="16"/>
      <c r="U696" s="16"/>
    </row>
    <row r="697">
      <c r="O697" s="16"/>
      <c r="P697" s="16"/>
      <c r="Q697" s="16"/>
      <c r="R697" s="16"/>
      <c r="S697" s="16"/>
      <c r="T697" s="16"/>
      <c r="U697" s="16"/>
    </row>
    <row r="698">
      <c r="O698" s="16"/>
      <c r="P698" s="16"/>
      <c r="Q698" s="16"/>
      <c r="R698" s="16"/>
      <c r="S698" s="16"/>
      <c r="T698" s="16"/>
      <c r="U698" s="16"/>
    </row>
    <row r="699">
      <c r="O699" s="16"/>
      <c r="P699" s="16"/>
      <c r="Q699" s="16"/>
      <c r="R699" s="16"/>
      <c r="S699" s="16"/>
      <c r="T699" s="16"/>
      <c r="U699" s="16"/>
    </row>
    <row r="700">
      <c r="O700" s="16"/>
      <c r="P700" s="16"/>
      <c r="Q700" s="16"/>
      <c r="R700" s="16"/>
      <c r="S700" s="16"/>
      <c r="T700" s="16"/>
      <c r="U700" s="16"/>
    </row>
    <row r="701">
      <c r="O701" s="16"/>
      <c r="P701" s="16"/>
      <c r="Q701" s="16"/>
      <c r="R701" s="16"/>
      <c r="S701" s="16"/>
      <c r="T701" s="16"/>
      <c r="U701" s="16"/>
    </row>
    <row r="702">
      <c r="O702" s="16"/>
      <c r="P702" s="16"/>
      <c r="Q702" s="16"/>
      <c r="R702" s="16"/>
      <c r="S702" s="16"/>
      <c r="T702" s="16"/>
      <c r="U702" s="16"/>
    </row>
    <row r="703">
      <c r="O703" s="16"/>
      <c r="P703" s="16"/>
      <c r="Q703" s="16"/>
      <c r="R703" s="16"/>
      <c r="S703" s="16"/>
      <c r="T703" s="16"/>
      <c r="U703" s="16"/>
    </row>
    <row r="704">
      <c r="O704" s="16"/>
      <c r="P704" s="16"/>
      <c r="Q704" s="16"/>
      <c r="R704" s="16"/>
      <c r="S704" s="16"/>
      <c r="T704" s="16"/>
      <c r="U704" s="16"/>
    </row>
    <row r="705">
      <c r="O705" s="16"/>
      <c r="P705" s="16"/>
      <c r="Q705" s="16"/>
      <c r="R705" s="16"/>
      <c r="S705" s="16"/>
      <c r="T705" s="16"/>
      <c r="U705" s="16"/>
    </row>
    <row r="706">
      <c r="O706" s="16"/>
      <c r="P706" s="16"/>
      <c r="Q706" s="16"/>
      <c r="R706" s="16"/>
      <c r="S706" s="16"/>
      <c r="T706" s="16"/>
      <c r="U706" s="16"/>
    </row>
    <row r="707">
      <c r="O707" s="16"/>
      <c r="P707" s="16"/>
      <c r="Q707" s="16"/>
      <c r="R707" s="16"/>
      <c r="S707" s="16"/>
      <c r="T707" s="16"/>
      <c r="U707" s="16"/>
    </row>
    <row r="708">
      <c r="O708" s="16"/>
      <c r="P708" s="16"/>
      <c r="Q708" s="16"/>
      <c r="R708" s="16"/>
      <c r="S708" s="16"/>
      <c r="T708" s="16"/>
      <c r="U708" s="16"/>
    </row>
    <row r="709">
      <c r="O709" s="16"/>
      <c r="P709" s="16"/>
      <c r="Q709" s="16"/>
      <c r="R709" s="16"/>
      <c r="S709" s="16"/>
      <c r="T709" s="16"/>
      <c r="U709" s="16"/>
    </row>
    <row r="710">
      <c r="O710" s="16"/>
      <c r="P710" s="16"/>
      <c r="Q710" s="16"/>
      <c r="R710" s="16"/>
      <c r="S710" s="16"/>
      <c r="T710" s="16"/>
      <c r="U710" s="16"/>
    </row>
    <row r="711">
      <c r="O711" s="16"/>
      <c r="P711" s="16"/>
      <c r="Q711" s="16"/>
      <c r="R711" s="16"/>
      <c r="S711" s="16"/>
      <c r="T711" s="16"/>
      <c r="U711" s="16"/>
    </row>
    <row r="712">
      <c r="O712" s="16"/>
      <c r="P712" s="16"/>
      <c r="Q712" s="16"/>
      <c r="R712" s="16"/>
      <c r="S712" s="16"/>
      <c r="T712" s="16"/>
      <c r="U712" s="16"/>
    </row>
    <row r="713">
      <c r="O713" s="16"/>
      <c r="P713" s="16"/>
      <c r="Q713" s="16"/>
      <c r="R713" s="16"/>
      <c r="S713" s="16"/>
      <c r="T713" s="16"/>
      <c r="U713" s="16"/>
    </row>
    <row r="714">
      <c r="O714" s="16"/>
      <c r="P714" s="16"/>
      <c r="Q714" s="16"/>
      <c r="R714" s="16"/>
      <c r="S714" s="16"/>
      <c r="T714" s="16"/>
      <c r="U714" s="16"/>
    </row>
    <row r="715">
      <c r="O715" s="16"/>
      <c r="P715" s="16"/>
      <c r="Q715" s="16"/>
      <c r="R715" s="16"/>
      <c r="S715" s="16"/>
      <c r="T715" s="16"/>
      <c r="U715" s="16"/>
    </row>
    <row r="716">
      <c r="O716" s="16"/>
      <c r="P716" s="16"/>
      <c r="Q716" s="16"/>
      <c r="R716" s="16"/>
      <c r="S716" s="16"/>
      <c r="T716" s="16"/>
      <c r="U716" s="16"/>
    </row>
    <row r="717">
      <c r="O717" s="16"/>
      <c r="P717" s="16"/>
      <c r="Q717" s="16"/>
      <c r="R717" s="16"/>
      <c r="S717" s="16"/>
      <c r="T717" s="16"/>
      <c r="U717" s="16"/>
    </row>
    <row r="718">
      <c r="O718" s="16"/>
      <c r="P718" s="16"/>
      <c r="Q718" s="16"/>
      <c r="R718" s="16"/>
      <c r="S718" s="16"/>
      <c r="T718" s="16"/>
      <c r="U718" s="16"/>
    </row>
    <row r="719">
      <c r="O719" s="16"/>
      <c r="P719" s="16"/>
      <c r="Q719" s="16"/>
      <c r="R719" s="16"/>
      <c r="S719" s="16"/>
      <c r="T719" s="16"/>
      <c r="U719" s="16"/>
    </row>
    <row r="720">
      <c r="O720" s="16"/>
      <c r="P720" s="16"/>
      <c r="Q720" s="16"/>
      <c r="R720" s="16"/>
      <c r="S720" s="16"/>
      <c r="T720" s="16"/>
      <c r="U720" s="16"/>
    </row>
    <row r="721">
      <c r="O721" s="16"/>
      <c r="P721" s="16"/>
      <c r="Q721" s="16"/>
      <c r="R721" s="16"/>
      <c r="S721" s="16"/>
      <c r="T721" s="16"/>
      <c r="U721" s="16"/>
    </row>
    <row r="722">
      <c r="O722" s="16"/>
      <c r="P722" s="16"/>
      <c r="Q722" s="16"/>
      <c r="R722" s="16"/>
      <c r="S722" s="16"/>
      <c r="T722" s="16"/>
      <c r="U722" s="16"/>
    </row>
    <row r="723">
      <c r="O723" s="16"/>
      <c r="P723" s="16"/>
      <c r="Q723" s="16"/>
      <c r="R723" s="16"/>
      <c r="S723" s="16"/>
      <c r="T723" s="16"/>
      <c r="U723" s="16"/>
    </row>
    <row r="724">
      <c r="O724" s="16"/>
      <c r="P724" s="16"/>
      <c r="Q724" s="16"/>
      <c r="R724" s="16"/>
      <c r="S724" s="16"/>
      <c r="T724" s="16"/>
      <c r="U724" s="16"/>
    </row>
    <row r="725">
      <c r="O725" s="16"/>
      <c r="P725" s="16"/>
      <c r="Q725" s="16"/>
      <c r="R725" s="16"/>
      <c r="S725" s="16"/>
      <c r="T725" s="16"/>
      <c r="U725" s="16"/>
    </row>
    <row r="726">
      <c r="O726" s="16"/>
      <c r="P726" s="16"/>
      <c r="Q726" s="16"/>
      <c r="R726" s="16"/>
      <c r="S726" s="16"/>
      <c r="T726" s="16"/>
      <c r="U726" s="16"/>
    </row>
    <row r="727">
      <c r="O727" s="16"/>
      <c r="P727" s="16"/>
      <c r="Q727" s="16"/>
      <c r="R727" s="16"/>
      <c r="S727" s="16"/>
      <c r="T727" s="16"/>
      <c r="U727" s="16"/>
    </row>
    <row r="728">
      <c r="O728" s="16"/>
      <c r="P728" s="16"/>
      <c r="Q728" s="16"/>
      <c r="R728" s="16"/>
      <c r="S728" s="16"/>
      <c r="T728" s="16"/>
      <c r="U728" s="16"/>
    </row>
    <row r="729">
      <c r="O729" s="16"/>
      <c r="P729" s="16"/>
      <c r="Q729" s="16"/>
      <c r="R729" s="16"/>
      <c r="S729" s="16"/>
      <c r="T729" s="16"/>
      <c r="U729" s="16"/>
    </row>
    <row r="730">
      <c r="O730" s="16"/>
      <c r="P730" s="16"/>
      <c r="Q730" s="16"/>
      <c r="R730" s="16"/>
      <c r="S730" s="16"/>
      <c r="T730" s="16"/>
      <c r="U730" s="16"/>
    </row>
    <row r="731">
      <c r="O731" s="16"/>
      <c r="P731" s="16"/>
      <c r="Q731" s="16"/>
      <c r="R731" s="16"/>
      <c r="S731" s="16"/>
      <c r="T731" s="16"/>
      <c r="U731" s="16"/>
    </row>
    <row r="732">
      <c r="O732" s="16"/>
      <c r="P732" s="16"/>
      <c r="Q732" s="16"/>
      <c r="R732" s="16"/>
      <c r="S732" s="16"/>
      <c r="T732" s="16"/>
      <c r="U732" s="16"/>
    </row>
    <row r="733">
      <c r="O733" s="16"/>
      <c r="P733" s="16"/>
      <c r="Q733" s="16"/>
      <c r="R733" s="16"/>
      <c r="S733" s="16"/>
      <c r="T733" s="16"/>
      <c r="U733" s="16"/>
    </row>
    <row r="734">
      <c r="O734" s="16"/>
      <c r="P734" s="16"/>
      <c r="Q734" s="16"/>
      <c r="R734" s="16"/>
      <c r="S734" s="16"/>
      <c r="T734" s="16"/>
      <c r="U734" s="16"/>
    </row>
    <row r="735">
      <c r="O735" s="16"/>
      <c r="P735" s="16"/>
      <c r="Q735" s="16"/>
      <c r="R735" s="16"/>
      <c r="S735" s="16"/>
      <c r="T735" s="16"/>
      <c r="U735" s="16"/>
    </row>
    <row r="736">
      <c r="O736" s="16"/>
      <c r="P736" s="16"/>
      <c r="Q736" s="16"/>
      <c r="R736" s="16"/>
      <c r="S736" s="16"/>
      <c r="T736" s="16"/>
      <c r="U736" s="16"/>
    </row>
    <row r="737">
      <c r="O737" s="16"/>
      <c r="P737" s="16"/>
      <c r="Q737" s="16"/>
      <c r="R737" s="16"/>
      <c r="S737" s="16"/>
      <c r="T737" s="16"/>
      <c r="U737" s="16"/>
    </row>
    <row r="738">
      <c r="O738" s="16"/>
      <c r="P738" s="16"/>
      <c r="Q738" s="16"/>
      <c r="R738" s="16"/>
      <c r="S738" s="16"/>
      <c r="T738" s="16"/>
      <c r="U738" s="16"/>
    </row>
    <row r="739">
      <c r="O739" s="16"/>
      <c r="P739" s="16"/>
      <c r="Q739" s="16"/>
      <c r="R739" s="16"/>
      <c r="S739" s="16"/>
      <c r="T739" s="16"/>
      <c r="U739" s="16"/>
    </row>
    <row r="740">
      <c r="O740" s="16"/>
      <c r="P740" s="16"/>
      <c r="Q740" s="16"/>
      <c r="R740" s="16"/>
      <c r="S740" s="16"/>
      <c r="T740" s="16"/>
      <c r="U740" s="16"/>
    </row>
    <row r="741">
      <c r="O741" s="16"/>
      <c r="P741" s="16"/>
      <c r="Q741" s="16"/>
      <c r="R741" s="16"/>
      <c r="S741" s="16"/>
      <c r="T741" s="16"/>
      <c r="U741" s="16"/>
    </row>
    <row r="742">
      <c r="O742" s="16"/>
      <c r="P742" s="16"/>
      <c r="Q742" s="16"/>
      <c r="R742" s="16"/>
      <c r="S742" s="16"/>
      <c r="T742" s="16"/>
      <c r="U742" s="16"/>
    </row>
    <row r="743">
      <c r="O743" s="16"/>
      <c r="P743" s="16"/>
      <c r="Q743" s="16"/>
      <c r="R743" s="16"/>
      <c r="S743" s="16"/>
      <c r="T743" s="16"/>
      <c r="U743" s="16"/>
    </row>
    <row r="744">
      <c r="O744" s="16"/>
      <c r="P744" s="16"/>
      <c r="Q744" s="16"/>
      <c r="R744" s="16"/>
      <c r="S744" s="16"/>
      <c r="T744" s="16"/>
      <c r="U744" s="16"/>
    </row>
    <row r="745">
      <c r="O745" s="16"/>
      <c r="P745" s="16"/>
      <c r="Q745" s="16"/>
      <c r="R745" s="16"/>
      <c r="S745" s="16"/>
      <c r="T745" s="16"/>
      <c r="U745" s="16"/>
    </row>
    <row r="746">
      <c r="O746" s="16"/>
      <c r="P746" s="16"/>
      <c r="Q746" s="16"/>
      <c r="R746" s="16"/>
      <c r="S746" s="16"/>
      <c r="T746" s="16"/>
      <c r="U746" s="16"/>
    </row>
    <row r="747">
      <c r="O747" s="16"/>
      <c r="P747" s="16"/>
      <c r="Q747" s="16"/>
      <c r="R747" s="16"/>
      <c r="S747" s="16"/>
      <c r="T747" s="16"/>
      <c r="U747" s="16"/>
    </row>
    <row r="748">
      <c r="O748" s="16"/>
      <c r="P748" s="16"/>
      <c r="Q748" s="16"/>
      <c r="R748" s="16"/>
      <c r="S748" s="16"/>
      <c r="T748" s="16"/>
      <c r="U748" s="16"/>
    </row>
    <row r="749">
      <c r="O749" s="16"/>
      <c r="P749" s="16"/>
      <c r="Q749" s="16"/>
      <c r="R749" s="16"/>
      <c r="S749" s="16"/>
      <c r="T749" s="16"/>
      <c r="U749" s="16"/>
    </row>
    <row r="750">
      <c r="O750" s="16"/>
      <c r="P750" s="16"/>
      <c r="Q750" s="16"/>
      <c r="R750" s="16"/>
      <c r="S750" s="16"/>
      <c r="T750" s="16"/>
      <c r="U750" s="16"/>
    </row>
    <row r="751">
      <c r="O751" s="16"/>
      <c r="P751" s="16"/>
      <c r="Q751" s="16"/>
      <c r="R751" s="16"/>
      <c r="S751" s="16"/>
      <c r="T751" s="16"/>
      <c r="U751" s="16"/>
    </row>
    <row r="752">
      <c r="O752" s="16"/>
      <c r="P752" s="16"/>
      <c r="Q752" s="16"/>
      <c r="R752" s="16"/>
      <c r="S752" s="16"/>
      <c r="T752" s="16"/>
      <c r="U752" s="16"/>
    </row>
    <row r="753">
      <c r="O753" s="16"/>
      <c r="P753" s="16"/>
      <c r="Q753" s="16"/>
      <c r="R753" s="16"/>
      <c r="S753" s="16"/>
      <c r="T753" s="16"/>
      <c r="U753" s="16"/>
    </row>
    <row r="754">
      <c r="O754" s="16"/>
      <c r="P754" s="16"/>
      <c r="Q754" s="16"/>
      <c r="R754" s="16"/>
      <c r="S754" s="16"/>
      <c r="T754" s="16"/>
      <c r="U754" s="16"/>
    </row>
    <row r="755">
      <c r="O755" s="16"/>
      <c r="P755" s="16"/>
      <c r="Q755" s="16"/>
      <c r="R755" s="16"/>
      <c r="S755" s="16"/>
      <c r="T755" s="16"/>
      <c r="U755" s="16"/>
    </row>
    <row r="756">
      <c r="O756" s="16"/>
      <c r="P756" s="16"/>
      <c r="Q756" s="16"/>
      <c r="R756" s="16"/>
      <c r="S756" s="16"/>
      <c r="T756" s="16"/>
      <c r="U756" s="16"/>
    </row>
    <row r="757">
      <c r="O757" s="16"/>
      <c r="P757" s="16"/>
      <c r="Q757" s="16"/>
      <c r="R757" s="16"/>
      <c r="S757" s="16"/>
      <c r="T757" s="16"/>
      <c r="U757" s="16"/>
    </row>
    <row r="758">
      <c r="O758" s="16"/>
      <c r="P758" s="16"/>
      <c r="Q758" s="16"/>
      <c r="R758" s="16"/>
      <c r="S758" s="16"/>
      <c r="T758" s="16"/>
      <c r="U758" s="16"/>
    </row>
    <row r="759">
      <c r="O759" s="16"/>
      <c r="P759" s="16"/>
      <c r="Q759" s="16"/>
      <c r="R759" s="16"/>
      <c r="S759" s="16"/>
      <c r="T759" s="16"/>
      <c r="U759" s="16"/>
    </row>
    <row r="760">
      <c r="O760" s="16"/>
      <c r="P760" s="16"/>
      <c r="Q760" s="16"/>
      <c r="R760" s="16"/>
      <c r="S760" s="16"/>
      <c r="T760" s="16"/>
      <c r="U760" s="16"/>
    </row>
    <row r="761">
      <c r="O761" s="16"/>
      <c r="P761" s="16"/>
      <c r="Q761" s="16"/>
      <c r="R761" s="16"/>
      <c r="S761" s="16"/>
      <c r="T761" s="16"/>
      <c r="U761" s="16"/>
    </row>
    <row r="762">
      <c r="O762" s="16"/>
      <c r="P762" s="16"/>
      <c r="Q762" s="16"/>
      <c r="R762" s="16"/>
      <c r="S762" s="16"/>
      <c r="T762" s="16"/>
      <c r="U762" s="16"/>
    </row>
    <row r="763">
      <c r="O763" s="16"/>
      <c r="P763" s="16"/>
      <c r="Q763" s="16"/>
      <c r="R763" s="16"/>
      <c r="S763" s="16"/>
      <c r="T763" s="16"/>
      <c r="U763" s="16"/>
    </row>
    <row r="764">
      <c r="O764" s="16"/>
      <c r="P764" s="16"/>
      <c r="Q764" s="16"/>
      <c r="R764" s="16"/>
      <c r="S764" s="16"/>
      <c r="T764" s="16"/>
      <c r="U764" s="16"/>
    </row>
    <row r="765">
      <c r="O765" s="16"/>
      <c r="P765" s="16"/>
      <c r="Q765" s="16"/>
      <c r="R765" s="16"/>
      <c r="S765" s="16"/>
      <c r="T765" s="16"/>
      <c r="U765" s="16"/>
    </row>
    <row r="766">
      <c r="O766" s="16"/>
      <c r="P766" s="16"/>
      <c r="Q766" s="16"/>
      <c r="R766" s="16"/>
      <c r="S766" s="16"/>
      <c r="T766" s="16"/>
      <c r="U766" s="16"/>
    </row>
    <row r="767">
      <c r="O767" s="16"/>
      <c r="P767" s="16"/>
      <c r="Q767" s="16"/>
      <c r="R767" s="16"/>
      <c r="S767" s="16"/>
      <c r="T767" s="16"/>
      <c r="U767" s="16"/>
    </row>
    <row r="768">
      <c r="O768" s="16"/>
      <c r="P768" s="16"/>
      <c r="Q768" s="16"/>
      <c r="R768" s="16"/>
      <c r="S768" s="16"/>
      <c r="T768" s="16"/>
      <c r="U768" s="16"/>
    </row>
    <row r="769">
      <c r="O769" s="16"/>
      <c r="P769" s="16"/>
      <c r="Q769" s="16"/>
      <c r="R769" s="16"/>
      <c r="S769" s="16"/>
      <c r="T769" s="16"/>
      <c r="U769" s="16"/>
    </row>
    <row r="770">
      <c r="O770" s="16"/>
      <c r="P770" s="16"/>
      <c r="Q770" s="16"/>
      <c r="R770" s="16"/>
      <c r="S770" s="16"/>
      <c r="T770" s="16"/>
      <c r="U770" s="16"/>
    </row>
    <row r="771">
      <c r="O771" s="16"/>
      <c r="P771" s="16"/>
      <c r="Q771" s="16"/>
      <c r="R771" s="16"/>
      <c r="S771" s="16"/>
      <c r="T771" s="16"/>
      <c r="U771" s="16"/>
    </row>
    <row r="772">
      <c r="O772" s="16"/>
      <c r="P772" s="16"/>
      <c r="Q772" s="16"/>
      <c r="R772" s="16"/>
      <c r="S772" s="16"/>
      <c r="T772" s="16"/>
      <c r="U772" s="16"/>
    </row>
    <row r="773">
      <c r="O773" s="16"/>
      <c r="P773" s="16"/>
      <c r="Q773" s="16"/>
      <c r="R773" s="16"/>
      <c r="S773" s="16"/>
      <c r="T773" s="16"/>
      <c r="U773" s="16"/>
    </row>
    <row r="774">
      <c r="O774" s="16"/>
      <c r="P774" s="16"/>
      <c r="Q774" s="16"/>
      <c r="R774" s="16"/>
      <c r="S774" s="16"/>
      <c r="T774" s="16"/>
      <c r="U774" s="16"/>
    </row>
    <row r="775">
      <c r="O775" s="16"/>
      <c r="P775" s="16"/>
      <c r="Q775" s="16"/>
      <c r="R775" s="16"/>
      <c r="S775" s="16"/>
      <c r="T775" s="16"/>
      <c r="U775" s="16"/>
    </row>
    <row r="776">
      <c r="O776" s="16"/>
      <c r="P776" s="16"/>
      <c r="Q776" s="16"/>
      <c r="R776" s="16"/>
      <c r="S776" s="16"/>
      <c r="T776" s="16"/>
      <c r="U776" s="16"/>
    </row>
    <row r="777">
      <c r="O777" s="16"/>
      <c r="P777" s="16"/>
      <c r="Q777" s="16"/>
      <c r="R777" s="16"/>
      <c r="S777" s="16"/>
      <c r="T777" s="16"/>
      <c r="U777" s="16"/>
    </row>
    <row r="778">
      <c r="O778" s="16"/>
      <c r="P778" s="16"/>
      <c r="Q778" s="16"/>
      <c r="R778" s="16"/>
      <c r="S778" s="16"/>
      <c r="T778" s="16"/>
      <c r="U778" s="16"/>
    </row>
    <row r="779">
      <c r="O779" s="16"/>
      <c r="P779" s="16"/>
      <c r="Q779" s="16"/>
      <c r="R779" s="16"/>
      <c r="S779" s="16"/>
      <c r="T779" s="16"/>
      <c r="U779" s="16"/>
    </row>
    <row r="780">
      <c r="O780" s="16"/>
      <c r="P780" s="16"/>
      <c r="Q780" s="16"/>
      <c r="R780" s="16"/>
      <c r="S780" s="16"/>
      <c r="T780" s="16"/>
      <c r="U780" s="16"/>
    </row>
    <row r="781">
      <c r="O781" s="16"/>
      <c r="P781" s="16"/>
      <c r="Q781" s="16"/>
      <c r="R781" s="16"/>
      <c r="S781" s="16"/>
      <c r="T781" s="16"/>
      <c r="U781" s="16"/>
    </row>
    <row r="782">
      <c r="O782" s="16"/>
      <c r="P782" s="16"/>
      <c r="Q782" s="16"/>
      <c r="R782" s="16"/>
      <c r="S782" s="16"/>
      <c r="T782" s="16"/>
      <c r="U782" s="16"/>
    </row>
    <row r="783">
      <c r="O783" s="16"/>
      <c r="P783" s="16"/>
      <c r="Q783" s="16"/>
      <c r="R783" s="16"/>
      <c r="S783" s="16"/>
      <c r="T783" s="16"/>
      <c r="U783" s="16"/>
    </row>
    <row r="784">
      <c r="O784" s="16"/>
      <c r="P784" s="16"/>
      <c r="Q784" s="16"/>
      <c r="R784" s="16"/>
      <c r="S784" s="16"/>
      <c r="T784" s="16"/>
      <c r="U784" s="16"/>
    </row>
    <row r="785">
      <c r="O785" s="16"/>
      <c r="P785" s="16"/>
      <c r="Q785" s="16"/>
      <c r="R785" s="16"/>
      <c r="S785" s="16"/>
      <c r="T785" s="16"/>
      <c r="U785" s="16"/>
    </row>
    <row r="786">
      <c r="O786" s="16"/>
      <c r="P786" s="16"/>
      <c r="Q786" s="16"/>
      <c r="R786" s="16"/>
      <c r="S786" s="16"/>
      <c r="T786" s="16"/>
      <c r="U786" s="16"/>
    </row>
    <row r="787">
      <c r="O787" s="16"/>
      <c r="P787" s="16"/>
      <c r="Q787" s="16"/>
      <c r="R787" s="16"/>
      <c r="S787" s="16"/>
      <c r="T787" s="16"/>
      <c r="U787" s="16"/>
    </row>
    <row r="788">
      <c r="O788" s="16"/>
      <c r="P788" s="16"/>
      <c r="Q788" s="16"/>
      <c r="R788" s="16"/>
      <c r="S788" s="16"/>
      <c r="T788" s="16"/>
      <c r="U788" s="16"/>
    </row>
    <row r="789">
      <c r="O789" s="16"/>
      <c r="P789" s="16"/>
      <c r="Q789" s="16"/>
      <c r="R789" s="16"/>
      <c r="S789" s="16"/>
      <c r="T789" s="16"/>
      <c r="U789" s="16"/>
    </row>
    <row r="790">
      <c r="O790" s="16"/>
      <c r="P790" s="16"/>
      <c r="Q790" s="16"/>
      <c r="R790" s="16"/>
      <c r="S790" s="16"/>
      <c r="T790" s="16"/>
      <c r="U790" s="16"/>
    </row>
    <row r="791">
      <c r="O791" s="16"/>
      <c r="P791" s="16"/>
      <c r="Q791" s="16"/>
      <c r="R791" s="16"/>
      <c r="S791" s="16"/>
      <c r="T791" s="16"/>
      <c r="U791" s="16"/>
    </row>
    <row r="792">
      <c r="O792" s="16"/>
      <c r="P792" s="16"/>
      <c r="Q792" s="16"/>
      <c r="R792" s="16"/>
      <c r="S792" s="16"/>
      <c r="T792" s="16"/>
      <c r="U792" s="16"/>
    </row>
    <row r="793">
      <c r="O793" s="16"/>
      <c r="P793" s="16"/>
      <c r="Q793" s="16"/>
      <c r="R793" s="16"/>
      <c r="S793" s="16"/>
      <c r="T793" s="16"/>
      <c r="U793" s="16"/>
    </row>
    <row r="794">
      <c r="O794" s="16"/>
      <c r="P794" s="16"/>
      <c r="Q794" s="16"/>
      <c r="R794" s="16"/>
      <c r="S794" s="16"/>
      <c r="T794" s="16"/>
      <c r="U794" s="16"/>
    </row>
    <row r="795">
      <c r="O795" s="16"/>
      <c r="P795" s="16"/>
      <c r="Q795" s="16"/>
      <c r="R795" s="16"/>
      <c r="S795" s="16"/>
      <c r="T795" s="16"/>
      <c r="U795" s="16"/>
    </row>
    <row r="796">
      <c r="O796" s="16"/>
      <c r="P796" s="16"/>
      <c r="Q796" s="16"/>
      <c r="R796" s="16"/>
      <c r="S796" s="16"/>
      <c r="T796" s="16"/>
      <c r="U796" s="16"/>
    </row>
    <row r="797">
      <c r="O797" s="16"/>
      <c r="P797" s="16"/>
      <c r="Q797" s="16"/>
      <c r="R797" s="16"/>
      <c r="S797" s="16"/>
      <c r="T797" s="16"/>
      <c r="U797" s="16"/>
    </row>
    <row r="798">
      <c r="O798" s="16"/>
      <c r="P798" s="16"/>
      <c r="Q798" s="16"/>
      <c r="R798" s="16"/>
      <c r="S798" s="16"/>
      <c r="T798" s="16"/>
      <c r="U798" s="16"/>
    </row>
    <row r="799">
      <c r="O799" s="16"/>
      <c r="P799" s="16"/>
      <c r="Q799" s="16"/>
      <c r="R799" s="16"/>
      <c r="S799" s="16"/>
      <c r="T799" s="16"/>
      <c r="U799" s="16"/>
    </row>
    <row r="800">
      <c r="O800" s="16"/>
      <c r="P800" s="16"/>
      <c r="Q800" s="16"/>
      <c r="R800" s="16"/>
      <c r="S800" s="16"/>
      <c r="T800" s="16"/>
      <c r="U800" s="16"/>
    </row>
    <row r="801">
      <c r="O801" s="16"/>
      <c r="P801" s="16"/>
      <c r="Q801" s="16"/>
      <c r="R801" s="16"/>
      <c r="S801" s="16"/>
      <c r="T801" s="16"/>
      <c r="U801" s="16"/>
    </row>
    <row r="802">
      <c r="O802" s="16"/>
      <c r="P802" s="16"/>
      <c r="Q802" s="16"/>
      <c r="R802" s="16"/>
      <c r="S802" s="16"/>
      <c r="T802" s="16"/>
      <c r="U802" s="16"/>
    </row>
    <row r="803">
      <c r="O803" s="16"/>
      <c r="P803" s="16"/>
      <c r="Q803" s="16"/>
      <c r="R803" s="16"/>
      <c r="S803" s="16"/>
      <c r="T803" s="16"/>
      <c r="U803" s="16"/>
    </row>
    <row r="804">
      <c r="O804" s="16"/>
      <c r="P804" s="16"/>
      <c r="Q804" s="16"/>
      <c r="R804" s="16"/>
      <c r="S804" s="16"/>
      <c r="T804" s="16"/>
      <c r="U804" s="16"/>
    </row>
    <row r="805">
      <c r="O805" s="16"/>
      <c r="P805" s="16"/>
      <c r="Q805" s="16"/>
      <c r="R805" s="16"/>
      <c r="S805" s="16"/>
      <c r="T805" s="16"/>
      <c r="U805" s="16"/>
    </row>
    <row r="806">
      <c r="O806" s="16"/>
      <c r="P806" s="16"/>
      <c r="Q806" s="16"/>
      <c r="R806" s="16"/>
      <c r="S806" s="16"/>
      <c r="T806" s="16"/>
      <c r="U806" s="16"/>
    </row>
    <row r="807">
      <c r="O807" s="16"/>
      <c r="P807" s="16"/>
      <c r="Q807" s="16"/>
      <c r="R807" s="16"/>
      <c r="S807" s="16"/>
      <c r="T807" s="16"/>
      <c r="U807" s="16"/>
    </row>
    <row r="808">
      <c r="O808" s="16"/>
      <c r="P808" s="16"/>
      <c r="Q808" s="16"/>
      <c r="R808" s="16"/>
      <c r="S808" s="16"/>
      <c r="T808" s="16"/>
      <c r="U808" s="16"/>
    </row>
    <row r="809">
      <c r="O809" s="16"/>
      <c r="P809" s="16"/>
      <c r="Q809" s="16"/>
      <c r="R809" s="16"/>
      <c r="S809" s="16"/>
      <c r="T809" s="16"/>
      <c r="U809" s="16"/>
    </row>
    <row r="810">
      <c r="O810" s="16"/>
      <c r="P810" s="16"/>
      <c r="Q810" s="16"/>
      <c r="R810" s="16"/>
      <c r="S810" s="16"/>
      <c r="T810" s="16"/>
      <c r="U810" s="16"/>
    </row>
    <row r="811">
      <c r="O811" s="16"/>
      <c r="P811" s="16"/>
      <c r="Q811" s="16"/>
      <c r="R811" s="16"/>
      <c r="S811" s="16"/>
      <c r="T811" s="16"/>
      <c r="U811" s="16"/>
    </row>
    <row r="812">
      <c r="O812" s="16"/>
      <c r="P812" s="16"/>
      <c r="Q812" s="16"/>
      <c r="R812" s="16"/>
      <c r="S812" s="16"/>
      <c r="T812" s="16"/>
      <c r="U812" s="16"/>
    </row>
    <row r="813">
      <c r="O813" s="16"/>
      <c r="P813" s="16"/>
      <c r="Q813" s="16"/>
      <c r="R813" s="16"/>
      <c r="S813" s="16"/>
      <c r="T813" s="16"/>
      <c r="U813" s="16"/>
    </row>
    <row r="814">
      <c r="O814" s="16"/>
      <c r="P814" s="16"/>
      <c r="Q814" s="16"/>
      <c r="R814" s="16"/>
      <c r="S814" s="16"/>
      <c r="T814" s="16"/>
      <c r="U814" s="16"/>
    </row>
    <row r="815">
      <c r="O815" s="16"/>
      <c r="P815" s="16"/>
      <c r="Q815" s="16"/>
      <c r="R815" s="16"/>
      <c r="S815" s="16"/>
      <c r="T815" s="16"/>
      <c r="U815" s="16"/>
    </row>
    <row r="816">
      <c r="O816" s="16"/>
      <c r="P816" s="16"/>
      <c r="Q816" s="16"/>
      <c r="R816" s="16"/>
      <c r="S816" s="16"/>
      <c r="T816" s="16"/>
      <c r="U816" s="16"/>
    </row>
    <row r="817">
      <c r="O817" s="16"/>
      <c r="P817" s="16"/>
      <c r="Q817" s="16"/>
      <c r="R817" s="16"/>
      <c r="S817" s="16"/>
      <c r="T817" s="16"/>
      <c r="U817" s="16"/>
    </row>
    <row r="818">
      <c r="O818" s="16"/>
      <c r="P818" s="16"/>
      <c r="Q818" s="16"/>
      <c r="R818" s="16"/>
      <c r="S818" s="16"/>
      <c r="T818" s="16"/>
      <c r="U818" s="16"/>
    </row>
    <row r="819">
      <c r="O819" s="16"/>
      <c r="P819" s="16"/>
      <c r="Q819" s="16"/>
      <c r="R819" s="16"/>
      <c r="S819" s="16"/>
      <c r="T819" s="16"/>
      <c r="U819" s="16"/>
    </row>
    <row r="820">
      <c r="O820" s="16"/>
      <c r="P820" s="16"/>
      <c r="Q820" s="16"/>
      <c r="R820" s="16"/>
      <c r="S820" s="16"/>
      <c r="T820" s="16"/>
      <c r="U820" s="16"/>
    </row>
    <row r="821">
      <c r="O821" s="16"/>
      <c r="P821" s="16"/>
      <c r="Q821" s="16"/>
      <c r="R821" s="16"/>
      <c r="S821" s="16"/>
      <c r="T821" s="16"/>
      <c r="U821" s="16"/>
    </row>
    <row r="822">
      <c r="O822" s="16"/>
      <c r="P822" s="16"/>
      <c r="Q822" s="16"/>
      <c r="R822" s="16"/>
      <c r="S822" s="16"/>
      <c r="T822" s="16"/>
      <c r="U822" s="16"/>
    </row>
    <row r="823">
      <c r="O823" s="16"/>
      <c r="P823" s="16"/>
      <c r="Q823" s="16"/>
      <c r="R823" s="16"/>
      <c r="S823" s="16"/>
      <c r="T823" s="16"/>
      <c r="U823" s="16"/>
    </row>
    <row r="824">
      <c r="O824" s="16"/>
      <c r="P824" s="16"/>
      <c r="Q824" s="16"/>
      <c r="R824" s="16"/>
      <c r="S824" s="16"/>
      <c r="T824" s="16"/>
      <c r="U824" s="16"/>
    </row>
    <row r="825">
      <c r="O825" s="16"/>
      <c r="P825" s="16"/>
      <c r="Q825" s="16"/>
      <c r="R825" s="16"/>
      <c r="S825" s="16"/>
      <c r="T825" s="16"/>
      <c r="U825" s="16"/>
    </row>
    <row r="826">
      <c r="O826" s="16"/>
      <c r="P826" s="16"/>
      <c r="Q826" s="16"/>
      <c r="R826" s="16"/>
      <c r="S826" s="16"/>
      <c r="T826" s="16"/>
      <c r="U826" s="16"/>
    </row>
    <row r="827">
      <c r="O827" s="16"/>
      <c r="P827" s="16"/>
      <c r="Q827" s="16"/>
      <c r="R827" s="16"/>
      <c r="S827" s="16"/>
      <c r="T827" s="16"/>
      <c r="U827" s="16"/>
    </row>
    <row r="828">
      <c r="O828" s="16"/>
      <c r="P828" s="16"/>
      <c r="Q828" s="16"/>
      <c r="R828" s="16"/>
      <c r="S828" s="16"/>
      <c r="T828" s="16"/>
      <c r="U828" s="16"/>
    </row>
    <row r="829">
      <c r="O829" s="16"/>
      <c r="P829" s="16"/>
      <c r="Q829" s="16"/>
      <c r="R829" s="16"/>
      <c r="S829" s="16"/>
      <c r="T829" s="16"/>
      <c r="U829" s="16"/>
    </row>
    <row r="830">
      <c r="O830" s="16"/>
      <c r="P830" s="16"/>
      <c r="Q830" s="16"/>
      <c r="R830" s="16"/>
      <c r="S830" s="16"/>
      <c r="T830" s="16"/>
      <c r="U830" s="16"/>
    </row>
    <row r="831">
      <c r="O831" s="16"/>
      <c r="P831" s="16"/>
      <c r="Q831" s="16"/>
      <c r="R831" s="16"/>
      <c r="S831" s="16"/>
      <c r="T831" s="16"/>
      <c r="U831" s="16"/>
    </row>
    <row r="832">
      <c r="O832" s="16"/>
      <c r="P832" s="16"/>
      <c r="Q832" s="16"/>
      <c r="R832" s="16"/>
      <c r="S832" s="16"/>
      <c r="T832" s="16"/>
      <c r="U832" s="16"/>
    </row>
    <row r="833">
      <c r="O833" s="16"/>
      <c r="P833" s="16"/>
      <c r="Q833" s="16"/>
      <c r="R833" s="16"/>
      <c r="S833" s="16"/>
      <c r="T833" s="16"/>
      <c r="U833" s="16"/>
    </row>
    <row r="834">
      <c r="O834" s="16"/>
      <c r="P834" s="16"/>
      <c r="Q834" s="16"/>
      <c r="R834" s="16"/>
      <c r="S834" s="16"/>
      <c r="T834" s="16"/>
      <c r="U834" s="16"/>
    </row>
    <row r="835">
      <c r="O835" s="16"/>
      <c r="P835" s="16"/>
      <c r="Q835" s="16"/>
      <c r="R835" s="16"/>
      <c r="S835" s="16"/>
      <c r="T835" s="16"/>
      <c r="U835" s="16"/>
    </row>
    <row r="836">
      <c r="O836" s="16"/>
      <c r="P836" s="16"/>
      <c r="Q836" s="16"/>
      <c r="R836" s="16"/>
      <c r="S836" s="16"/>
      <c r="T836" s="16"/>
      <c r="U836" s="16"/>
    </row>
    <row r="837">
      <c r="O837" s="16"/>
      <c r="P837" s="16"/>
      <c r="Q837" s="16"/>
      <c r="R837" s="16"/>
      <c r="S837" s="16"/>
      <c r="T837" s="16"/>
      <c r="U837" s="16"/>
    </row>
    <row r="838">
      <c r="O838" s="16"/>
      <c r="P838" s="16"/>
      <c r="Q838" s="16"/>
      <c r="R838" s="16"/>
      <c r="S838" s="16"/>
      <c r="T838" s="16"/>
      <c r="U838" s="16"/>
    </row>
    <row r="839">
      <c r="O839" s="16"/>
      <c r="P839" s="16"/>
      <c r="Q839" s="16"/>
      <c r="R839" s="16"/>
      <c r="S839" s="16"/>
      <c r="T839" s="16"/>
      <c r="U839" s="16"/>
    </row>
    <row r="840">
      <c r="O840" s="16"/>
      <c r="P840" s="16"/>
      <c r="Q840" s="16"/>
      <c r="R840" s="16"/>
      <c r="S840" s="16"/>
      <c r="T840" s="16"/>
      <c r="U840" s="16"/>
    </row>
    <row r="841">
      <c r="O841" s="16"/>
      <c r="P841" s="16"/>
      <c r="Q841" s="16"/>
      <c r="R841" s="16"/>
      <c r="S841" s="16"/>
      <c r="T841" s="16"/>
      <c r="U841" s="16"/>
    </row>
    <row r="842">
      <c r="O842" s="16"/>
      <c r="P842" s="16"/>
      <c r="Q842" s="16"/>
      <c r="R842" s="16"/>
      <c r="S842" s="16"/>
      <c r="T842" s="16"/>
      <c r="U842" s="16"/>
    </row>
    <row r="843">
      <c r="O843" s="16"/>
      <c r="P843" s="16"/>
      <c r="Q843" s="16"/>
      <c r="R843" s="16"/>
      <c r="S843" s="16"/>
      <c r="T843" s="16"/>
      <c r="U843" s="16"/>
    </row>
    <row r="844">
      <c r="O844" s="16"/>
      <c r="P844" s="16"/>
      <c r="Q844" s="16"/>
      <c r="R844" s="16"/>
      <c r="S844" s="16"/>
      <c r="T844" s="16"/>
      <c r="U844" s="16"/>
    </row>
    <row r="845">
      <c r="O845" s="16"/>
      <c r="P845" s="16"/>
      <c r="Q845" s="16"/>
      <c r="R845" s="16"/>
      <c r="S845" s="16"/>
      <c r="T845" s="16"/>
      <c r="U845" s="16"/>
    </row>
    <row r="846">
      <c r="O846" s="16"/>
      <c r="P846" s="16"/>
      <c r="Q846" s="16"/>
      <c r="R846" s="16"/>
      <c r="S846" s="16"/>
      <c r="T846" s="16"/>
      <c r="U846" s="16"/>
    </row>
    <row r="847">
      <c r="O847" s="16"/>
      <c r="P847" s="16"/>
      <c r="Q847" s="16"/>
      <c r="R847" s="16"/>
      <c r="S847" s="16"/>
      <c r="T847" s="16"/>
      <c r="U847" s="16"/>
    </row>
    <row r="848">
      <c r="O848" s="16"/>
      <c r="P848" s="16"/>
      <c r="Q848" s="16"/>
      <c r="R848" s="16"/>
      <c r="S848" s="16"/>
      <c r="T848" s="16"/>
      <c r="U848" s="16"/>
    </row>
    <row r="849">
      <c r="O849" s="16"/>
      <c r="P849" s="16"/>
      <c r="Q849" s="16"/>
      <c r="R849" s="16"/>
      <c r="S849" s="16"/>
      <c r="T849" s="16"/>
      <c r="U849" s="16"/>
    </row>
    <row r="850">
      <c r="O850" s="16"/>
      <c r="P850" s="16"/>
      <c r="Q850" s="16"/>
      <c r="R850" s="16"/>
      <c r="S850" s="16"/>
      <c r="T850" s="16"/>
      <c r="U850" s="16"/>
    </row>
    <row r="851">
      <c r="O851" s="16"/>
      <c r="P851" s="16"/>
      <c r="Q851" s="16"/>
      <c r="R851" s="16"/>
      <c r="S851" s="16"/>
      <c r="T851" s="16"/>
      <c r="U851" s="16"/>
    </row>
    <row r="852">
      <c r="O852" s="16"/>
      <c r="P852" s="16"/>
      <c r="Q852" s="16"/>
      <c r="R852" s="16"/>
      <c r="S852" s="16"/>
      <c r="T852" s="16"/>
      <c r="U852" s="16"/>
    </row>
    <row r="853">
      <c r="O853" s="16"/>
      <c r="P853" s="16"/>
      <c r="Q853" s="16"/>
      <c r="R853" s="16"/>
      <c r="S853" s="16"/>
      <c r="T853" s="16"/>
      <c r="U853" s="16"/>
    </row>
    <row r="854">
      <c r="O854" s="16"/>
      <c r="P854" s="16"/>
      <c r="Q854" s="16"/>
      <c r="R854" s="16"/>
      <c r="S854" s="16"/>
      <c r="T854" s="16"/>
      <c r="U854" s="16"/>
    </row>
    <row r="855">
      <c r="O855" s="16"/>
      <c r="P855" s="16"/>
      <c r="Q855" s="16"/>
      <c r="R855" s="16"/>
      <c r="S855" s="16"/>
      <c r="T855" s="16"/>
      <c r="U855" s="16"/>
    </row>
    <row r="856">
      <c r="O856" s="16"/>
      <c r="P856" s="16"/>
      <c r="Q856" s="16"/>
      <c r="R856" s="16"/>
      <c r="S856" s="16"/>
      <c r="T856" s="16"/>
      <c r="U856" s="16"/>
    </row>
    <row r="857">
      <c r="O857" s="16"/>
      <c r="P857" s="16"/>
      <c r="Q857" s="16"/>
      <c r="R857" s="16"/>
      <c r="S857" s="16"/>
      <c r="T857" s="16"/>
      <c r="U857" s="16"/>
    </row>
    <row r="858">
      <c r="O858" s="16"/>
      <c r="P858" s="16"/>
      <c r="Q858" s="16"/>
      <c r="R858" s="16"/>
      <c r="S858" s="16"/>
      <c r="T858" s="16"/>
      <c r="U858" s="16"/>
    </row>
    <row r="859">
      <c r="O859" s="16"/>
      <c r="P859" s="16"/>
      <c r="Q859" s="16"/>
      <c r="R859" s="16"/>
      <c r="S859" s="16"/>
      <c r="T859" s="16"/>
      <c r="U859" s="16"/>
    </row>
    <row r="860">
      <c r="O860" s="16"/>
      <c r="P860" s="16"/>
      <c r="Q860" s="16"/>
      <c r="R860" s="16"/>
      <c r="S860" s="16"/>
      <c r="T860" s="16"/>
      <c r="U860" s="16"/>
    </row>
    <row r="861">
      <c r="O861" s="16"/>
      <c r="P861" s="16"/>
      <c r="Q861" s="16"/>
      <c r="R861" s="16"/>
      <c r="S861" s="16"/>
      <c r="T861" s="16"/>
      <c r="U861" s="16"/>
    </row>
    <row r="862">
      <c r="O862" s="16"/>
      <c r="P862" s="16"/>
      <c r="Q862" s="16"/>
      <c r="R862" s="16"/>
      <c r="S862" s="16"/>
      <c r="T862" s="16"/>
      <c r="U862" s="16"/>
    </row>
    <row r="863">
      <c r="O863" s="16"/>
      <c r="P863" s="16"/>
      <c r="Q863" s="16"/>
      <c r="R863" s="16"/>
      <c r="S863" s="16"/>
      <c r="T863" s="16"/>
      <c r="U863" s="16"/>
    </row>
    <row r="864">
      <c r="O864" s="16"/>
      <c r="P864" s="16"/>
      <c r="Q864" s="16"/>
      <c r="R864" s="16"/>
      <c r="S864" s="16"/>
      <c r="T864" s="16"/>
      <c r="U864" s="16"/>
    </row>
    <row r="865">
      <c r="O865" s="16"/>
      <c r="P865" s="16"/>
      <c r="Q865" s="16"/>
      <c r="R865" s="16"/>
      <c r="S865" s="16"/>
      <c r="T865" s="16"/>
      <c r="U865" s="16"/>
    </row>
    <row r="866">
      <c r="O866" s="16"/>
      <c r="P866" s="16"/>
      <c r="Q866" s="16"/>
      <c r="R866" s="16"/>
      <c r="S866" s="16"/>
      <c r="T866" s="16"/>
      <c r="U866" s="16"/>
    </row>
    <row r="867">
      <c r="O867" s="16"/>
      <c r="P867" s="16"/>
      <c r="Q867" s="16"/>
      <c r="R867" s="16"/>
      <c r="S867" s="16"/>
      <c r="T867" s="16"/>
      <c r="U867" s="16"/>
    </row>
    <row r="868">
      <c r="O868" s="16"/>
      <c r="P868" s="16"/>
      <c r="Q868" s="16"/>
      <c r="R868" s="16"/>
      <c r="S868" s="16"/>
      <c r="T868" s="16"/>
      <c r="U868" s="16"/>
    </row>
    <row r="869">
      <c r="O869" s="16"/>
      <c r="P869" s="16"/>
      <c r="Q869" s="16"/>
      <c r="R869" s="16"/>
      <c r="S869" s="16"/>
      <c r="T869" s="16"/>
      <c r="U869" s="16"/>
    </row>
    <row r="870">
      <c r="O870" s="16"/>
      <c r="P870" s="16"/>
      <c r="Q870" s="16"/>
      <c r="R870" s="16"/>
      <c r="S870" s="16"/>
      <c r="T870" s="16"/>
      <c r="U870" s="16"/>
    </row>
    <row r="871">
      <c r="O871" s="16"/>
      <c r="P871" s="16"/>
      <c r="Q871" s="16"/>
      <c r="R871" s="16"/>
      <c r="S871" s="16"/>
      <c r="T871" s="16"/>
      <c r="U871" s="16"/>
    </row>
    <row r="872">
      <c r="O872" s="16"/>
      <c r="P872" s="16"/>
      <c r="Q872" s="16"/>
      <c r="R872" s="16"/>
      <c r="S872" s="16"/>
      <c r="T872" s="16"/>
      <c r="U872" s="16"/>
    </row>
    <row r="873">
      <c r="O873" s="16"/>
      <c r="P873" s="16"/>
      <c r="Q873" s="16"/>
      <c r="R873" s="16"/>
      <c r="S873" s="16"/>
      <c r="T873" s="16"/>
      <c r="U873" s="16"/>
    </row>
    <row r="874">
      <c r="O874" s="16"/>
      <c r="P874" s="16"/>
      <c r="Q874" s="16"/>
      <c r="R874" s="16"/>
      <c r="S874" s="16"/>
      <c r="T874" s="16"/>
      <c r="U874" s="16"/>
    </row>
    <row r="875">
      <c r="O875" s="16"/>
      <c r="P875" s="16"/>
      <c r="Q875" s="16"/>
      <c r="R875" s="16"/>
      <c r="S875" s="16"/>
      <c r="T875" s="16"/>
      <c r="U875" s="16"/>
    </row>
    <row r="876">
      <c r="O876" s="16"/>
      <c r="P876" s="16"/>
      <c r="Q876" s="16"/>
      <c r="R876" s="16"/>
      <c r="S876" s="16"/>
      <c r="T876" s="16"/>
      <c r="U876" s="16"/>
    </row>
    <row r="877">
      <c r="O877" s="16"/>
      <c r="P877" s="16"/>
      <c r="Q877" s="16"/>
      <c r="R877" s="16"/>
      <c r="S877" s="16"/>
      <c r="T877" s="16"/>
      <c r="U877" s="16"/>
    </row>
    <row r="878">
      <c r="O878" s="16"/>
      <c r="P878" s="16"/>
      <c r="Q878" s="16"/>
      <c r="R878" s="16"/>
      <c r="S878" s="16"/>
      <c r="T878" s="16"/>
      <c r="U878" s="16"/>
    </row>
    <row r="879">
      <c r="O879" s="16"/>
      <c r="P879" s="16"/>
      <c r="Q879" s="16"/>
      <c r="R879" s="16"/>
      <c r="S879" s="16"/>
      <c r="T879" s="16"/>
      <c r="U879" s="16"/>
    </row>
    <row r="880">
      <c r="O880" s="16"/>
      <c r="P880" s="16"/>
      <c r="Q880" s="16"/>
      <c r="R880" s="16"/>
      <c r="S880" s="16"/>
      <c r="T880" s="16"/>
      <c r="U880" s="16"/>
    </row>
    <row r="881">
      <c r="O881" s="16"/>
      <c r="P881" s="16"/>
      <c r="Q881" s="16"/>
      <c r="R881" s="16"/>
      <c r="S881" s="16"/>
      <c r="T881" s="16"/>
      <c r="U881" s="16"/>
    </row>
    <row r="882">
      <c r="O882" s="16"/>
      <c r="P882" s="16"/>
      <c r="Q882" s="16"/>
      <c r="R882" s="16"/>
      <c r="S882" s="16"/>
      <c r="T882" s="16"/>
      <c r="U882" s="16"/>
    </row>
    <row r="883">
      <c r="O883" s="16"/>
      <c r="P883" s="16"/>
      <c r="Q883" s="16"/>
      <c r="R883" s="16"/>
      <c r="S883" s="16"/>
      <c r="T883" s="16"/>
      <c r="U883" s="16"/>
    </row>
    <row r="884">
      <c r="O884" s="16"/>
      <c r="P884" s="16"/>
      <c r="Q884" s="16"/>
      <c r="R884" s="16"/>
      <c r="S884" s="16"/>
      <c r="T884" s="16"/>
      <c r="U884" s="16"/>
    </row>
    <row r="885">
      <c r="O885" s="16"/>
      <c r="P885" s="16"/>
      <c r="Q885" s="16"/>
      <c r="R885" s="16"/>
      <c r="S885" s="16"/>
      <c r="T885" s="16"/>
      <c r="U885" s="16"/>
    </row>
    <row r="886">
      <c r="O886" s="16"/>
      <c r="P886" s="16"/>
      <c r="Q886" s="16"/>
      <c r="R886" s="16"/>
      <c r="S886" s="16"/>
      <c r="T886" s="16"/>
      <c r="U886" s="16"/>
    </row>
    <row r="887">
      <c r="O887" s="16"/>
      <c r="P887" s="16"/>
      <c r="Q887" s="16"/>
      <c r="R887" s="16"/>
      <c r="S887" s="16"/>
      <c r="T887" s="16"/>
      <c r="U887" s="16"/>
    </row>
    <row r="888">
      <c r="O888" s="16"/>
      <c r="P888" s="16"/>
      <c r="Q888" s="16"/>
      <c r="R888" s="16"/>
      <c r="S888" s="16"/>
      <c r="T888" s="16"/>
      <c r="U888" s="16"/>
    </row>
    <row r="889">
      <c r="O889" s="16"/>
      <c r="P889" s="16"/>
      <c r="Q889" s="16"/>
      <c r="R889" s="16"/>
      <c r="S889" s="16"/>
      <c r="T889" s="16"/>
      <c r="U889" s="16"/>
    </row>
    <row r="890">
      <c r="O890" s="16"/>
      <c r="P890" s="16"/>
      <c r="Q890" s="16"/>
      <c r="R890" s="16"/>
      <c r="S890" s="16"/>
      <c r="T890" s="16"/>
      <c r="U890" s="16"/>
    </row>
    <row r="891">
      <c r="O891" s="16"/>
      <c r="P891" s="16"/>
      <c r="Q891" s="16"/>
      <c r="R891" s="16"/>
      <c r="S891" s="16"/>
      <c r="T891" s="16"/>
      <c r="U891" s="16"/>
    </row>
    <row r="892">
      <c r="O892" s="16"/>
      <c r="P892" s="16"/>
      <c r="Q892" s="16"/>
      <c r="R892" s="16"/>
      <c r="S892" s="16"/>
      <c r="T892" s="16"/>
      <c r="U892" s="16"/>
    </row>
    <row r="893">
      <c r="O893" s="16"/>
      <c r="P893" s="16"/>
      <c r="Q893" s="16"/>
      <c r="R893" s="16"/>
      <c r="S893" s="16"/>
      <c r="T893" s="16"/>
      <c r="U893" s="16"/>
    </row>
    <row r="894">
      <c r="O894" s="16"/>
      <c r="P894" s="16"/>
      <c r="Q894" s="16"/>
      <c r="R894" s="16"/>
      <c r="S894" s="16"/>
      <c r="T894" s="16"/>
      <c r="U894" s="16"/>
    </row>
    <row r="895">
      <c r="O895" s="16"/>
      <c r="P895" s="16"/>
      <c r="Q895" s="16"/>
      <c r="R895" s="16"/>
      <c r="S895" s="16"/>
      <c r="T895" s="16"/>
      <c r="U895" s="16"/>
    </row>
    <row r="896">
      <c r="O896" s="16"/>
      <c r="P896" s="16"/>
      <c r="Q896" s="16"/>
      <c r="R896" s="16"/>
      <c r="S896" s="16"/>
      <c r="T896" s="16"/>
      <c r="U896" s="16"/>
    </row>
    <row r="897">
      <c r="O897" s="16"/>
      <c r="P897" s="16"/>
      <c r="Q897" s="16"/>
      <c r="R897" s="16"/>
      <c r="S897" s="16"/>
      <c r="T897" s="16"/>
      <c r="U897" s="16"/>
    </row>
    <row r="898">
      <c r="O898" s="16"/>
      <c r="P898" s="16"/>
      <c r="Q898" s="16"/>
      <c r="R898" s="16"/>
      <c r="S898" s="16"/>
      <c r="T898" s="16"/>
      <c r="U898" s="16"/>
    </row>
    <row r="899">
      <c r="O899" s="16"/>
      <c r="P899" s="16"/>
      <c r="Q899" s="16"/>
      <c r="R899" s="16"/>
      <c r="S899" s="16"/>
      <c r="T899" s="16"/>
      <c r="U899" s="16"/>
    </row>
    <row r="900">
      <c r="O900" s="16"/>
      <c r="P900" s="16"/>
      <c r="Q900" s="16"/>
      <c r="R900" s="16"/>
      <c r="S900" s="16"/>
      <c r="T900" s="16"/>
      <c r="U900" s="16"/>
    </row>
    <row r="901">
      <c r="O901" s="16"/>
      <c r="P901" s="16"/>
      <c r="Q901" s="16"/>
      <c r="R901" s="16"/>
      <c r="S901" s="16"/>
      <c r="T901" s="16"/>
      <c r="U901" s="16"/>
    </row>
    <row r="902">
      <c r="O902" s="16"/>
      <c r="P902" s="16"/>
      <c r="Q902" s="16"/>
      <c r="R902" s="16"/>
      <c r="S902" s="16"/>
      <c r="T902" s="16"/>
      <c r="U902" s="16"/>
    </row>
    <row r="903">
      <c r="O903" s="16"/>
      <c r="P903" s="16"/>
      <c r="Q903" s="16"/>
      <c r="R903" s="16"/>
      <c r="S903" s="16"/>
      <c r="T903" s="16"/>
      <c r="U903" s="16"/>
    </row>
    <row r="904">
      <c r="O904" s="16"/>
      <c r="P904" s="16"/>
      <c r="Q904" s="16"/>
      <c r="R904" s="16"/>
      <c r="S904" s="16"/>
      <c r="T904" s="16"/>
      <c r="U904" s="16"/>
    </row>
    <row r="905">
      <c r="O905" s="16"/>
      <c r="P905" s="16"/>
      <c r="Q905" s="16"/>
      <c r="R905" s="16"/>
      <c r="S905" s="16"/>
      <c r="T905" s="16"/>
      <c r="U905" s="16"/>
    </row>
    <row r="906">
      <c r="O906" s="16"/>
      <c r="P906" s="16"/>
      <c r="Q906" s="16"/>
      <c r="R906" s="16"/>
      <c r="S906" s="16"/>
      <c r="T906" s="16"/>
      <c r="U906" s="16"/>
    </row>
    <row r="907">
      <c r="O907" s="16"/>
      <c r="P907" s="16"/>
      <c r="Q907" s="16"/>
      <c r="R907" s="16"/>
      <c r="S907" s="16"/>
      <c r="T907" s="16"/>
      <c r="U907" s="16"/>
    </row>
    <row r="908">
      <c r="O908" s="16"/>
      <c r="P908" s="16"/>
      <c r="Q908" s="16"/>
      <c r="R908" s="16"/>
      <c r="S908" s="16"/>
      <c r="T908" s="16"/>
      <c r="U908" s="16"/>
    </row>
    <row r="909">
      <c r="O909" s="16"/>
      <c r="P909" s="16"/>
      <c r="Q909" s="16"/>
      <c r="R909" s="16"/>
      <c r="S909" s="16"/>
      <c r="T909" s="16"/>
      <c r="U909" s="16"/>
    </row>
    <row r="910">
      <c r="O910" s="16"/>
      <c r="P910" s="16"/>
      <c r="Q910" s="16"/>
      <c r="R910" s="16"/>
      <c r="S910" s="16"/>
      <c r="T910" s="16"/>
      <c r="U910" s="16"/>
    </row>
    <row r="911">
      <c r="O911" s="16"/>
      <c r="P911" s="16"/>
      <c r="Q911" s="16"/>
      <c r="R911" s="16"/>
      <c r="S911" s="16"/>
      <c r="T911" s="16"/>
      <c r="U911" s="16"/>
    </row>
    <row r="912">
      <c r="O912" s="16"/>
      <c r="P912" s="16"/>
      <c r="Q912" s="16"/>
      <c r="R912" s="16"/>
      <c r="S912" s="16"/>
      <c r="T912" s="16"/>
      <c r="U912" s="16"/>
    </row>
    <row r="913">
      <c r="O913" s="16"/>
      <c r="P913" s="16"/>
      <c r="Q913" s="16"/>
      <c r="R913" s="16"/>
      <c r="S913" s="16"/>
      <c r="T913" s="16"/>
      <c r="U913" s="16"/>
    </row>
    <row r="914">
      <c r="O914" s="16"/>
      <c r="P914" s="16"/>
      <c r="Q914" s="16"/>
      <c r="R914" s="16"/>
      <c r="S914" s="16"/>
      <c r="T914" s="16"/>
      <c r="U914" s="16"/>
    </row>
    <row r="915">
      <c r="O915" s="16"/>
      <c r="P915" s="16"/>
      <c r="Q915" s="16"/>
      <c r="R915" s="16"/>
      <c r="S915" s="16"/>
      <c r="T915" s="16"/>
      <c r="U915" s="16"/>
    </row>
    <row r="916">
      <c r="O916" s="16"/>
      <c r="P916" s="16"/>
      <c r="Q916" s="16"/>
      <c r="R916" s="16"/>
      <c r="S916" s="16"/>
      <c r="T916" s="16"/>
      <c r="U916" s="16"/>
    </row>
    <row r="917">
      <c r="O917" s="16"/>
      <c r="P917" s="16"/>
      <c r="Q917" s="16"/>
      <c r="R917" s="16"/>
      <c r="S917" s="16"/>
      <c r="T917" s="16"/>
      <c r="U917" s="16"/>
    </row>
    <row r="918">
      <c r="O918" s="16"/>
      <c r="P918" s="16"/>
      <c r="Q918" s="16"/>
      <c r="R918" s="16"/>
      <c r="S918" s="16"/>
      <c r="T918" s="16"/>
      <c r="U918" s="16"/>
    </row>
    <row r="919">
      <c r="O919" s="16"/>
      <c r="P919" s="16"/>
      <c r="Q919" s="16"/>
      <c r="R919" s="16"/>
      <c r="S919" s="16"/>
      <c r="T919" s="16"/>
      <c r="U919" s="16"/>
    </row>
    <row r="920">
      <c r="O920" s="16"/>
      <c r="P920" s="16"/>
      <c r="Q920" s="16"/>
      <c r="R920" s="16"/>
      <c r="S920" s="16"/>
      <c r="T920" s="16"/>
      <c r="U920" s="16"/>
    </row>
    <row r="921">
      <c r="O921" s="16"/>
      <c r="P921" s="16"/>
      <c r="Q921" s="16"/>
      <c r="R921" s="16"/>
      <c r="S921" s="16"/>
      <c r="T921" s="16"/>
      <c r="U921" s="16"/>
    </row>
    <row r="922">
      <c r="O922" s="16"/>
      <c r="P922" s="16"/>
      <c r="Q922" s="16"/>
      <c r="R922" s="16"/>
      <c r="S922" s="16"/>
      <c r="T922" s="16"/>
      <c r="U922" s="16"/>
    </row>
    <row r="923">
      <c r="O923" s="16"/>
      <c r="P923" s="16"/>
      <c r="Q923" s="16"/>
      <c r="R923" s="16"/>
      <c r="S923" s="16"/>
      <c r="T923" s="16"/>
      <c r="U923" s="16"/>
    </row>
    <row r="924">
      <c r="O924" s="16"/>
      <c r="P924" s="16"/>
      <c r="Q924" s="16"/>
      <c r="R924" s="16"/>
      <c r="S924" s="16"/>
      <c r="T924" s="16"/>
      <c r="U924" s="16"/>
    </row>
    <row r="925">
      <c r="O925" s="16"/>
      <c r="P925" s="16"/>
      <c r="Q925" s="16"/>
      <c r="R925" s="16"/>
      <c r="S925" s="16"/>
      <c r="T925" s="16"/>
      <c r="U925" s="16"/>
    </row>
    <row r="926">
      <c r="O926" s="16"/>
      <c r="P926" s="16"/>
      <c r="Q926" s="16"/>
      <c r="R926" s="16"/>
      <c r="S926" s="16"/>
      <c r="T926" s="16"/>
      <c r="U926" s="16"/>
    </row>
    <row r="927">
      <c r="O927" s="16"/>
      <c r="P927" s="16"/>
      <c r="Q927" s="16"/>
      <c r="R927" s="16"/>
      <c r="S927" s="16"/>
      <c r="T927" s="16"/>
      <c r="U927" s="16"/>
    </row>
    <row r="928">
      <c r="O928" s="16"/>
      <c r="P928" s="16"/>
      <c r="Q928" s="16"/>
      <c r="R928" s="16"/>
      <c r="S928" s="16"/>
      <c r="T928" s="16"/>
      <c r="U928" s="16"/>
    </row>
    <row r="929">
      <c r="O929" s="16"/>
      <c r="P929" s="16"/>
      <c r="Q929" s="16"/>
      <c r="R929" s="16"/>
      <c r="S929" s="16"/>
      <c r="T929" s="16"/>
      <c r="U929" s="16"/>
    </row>
    <row r="930">
      <c r="O930" s="16"/>
      <c r="P930" s="16"/>
      <c r="Q930" s="16"/>
      <c r="R930" s="16"/>
      <c r="S930" s="16"/>
      <c r="T930" s="16"/>
      <c r="U930" s="16"/>
    </row>
    <row r="931">
      <c r="O931" s="16"/>
      <c r="P931" s="16"/>
      <c r="Q931" s="16"/>
      <c r="R931" s="16"/>
      <c r="S931" s="16"/>
      <c r="T931" s="16"/>
      <c r="U931" s="16"/>
    </row>
    <row r="932">
      <c r="O932" s="16"/>
      <c r="P932" s="16"/>
      <c r="Q932" s="16"/>
      <c r="R932" s="16"/>
      <c r="S932" s="16"/>
      <c r="T932" s="16"/>
      <c r="U932" s="16"/>
    </row>
    <row r="933">
      <c r="O933" s="16"/>
      <c r="P933" s="16"/>
      <c r="Q933" s="16"/>
      <c r="R933" s="16"/>
      <c r="S933" s="16"/>
      <c r="T933" s="16"/>
      <c r="U933" s="16"/>
    </row>
    <row r="934">
      <c r="O934" s="16"/>
      <c r="P934" s="16"/>
      <c r="Q934" s="16"/>
      <c r="R934" s="16"/>
      <c r="S934" s="16"/>
      <c r="T934" s="16"/>
      <c r="U934" s="16"/>
    </row>
    <row r="935">
      <c r="O935" s="16"/>
      <c r="P935" s="16"/>
      <c r="Q935" s="16"/>
      <c r="R935" s="16"/>
      <c r="S935" s="16"/>
      <c r="T935" s="16"/>
      <c r="U935" s="16"/>
    </row>
    <row r="936">
      <c r="O936" s="16"/>
      <c r="P936" s="16"/>
      <c r="Q936" s="16"/>
      <c r="R936" s="16"/>
      <c r="S936" s="16"/>
      <c r="T936" s="16"/>
      <c r="U936" s="16"/>
    </row>
    <row r="937">
      <c r="O937" s="16"/>
      <c r="P937" s="16"/>
      <c r="Q937" s="16"/>
      <c r="R937" s="16"/>
      <c r="S937" s="16"/>
      <c r="T937" s="16"/>
      <c r="U937" s="16"/>
    </row>
    <row r="938">
      <c r="O938" s="16"/>
      <c r="P938" s="16"/>
      <c r="Q938" s="16"/>
      <c r="R938" s="16"/>
      <c r="S938" s="16"/>
      <c r="T938" s="16"/>
      <c r="U938" s="16"/>
    </row>
    <row r="939">
      <c r="O939" s="16"/>
      <c r="P939" s="16"/>
      <c r="Q939" s="16"/>
      <c r="R939" s="16"/>
      <c r="S939" s="16"/>
      <c r="T939" s="16"/>
      <c r="U939" s="16"/>
    </row>
    <row r="940">
      <c r="O940" s="16"/>
      <c r="P940" s="16"/>
      <c r="Q940" s="16"/>
      <c r="R940" s="16"/>
      <c r="S940" s="16"/>
      <c r="T940" s="16"/>
      <c r="U940" s="16"/>
    </row>
    <row r="941">
      <c r="O941" s="16"/>
      <c r="P941" s="16"/>
      <c r="Q941" s="16"/>
      <c r="R941" s="16"/>
      <c r="S941" s="16"/>
      <c r="T941" s="16"/>
      <c r="U941" s="16"/>
    </row>
    <row r="942">
      <c r="O942" s="16"/>
      <c r="P942" s="16"/>
      <c r="Q942" s="16"/>
      <c r="R942" s="16"/>
      <c r="S942" s="16"/>
      <c r="T942" s="16"/>
      <c r="U942" s="16"/>
    </row>
    <row r="943">
      <c r="O943" s="16"/>
      <c r="P943" s="16"/>
      <c r="Q943" s="16"/>
      <c r="R943" s="16"/>
      <c r="S943" s="16"/>
      <c r="T943" s="16"/>
      <c r="U943" s="16"/>
    </row>
    <row r="944">
      <c r="O944" s="16"/>
      <c r="P944" s="16"/>
      <c r="Q944" s="16"/>
      <c r="R944" s="16"/>
      <c r="S944" s="16"/>
      <c r="T944" s="16"/>
      <c r="U944" s="16"/>
    </row>
    <row r="945">
      <c r="O945" s="16"/>
      <c r="P945" s="16"/>
      <c r="Q945" s="16"/>
      <c r="R945" s="16"/>
      <c r="S945" s="16"/>
      <c r="T945" s="16"/>
      <c r="U945" s="16"/>
    </row>
    <row r="946">
      <c r="O946" s="16"/>
      <c r="P946" s="16"/>
      <c r="Q946" s="16"/>
      <c r="R946" s="16"/>
      <c r="S946" s="16"/>
      <c r="T946" s="16"/>
      <c r="U946" s="16"/>
    </row>
    <row r="947">
      <c r="O947" s="16"/>
      <c r="P947" s="16"/>
      <c r="Q947" s="16"/>
      <c r="R947" s="16"/>
      <c r="S947" s="16"/>
      <c r="T947" s="16"/>
      <c r="U947" s="16"/>
    </row>
    <row r="948">
      <c r="O948" s="16"/>
      <c r="P948" s="16"/>
      <c r="Q948" s="16"/>
      <c r="R948" s="16"/>
      <c r="S948" s="16"/>
      <c r="T948" s="16"/>
      <c r="U948" s="16"/>
    </row>
    <row r="949">
      <c r="O949" s="16"/>
      <c r="P949" s="16"/>
      <c r="Q949" s="16"/>
      <c r="R949" s="16"/>
      <c r="S949" s="16"/>
      <c r="T949" s="16"/>
      <c r="U949" s="16"/>
    </row>
    <row r="950">
      <c r="O950" s="16"/>
      <c r="P950" s="16"/>
      <c r="Q950" s="16"/>
      <c r="R950" s="16"/>
      <c r="S950" s="16"/>
      <c r="T950" s="16"/>
      <c r="U950" s="16"/>
    </row>
    <row r="951">
      <c r="O951" s="16"/>
      <c r="P951" s="16"/>
      <c r="Q951" s="16"/>
      <c r="R951" s="16"/>
      <c r="S951" s="16"/>
      <c r="T951" s="16"/>
      <c r="U951" s="16"/>
    </row>
    <row r="952">
      <c r="O952" s="16"/>
      <c r="P952" s="16"/>
      <c r="Q952" s="16"/>
      <c r="R952" s="16"/>
      <c r="S952" s="16"/>
      <c r="T952" s="16"/>
      <c r="U952" s="16"/>
    </row>
    <row r="953">
      <c r="O953" s="16"/>
      <c r="P953" s="16"/>
      <c r="Q953" s="16"/>
      <c r="R953" s="16"/>
      <c r="S953" s="16"/>
      <c r="T953" s="16"/>
      <c r="U953" s="16"/>
    </row>
    <row r="954">
      <c r="O954" s="16"/>
      <c r="P954" s="16"/>
      <c r="Q954" s="16"/>
      <c r="R954" s="16"/>
      <c r="S954" s="16"/>
      <c r="T954" s="16"/>
      <c r="U954" s="16"/>
    </row>
    <row r="955">
      <c r="O955" s="16"/>
      <c r="P955" s="16"/>
      <c r="Q955" s="16"/>
      <c r="R955" s="16"/>
      <c r="S955" s="16"/>
      <c r="T955" s="16"/>
      <c r="U955" s="16"/>
    </row>
    <row r="956">
      <c r="O956" s="16"/>
      <c r="P956" s="16"/>
      <c r="Q956" s="16"/>
      <c r="R956" s="16"/>
      <c r="S956" s="16"/>
      <c r="T956" s="16"/>
      <c r="U956" s="16"/>
    </row>
    <row r="957">
      <c r="O957" s="16"/>
      <c r="P957" s="16"/>
      <c r="Q957" s="16"/>
      <c r="R957" s="16"/>
      <c r="S957" s="16"/>
      <c r="T957" s="16"/>
      <c r="U957" s="16"/>
    </row>
    <row r="958">
      <c r="O958" s="16"/>
      <c r="P958" s="16"/>
      <c r="Q958" s="16"/>
      <c r="R958" s="16"/>
      <c r="S958" s="16"/>
      <c r="T958" s="16"/>
      <c r="U958" s="16"/>
    </row>
    <row r="959">
      <c r="O959" s="16"/>
      <c r="P959" s="16"/>
      <c r="Q959" s="16"/>
      <c r="R959" s="16"/>
      <c r="S959" s="16"/>
      <c r="T959" s="16"/>
      <c r="U959" s="16"/>
    </row>
    <row r="960">
      <c r="O960" s="16"/>
      <c r="P960" s="16"/>
      <c r="Q960" s="16"/>
      <c r="R960" s="16"/>
      <c r="S960" s="16"/>
      <c r="T960" s="16"/>
      <c r="U960" s="16"/>
    </row>
    <row r="961">
      <c r="O961" s="16"/>
      <c r="P961" s="16"/>
      <c r="Q961" s="16"/>
      <c r="R961" s="16"/>
      <c r="S961" s="16"/>
      <c r="T961" s="16"/>
      <c r="U961" s="16"/>
    </row>
    <row r="962">
      <c r="O962" s="16"/>
      <c r="P962" s="16"/>
      <c r="Q962" s="16"/>
      <c r="R962" s="16"/>
      <c r="S962" s="16"/>
      <c r="T962" s="16"/>
      <c r="U962" s="16"/>
    </row>
    <row r="963">
      <c r="O963" s="16"/>
      <c r="P963" s="16"/>
      <c r="Q963" s="16"/>
      <c r="R963" s="16"/>
      <c r="S963" s="16"/>
      <c r="T963" s="16"/>
      <c r="U963" s="16"/>
    </row>
    <row r="964">
      <c r="O964" s="16"/>
      <c r="P964" s="16"/>
      <c r="Q964" s="16"/>
      <c r="R964" s="16"/>
      <c r="S964" s="16"/>
      <c r="T964" s="16"/>
      <c r="U964" s="16"/>
    </row>
    <row r="965">
      <c r="O965" s="16"/>
      <c r="P965" s="16"/>
      <c r="Q965" s="16"/>
      <c r="R965" s="16"/>
      <c r="S965" s="16"/>
      <c r="T965" s="16"/>
      <c r="U965" s="16"/>
    </row>
    <row r="966">
      <c r="O966" s="16"/>
      <c r="P966" s="16"/>
      <c r="Q966" s="16"/>
      <c r="R966" s="16"/>
      <c r="S966" s="16"/>
      <c r="T966" s="16"/>
      <c r="U966" s="16"/>
    </row>
    <row r="967">
      <c r="O967" s="16"/>
      <c r="P967" s="16"/>
      <c r="Q967" s="16"/>
      <c r="R967" s="16"/>
      <c r="S967" s="16"/>
      <c r="T967" s="16"/>
      <c r="U967" s="16"/>
    </row>
    <row r="968">
      <c r="O968" s="16"/>
      <c r="P968" s="16"/>
      <c r="Q968" s="16"/>
      <c r="R968" s="16"/>
      <c r="S968" s="16"/>
      <c r="T968" s="16"/>
      <c r="U968" s="16"/>
    </row>
    <row r="969">
      <c r="O969" s="16"/>
      <c r="P969" s="16"/>
      <c r="Q969" s="16"/>
      <c r="R969" s="16"/>
      <c r="S969" s="16"/>
      <c r="T969" s="16"/>
      <c r="U969" s="16"/>
    </row>
    <row r="970">
      <c r="O970" s="16"/>
      <c r="P970" s="16"/>
      <c r="Q970" s="16"/>
      <c r="R970" s="16"/>
      <c r="S970" s="16"/>
      <c r="T970" s="16"/>
      <c r="U970" s="16"/>
    </row>
    <row r="971">
      <c r="O971" s="16"/>
      <c r="P971" s="16"/>
      <c r="Q971" s="16"/>
      <c r="R971" s="16"/>
      <c r="S971" s="16"/>
      <c r="T971" s="16"/>
      <c r="U971" s="16"/>
    </row>
    <row r="972">
      <c r="O972" s="16"/>
      <c r="P972" s="16"/>
      <c r="Q972" s="16"/>
      <c r="R972" s="16"/>
      <c r="S972" s="16"/>
      <c r="T972" s="16"/>
      <c r="U972" s="16"/>
    </row>
    <row r="973">
      <c r="O973" s="16"/>
      <c r="P973" s="16"/>
      <c r="Q973" s="16"/>
      <c r="R973" s="16"/>
      <c r="S973" s="16"/>
      <c r="T973" s="16"/>
      <c r="U973" s="16"/>
    </row>
    <row r="974">
      <c r="O974" s="16"/>
      <c r="P974" s="16"/>
      <c r="Q974" s="16"/>
      <c r="R974" s="16"/>
      <c r="S974" s="16"/>
      <c r="T974" s="16"/>
      <c r="U974" s="16"/>
    </row>
    <row r="975">
      <c r="O975" s="16"/>
      <c r="P975" s="16"/>
      <c r="Q975" s="16"/>
      <c r="R975" s="16"/>
      <c r="S975" s="16"/>
      <c r="T975" s="16"/>
      <c r="U975" s="16"/>
    </row>
    <row r="976">
      <c r="O976" s="16"/>
      <c r="P976" s="16"/>
      <c r="Q976" s="16"/>
      <c r="R976" s="16"/>
      <c r="S976" s="16"/>
      <c r="T976" s="16"/>
      <c r="U976" s="16"/>
    </row>
    <row r="977">
      <c r="O977" s="16"/>
      <c r="P977" s="16"/>
      <c r="Q977" s="16"/>
      <c r="R977" s="16"/>
      <c r="S977" s="16"/>
      <c r="T977" s="16"/>
      <c r="U977" s="16"/>
    </row>
    <row r="978">
      <c r="O978" s="16"/>
      <c r="P978" s="16"/>
      <c r="Q978" s="16"/>
      <c r="R978" s="16"/>
      <c r="S978" s="16"/>
      <c r="T978" s="16"/>
      <c r="U978" s="16"/>
    </row>
    <row r="979">
      <c r="O979" s="16"/>
      <c r="P979" s="16"/>
      <c r="Q979" s="16"/>
      <c r="R979" s="16"/>
      <c r="S979" s="16"/>
      <c r="T979" s="16"/>
      <c r="U979" s="16"/>
    </row>
    <row r="980">
      <c r="O980" s="16"/>
      <c r="P980" s="16"/>
      <c r="Q980" s="16"/>
      <c r="R980" s="16"/>
      <c r="S980" s="16"/>
      <c r="T980" s="16"/>
      <c r="U980" s="16"/>
    </row>
    <row r="981">
      <c r="O981" s="16"/>
      <c r="P981" s="16"/>
      <c r="Q981" s="16"/>
      <c r="R981" s="16"/>
      <c r="S981" s="16"/>
      <c r="T981" s="16"/>
      <c r="U981" s="16"/>
    </row>
    <row r="982">
      <c r="O982" s="16"/>
      <c r="P982" s="16"/>
      <c r="Q982" s="16"/>
      <c r="R982" s="16"/>
      <c r="S982" s="16"/>
      <c r="T982" s="16"/>
      <c r="U982" s="16"/>
    </row>
    <row r="983">
      <c r="O983" s="16"/>
      <c r="P983" s="16"/>
      <c r="Q983" s="16"/>
      <c r="R983" s="16"/>
      <c r="S983" s="16"/>
      <c r="T983" s="16"/>
      <c r="U983" s="16"/>
    </row>
    <row r="984">
      <c r="O984" s="16"/>
      <c r="P984" s="16"/>
      <c r="Q984" s="16"/>
      <c r="R984" s="16"/>
      <c r="S984" s="16"/>
      <c r="T984" s="16"/>
      <c r="U984" s="16"/>
    </row>
    <row r="985">
      <c r="O985" s="16"/>
      <c r="P985" s="16"/>
      <c r="Q985" s="16"/>
      <c r="R985" s="16"/>
      <c r="S985" s="16"/>
      <c r="T985" s="16"/>
      <c r="U985" s="16"/>
    </row>
    <row r="986">
      <c r="O986" s="16"/>
      <c r="P986" s="16"/>
      <c r="Q986" s="16"/>
      <c r="R986" s="16"/>
      <c r="S986" s="16"/>
      <c r="T986" s="16"/>
      <c r="U986" s="16"/>
    </row>
    <row r="987">
      <c r="O987" s="16"/>
      <c r="P987" s="16"/>
      <c r="Q987" s="16"/>
      <c r="R987" s="16"/>
      <c r="S987" s="16"/>
      <c r="T987" s="16"/>
      <c r="U987" s="16"/>
    </row>
    <row r="988">
      <c r="O988" s="16"/>
      <c r="P988" s="16"/>
      <c r="Q988" s="16"/>
      <c r="R988" s="16"/>
      <c r="S988" s="16"/>
      <c r="T988" s="16"/>
      <c r="U988" s="16"/>
    </row>
    <row r="989">
      <c r="O989" s="16"/>
      <c r="P989" s="16"/>
      <c r="Q989" s="16"/>
      <c r="R989" s="16"/>
      <c r="S989" s="16"/>
      <c r="T989" s="16"/>
      <c r="U989" s="16"/>
    </row>
    <row r="990">
      <c r="O990" s="16"/>
      <c r="P990" s="16"/>
      <c r="Q990" s="16"/>
      <c r="R990" s="16"/>
      <c r="S990" s="16"/>
      <c r="T990" s="16"/>
      <c r="U990" s="16"/>
    </row>
    <row r="991">
      <c r="O991" s="16"/>
      <c r="P991" s="16"/>
      <c r="Q991" s="16"/>
      <c r="R991" s="16"/>
      <c r="S991" s="16"/>
      <c r="T991" s="16"/>
      <c r="U991" s="16"/>
    </row>
    <row r="992">
      <c r="O992" s="16"/>
      <c r="P992" s="16"/>
      <c r="Q992" s="16"/>
      <c r="R992" s="16"/>
      <c r="S992" s="16"/>
      <c r="T992" s="16"/>
      <c r="U992" s="16"/>
    </row>
    <row r="993">
      <c r="O993" s="16"/>
      <c r="P993" s="16"/>
      <c r="Q993" s="16"/>
      <c r="R993" s="16"/>
      <c r="S993" s="16"/>
      <c r="T993" s="16"/>
      <c r="U993" s="16"/>
    </row>
    <row r="994">
      <c r="O994" s="16"/>
      <c r="P994" s="16"/>
      <c r="Q994" s="16"/>
      <c r="R994" s="16"/>
      <c r="S994" s="16"/>
      <c r="T994" s="16"/>
      <c r="U994" s="16"/>
    </row>
    <row r="995">
      <c r="O995" s="16"/>
      <c r="P995" s="16"/>
      <c r="Q995" s="16"/>
      <c r="R995" s="16"/>
      <c r="S995" s="16"/>
      <c r="T995" s="16"/>
      <c r="U995" s="16"/>
    </row>
    <row r="996">
      <c r="O996" s="16"/>
      <c r="P996" s="16"/>
      <c r="Q996" s="16"/>
      <c r="R996" s="16"/>
      <c r="S996" s="16"/>
      <c r="T996" s="16"/>
      <c r="U996" s="16"/>
    </row>
    <row r="997">
      <c r="O997" s="16"/>
      <c r="P997" s="16"/>
      <c r="Q997" s="16"/>
      <c r="R997" s="16"/>
      <c r="S997" s="16"/>
      <c r="T997" s="16"/>
      <c r="U997" s="16"/>
    </row>
    <row r="998">
      <c r="O998" s="16"/>
      <c r="P998" s="16"/>
      <c r="Q998" s="16"/>
      <c r="R998" s="16"/>
      <c r="S998" s="16"/>
      <c r="T998" s="16"/>
      <c r="U998" s="16"/>
    </row>
    <row r="999">
      <c r="O999" s="16"/>
      <c r="P999" s="16"/>
      <c r="Q999" s="16"/>
      <c r="R999" s="16"/>
      <c r="S999" s="16"/>
      <c r="T999" s="16"/>
      <c r="U999" s="16"/>
    </row>
    <row r="1000">
      <c r="O1000" s="16"/>
      <c r="P1000" s="16"/>
      <c r="Q1000" s="16"/>
      <c r="R1000" s="16"/>
      <c r="S1000" s="16"/>
      <c r="T1000" s="16"/>
      <c r="U1000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75"/>
    <col customWidth="1" min="3" max="3" width="7.38"/>
    <col customWidth="1" min="4" max="4" width="14.13"/>
    <col customWidth="1" min="5" max="5" width="7.38"/>
    <col customWidth="1" min="6" max="7" width="5.13"/>
    <col customWidth="1" min="8" max="8" width="6.88"/>
    <col customWidth="1" min="9" max="9" width="6.63"/>
    <col customWidth="1" min="10" max="10" width="2.25"/>
    <col customWidth="1" min="11" max="11" width="4.75"/>
    <col customWidth="1" min="12" max="12" width="6.63"/>
    <col customWidth="1" min="13" max="13" width="16.5"/>
  </cols>
  <sheetData>
    <row r="1">
      <c r="A1" s="2" t="s">
        <v>0</v>
      </c>
      <c r="B1" s="2" t="s">
        <v>1</v>
      </c>
      <c r="C1" s="2" t="s">
        <v>2</v>
      </c>
      <c r="D1" s="2" t="s">
        <v>215</v>
      </c>
      <c r="E1" s="2" t="s">
        <v>3</v>
      </c>
      <c r="F1" s="2" t="s">
        <v>216</v>
      </c>
      <c r="G1" s="2" t="s">
        <v>217</v>
      </c>
      <c r="H1" s="2" t="s">
        <v>218</v>
      </c>
      <c r="I1" s="2" t="s">
        <v>219</v>
      </c>
      <c r="K1" s="2" t="s">
        <v>220</v>
      </c>
    </row>
    <row r="2">
      <c r="A2" s="2">
        <v>1.0</v>
      </c>
      <c r="B2" s="2" t="s">
        <v>153</v>
      </c>
      <c r="C2" s="2" t="s">
        <v>12</v>
      </c>
      <c r="D2" s="2" t="s">
        <v>227</v>
      </c>
      <c r="E2" s="2">
        <v>50.0</v>
      </c>
      <c r="G2" s="26">
        <v>0.18611111111111112</v>
      </c>
      <c r="H2" s="2">
        <v>268.0</v>
      </c>
      <c r="I2" s="2">
        <v>2.05</v>
      </c>
      <c r="K2" s="27">
        <f>H2</f>
        <v>268</v>
      </c>
    </row>
    <row r="3">
      <c r="A3" s="2">
        <v>2.0</v>
      </c>
      <c r="B3" s="2" t="s">
        <v>154</v>
      </c>
      <c r="C3" s="2" t="s">
        <v>14</v>
      </c>
      <c r="D3" s="2" t="s">
        <v>229</v>
      </c>
      <c r="E3" s="2">
        <v>40.0</v>
      </c>
      <c r="G3" s="26">
        <v>0.14791666666666667</v>
      </c>
      <c r="H3" s="2">
        <v>213.0</v>
      </c>
      <c r="I3" s="2">
        <v>2.06</v>
      </c>
      <c r="K3" s="27">
        <f t="shared" ref="K3:K67" si="1">K2+H3</f>
        <v>481</v>
      </c>
      <c r="L3" s="39">
        <f>K3/5545</f>
        <v>0.08674481515</v>
      </c>
    </row>
    <row r="4">
      <c r="A4" s="2">
        <v>3.0</v>
      </c>
      <c r="B4" s="2" t="s">
        <v>155</v>
      </c>
      <c r="C4" s="2" t="s">
        <v>16</v>
      </c>
      <c r="D4" s="2" t="s">
        <v>231</v>
      </c>
      <c r="E4" s="2">
        <v>27.0</v>
      </c>
      <c r="G4" s="26">
        <v>0.10347222222222222</v>
      </c>
      <c r="H4" s="2">
        <v>149.0</v>
      </c>
      <c r="I4" s="2">
        <v>2.06</v>
      </c>
      <c r="K4" s="27">
        <f t="shared" si="1"/>
        <v>630</v>
      </c>
      <c r="L4" s="28">
        <f t="shared" ref="L4:L67" si="2">int(K4*1000/5545)/10</f>
        <v>11.3</v>
      </c>
      <c r="M4" s="27" t="str">
        <f t="shared" ref="M4:M67" si="3">concatenate(K4,"/5545 or ",L4,"%")</f>
        <v>630/5545 or 11.3%</v>
      </c>
    </row>
    <row r="5">
      <c r="A5" s="2">
        <v>4.0</v>
      </c>
      <c r="B5" s="2" t="s">
        <v>156</v>
      </c>
      <c r="C5" s="2" t="s">
        <v>18</v>
      </c>
      <c r="D5" s="2" t="s">
        <v>233</v>
      </c>
      <c r="E5" s="2">
        <v>36.0</v>
      </c>
      <c r="G5" s="26">
        <v>0.14722222222222223</v>
      </c>
      <c r="H5" s="2">
        <v>212.0</v>
      </c>
      <c r="I5" s="2">
        <v>2.05</v>
      </c>
      <c r="K5" s="27">
        <f t="shared" si="1"/>
        <v>842</v>
      </c>
      <c r="L5" s="28">
        <f t="shared" si="2"/>
        <v>15.1</v>
      </c>
      <c r="M5" s="27" t="str">
        <f t="shared" si="3"/>
        <v>842/5545 or 15.1%</v>
      </c>
    </row>
    <row r="6">
      <c r="A6" s="2">
        <v>5.0</v>
      </c>
      <c r="B6" s="2" t="s">
        <v>157</v>
      </c>
      <c r="C6" s="2" t="s">
        <v>20</v>
      </c>
      <c r="D6" s="2" t="s">
        <v>235</v>
      </c>
      <c r="E6" s="2">
        <v>34.0</v>
      </c>
      <c r="G6" s="26">
        <v>0.12430555555555556</v>
      </c>
      <c r="H6" s="2">
        <v>179.0</v>
      </c>
      <c r="I6" s="2">
        <v>2.05</v>
      </c>
      <c r="K6" s="27">
        <f t="shared" si="1"/>
        <v>1021</v>
      </c>
      <c r="L6" s="28">
        <f t="shared" si="2"/>
        <v>18.4</v>
      </c>
      <c r="M6" s="27" t="str">
        <f t="shared" si="3"/>
        <v>1021/5545 or 18.4%</v>
      </c>
    </row>
    <row r="7">
      <c r="A7" s="2">
        <v>6.0</v>
      </c>
      <c r="B7" s="2" t="s">
        <v>21</v>
      </c>
      <c r="C7" s="2" t="s">
        <v>22</v>
      </c>
      <c r="D7" s="2" t="s">
        <v>237</v>
      </c>
      <c r="E7" s="2">
        <v>24.0</v>
      </c>
      <c r="F7" s="2">
        <v>56.8</v>
      </c>
      <c r="G7" s="26">
        <v>0.08055555555555556</v>
      </c>
      <c r="H7" s="2">
        <v>116.0</v>
      </c>
      <c r="I7" s="2">
        <v>2.04</v>
      </c>
      <c r="K7" s="27">
        <f t="shared" si="1"/>
        <v>1137</v>
      </c>
      <c r="L7" s="28">
        <f t="shared" si="2"/>
        <v>20.5</v>
      </c>
      <c r="M7" s="27" t="str">
        <f t="shared" si="3"/>
        <v>1137/5545 or 20.5%</v>
      </c>
    </row>
    <row r="8">
      <c r="A8" s="2">
        <v>7.0</v>
      </c>
      <c r="B8" s="2" t="s">
        <v>23</v>
      </c>
      <c r="C8" s="2" t="s">
        <v>24</v>
      </c>
      <c r="D8" s="2" t="s">
        <v>239</v>
      </c>
      <c r="E8" s="2">
        <v>21.0</v>
      </c>
      <c r="F8" s="2">
        <v>59.7</v>
      </c>
      <c r="G8" s="26">
        <v>0.08541666666666667</v>
      </c>
      <c r="H8" s="2">
        <v>123.0</v>
      </c>
      <c r="I8" s="2">
        <v>2.06</v>
      </c>
      <c r="K8" s="27">
        <f t="shared" si="1"/>
        <v>1260</v>
      </c>
      <c r="L8" s="28">
        <f t="shared" si="2"/>
        <v>22.7</v>
      </c>
      <c r="M8" s="27" t="str">
        <f t="shared" si="3"/>
        <v>1260/5545 or 22.7%</v>
      </c>
    </row>
    <row r="9">
      <c r="A9" s="2">
        <v>8.0</v>
      </c>
      <c r="B9" s="2" t="s">
        <v>25</v>
      </c>
      <c r="C9" s="2" t="s">
        <v>26</v>
      </c>
      <c r="D9" s="2" t="s">
        <v>241</v>
      </c>
      <c r="E9" s="2">
        <v>4.0</v>
      </c>
      <c r="F9" s="2">
        <v>8.9</v>
      </c>
      <c r="G9" s="26">
        <v>0.0125</v>
      </c>
      <c r="H9" s="2">
        <v>18.0</v>
      </c>
      <c r="I9" s="2">
        <v>2.02</v>
      </c>
      <c r="K9" s="27">
        <f t="shared" si="1"/>
        <v>1278</v>
      </c>
      <c r="L9" s="28">
        <f t="shared" si="2"/>
        <v>23</v>
      </c>
      <c r="M9" s="27" t="str">
        <f t="shared" si="3"/>
        <v>1278/5545 or 23%</v>
      </c>
    </row>
    <row r="10">
      <c r="A10" s="2">
        <v>9.0</v>
      </c>
      <c r="B10" s="2" t="s">
        <v>27</v>
      </c>
      <c r="C10" s="2" t="s">
        <v>28</v>
      </c>
      <c r="D10" s="2" t="s">
        <v>243</v>
      </c>
      <c r="E10" s="2">
        <v>31.0</v>
      </c>
      <c r="F10" s="2">
        <v>78.9</v>
      </c>
      <c r="G10" s="26">
        <v>0.1125</v>
      </c>
      <c r="H10" s="2">
        <v>162.0</v>
      </c>
      <c r="I10" s="2">
        <v>2.05</v>
      </c>
      <c r="K10" s="27">
        <f t="shared" si="1"/>
        <v>1440</v>
      </c>
      <c r="L10" s="28">
        <f t="shared" si="2"/>
        <v>25.9</v>
      </c>
      <c r="M10" s="27" t="str">
        <f t="shared" si="3"/>
        <v>1440/5545 or 25.9%</v>
      </c>
    </row>
    <row r="11">
      <c r="A11" s="2">
        <v>10.0</v>
      </c>
      <c r="B11" s="2" t="s">
        <v>29</v>
      </c>
      <c r="C11" s="2" t="s">
        <v>30</v>
      </c>
      <c r="D11" s="2" t="s">
        <v>245</v>
      </c>
      <c r="E11" s="2">
        <v>24.0</v>
      </c>
      <c r="F11" s="2">
        <v>64.5</v>
      </c>
      <c r="G11" s="26">
        <v>0.09166666666666666</v>
      </c>
      <c r="H11" s="2">
        <v>132.0</v>
      </c>
      <c r="I11" s="2">
        <v>2.05</v>
      </c>
      <c r="K11" s="27">
        <f t="shared" si="1"/>
        <v>1572</v>
      </c>
      <c r="L11" s="28">
        <f t="shared" si="2"/>
        <v>28.3</v>
      </c>
      <c r="M11" s="27" t="str">
        <f t="shared" si="3"/>
        <v>1572/5545 or 28.3%</v>
      </c>
    </row>
    <row r="12">
      <c r="A12" s="2">
        <v>11.0</v>
      </c>
      <c r="B12" s="2" t="s">
        <v>31</v>
      </c>
      <c r="C12" s="2" t="s">
        <v>32</v>
      </c>
      <c r="D12" s="2" t="s">
        <v>247</v>
      </c>
      <c r="E12" s="2">
        <v>22.0</v>
      </c>
      <c r="F12" s="2">
        <v>78.8</v>
      </c>
      <c r="G12" s="26">
        <v>0.1125</v>
      </c>
      <c r="H12" s="2">
        <v>162.0</v>
      </c>
      <c r="I12" s="2">
        <v>2.06</v>
      </c>
      <c r="K12" s="27">
        <f t="shared" si="1"/>
        <v>1734</v>
      </c>
      <c r="L12" s="28">
        <f t="shared" si="2"/>
        <v>31.2</v>
      </c>
      <c r="M12" s="27" t="str">
        <f t="shared" si="3"/>
        <v>1734/5545 or 31.2%</v>
      </c>
    </row>
    <row r="13">
      <c r="A13" s="2">
        <v>12.0</v>
      </c>
      <c r="B13" s="2" t="s">
        <v>33</v>
      </c>
      <c r="C13" s="2" t="s">
        <v>34</v>
      </c>
      <c r="D13" s="2" t="s">
        <v>249</v>
      </c>
      <c r="E13" s="2">
        <v>25.0</v>
      </c>
      <c r="F13" s="2">
        <v>75.5</v>
      </c>
      <c r="G13" s="26">
        <v>0.1076388888888889</v>
      </c>
      <c r="H13" s="2">
        <v>155.0</v>
      </c>
      <c r="I13" s="2">
        <v>2.05</v>
      </c>
      <c r="K13" s="27">
        <f t="shared" si="1"/>
        <v>1889</v>
      </c>
      <c r="L13" s="28">
        <f t="shared" si="2"/>
        <v>34</v>
      </c>
      <c r="M13" s="27" t="str">
        <f t="shared" si="3"/>
        <v>1889/5545 or 34%</v>
      </c>
    </row>
    <row r="14">
      <c r="A14" s="2">
        <v>13.0</v>
      </c>
      <c r="B14" s="2" t="s">
        <v>35</v>
      </c>
      <c r="C14" s="2" t="s">
        <v>36</v>
      </c>
      <c r="D14" s="2" t="s">
        <v>251</v>
      </c>
      <c r="E14" s="2">
        <v>29.0</v>
      </c>
      <c r="F14" s="2">
        <v>71.5</v>
      </c>
      <c r="G14" s="26">
        <v>0.10138888888888889</v>
      </c>
      <c r="H14" s="2">
        <v>146.0</v>
      </c>
      <c r="I14" s="2">
        <v>2.04</v>
      </c>
      <c r="K14" s="27">
        <f t="shared" si="1"/>
        <v>2035</v>
      </c>
      <c r="L14" s="28">
        <f t="shared" si="2"/>
        <v>36.6</v>
      </c>
      <c r="M14" s="27" t="str">
        <f t="shared" si="3"/>
        <v>2035/5545 or 36.6%</v>
      </c>
    </row>
    <row r="15">
      <c r="A15" s="2">
        <v>14.0</v>
      </c>
      <c r="B15" s="2" t="s">
        <v>37</v>
      </c>
      <c r="C15" s="2" t="s">
        <v>38</v>
      </c>
      <c r="D15" s="2" t="s">
        <v>253</v>
      </c>
      <c r="E15" s="2">
        <v>36.0</v>
      </c>
      <c r="F15" s="2">
        <v>84.0</v>
      </c>
      <c r="G15" s="26">
        <v>0.11944444444444445</v>
      </c>
      <c r="H15" s="2">
        <v>172.0</v>
      </c>
      <c r="I15" s="2">
        <v>2.05</v>
      </c>
      <c r="K15" s="27">
        <f t="shared" si="1"/>
        <v>2207</v>
      </c>
      <c r="L15" s="28">
        <f t="shared" si="2"/>
        <v>39.8</v>
      </c>
      <c r="M15" s="27" t="str">
        <f t="shared" si="3"/>
        <v>2207/5545 or 39.8%</v>
      </c>
    </row>
    <row r="16">
      <c r="A16" s="2">
        <v>15.0</v>
      </c>
      <c r="B16" s="2" t="s">
        <v>39</v>
      </c>
      <c r="C16" s="2" t="s">
        <v>40</v>
      </c>
      <c r="D16" s="2" t="s">
        <v>255</v>
      </c>
      <c r="E16" s="2">
        <v>10.0</v>
      </c>
      <c r="F16" s="2">
        <v>24.2</v>
      </c>
      <c r="G16" s="26">
        <v>0.034722222222222224</v>
      </c>
      <c r="H16" s="2">
        <v>50.0</v>
      </c>
      <c r="I16" s="2">
        <v>2.07</v>
      </c>
      <c r="K16" s="27">
        <f t="shared" si="1"/>
        <v>2257</v>
      </c>
      <c r="L16" s="28">
        <f t="shared" si="2"/>
        <v>40.7</v>
      </c>
      <c r="M16" s="27" t="str">
        <f t="shared" si="3"/>
        <v>2257/5545 or 40.7%</v>
      </c>
    </row>
    <row r="17">
      <c r="A17" s="2">
        <v>16.0</v>
      </c>
      <c r="B17" s="2" t="s">
        <v>41</v>
      </c>
      <c r="C17" s="2" t="s">
        <v>42</v>
      </c>
      <c r="D17" s="2" t="s">
        <v>257</v>
      </c>
      <c r="E17" s="2">
        <v>13.0</v>
      </c>
      <c r="F17" s="2">
        <v>24.8</v>
      </c>
      <c r="G17" s="26">
        <v>0.04652777777777778</v>
      </c>
      <c r="H17" s="2">
        <v>67.0</v>
      </c>
      <c r="I17" s="2">
        <v>2.7</v>
      </c>
      <c r="K17" s="27">
        <f t="shared" si="1"/>
        <v>2324</v>
      </c>
      <c r="L17" s="28">
        <f t="shared" si="2"/>
        <v>41.9</v>
      </c>
      <c r="M17" s="27" t="str">
        <f t="shared" si="3"/>
        <v>2324/5545 or 41.9%</v>
      </c>
    </row>
    <row r="18">
      <c r="A18" s="2">
        <v>17.0</v>
      </c>
      <c r="B18" s="2" t="s">
        <v>43</v>
      </c>
      <c r="C18" s="2" t="s">
        <v>44</v>
      </c>
      <c r="D18" s="2" t="s">
        <v>259</v>
      </c>
      <c r="E18" s="2">
        <v>10.0</v>
      </c>
      <c r="F18" s="2">
        <v>13.1</v>
      </c>
      <c r="G18" s="26">
        <v>0.024305555555555556</v>
      </c>
      <c r="H18" s="2">
        <v>35.0</v>
      </c>
      <c r="I18" s="2">
        <v>2.67</v>
      </c>
      <c r="K18" s="27">
        <f t="shared" si="1"/>
        <v>2359</v>
      </c>
      <c r="L18" s="28">
        <f t="shared" si="2"/>
        <v>42.5</v>
      </c>
      <c r="M18" s="27" t="str">
        <f t="shared" si="3"/>
        <v>2359/5545 or 42.5%</v>
      </c>
    </row>
    <row r="19">
      <c r="A19" s="2">
        <v>18.0</v>
      </c>
      <c r="B19" s="2" t="s">
        <v>45</v>
      </c>
      <c r="C19" s="2" t="s">
        <v>46</v>
      </c>
      <c r="D19" s="2" t="s">
        <v>261</v>
      </c>
      <c r="E19" s="2">
        <v>42.0</v>
      </c>
      <c r="F19" s="2">
        <v>51.9</v>
      </c>
      <c r="G19" s="26">
        <v>0.09722222222222222</v>
      </c>
      <c r="H19" s="2">
        <v>140.0</v>
      </c>
      <c r="I19" s="2">
        <v>2.7</v>
      </c>
      <c r="K19" s="27">
        <f t="shared" si="1"/>
        <v>2499</v>
      </c>
      <c r="L19" s="28">
        <f t="shared" si="2"/>
        <v>45</v>
      </c>
      <c r="M19" s="27" t="str">
        <f t="shared" si="3"/>
        <v>2499/5545 or 45%</v>
      </c>
    </row>
    <row r="20">
      <c r="A20" s="2">
        <v>19.0</v>
      </c>
      <c r="B20" s="2" t="s">
        <v>47</v>
      </c>
      <c r="C20" s="2" t="s">
        <v>48</v>
      </c>
      <c r="D20" s="2" t="s">
        <v>263</v>
      </c>
      <c r="E20" s="2">
        <v>150.0</v>
      </c>
      <c r="F20" s="2">
        <v>139.6</v>
      </c>
      <c r="G20" s="26">
        <v>0.25763888888888886</v>
      </c>
      <c r="H20" s="2">
        <v>371.0</v>
      </c>
      <c r="I20" s="2">
        <v>2.66</v>
      </c>
      <c r="K20" s="27">
        <f t="shared" si="1"/>
        <v>2870</v>
      </c>
      <c r="L20" s="28">
        <f t="shared" si="2"/>
        <v>51.7</v>
      </c>
      <c r="M20" s="27" t="str">
        <f t="shared" si="3"/>
        <v>2870/5545 or 51.7%</v>
      </c>
    </row>
    <row r="21">
      <c r="A21" s="2">
        <v>20.0</v>
      </c>
      <c r="B21" s="2" t="s">
        <v>49</v>
      </c>
      <c r="C21" s="2" t="s">
        <v>50</v>
      </c>
      <c r="D21" s="2" t="s">
        <v>265</v>
      </c>
      <c r="E21" s="2">
        <v>31.0</v>
      </c>
      <c r="F21" s="2">
        <v>48.4</v>
      </c>
      <c r="G21" s="26">
        <v>0.09097222222222222</v>
      </c>
      <c r="H21" s="2">
        <v>131.0</v>
      </c>
      <c r="I21" s="2">
        <v>2.71</v>
      </c>
      <c r="K21" s="27">
        <f t="shared" si="1"/>
        <v>3001</v>
      </c>
      <c r="L21" s="28">
        <f t="shared" si="2"/>
        <v>54.1</v>
      </c>
      <c r="M21" s="27" t="str">
        <f t="shared" si="3"/>
        <v>3001/5545 or 54.1%</v>
      </c>
    </row>
    <row r="22">
      <c r="A22" s="2">
        <v>21.0</v>
      </c>
      <c r="B22" s="2" t="s">
        <v>51</v>
      </c>
      <c r="C22" s="2" t="s">
        <v>52</v>
      </c>
      <c r="D22" s="2" t="s">
        <v>267</v>
      </c>
      <c r="E22" s="2">
        <v>12.0</v>
      </c>
      <c r="F22" s="2">
        <v>15.8</v>
      </c>
      <c r="G22" s="26">
        <v>0.029166666666666667</v>
      </c>
      <c r="H22" s="2">
        <v>42.0</v>
      </c>
      <c r="I22" s="2">
        <v>2.66</v>
      </c>
      <c r="K22" s="27">
        <f t="shared" si="1"/>
        <v>3043</v>
      </c>
      <c r="L22" s="28">
        <f t="shared" si="2"/>
        <v>54.8</v>
      </c>
      <c r="M22" s="27" t="str">
        <f t="shared" si="3"/>
        <v>3043/5545 or 54.8%</v>
      </c>
    </row>
    <row r="23">
      <c r="A23" s="2">
        <v>22.0</v>
      </c>
      <c r="B23" s="2" t="s">
        <v>53</v>
      </c>
      <c r="C23" s="2" t="s">
        <v>54</v>
      </c>
      <c r="D23" s="2" t="s">
        <v>269</v>
      </c>
      <c r="E23" s="2">
        <v>8.0</v>
      </c>
      <c r="F23" s="2">
        <v>8.1</v>
      </c>
      <c r="G23" s="26">
        <v>0.015277777777777777</v>
      </c>
      <c r="H23" s="2">
        <v>22.0</v>
      </c>
      <c r="I23" s="2">
        <v>2.72</v>
      </c>
      <c r="K23" s="27">
        <f t="shared" si="1"/>
        <v>3065</v>
      </c>
      <c r="L23" s="28">
        <f t="shared" si="2"/>
        <v>55.2</v>
      </c>
      <c r="M23" s="27" t="str">
        <f t="shared" si="3"/>
        <v>3065/5545 or 55.2%</v>
      </c>
    </row>
    <row r="24">
      <c r="A24" s="2">
        <v>23.0</v>
      </c>
      <c r="B24" s="2" t="s">
        <v>55</v>
      </c>
      <c r="C24" s="2" t="s">
        <v>56</v>
      </c>
      <c r="D24" s="2" t="s">
        <v>271</v>
      </c>
      <c r="E24" s="2">
        <v>66.0</v>
      </c>
      <c r="F24" s="2">
        <v>99.8</v>
      </c>
      <c r="G24" s="26">
        <v>0.1875</v>
      </c>
      <c r="H24" s="2">
        <v>270.0</v>
      </c>
      <c r="I24" s="2">
        <v>2.71</v>
      </c>
      <c r="K24" s="27">
        <f t="shared" si="1"/>
        <v>3335</v>
      </c>
      <c r="L24" s="28">
        <f t="shared" si="2"/>
        <v>60.1</v>
      </c>
      <c r="M24" s="27" t="str">
        <f t="shared" si="3"/>
        <v>3335/5545 or 60.1%</v>
      </c>
    </row>
    <row r="25">
      <c r="A25" s="2">
        <v>24.0</v>
      </c>
      <c r="B25" s="2" t="s">
        <v>57</v>
      </c>
      <c r="C25" s="2" t="s">
        <v>58</v>
      </c>
      <c r="D25" s="2" t="s">
        <v>273</v>
      </c>
      <c r="E25" s="2">
        <v>52.0</v>
      </c>
      <c r="F25" s="2">
        <v>106.2</v>
      </c>
      <c r="G25" s="26">
        <v>0.20069444444444445</v>
      </c>
      <c r="H25" s="2">
        <v>289.0</v>
      </c>
      <c r="I25" s="2">
        <v>2.72</v>
      </c>
      <c r="K25" s="27">
        <f t="shared" si="1"/>
        <v>3624</v>
      </c>
      <c r="L25" s="28">
        <f t="shared" si="2"/>
        <v>65.3</v>
      </c>
      <c r="M25" s="27" t="str">
        <f t="shared" si="3"/>
        <v>3624/5545 or 65.3%</v>
      </c>
    </row>
    <row r="26">
      <c r="A26" s="2">
        <v>25.0</v>
      </c>
      <c r="B26" s="2" t="s">
        <v>59</v>
      </c>
      <c r="C26" s="2" t="s">
        <v>60</v>
      </c>
      <c r="D26" s="2" t="s">
        <v>275</v>
      </c>
      <c r="E26" s="2">
        <v>5.0</v>
      </c>
      <c r="F26" s="2">
        <v>9.8</v>
      </c>
      <c r="G26" s="26">
        <v>0.01875</v>
      </c>
      <c r="H26" s="2">
        <v>27.0</v>
      </c>
      <c r="I26" s="2">
        <v>2.76</v>
      </c>
      <c r="K26" s="27">
        <f t="shared" si="1"/>
        <v>3651</v>
      </c>
      <c r="L26" s="28">
        <f t="shared" si="2"/>
        <v>65.8</v>
      </c>
      <c r="M26" s="27" t="str">
        <f t="shared" si="3"/>
        <v>3651/5545 or 65.8%</v>
      </c>
    </row>
    <row r="27">
      <c r="A27" s="2">
        <v>26.0</v>
      </c>
      <c r="B27" s="2" t="s">
        <v>61</v>
      </c>
      <c r="C27" s="2" t="s">
        <v>62</v>
      </c>
      <c r="D27" s="2" t="s">
        <v>277</v>
      </c>
      <c r="E27" s="2">
        <v>48.0</v>
      </c>
      <c r="F27" s="2">
        <v>92.4</v>
      </c>
      <c r="G27" s="26">
        <v>0.17430555555555555</v>
      </c>
      <c r="H27" s="2">
        <v>251.0</v>
      </c>
      <c r="I27" s="2">
        <v>2.72</v>
      </c>
      <c r="K27" s="27">
        <f t="shared" si="1"/>
        <v>3902</v>
      </c>
      <c r="L27" s="28">
        <f t="shared" si="2"/>
        <v>70.3</v>
      </c>
      <c r="M27" s="27" t="str">
        <f t="shared" si="3"/>
        <v>3902/5545 or 70.3%</v>
      </c>
    </row>
    <row r="28">
      <c r="A28" s="2">
        <v>27.0</v>
      </c>
      <c r="B28" s="2" t="s">
        <v>63</v>
      </c>
      <c r="C28" s="2" t="s">
        <v>64</v>
      </c>
      <c r="D28" s="2" t="s">
        <v>279</v>
      </c>
      <c r="E28" s="2">
        <v>12.0</v>
      </c>
      <c r="F28" s="2">
        <v>31.3</v>
      </c>
      <c r="G28" s="26">
        <v>0.059722222222222225</v>
      </c>
      <c r="H28" s="2">
        <v>86.0</v>
      </c>
      <c r="I28" s="2">
        <v>2.75</v>
      </c>
      <c r="K28" s="27">
        <f t="shared" si="1"/>
        <v>3988</v>
      </c>
      <c r="L28" s="28">
        <f t="shared" si="2"/>
        <v>71.9</v>
      </c>
      <c r="M28" s="27" t="str">
        <f t="shared" si="3"/>
        <v>3988/5545 or 71.9%</v>
      </c>
    </row>
    <row r="29">
      <c r="A29" s="2">
        <v>28.0</v>
      </c>
      <c r="B29" s="2" t="s">
        <v>65</v>
      </c>
      <c r="C29" s="2" t="s">
        <v>66</v>
      </c>
      <c r="D29" s="2" t="s">
        <v>281</v>
      </c>
      <c r="E29" s="2">
        <v>14.0</v>
      </c>
      <c r="F29" s="2">
        <v>14.7</v>
      </c>
      <c r="G29" s="26">
        <v>0.027083333333333334</v>
      </c>
      <c r="H29" s="2">
        <v>39.0</v>
      </c>
      <c r="I29" s="2">
        <v>2.65</v>
      </c>
      <c r="K29" s="27">
        <f t="shared" si="1"/>
        <v>4027</v>
      </c>
      <c r="L29" s="28">
        <f t="shared" si="2"/>
        <v>72.6</v>
      </c>
      <c r="M29" s="27" t="str">
        <f t="shared" si="3"/>
        <v>4027/5545 or 72.6%</v>
      </c>
    </row>
    <row r="30">
      <c r="A30" s="2">
        <v>29.0</v>
      </c>
      <c r="B30" s="2" t="s">
        <v>67</v>
      </c>
      <c r="C30" s="2" t="s">
        <v>68</v>
      </c>
      <c r="D30" s="2" t="s">
        <v>283</v>
      </c>
      <c r="E30" s="2">
        <v>3.0</v>
      </c>
      <c r="F30" s="2">
        <v>5.4</v>
      </c>
      <c r="G30" s="26">
        <v>0.010416666666666666</v>
      </c>
      <c r="H30" s="2">
        <v>15.0</v>
      </c>
      <c r="I30" s="2">
        <v>2.78</v>
      </c>
      <c r="K30" s="27">
        <f t="shared" si="1"/>
        <v>4042</v>
      </c>
      <c r="L30" s="28">
        <f t="shared" si="2"/>
        <v>72.8</v>
      </c>
      <c r="M30" s="27" t="str">
        <f t="shared" si="3"/>
        <v>4042/5545 or 72.8%</v>
      </c>
    </row>
    <row r="31">
      <c r="A31" s="2">
        <v>30.0</v>
      </c>
      <c r="B31" s="2" t="s">
        <v>69</v>
      </c>
      <c r="C31" s="2" t="s">
        <v>70</v>
      </c>
      <c r="D31" s="2" t="s">
        <v>285</v>
      </c>
      <c r="E31" s="2">
        <v>9.0</v>
      </c>
      <c r="F31" s="2">
        <v>11.1</v>
      </c>
      <c r="G31" s="26">
        <v>0.020833333333333332</v>
      </c>
      <c r="H31" s="2">
        <v>30.0</v>
      </c>
      <c r="I31" s="2">
        <v>2.7</v>
      </c>
      <c r="K31" s="27">
        <f t="shared" si="1"/>
        <v>4072</v>
      </c>
      <c r="L31" s="28">
        <f t="shared" si="2"/>
        <v>73.4</v>
      </c>
      <c r="M31" s="27" t="str">
        <f t="shared" si="3"/>
        <v>4072/5545 or 73.4%</v>
      </c>
    </row>
    <row r="32">
      <c r="A32" s="2">
        <v>31.0</v>
      </c>
      <c r="B32" s="2" t="s">
        <v>71</v>
      </c>
      <c r="C32" s="2" t="s">
        <v>72</v>
      </c>
      <c r="D32" s="2" t="s">
        <v>287</v>
      </c>
      <c r="E32" s="2">
        <v>1.0</v>
      </c>
      <c r="F32" s="2">
        <v>1.8</v>
      </c>
      <c r="G32" s="26">
        <v>0.003472222222222222</v>
      </c>
      <c r="H32" s="2">
        <v>5.0</v>
      </c>
      <c r="I32" s="2">
        <v>2.78</v>
      </c>
      <c r="K32" s="27">
        <f t="shared" si="1"/>
        <v>4077</v>
      </c>
      <c r="L32" s="28">
        <f t="shared" si="2"/>
        <v>73.5</v>
      </c>
      <c r="M32" s="27" t="str">
        <f t="shared" si="3"/>
        <v>4077/5545 or 73.5%</v>
      </c>
    </row>
    <row r="33">
      <c r="A33" s="2">
        <v>32.0</v>
      </c>
      <c r="B33" s="2" t="s">
        <v>73</v>
      </c>
      <c r="C33" s="2" t="s">
        <v>74</v>
      </c>
      <c r="D33" s="2" t="s">
        <v>289</v>
      </c>
      <c r="E33" s="2">
        <v>4.0</v>
      </c>
      <c r="F33" s="2">
        <v>4.5</v>
      </c>
      <c r="G33" s="26">
        <v>0.00625</v>
      </c>
      <c r="H33" s="2">
        <v>9.0</v>
      </c>
      <c r="I33" s="2">
        <v>2.0</v>
      </c>
      <c r="K33" s="27">
        <f t="shared" si="1"/>
        <v>4086</v>
      </c>
      <c r="L33" s="28">
        <f t="shared" si="2"/>
        <v>73.6</v>
      </c>
      <c r="M33" s="27" t="str">
        <f t="shared" si="3"/>
        <v>4086/5545 or 73.6%</v>
      </c>
    </row>
    <row r="34">
      <c r="A34" s="2">
        <v>33.0</v>
      </c>
      <c r="B34" s="2" t="s">
        <v>75</v>
      </c>
      <c r="C34" s="2" t="s">
        <v>76</v>
      </c>
      <c r="D34" s="2" t="s">
        <v>291</v>
      </c>
      <c r="E34" s="2">
        <v>7.0</v>
      </c>
      <c r="F34" s="2">
        <v>10.2</v>
      </c>
      <c r="G34" s="26">
        <v>0.019444444444444445</v>
      </c>
      <c r="H34" s="2">
        <v>28.0</v>
      </c>
      <c r="I34" s="2">
        <v>2.75</v>
      </c>
      <c r="K34" s="27">
        <f t="shared" si="1"/>
        <v>4114</v>
      </c>
      <c r="L34" s="28">
        <f t="shared" si="2"/>
        <v>74.1</v>
      </c>
      <c r="M34" s="27" t="str">
        <f t="shared" si="3"/>
        <v>4114/5545 or 74.1%</v>
      </c>
    </row>
    <row r="35">
      <c r="A35" s="2">
        <v>34.0</v>
      </c>
      <c r="B35" s="2" t="s">
        <v>77</v>
      </c>
      <c r="C35" s="2" t="s">
        <v>78</v>
      </c>
      <c r="D35" s="2" t="s">
        <v>293</v>
      </c>
      <c r="E35" s="2">
        <v>3.0</v>
      </c>
      <c r="F35" s="2">
        <v>4.3</v>
      </c>
      <c r="G35" s="26">
        <v>0.008333333333333333</v>
      </c>
      <c r="H35" s="2">
        <v>12.0</v>
      </c>
      <c r="I35" s="2">
        <v>2.79</v>
      </c>
      <c r="K35" s="27">
        <f t="shared" si="1"/>
        <v>4126</v>
      </c>
      <c r="L35" s="28">
        <f t="shared" si="2"/>
        <v>74.4</v>
      </c>
      <c r="M35" s="27" t="str">
        <f t="shared" si="3"/>
        <v>4126/5545 or 74.4%</v>
      </c>
    </row>
    <row r="36">
      <c r="A36" s="2">
        <v>35.0</v>
      </c>
      <c r="B36" s="2" t="s">
        <v>79</v>
      </c>
      <c r="C36" s="2" t="s">
        <v>80</v>
      </c>
      <c r="D36" s="2" t="s">
        <v>295</v>
      </c>
      <c r="E36" s="2">
        <v>3.0</v>
      </c>
      <c r="F36" s="2">
        <v>4.1</v>
      </c>
      <c r="G36" s="26">
        <v>0.007638888888888889</v>
      </c>
      <c r="H36" s="2">
        <v>11.0</v>
      </c>
      <c r="I36" s="2">
        <v>2.68</v>
      </c>
      <c r="K36" s="27">
        <f t="shared" si="1"/>
        <v>4137</v>
      </c>
      <c r="L36" s="28">
        <f t="shared" si="2"/>
        <v>74.6</v>
      </c>
      <c r="M36" s="27" t="str">
        <f t="shared" si="3"/>
        <v>4137/5545 or 74.6%</v>
      </c>
    </row>
    <row r="37">
      <c r="A37" s="2">
        <v>36.0</v>
      </c>
      <c r="B37" s="2" t="s">
        <v>81</v>
      </c>
      <c r="C37" s="2" t="s">
        <v>82</v>
      </c>
      <c r="D37" s="2" t="s">
        <v>297</v>
      </c>
      <c r="E37" s="2">
        <v>3.0</v>
      </c>
      <c r="F37" s="2">
        <v>4.4</v>
      </c>
      <c r="G37" s="26">
        <v>0.008333333333333333</v>
      </c>
      <c r="H37" s="2">
        <v>12.0</v>
      </c>
      <c r="I37" s="2">
        <v>2.73</v>
      </c>
      <c r="K37" s="27">
        <f t="shared" si="1"/>
        <v>4149</v>
      </c>
      <c r="L37" s="28">
        <f t="shared" si="2"/>
        <v>74.8</v>
      </c>
      <c r="M37" s="27" t="str">
        <f t="shared" si="3"/>
        <v>4149/5545 or 74.8%</v>
      </c>
    </row>
    <row r="38">
      <c r="A38" s="2">
        <v>37.0</v>
      </c>
      <c r="B38" s="2" t="s">
        <v>83</v>
      </c>
      <c r="C38" s="2" t="s">
        <v>84</v>
      </c>
      <c r="D38" s="2" t="s">
        <v>299</v>
      </c>
      <c r="E38" s="2">
        <v>2.0</v>
      </c>
      <c r="F38" s="2">
        <v>2.9</v>
      </c>
      <c r="G38" s="26">
        <v>0.005555555555555556</v>
      </c>
      <c r="H38" s="2">
        <v>8.0</v>
      </c>
      <c r="I38" s="2">
        <v>2.76</v>
      </c>
      <c r="K38" s="27">
        <f t="shared" si="1"/>
        <v>4157</v>
      </c>
      <c r="L38" s="28">
        <f t="shared" si="2"/>
        <v>74.9</v>
      </c>
      <c r="M38" s="27" t="str">
        <f t="shared" si="3"/>
        <v>4157/5545 or 74.9%</v>
      </c>
    </row>
    <row r="39">
      <c r="A39" s="2">
        <v>38.0</v>
      </c>
      <c r="B39" s="2" t="s">
        <v>85</v>
      </c>
      <c r="C39" s="2" t="s">
        <v>86</v>
      </c>
      <c r="D39" s="2" t="s">
        <v>301</v>
      </c>
      <c r="E39" s="2">
        <v>14.0</v>
      </c>
      <c r="F39" s="2">
        <v>16.2</v>
      </c>
      <c r="G39" s="26">
        <v>0.029861111111111113</v>
      </c>
      <c r="H39" s="2">
        <v>43.0</v>
      </c>
      <c r="I39" s="2">
        <v>2.65</v>
      </c>
      <c r="K39" s="27">
        <f t="shared" si="1"/>
        <v>4200</v>
      </c>
      <c r="L39" s="28">
        <f t="shared" si="2"/>
        <v>75.7</v>
      </c>
      <c r="M39" s="27" t="str">
        <f t="shared" si="3"/>
        <v>4200/5545 or 75.7%</v>
      </c>
    </row>
    <row r="40">
      <c r="A40" s="2">
        <v>39.0</v>
      </c>
      <c r="B40" s="8" t="s">
        <v>87</v>
      </c>
      <c r="C40" s="8" t="s">
        <v>88</v>
      </c>
      <c r="D40" s="8" t="s">
        <v>303</v>
      </c>
      <c r="E40" s="8">
        <v>4.0</v>
      </c>
      <c r="F40" s="8">
        <v>4.9</v>
      </c>
      <c r="G40" s="34">
        <v>0.009027777777777777</v>
      </c>
      <c r="H40" s="8">
        <v>13.0</v>
      </c>
      <c r="I40" s="8">
        <v>2.65</v>
      </c>
      <c r="J40" s="35"/>
      <c r="K40" s="35">
        <f t="shared" si="1"/>
        <v>4213</v>
      </c>
      <c r="L40" s="36">
        <f t="shared" si="2"/>
        <v>75.9</v>
      </c>
      <c r="M40" s="35" t="str">
        <f t="shared" si="3"/>
        <v>4213/5545 or 75.9%</v>
      </c>
      <c r="N40" s="35"/>
    </row>
    <row r="41">
      <c r="A41" s="2">
        <v>40.0</v>
      </c>
      <c r="B41" s="2" t="s">
        <v>89</v>
      </c>
      <c r="C41" s="2" t="s">
        <v>90</v>
      </c>
      <c r="D41" s="2" t="s">
        <v>305</v>
      </c>
      <c r="E41" s="2">
        <v>28.0</v>
      </c>
      <c r="F41" s="2">
        <v>62.6</v>
      </c>
      <c r="G41" s="26">
        <v>0.11875</v>
      </c>
      <c r="H41" s="2">
        <v>171.0</v>
      </c>
      <c r="I41" s="2">
        <v>2.73</v>
      </c>
      <c r="K41" s="27">
        <f t="shared" si="1"/>
        <v>4384</v>
      </c>
      <c r="L41" s="28">
        <f t="shared" si="2"/>
        <v>79</v>
      </c>
      <c r="M41" s="27" t="str">
        <f t="shared" si="3"/>
        <v>4384/5545 or 79%</v>
      </c>
    </row>
    <row r="42">
      <c r="A42" s="2">
        <v>41.0</v>
      </c>
      <c r="B42" s="2" t="s">
        <v>91</v>
      </c>
      <c r="C42" s="2" t="s">
        <v>92</v>
      </c>
      <c r="D42" s="2" t="s">
        <v>307</v>
      </c>
      <c r="E42" s="2">
        <v>16.0</v>
      </c>
      <c r="F42" s="2">
        <v>42.6</v>
      </c>
      <c r="G42" s="26">
        <v>0.08125</v>
      </c>
      <c r="H42" s="2">
        <v>117.0</v>
      </c>
      <c r="I42" s="2">
        <v>2.75</v>
      </c>
      <c r="K42" s="27">
        <f t="shared" si="1"/>
        <v>4501</v>
      </c>
      <c r="L42" s="28">
        <f t="shared" si="2"/>
        <v>81.1</v>
      </c>
      <c r="M42" s="27" t="str">
        <f t="shared" si="3"/>
        <v>4501/5545 or 81.1%</v>
      </c>
    </row>
    <row r="43">
      <c r="A43" s="2">
        <v>42.0</v>
      </c>
      <c r="B43" s="2" t="s">
        <v>93</v>
      </c>
      <c r="C43" s="2" t="s">
        <v>94</v>
      </c>
      <c r="D43" s="2" t="s">
        <v>309</v>
      </c>
      <c r="E43" s="2">
        <v>24.0</v>
      </c>
      <c r="F43" s="2">
        <v>68.4</v>
      </c>
      <c r="G43" s="26">
        <v>0.12986111111111112</v>
      </c>
      <c r="H43" s="2">
        <v>187.0</v>
      </c>
      <c r="I43" s="2">
        <v>2.73</v>
      </c>
      <c r="K43" s="27">
        <f t="shared" si="1"/>
        <v>4688</v>
      </c>
      <c r="L43" s="28">
        <f t="shared" si="2"/>
        <v>84.5</v>
      </c>
      <c r="M43" s="27" t="str">
        <f t="shared" si="3"/>
        <v>4688/5545 or 84.5%</v>
      </c>
    </row>
    <row r="44">
      <c r="A44" s="2">
        <v>43.0</v>
      </c>
      <c r="B44" s="2" t="s">
        <v>95</v>
      </c>
      <c r="C44" s="2" t="s">
        <v>96</v>
      </c>
      <c r="D44" s="2" t="s">
        <v>311</v>
      </c>
      <c r="E44" s="2">
        <v>21.0</v>
      </c>
      <c r="F44" s="2">
        <v>52.3</v>
      </c>
      <c r="G44" s="26">
        <v>0.09930555555555555</v>
      </c>
      <c r="H44" s="2">
        <v>143.0</v>
      </c>
      <c r="I44" s="2">
        <v>2.73</v>
      </c>
      <c r="K44" s="27">
        <f t="shared" si="1"/>
        <v>4831</v>
      </c>
      <c r="L44" s="28">
        <f t="shared" si="2"/>
        <v>87.1</v>
      </c>
      <c r="M44" s="27" t="str">
        <f t="shared" si="3"/>
        <v>4831/5545 or 87.1%</v>
      </c>
    </row>
    <row r="45">
      <c r="A45" s="2">
        <v>44.0</v>
      </c>
      <c r="B45" s="2" t="s">
        <v>97</v>
      </c>
      <c r="C45" s="2" t="s">
        <v>98</v>
      </c>
      <c r="D45" s="2" t="s">
        <v>313</v>
      </c>
      <c r="E45" s="2">
        <v>28.0</v>
      </c>
      <c r="F45" s="2">
        <v>62.0</v>
      </c>
      <c r="G45" s="26">
        <v>0.11736111111111111</v>
      </c>
      <c r="H45" s="2">
        <v>169.0</v>
      </c>
      <c r="I45" s="2">
        <v>2.73</v>
      </c>
      <c r="K45" s="27">
        <f t="shared" si="1"/>
        <v>5000</v>
      </c>
      <c r="L45" s="28">
        <f t="shared" si="2"/>
        <v>90.1</v>
      </c>
      <c r="M45" s="27" t="str">
        <f t="shared" si="3"/>
        <v>5000/5545 or 90.1%</v>
      </c>
    </row>
    <row r="46">
      <c r="A46" s="2">
        <v>45.0</v>
      </c>
      <c r="B46" s="2" t="s">
        <v>99</v>
      </c>
      <c r="C46" s="2" t="s">
        <v>100</v>
      </c>
      <c r="D46" s="2" t="s">
        <v>315</v>
      </c>
      <c r="E46" s="2">
        <v>16.0</v>
      </c>
      <c r="F46" s="2">
        <v>25.9</v>
      </c>
      <c r="G46" s="26">
        <v>0.04861111111111111</v>
      </c>
      <c r="H46" s="2">
        <v>70.0</v>
      </c>
      <c r="I46" s="2">
        <v>2.7</v>
      </c>
      <c r="K46" s="27">
        <f t="shared" si="1"/>
        <v>5070</v>
      </c>
      <c r="L46" s="28">
        <f t="shared" si="2"/>
        <v>91.4</v>
      </c>
      <c r="M46" s="27" t="str">
        <f t="shared" si="3"/>
        <v>5070/5545 or 91.4%</v>
      </c>
    </row>
    <row r="47">
      <c r="A47" s="2">
        <v>46.0</v>
      </c>
      <c r="B47" s="2" t="s">
        <v>101</v>
      </c>
      <c r="C47" s="2" t="s">
        <v>102</v>
      </c>
      <c r="D47" s="2" t="s">
        <v>317</v>
      </c>
      <c r="E47" s="2">
        <v>16.0</v>
      </c>
      <c r="F47" s="2">
        <v>25.5</v>
      </c>
      <c r="G47" s="26">
        <v>0.04791666666666667</v>
      </c>
      <c r="H47" s="2">
        <v>69.0</v>
      </c>
      <c r="I47" s="2">
        <v>2.71</v>
      </c>
      <c r="K47" s="27">
        <f t="shared" si="1"/>
        <v>5139</v>
      </c>
      <c r="L47" s="28">
        <f t="shared" si="2"/>
        <v>92.6</v>
      </c>
      <c r="M47" s="27" t="str">
        <f t="shared" si="3"/>
        <v>5139/5545 or 92.6%</v>
      </c>
    </row>
    <row r="48">
      <c r="A48" s="2">
        <v>47.0</v>
      </c>
      <c r="B48" s="2" t="s">
        <v>103</v>
      </c>
      <c r="C48" s="2" t="s">
        <v>104</v>
      </c>
      <c r="D48" s="2" t="s">
        <v>319</v>
      </c>
      <c r="E48" s="2">
        <v>13.0</v>
      </c>
      <c r="F48" s="2">
        <v>16.5</v>
      </c>
      <c r="G48" s="26">
        <v>0.030555555555555555</v>
      </c>
      <c r="H48" s="2">
        <v>44.0</v>
      </c>
      <c r="I48" s="2">
        <v>2.67</v>
      </c>
      <c r="K48" s="27">
        <f t="shared" si="1"/>
        <v>5183</v>
      </c>
      <c r="L48" s="28">
        <f t="shared" si="2"/>
        <v>93.4</v>
      </c>
      <c r="M48" s="27" t="str">
        <f t="shared" si="3"/>
        <v>5183/5545 or 93.4%</v>
      </c>
    </row>
    <row r="49">
      <c r="A49" s="2">
        <v>48.0</v>
      </c>
      <c r="B49" s="2" t="s">
        <v>105</v>
      </c>
      <c r="C49" s="2" t="s">
        <v>106</v>
      </c>
      <c r="D49" s="2" t="s">
        <v>321</v>
      </c>
      <c r="E49" s="2">
        <v>6.0</v>
      </c>
      <c r="F49" s="2">
        <v>9.2</v>
      </c>
      <c r="G49" s="26">
        <v>0.017361111111111112</v>
      </c>
      <c r="H49" s="2">
        <v>25.0</v>
      </c>
      <c r="I49" s="2">
        <v>2.72</v>
      </c>
      <c r="K49" s="27">
        <f t="shared" si="1"/>
        <v>5208</v>
      </c>
      <c r="L49" s="28">
        <f t="shared" si="2"/>
        <v>93.9</v>
      </c>
      <c r="M49" s="27" t="str">
        <f t="shared" si="3"/>
        <v>5208/5545 or 93.9%</v>
      </c>
    </row>
    <row r="50">
      <c r="A50" s="2">
        <v>49.0</v>
      </c>
      <c r="B50" s="2" t="s">
        <v>107</v>
      </c>
      <c r="C50" s="2" t="s">
        <v>108</v>
      </c>
      <c r="D50" s="2" t="s">
        <v>323</v>
      </c>
      <c r="E50" s="2">
        <v>6.0</v>
      </c>
      <c r="F50" s="2">
        <v>8.6</v>
      </c>
      <c r="G50" s="26">
        <v>0.01597222222222222</v>
      </c>
      <c r="H50" s="2">
        <v>23.0</v>
      </c>
      <c r="I50" s="2">
        <v>2.67</v>
      </c>
      <c r="K50" s="27">
        <f t="shared" si="1"/>
        <v>5231</v>
      </c>
      <c r="L50" s="28">
        <f t="shared" si="2"/>
        <v>94.3</v>
      </c>
      <c r="M50" s="27" t="str">
        <f t="shared" si="3"/>
        <v>5231/5545 or 94.3%</v>
      </c>
    </row>
    <row r="51">
      <c r="A51" s="2">
        <v>50.0</v>
      </c>
      <c r="B51" s="2" t="s">
        <v>109</v>
      </c>
      <c r="C51" s="2" t="s">
        <v>110</v>
      </c>
      <c r="D51" s="2" t="s">
        <v>325</v>
      </c>
      <c r="E51" s="2">
        <v>4.0</v>
      </c>
      <c r="F51" s="2">
        <v>6.1</v>
      </c>
      <c r="G51" s="26">
        <v>0.011111111111111112</v>
      </c>
      <c r="H51" s="2">
        <v>16.0</v>
      </c>
      <c r="I51" s="2">
        <v>2.62</v>
      </c>
      <c r="K51" s="27">
        <f t="shared" si="1"/>
        <v>5247</v>
      </c>
      <c r="L51" s="28">
        <f t="shared" si="2"/>
        <v>94.6</v>
      </c>
      <c r="M51" s="27" t="str">
        <f t="shared" si="3"/>
        <v>5247/5545 or 94.6%</v>
      </c>
    </row>
    <row r="52">
      <c r="A52" s="2">
        <v>51.0</v>
      </c>
      <c r="B52" s="2" t="s">
        <v>111</v>
      </c>
      <c r="C52" s="2" t="s">
        <v>112</v>
      </c>
      <c r="D52" s="2" t="s">
        <v>327</v>
      </c>
      <c r="E52" s="2">
        <v>4.0</v>
      </c>
      <c r="F52" s="2">
        <v>5.7</v>
      </c>
      <c r="G52" s="26">
        <v>0.010416666666666666</v>
      </c>
      <c r="H52" s="2">
        <v>15.0</v>
      </c>
      <c r="I52" s="2">
        <v>2.63</v>
      </c>
      <c r="K52" s="27">
        <f t="shared" si="1"/>
        <v>5262</v>
      </c>
      <c r="L52" s="28">
        <f t="shared" si="2"/>
        <v>94.8</v>
      </c>
      <c r="M52" s="27" t="str">
        <f t="shared" si="3"/>
        <v>5262/5545 or 94.8%</v>
      </c>
    </row>
    <row r="53">
      <c r="A53" s="2">
        <v>52.0</v>
      </c>
      <c r="B53" s="2" t="s">
        <v>113</v>
      </c>
      <c r="C53" s="2" t="s">
        <v>114</v>
      </c>
      <c r="D53" s="2" t="s">
        <v>329</v>
      </c>
      <c r="E53" s="2">
        <v>5.0</v>
      </c>
      <c r="F53" s="2">
        <v>5.2</v>
      </c>
      <c r="G53" s="26">
        <v>0.009722222222222222</v>
      </c>
      <c r="H53" s="2">
        <v>14.0</v>
      </c>
      <c r="I53" s="2">
        <v>2.69</v>
      </c>
      <c r="K53" s="27">
        <f t="shared" si="1"/>
        <v>5276</v>
      </c>
      <c r="L53" s="28">
        <f t="shared" si="2"/>
        <v>95.1</v>
      </c>
      <c r="M53" s="27" t="str">
        <f t="shared" si="3"/>
        <v>5276/5545 or 95.1%</v>
      </c>
    </row>
    <row r="54">
      <c r="A54" s="2">
        <v>53.0</v>
      </c>
      <c r="B54" s="2" t="s">
        <v>115</v>
      </c>
      <c r="C54" s="2" t="s">
        <v>116</v>
      </c>
      <c r="D54" s="2" t="s">
        <v>331</v>
      </c>
      <c r="E54" s="2">
        <v>3.0</v>
      </c>
      <c r="F54" s="2">
        <v>3.0</v>
      </c>
      <c r="G54" s="26">
        <v>0.005555555555555556</v>
      </c>
      <c r="H54" s="2">
        <v>8.0</v>
      </c>
      <c r="I54" s="2">
        <v>2.67</v>
      </c>
      <c r="K54" s="27">
        <f t="shared" si="1"/>
        <v>5284</v>
      </c>
      <c r="L54" s="28">
        <f t="shared" si="2"/>
        <v>95.2</v>
      </c>
      <c r="M54" s="27" t="str">
        <f t="shared" si="3"/>
        <v>5284/5545 or 95.2%</v>
      </c>
    </row>
    <row r="55">
      <c r="A55" s="2">
        <v>54.0</v>
      </c>
      <c r="B55" s="2" t="s">
        <v>117</v>
      </c>
      <c r="C55" s="2" t="s">
        <v>118</v>
      </c>
      <c r="D55" s="2" t="s">
        <v>333</v>
      </c>
      <c r="E55" s="2">
        <v>6.0</v>
      </c>
      <c r="F55" s="2">
        <v>6.9</v>
      </c>
      <c r="G55" s="26">
        <v>0.013194444444444444</v>
      </c>
      <c r="H55" s="2">
        <v>19.0</v>
      </c>
      <c r="I55" s="2">
        <v>2.75</v>
      </c>
      <c r="K55" s="27">
        <f t="shared" si="1"/>
        <v>5303</v>
      </c>
      <c r="L55" s="28">
        <f t="shared" si="2"/>
        <v>95.6</v>
      </c>
      <c r="M55" s="27" t="str">
        <f t="shared" si="3"/>
        <v>5303/5545 or 95.6%</v>
      </c>
    </row>
    <row r="56">
      <c r="A56" s="2">
        <v>55.0</v>
      </c>
      <c r="B56" s="2" t="s">
        <v>119</v>
      </c>
      <c r="C56" s="2" t="s">
        <v>120</v>
      </c>
      <c r="D56" s="2" t="s">
        <v>335</v>
      </c>
      <c r="E56" s="2">
        <v>4.0</v>
      </c>
      <c r="F56" s="2">
        <v>4.9</v>
      </c>
      <c r="G56" s="26">
        <v>0.009027777777777777</v>
      </c>
      <c r="H56" s="2">
        <v>13.0</v>
      </c>
      <c r="I56" s="2">
        <v>2.65</v>
      </c>
      <c r="K56" s="27">
        <f t="shared" si="1"/>
        <v>5316</v>
      </c>
      <c r="L56" s="28">
        <f t="shared" si="2"/>
        <v>95.8</v>
      </c>
      <c r="M56" s="27" t="str">
        <f t="shared" si="3"/>
        <v>5316/5545 or 95.8%</v>
      </c>
    </row>
    <row r="57">
      <c r="A57" s="2">
        <v>56.0</v>
      </c>
      <c r="B57" s="2" t="s">
        <v>121</v>
      </c>
      <c r="C57" s="2" t="s">
        <v>122</v>
      </c>
      <c r="D57" s="2" t="s">
        <v>336</v>
      </c>
      <c r="E57" s="2">
        <v>3.0</v>
      </c>
      <c r="F57" s="2">
        <v>2.9</v>
      </c>
      <c r="G57" s="26">
        <v>0.005648148148148148</v>
      </c>
      <c r="H57" s="2">
        <v>8.0</v>
      </c>
      <c r="I57" s="2">
        <v>0.0</v>
      </c>
      <c r="K57" s="27">
        <f t="shared" si="1"/>
        <v>5324</v>
      </c>
      <c r="L57" s="28">
        <f t="shared" si="2"/>
        <v>96</v>
      </c>
      <c r="M57" s="27" t="str">
        <f t="shared" si="3"/>
        <v>5324/5545 or 96%</v>
      </c>
    </row>
    <row r="58">
      <c r="A58" s="2">
        <v>57.0</v>
      </c>
      <c r="B58" s="2" t="s">
        <v>123</v>
      </c>
      <c r="C58" s="2" t="s">
        <v>124</v>
      </c>
      <c r="D58" s="2" t="s">
        <v>338</v>
      </c>
      <c r="E58" s="2">
        <v>1.0</v>
      </c>
      <c r="F58" s="2">
        <v>1.2</v>
      </c>
      <c r="G58" s="26">
        <v>0.0020833333333333333</v>
      </c>
      <c r="H58" s="2">
        <v>3.0</v>
      </c>
      <c r="I58" s="2">
        <v>2.5</v>
      </c>
      <c r="K58" s="27">
        <f t="shared" si="1"/>
        <v>5327</v>
      </c>
      <c r="L58" s="28">
        <f t="shared" si="2"/>
        <v>96</v>
      </c>
      <c r="M58" s="27" t="str">
        <f t="shared" si="3"/>
        <v>5327/5545 or 96%</v>
      </c>
    </row>
    <row r="59">
      <c r="A59" s="2">
        <v>58.0</v>
      </c>
      <c r="B59" s="2" t="s">
        <v>125</v>
      </c>
      <c r="C59" s="2" t="s">
        <v>126</v>
      </c>
      <c r="D59" s="2" t="s">
        <v>340</v>
      </c>
      <c r="E59" s="2">
        <v>13.0</v>
      </c>
      <c r="F59" s="2">
        <v>18.7</v>
      </c>
      <c r="G59" s="26">
        <v>0.034722222222222224</v>
      </c>
      <c r="H59" s="2">
        <v>50.0</v>
      </c>
      <c r="I59" s="2">
        <v>2.67</v>
      </c>
      <c r="K59" s="27">
        <f t="shared" si="1"/>
        <v>5377</v>
      </c>
      <c r="L59" s="28">
        <f t="shared" si="2"/>
        <v>96.9</v>
      </c>
      <c r="M59" s="27" t="str">
        <f t="shared" si="3"/>
        <v>5377/5545 or 96.9%</v>
      </c>
    </row>
    <row r="60">
      <c r="A60" s="2">
        <v>59.0</v>
      </c>
      <c r="B60" s="2" t="s">
        <v>127</v>
      </c>
      <c r="C60" s="2" t="s">
        <v>128</v>
      </c>
      <c r="D60" s="2" t="s">
        <v>342</v>
      </c>
      <c r="E60" s="2">
        <v>5.0</v>
      </c>
      <c r="F60" s="2">
        <v>7.0</v>
      </c>
      <c r="G60" s="26">
        <v>0.013194444444444444</v>
      </c>
      <c r="H60" s="2">
        <v>19.0</v>
      </c>
      <c r="I60" s="2">
        <v>2.71</v>
      </c>
      <c r="K60" s="27">
        <f t="shared" si="1"/>
        <v>5396</v>
      </c>
      <c r="L60" s="28">
        <f t="shared" si="2"/>
        <v>97.3</v>
      </c>
      <c r="M60" s="27" t="str">
        <f t="shared" si="3"/>
        <v>5396/5545 or 97.3%</v>
      </c>
    </row>
    <row r="61">
      <c r="A61" s="2">
        <v>60.0</v>
      </c>
      <c r="B61" s="2" t="s">
        <v>129</v>
      </c>
      <c r="C61" s="2" t="s">
        <v>130</v>
      </c>
      <c r="D61" s="2" t="s">
        <v>344</v>
      </c>
      <c r="E61" s="2">
        <v>5.0</v>
      </c>
      <c r="F61" s="2">
        <v>7.0</v>
      </c>
      <c r="G61" s="26">
        <v>0.013194444444444444</v>
      </c>
      <c r="H61" s="2">
        <v>19.0</v>
      </c>
      <c r="I61" s="2">
        <v>2.71</v>
      </c>
      <c r="K61" s="27">
        <f t="shared" si="1"/>
        <v>5415</v>
      </c>
      <c r="L61" s="28">
        <f t="shared" si="2"/>
        <v>97.6</v>
      </c>
      <c r="M61" s="27" t="str">
        <f t="shared" si="3"/>
        <v>5415/5545 or 97.6%</v>
      </c>
    </row>
    <row r="62">
      <c r="A62" s="2">
        <v>61.0</v>
      </c>
      <c r="B62" s="2" t="s">
        <v>131</v>
      </c>
      <c r="C62" s="2" t="s">
        <v>132</v>
      </c>
      <c r="D62" s="2" t="s">
        <v>346</v>
      </c>
      <c r="E62" s="2">
        <v>3.0</v>
      </c>
      <c r="F62" s="2">
        <v>4.4</v>
      </c>
      <c r="G62" s="26">
        <v>0.008333333333333333</v>
      </c>
      <c r="H62" s="2">
        <v>12.0</v>
      </c>
      <c r="I62" s="2">
        <v>2.73</v>
      </c>
      <c r="K62" s="27">
        <f t="shared" si="1"/>
        <v>5427</v>
      </c>
      <c r="L62" s="28">
        <f t="shared" si="2"/>
        <v>97.8</v>
      </c>
      <c r="M62" s="27" t="str">
        <f t="shared" si="3"/>
        <v>5427/5545 or 97.8%</v>
      </c>
    </row>
    <row r="63">
      <c r="A63" s="2">
        <v>62.0</v>
      </c>
      <c r="B63" s="2" t="s">
        <v>133</v>
      </c>
      <c r="C63" s="2" t="s">
        <v>134</v>
      </c>
      <c r="D63" s="2" t="s">
        <v>348</v>
      </c>
      <c r="E63" s="2">
        <v>5.0</v>
      </c>
      <c r="F63" s="2">
        <v>7.8</v>
      </c>
      <c r="G63" s="26">
        <v>0.014583333333333334</v>
      </c>
      <c r="H63" s="2">
        <v>21.0</v>
      </c>
      <c r="I63" s="2">
        <v>2.69</v>
      </c>
      <c r="K63" s="27">
        <f t="shared" si="1"/>
        <v>5448</v>
      </c>
      <c r="L63" s="28">
        <f t="shared" si="2"/>
        <v>98.2</v>
      </c>
      <c r="M63" s="27" t="str">
        <f t="shared" si="3"/>
        <v>5448/5545 or 98.2%</v>
      </c>
    </row>
    <row r="64">
      <c r="A64" s="2">
        <v>63.0</v>
      </c>
      <c r="B64" s="2" t="s">
        <v>135</v>
      </c>
      <c r="C64" s="2" t="s">
        <v>136</v>
      </c>
      <c r="D64" s="2" t="s">
        <v>350</v>
      </c>
      <c r="E64" s="2">
        <v>1.0</v>
      </c>
      <c r="F64" s="2">
        <v>0.924</v>
      </c>
      <c r="G64" s="26">
        <v>0.001388888888888889</v>
      </c>
      <c r="H64" s="2">
        <v>2.0</v>
      </c>
      <c r="I64" s="2">
        <v>2.16</v>
      </c>
      <c r="K64" s="27">
        <f t="shared" si="1"/>
        <v>5450</v>
      </c>
      <c r="L64" s="28">
        <f t="shared" si="2"/>
        <v>98.2</v>
      </c>
      <c r="M64" s="27" t="str">
        <f t="shared" si="3"/>
        <v>5450/5545 or 98.2%</v>
      </c>
    </row>
    <row r="65">
      <c r="A65" s="2">
        <v>64.0</v>
      </c>
      <c r="B65" s="2" t="s">
        <v>137</v>
      </c>
      <c r="C65" s="2" t="s">
        <v>138</v>
      </c>
      <c r="D65" s="2" t="s">
        <v>352</v>
      </c>
      <c r="E65" s="2">
        <v>1.0</v>
      </c>
      <c r="F65" s="2">
        <v>1.1</v>
      </c>
      <c r="G65" s="26">
        <v>0.0020833333333333333</v>
      </c>
      <c r="H65" s="2">
        <v>3.0</v>
      </c>
      <c r="I65" s="2">
        <v>2.73</v>
      </c>
      <c r="K65" s="27">
        <f t="shared" si="1"/>
        <v>5453</v>
      </c>
      <c r="L65" s="28">
        <f t="shared" si="2"/>
        <v>98.3</v>
      </c>
      <c r="M65" s="27" t="str">
        <f t="shared" si="3"/>
        <v>5453/5545 or 98.3%</v>
      </c>
    </row>
    <row r="66">
      <c r="A66" s="2">
        <v>65.0</v>
      </c>
      <c r="B66" s="2" t="s">
        <v>139</v>
      </c>
      <c r="C66" s="2" t="s">
        <v>140</v>
      </c>
      <c r="D66" s="2" t="s">
        <v>354</v>
      </c>
      <c r="E66" s="2">
        <v>1.0</v>
      </c>
      <c r="F66" s="2">
        <v>2.0</v>
      </c>
      <c r="G66" s="26">
        <v>0.003472222222222222</v>
      </c>
      <c r="H66" s="2">
        <v>5.0</v>
      </c>
      <c r="I66" s="2">
        <v>2.5</v>
      </c>
      <c r="K66" s="27">
        <f t="shared" si="1"/>
        <v>5458</v>
      </c>
      <c r="L66" s="28">
        <f t="shared" si="2"/>
        <v>98.4</v>
      </c>
      <c r="M66" s="27" t="str">
        <f t="shared" si="3"/>
        <v>5458/5545 or 98.4%</v>
      </c>
    </row>
    <row r="67">
      <c r="A67" s="2">
        <v>66.0</v>
      </c>
      <c r="B67" s="2" t="s">
        <v>141</v>
      </c>
      <c r="C67" s="2" t="s">
        <v>142</v>
      </c>
      <c r="D67" s="2" t="s">
        <v>356</v>
      </c>
      <c r="E67" s="2">
        <v>22.0</v>
      </c>
      <c r="F67" s="2">
        <v>35.1</v>
      </c>
      <c r="G67" s="26">
        <v>0.06597222222222222</v>
      </c>
      <c r="H67" s="2">
        <v>95.0</v>
      </c>
      <c r="I67" s="2">
        <v>2.71</v>
      </c>
      <c r="K67" s="27">
        <f t="shared" si="1"/>
        <v>5553</v>
      </c>
      <c r="L67" s="28">
        <f t="shared" si="2"/>
        <v>100.1</v>
      </c>
      <c r="M67" s="27" t="str">
        <f t="shared" si="3"/>
        <v>5553/5545 or 100.1%</v>
      </c>
    </row>
    <row r="68">
      <c r="E68" s="2">
        <v>1189.0</v>
      </c>
      <c r="F68" s="2">
        <v>2320.0</v>
      </c>
      <c r="G68" s="2">
        <v>0.0</v>
      </c>
      <c r="H68" s="2">
        <v>5545.0</v>
      </c>
      <c r="I68" s="2">
        <v>2.49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3.75"/>
    <col customWidth="1" min="3" max="5" width="12.0"/>
    <col customWidth="1" min="6" max="8" width="8.13"/>
  </cols>
  <sheetData>
    <row r="1">
      <c r="A1" s="1" t="s">
        <v>0</v>
      </c>
      <c r="B1" s="1" t="s">
        <v>1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1.0</v>
      </c>
      <c r="B2" s="2" t="s">
        <v>11</v>
      </c>
      <c r="C2" s="5">
        <v>1.30663633E8</v>
      </c>
      <c r="D2" s="5"/>
      <c r="E2" s="5"/>
      <c r="F2" s="5">
        <v>16092.032</v>
      </c>
      <c r="G2" s="5"/>
      <c r="H2" s="5"/>
    </row>
    <row r="3">
      <c r="A3" s="2">
        <v>2.0</v>
      </c>
      <c r="B3" s="2" t="s">
        <v>13</v>
      </c>
      <c r="C3" s="5">
        <v>1.03623806E8</v>
      </c>
      <c r="D3" s="5"/>
      <c r="E3" s="5"/>
      <c r="F3" s="5">
        <v>12761.008</v>
      </c>
      <c r="G3" s="5"/>
      <c r="H3" s="5"/>
    </row>
    <row r="4">
      <c r="A4" s="2">
        <v>3.0</v>
      </c>
      <c r="B4" s="2" t="s">
        <v>15</v>
      </c>
      <c r="C4" s="5">
        <v>7.2524391E7</v>
      </c>
      <c r="D4" s="5"/>
      <c r="E4" s="5"/>
      <c r="F4" s="5">
        <v>8927.112</v>
      </c>
      <c r="G4" s="5"/>
      <c r="H4" s="5"/>
    </row>
    <row r="5">
      <c r="A5" s="2">
        <v>4.0</v>
      </c>
      <c r="B5" s="2" t="s">
        <v>17</v>
      </c>
      <c r="C5" s="5">
        <v>1.03267225E8</v>
      </c>
      <c r="D5" s="5"/>
      <c r="E5" s="5"/>
      <c r="F5" s="5">
        <v>12721.224</v>
      </c>
      <c r="G5" s="5"/>
      <c r="H5" s="5"/>
    </row>
    <row r="6">
      <c r="A6" s="2">
        <v>5.0</v>
      </c>
      <c r="B6" s="2" t="s">
        <v>19</v>
      </c>
      <c r="C6" s="5">
        <v>8.7427502E7</v>
      </c>
      <c r="D6" s="5"/>
      <c r="E6" s="5"/>
      <c r="F6" s="5">
        <v>10746.736</v>
      </c>
      <c r="G6" s="5"/>
      <c r="H6" s="5"/>
    </row>
    <row r="7">
      <c r="A7" s="2">
        <v>6.0</v>
      </c>
      <c r="B7" s="2" t="s">
        <v>21</v>
      </c>
      <c r="C7" s="5">
        <v>5.680775E7</v>
      </c>
      <c r="D7" s="5">
        <v>6.1015512E7</v>
      </c>
      <c r="E7" s="5"/>
      <c r="F7" s="5">
        <v>6979.776</v>
      </c>
      <c r="G7" s="5">
        <v>7508.136</v>
      </c>
      <c r="H7" s="5"/>
    </row>
    <row r="8">
      <c r="A8" s="2">
        <v>7.0</v>
      </c>
      <c r="B8" s="2" t="s">
        <v>23</v>
      </c>
      <c r="C8" s="5">
        <v>5.9701108E7</v>
      </c>
      <c r="D8" s="5">
        <v>5.7288496E7</v>
      </c>
      <c r="E8" s="5"/>
      <c r="F8" s="5">
        <v>7356.384</v>
      </c>
      <c r="G8" s="5">
        <v>7055.688</v>
      </c>
      <c r="H8" s="5"/>
    </row>
    <row r="9">
      <c r="A9" s="2">
        <v>8.0</v>
      </c>
      <c r="B9" s="2" t="s">
        <v>25</v>
      </c>
      <c r="C9" s="5">
        <v>8858805.0</v>
      </c>
      <c r="D9" s="5">
        <v>7965769.0</v>
      </c>
      <c r="E9" s="5"/>
      <c r="F9" s="5">
        <v>1087.984</v>
      </c>
      <c r="G9" s="5">
        <v>976.624</v>
      </c>
      <c r="H9" s="5"/>
    </row>
    <row r="10">
      <c r="A10" s="2">
        <v>9.0</v>
      </c>
      <c r="B10" s="2" t="s">
        <v>27</v>
      </c>
      <c r="C10" s="5">
        <v>7.8878308E7</v>
      </c>
      <c r="D10" s="5">
        <v>8.3860327E7</v>
      </c>
      <c r="E10" s="5"/>
      <c r="F10" s="5">
        <v>9701.416</v>
      </c>
      <c r="G10" s="5">
        <v>10325.056</v>
      </c>
      <c r="H10" s="5"/>
    </row>
    <row r="11">
      <c r="A11" s="2">
        <v>10.0</v>
      </c>
      <c r="B11" s="2" t="s">
        <v>29</v>
      </c>
      <c r="C11" s="5">
        <v>6.4466741E7</v>
      </c>
      <c r="D11" s="5">
        <v>6.6047929E7</v>
      </c>
      <c r="E11" s="5"/>
      <c r="F11" s="5">
        <v>7935.728</v>
      </c>
      <c r="G11" s="5">
        <v>8133.096</v>
      </c>
      <c r="H11" s="5"/>
    </row>
    <row r="12">
      <c r="A12" s="2">
        <v>11.0</v>
      </c>
      <c r="B12" s="2" t="s">
        <v>31</v>
      </c>
      <c r="C12" s="5">
        <v>7.8765482E7</v>
      </c>
      <c r="D12" s="5">
        <v>7.4586805E7</v>
      </c>
      <c r="E12" s="5"/>
      <c r="F12" s="5">
        <v>9732.352</v>
      </c>
      <c r="G12" s="5">
        <v>9209.392</v>
      </c>
      <c r="H12" s="5"/>
    </row>
    <row r="13">
      <c r="A13" s="2">
        <v>12.0</v>
      </c>
      <c r="B13" s="2" t="s">
        <v>33</v>
      </c>
      <c r="C13" s="5">
        <v>7.5483449E7</v>
      </c>
      <c r="D13" s="5">
        <v>7.7478196E7</v>
      </c>
      <c r="E13" s="5"/>
      <c r="F13" s="5">
        <v>9307.192</v>
      </c>
      <c r="G13" s="5">
        <v>9554.704</v>
      </c>
      <c r="H13" s="5"/>
    </row>
    <row r="14">
      <c r="A14" s="2">
        <v>13.0</v>
      </c>
      <c r="B14" s="2" t="s">
        <v>35</v>
      </c>
      <c r="C14" s="5">
        <v>7.140686E7</v>
      </c>
      <c r="D14" s="5">
        <v>7.7192079E7</v>
      </c>
      <c r="E14" s="5">
        <v>7.3836222E7</v>
      </c>
      <c r="F14" s="5">
        <v>8772.168</v>
      </c>
      <c r="G14" s="5">
        <v>9496.816</v>
      </c>
      <c r="H14" s="5">
        <v>9075.15483333333</v>
      </c>
    </row>
    <row r="15">
      <c r="A15" s="2">
        <v>14.0</v>
      </c>
      <c r="B15" s="2" t="s">
        <v>37</v>
      </c>
      <c r="C15" s="5">
        <v>8.3961239E7</v>
      </c>
      <c r="D15" s="5">
        <v>7.9642409E7</v>
      </c>
      <c r="E15" s="5"/>
      <c r="F15" s="5">
        <v>10303.128</v>
      </c>
      <c r="G15" s="5">
        <v>9768.36</v>
      </c>
      <c r="H15" s="5"/>
    </row>
    <row r="16">
      <c r="A16" s="2">
        <v>15.0</v>
      </c>
      <c r="B16" s="2" t="s">
        <v>39</v>
      </c>
      <c r="C16" s="5">
        <v>2.4177357E7</v>
      </c>
      <c r="D16" s="5">
        <v>2.3938467E7</v>
      </c>
      <c r="E16" s="5">
        <v>2.4511719E7</v>
      </c>
      <c r="F16" s="5">
        <v>2972.904</v>
      </c>
      <c r="G16" s="5">
        <v>2943.616</v>
      </c>
      <c r="H16" s="5">
        <v>3015.04</v>
      </c>
    </row>
    <row r="17">
      <c r="A17" s="2">
        <v>16.0</v>
      </c>
      <c r="B17" s="2" t="s">
        <v>41</v>
      </c>
      <c r="C17" s="5">
        <v>2.4763741E7</v>
      </c>
      <c r="D17" s="5">
        <v>3.4021727E7</v>
      </c>
      <c r="E17" s="5">
        <v>3.7439159E7</v>
      </c>
      <c r="F17" s="5">
        <v>4044.37333333333</v>
      </c>
      <c r="G17" s="5">
        <v>4192.224</v>
      </c>
      <c r="H17" s="5">
        <v>4613.008</v>
      </c>
    </row>
    <row r="18">
      <c r="A18" s="2">
        <v>17.0</v>
      </c>
      <c r="B18" s="2" t="s">
        <v>43</v>
      </c>
      <c r="C18" s="5">
        <v>1.3001433E7</v>
      </c>
      <c r="D18" s="5">
        <v>1.9394149E7</v>
      </c>
      <c r="E18" s="5">
        <v>1.8122019E7</v>
      </c>
      <c r="F18" s="5">
        <v>2104.58133333333</v>
      </c>
      <c r="G18" s="5">
        <v>2375.464</v>
      </c>
      <c r="H18" s="5">
        <v>2216.224</v>
      </c>
    </row>
    <row r="19">
      <c r="A19" s="2">
        <v>18.0</v>
      </c>
      <c r="B19" s="2" t="s">
        <v>45</v>
      </c>
      <c r="C19" s="5">
        <v>5.1848679E7</v>
      </c>
      <c r="D19" s="5">
        <v>7.5633171E7</v>
      </c>
      <c r="E19" s="5">
        <v>5.9606851E7</v>
      </c>
      <c r="F19" s="5">
        <v>8383.976</v>
      </c>
      <c r="G19" s="5">
        <v>9249.6</v>
      </c>
      <c r="H19" s="5">
        <v>7247.02733333333</v>
      </c>
    </row>
    <row r="20">
      <c r="A20" s="2">
        <v>19.0</v>
      </c>
      <c r="B20" s="2" t="s">
        <v>47</v>
      </c>
      <c r="C20" s="5">
        <v>1.39508015E8</v>
      </c>
      <c r="D20" s="5">
        <v>1.80608438E8</v>
      </c>
      <c r="E20" s="5"/>
      <c r="F20" s="5">
        <v>22288.976</v>
      </c>
      <c r="G20" s="5">
        <v>21814.992</v>
      </c>
      <c r="H20" s="5"/>
    </row>
    <row r="21">
      <c r="A21" s="2">
        <v>20.0</v>
      </c>
      <c r="B21" s="2" t="s">
        <v>49</v>
      </c>
      <c r="C21" s="5">
        <v>4.8388136E7</v>
      </c>
      <c r="D21" s="5">
        <v>6.3443671E7</v>
      </c>
      <c r="E21" s="5">
        <v>5.7191028E7</v>
      </c>
      <c r="F21" s="5">
        <v>7862.38933333333</v>
      </c>
      <c r="G21" s="5">
        <v>7773.088</v>
      </c>
      <c r="H21" s="5">
        <v>6987.63227083334</v>
      </c>
    </row>
    <row r="22">
      <c r="A22" s="2">
        <v>21.0</v>
      </c>
      <c r="B22" s="2" t="s">
        <v>51</v>
      </c>
      <c r="C22" s="5">
        <v>1.5719718E7</v>
      </c>
      <c r="D22" s="5">
        <v>1.8462766E7</v>
      </c>
      <c r="E22" s="5">
        <v>1.8295071E7</v>
      </c>
      <c r="F22" s="5">
        <v>2540.944</v>
      </c>
      <c r="G22" s="5">
        <v>2248.248</v>
      </c>
      <c r="H22" s="5">
        <v>2224.41683333333</v>
      </c>
    </row>
    <row r="23">
      <c r="A23" s="2">
        <v>22.0</v>
      </c>
      <c r="B23" s="2" t="s">
        <v>53</v>
      </c>
      <c r="C23" s="5">
        <v>8067916.0</v>
      </c>
      <c r="D23" s="5">
        <v>9620271.0</v>
      </c>
      <c r="E23" s="5">
        <v>9491106.0</v>
      </c>
      <c r="F23" s="5">
        <v>1289.81066666667</v>
      </c>
      <c r="G23" s="5">
        <v>1161.984</v>
      </c>
      <c r="H23" s="5">
        <v>1143.50125</v>
      </c>
    </row>
    <row r="24">
      <c r="A24" s="2">
        <v>23.0</v>
      </c>
      <c r="B24" s="2" t="s">
        <v>55</v>
      </c>
      <c r="C24" s="5">
        <v>9.9733587E7</v>
      </c>
      <c r="D24" s="5"/>
      <c r="E24" s="5"/>
      <c r="F24" s="5">
        <v>16209.784</v>
      </c>
      <c r="G24" s="5"/>
      <c r="H24" s="5"/>
    </row>
    <row r="25">
      <c r="A25" s="2">
        <v>24.0</v>
      </c>
      <c r="B25" s="2" t="s">
        <v>57</v>
      </c>
      <c r="C25" s="5">
        <v>1.06171687E8</v>
      </c>
      <c r="D25" s="5"/>
      <c r="E25" s="5"/>
      <c r="F25" s="5">
        <v>17360.7413333333</v>
      </c>
      <c r="G25" s="5"/>
      <c r="H25" s="5"/>
    </row>
    <row r="26">
      <c r="A26" s="2">
        <v>25.0</v>
      </c>
      <c r="B26" s="2" t="s">
        <v>59</v>
      </c>
      <c r="C26" s="5">
        <v>9761100.0</v>
      </c>
      <c r="D26" s="5">
        <v>1.2245372E7</v>
      </c>
      <c r="E26" s="5"/>
      <c r="F26" s="5">
        <v>1593.92266666667</v>
      </c>
      <c r="G26" s="5">
        <v>1504.848</v>
      </c>
      <c r="H26" s="5"/>
    </row>
    <row r="27">
      <c r="A27" s="2">
        <v>26.0</v>
      </c>
      <c r="B27" s="2" t="s">
        <v>61</v>
      </c>
      <c r="C27" s="5">
        <v>9.2339772E7</v>
      </c>
      <c r="D27" s="5">
        <v>1.30934166E8</v>
      </c>
      <c r="E27" s="5"/>
      <c r="F27" s="5">
        <v>15087.28</v>
      </c>
      <c r="G27" s="5">
        <v>16121.568</v>
      </c>
      <c r="H27" s="5"/>
    </row>
    <row r="28">
      <c r="A28" s="2">
        <v>27.0</v>
      </c>
      <c r="B28" s="2" t="s">
        <v>63</v>
      </c>
      <c r="C28" s="5">
        <v>3.1255234E7</v>
      </c>
      <c r="D28" s="5">
        <v>4.0871428E7</v>
      </c>
      <c r="E28" s="5"/>
      <c r="F28" s="5">
        <v>5134.888</v>
      </c>
      <c r="G28" s="5">
        <v>5048.0</v>
      </c>
      <c r="H28" s="5"/>
    </row>
    <row r="29">
      <c r="A29" s="2">
        <v>28.0</v>
      </c>
      <c r="B29" s="2" t="s">
        <v>65</v>
      </c>
      <c r="C29" s="5">
        <v>1.4629875E7</v>
      </c>
      <c r="D29" s="5">
        <v>2.1094421E7</v>
      </c>
      <c r="E29" s="5">
        <v>1.8091737E7</v>
      </c>
      <c r="F29" s="5">
        <v>2351.60266666667</v>
      </c>
      <c r="G29" s="5">
        <v>2569.032</v>
      </c>
      <c r="H29" s="5">
        <v>2193.08202083333</v>
      </c>
    </row>
    <row r="30">
      <c r="A30" s="2">
        <v>29.0</v>
      </c>
      <c r="B30" s="2" t="s">
        <v>67</v>
      </c>
      <c r="C30" s="5">
        <v>5331017.0</v>
      </c>
      <c r="D30" s="5">
        <v>7600727.0</v>
      </c>
      <c r="E30" s="5">
        <v>6552362.0</v>
      </c>
      <c r="F30" s="5">
        <v>870.376</v>
      </c>
      <c r="G30" s="5">
        <v>935.64</v>
      </c>
      <c r="H30" s="5">
        <v>804.384416666667</v>
      </c>
    </row>
    <row r="31">
      <c r="A31" s="2">
        <v>30.0</v>
      </c>
      <c r="B31" s="2" t="s">
        <v>69</v>
      </c>
      <c r="C31" s="5">
        <v>1.1065773E7</v>
      </c>
      <c r="D31" s="5">
        <v>1.3097655E7</v>
      </c>
      <c r="E31" s="5">
        <v>1.3383146E7</v>
      </c>
      <c r="F31" s="5">
        <v>1788.696</v>
      </c>
      <c r="G31" s="5">
        <v>1593.792</v>
      </c>
      <c r="H31" s="5">
        <v>1628.9735</v>
      </c>
    </row>
    <row r="32">
      <c r="A32" s="2">
        <v>31.0</v>
      </c>
      <c r="B32" s="2" t="s">
        <v>71</v>
      </c>
      <c r="C32" s="5">
        <v>1791846.0</v>
      </c>
      <c r="D32" s="5">
        <v>2714228.0</v>
      </c>
      <c r="E32" s="5">
        <v>2206333.0</v>
      </c>
      <c r="F32" s="5">
        <v>292.461333333333</v>
      </c>
      <c r="G32" s="5">
        <v>334.36</v>
      </c>
      <c r="H32" s="5">
        <v>270.81</v>
      </c>
    </row>
    <row r="33">
      <c r="A33" s="2">
        <v>32.0</v>
      </c>
      <c r="B33" s="2" t="s">
        <v>73</v>
      </c>
      <c r="C33" s="5">
        <v>4485331.0</v>
      </c>
      <c r="D33" s="5">
        <v>4741755.0</v>
      </c>
      <c r="E33" s="5">
        <v>4334172.0</v>
      </c>
      <c r="F33" s="5">
        <v>541.696</v>
      </c>
      <c r="G33" s="5">
        <v>573.792</v>
      </c>
      <c r="H33" s="5">
        <v>522.515</v>
      </c>
    </row>
    <row r="34">
      <c r="A34" s="2">
        <v>33.0</v>
      </c>
      <c r="B34" s="2" t="s">
        <v>75</v>
      </c>
      <c r="C34" s="5">
        <v>1.0167538E7</v>
      </c>
      <c r="D34" s="5">
        <v>1.3406806E7</v>
      </c>
      <c r="E34" s="5">
        <v>1.0426187E7</v>
      </c>
      <c r="F34" s="5">
        <v>1651.37333333333</v>
      </c>
      <c r="G34" s="5">
        <v>1641.784</v>
      </c>
      <c r="H34" s="5">
        <v>1269.544</v>
      </c>
    </row>
    <row r="35">
      <c r="A35" s="2">
        <v>34.0</v>
      </c>
      <c r="B35" s="2" t="s">
        <v>77</v>
      </c>
      <c r="C35" s="5">
        <v>4255397.0</v>
      </c>
      <c r="D35" s="5">
        <v>5237751.0</v>
      </c>
      <c r="E35" s="5"/>
      <c r="F35" s="5">
        <v>690.736</v>
      </c>
      <c r="G35" s="5">
        <v>640.176</v>
      </c>
      <c r="H35" s="5"/>
    </row>
    <row r="36">
      <c r="A36" s="2">
        <v>35.0</v>
      </c>
      <c r="B36" s="2" t="s">
        <v>79</v>
      </c>
      <c r="C36" s="5">
        <v>4061564.0</v>
      </c>
      <c r="D36" s="5">
        <v>5697354.0</v>
      </c>
      <c r="E36" s="5"/>
      <c r="F36" s="5">
        <v>657.616</v>
      </c>
      <c r="G36" s="5">
        <v>697.104</v>
      </c>
      <c r="H36" s="5"/>
    </row>
    <row r="37">
      <c r="A37" s="2">
        <v>36.0</v>
      </c>
      <c r="B37" s="2" t="s">
        <v>81</v>
      </c>
      <c r="C37" s="5">
        <v>4388793.0</v>
      </c>
      <c r="D37" s="5">
        <v>5651215.0</v>
      </c>
      <c r="E37" s="5"/>
      <c r="F37" s="5">
        <v>712.288</v>
      </c>
      <c r="G37" s="5">
        <v>691.384</v>
      </c>
      <c r="H37" s="5"/>
    </row>
    <row r="38">
      <c r="A38" s="2">
        <v>37.0</v>
      </c>
      <c r="B38" s="2" t="s">
        <v>83</v>
      </c>
      <c r="C38" s="5">
        <v>2834221.0</v>
      </c>
      <c r="D38" s="5">
        <v>4011237.0</v>
      </c>
      <c r="E38" s="5">
        <v>3844169.0</v>
      </c>
      <c r="F38" s="5">
        <v>459.882666666667</v>
      </c>
      <c r="G38" s="5">
        <v>491.52</v>
      </c>
      <c r="H38" s="5">
        <v>470.672</v>
      </c>
    </row>
    <row r="39">
      <c r="A39" s="2">
        <v>38.0</v>
      </c>
      <c r="B39" s="2" t="s">
        <v>85</v>
      </c>
      <c r="C39" s="5">
        <v>1.6188827E7</v>
      </c>
      <c r="D39" s="5">
        <v>2.3184412E7</v>
      </c>
      <c r="E39" s="5"/>
      <c r="F39" s="5">
        <v>2608.33066666667</v>
      </c>
      <c r="G39" s="5">
        <v>2827.368</v>
      </c>
      <c r="H39" s="5"/>
    </row>
    <row r="40">
      <c r="A40" s="2">
        <v>39.0</v>
      </c>
      <c r="B40" s="8" t="s">
        <v>87</v>
      </c>
      <c r="C40" s="9">
        <v>4824739.0</v>
      </c>
      <c r="D40" s="9">
        <v>7843562.0</v>
      </c>
      <c r="E40" s="9"/>
      <c r="F40" s="9">
        <v>779.029333333333</v>
      </c>
      <c r="G40" s="9">
        <v>960.48</v>
      </c>
      <c r="H40" s="9"/>
    </row>
    <row r="41">
      <c r="A41" s="2">
        <v>40.0</v>
      </c>
      <c r="B41" s="2" t="s">
        <v>89</v>
      </c>
      <c r="C41" s="5">
        <v>6.2561253E7</v>
      </c>
      <c r="D41" s="5">
        <v>6.1862172E7</v>
      </c>
      <c r="E41" s="5"/>
      <c r="F41" s="5">
        <v>10248.1413333333</v>
      </c>
      <c r="G41" s="5">
        <v>10130.0613333333</v>
      </c>
      <c r="H41" s="5"/>
    </row>
    <row r="42">
      <c r="A42" s="2">
        <v>41.0</v>
      </c>
      <c r="B42" s="2" t="s">
        <v>91</v>
      </c>
      <c r="C42" s="5">
        <v>4.2550899E7</v>
      </c>
      <c r="D42" s="5">
        <v>3.8094104E7</v>
      </c>
      <c r="E42" s="5"/>
      <c r="F42" s="5">
        <v>6992.86133333333</v>
      </c>
      <c r="G42" s="5">
        <v>6248.33333333333</v>
      </c>
      <c r="H42" s="5"/>
    </row>
    <row r="43">
      <c r="A43" s="2">
        <v>42.0</v>
      </c>
      <c r="B43" s="2" t="s">
        <v>93</v>
      </c>
      <c r="C43" s="5">
        <v>6.83427E7</v>
      </c>
      <c r="D43" s="5">
        <v>8.4976008E7</v>
      </c>
      <c r="E43" s="5"/>
      <c r="F43" s="5">
        <v>11244.224</v>
      </c>
      <c r="G43" s="5">
        <v>10499.592</v>
      </c>
      <c r="H43" s="5"/>
    </row>
    <row r="44">
      <c r="A44" s="2">
        <v>43.0</v>
      </c>
      <c r="B44" s="2" t="s">
        <v>95</v>
      </c>
      <c r="C44" s="5">
        <v>5.2239783E7</v>
      </c>
      <c r="D44" s="5">
        <v>6.484536E7</v>
      </c>
      <c r="E44" s="5"/>
      <c r="F44" s="5">
        <v>8577.592</v>
      </c>
      <c r="G44" s="5">
        <v>7996.344</v>
      </c>
      <c r="H44" s="5"/>
    </row>
    <row r="45">
      <c r="A45" s="2">
        <v>44.0</v>
      </c>
      <c r="B45" s="2" t="s">
        <v>97</v>
      </c>
      <c r="C45" s="5">
        <v>6.1972145E7</v>
      </c>
      <c r="D45" s="5">
        <v>7.7651829E7</v>
      </c>
      <c r="E45" s="5"/>
      <c r="F45" s="5">
        <v>10155.9093333333</v>
      </c>
      <c r="G45" s="5">
        <v>9551.68</v>
      </c>
      <c r="H45" s="5"/>
    </row>
    <row r="46">
      <c r="A46" s="2">
        <v>45.0</v>
      </c>
      <c r="B46" s="2" t="s">
        <v>99</v>
      </c>
      <c r="C46" s="5">
        <v>2.5894355E7</v>
      </c>
      <c r="D46" s="5">
        <v>3.6449584E7</v>
      </c>
      <c r="E46" s="5"/>
      <c r="F46" s="5">
        <v>4213.63733333333</v>
      </c>
      <c r="G46" s="5">
        <v>4476.4</v>
      </c>
      <c r="H46" s="5"/>
    </row>
    <row r="47">
      <c r="A47" s="2">
        <v>46.0</v>
      </c>
      <c r="B47" s="2" t="s">
        <v>101</v>
      </c>
      <c r="C47" s="5">
        <v>2.5495109E7</v>
      </c>
      <c r="D47" s="5">
        <v>3.5370446E7</v>
      </c>
      <c r="E47" s="5"/>
      <c r="F47" s="5">
        <v>4142.90933333333</v>
      </c>
      <c r="G47" s="5">
        <v>4339.192</v>
      </c>
      <c r="H47" s="5"/>
    </row>
    <row r="48">
      <c r="A48" s="2">
        <v>47.0</v>
      </c>
      <c r="B48" s="2" t="s">
        <v>103</v>
      </c>
      <c r="C48" s="5">
        <v>1.645376E7</v>
      </c>
      <c r="D48" s="5">
        <v>2.278501E7</v>
      </c>
      <c r="E48" s="5"/>
      <c r="F48" s="5">
        <v>2655.68533333333</v>
      </c>
      <c r="G48" s="5">
        <v>2781.592</v>
      </c>
      <c r="H48" s="5"/>
    </row>
    <row r="49">
      <c r="A49" s="2">
        <v>48.0</v>
      </c>
      <c r="B49" s="2" t="s">
        <v>105</v>
      </c>
      <c r="C49" s="5">
        <v>9153829.0</v>
      </c>
      <c r="D49" s="5">
        <v>9212665.0</v>
      </c>
      <c r="E49" s="5"/>
      <c r="F49" s="5">
        <v>1487.192</v>
      </c>
      <c r="G49" s="5">
        <v>1497.968</v>
      </c>
      <c r="H49" s="5"/>
    </row>
    <row r="50">
      <c r="A50" s="2">
        <v>49.0</v>
      </c>
      <c r="B50" s="2" t="s">
        <v>107</v>
      </c>
      <c r="C50" s="5">
        <v>8591467.0</v>
      </c>
      <c r="D50" s="5">
        <v>8859242.0</v>
      </c>
      <c r="E50" s="5"/>
      <c r="F50" s="5">
        <v>1393.496</v>
      </c>
      <c r="G50" s="5">
        <v>1439.192</v>
      </c>
      <c r="H50" s="5"/>
    </row>
    <row r="51">
      <c r="A51" s="2">
        <v>50.0</v>
      </c>
      <c r="B51" s="2" t="s">
        <v>109</v>
      </c>
      <c r="C51" s="5">
        <v>6089689.0</v>
      </c>
      <c r="D51" s="5">
        <v>8226707.0</v>
      </c>
      <c r="E51" s="5"/>
      <c r="F51" s="5">
        <v>989.101333333333</v>
      </c>
      <c r="G51" s="5">
        <v>1008.424</v>
      </c>
      <c r="H51" s="5"/>
    </row>
    <row r="52">
      <c r="A52" s="2">
        <v>51.0</v>
      </c>
      <c r="B52" s="2" t="s">
        <v>111</v>
      </c>
      <c r="C52" s="5">
        <v>5612512.0</v>
      </c>
      <c r="D52" s="5">
        <v>5922330.0</v>
      </c>
      <c r="E52" s="5"/>
      <c r="F52" s="5">
        <v>909.181333333333</v>
      </c>
      <c r="G52" s="5">
        <v>961.453333333333</v>
      </c>
      <c r="H52" s="5"/>
    </row>
    <row r="53">
      <c r="A53" s="2">
        <v>52.0</v>
      </c>
      <c r="B53" s="2" t="s">
        <v>113</v>
      </c>
      <c r="C53" s="5">
        <v>5152869.0</v>
      </c>
      <c r="D53" s="5">
        <v>5362995.0</v>
      </c>
      <c r="E53" s="5"/>
      <c r="F53" s="5">
        <v>824.890666666667</v>
      </c>
      <c r="G53" s="5">
        <v>860.170666666667</v>
      </c>
      <c r="H53" s="5"/>
    </row>
    <row r="54">
      <c r="A54" s="2">
        <v>53.0</v>
      </c>
      <c r="B54" s="2" t="s">
        <v>115</v>
      </c>
      <c r="C54" s="5">
        <v>2916945.0</v>
      </c>
      <c r="D54" s="5">
        <v>3116239.0</v>
      </c>
      <c r="E54" s="5"/>
      <c r="F54" s="5">
        <v>465.808</v>
      </c>
      <c r="G54" s="5">
        <v>499.168</v>
      </c>
      <c r="H54" s="5"/>
    </row>
    <row r="55">
      <c r="A55" s="2">
        <v>54.0</v>
      </c>
      <c r="B55" s="2" t="s">
        <v>117</v>
      </c>
      <c r="C55" s="5">
        <v>6892906.0</v>
      </c>
      <c r="D55" s="5">
        <v>7494326.0</v>
      </c>
      <c r="E55" s="5"/>
      <c r="F55" s="5">
        <v>1111.088</v>
      </c>
      <c r="G55" s="5">
        <v>1210.712</v>
      </c>
      <c r="H55" s="5"/>
    </row>
    <row r="56">
      <c r="A56" s="2">
        <v>55.0</v>
      </c>
      <c r="B56" s="2" t="s">
        <v>119</v>
      </c>
      <c r="C56" s="5">
        <v>4821413.0</v>
      </c>
      <c r="D56" s="5">
        <v>5203246.0</v>
      </c>
      <c r="E56" s="5"/>
      <c r="F56" s="5">
        <v>778.477333333333</v>
      </c>
      <c r="G56" s="5">
        <v>841.453333333333</v>
      </c>
      <c r="H56" s="5"/>
    </row>
    <row r="57">
      <c r="A57" s="2">
        <v>56.0</v>
      </c>
      <c r="B57" s="2" t="s">
        <v>121</v>
      </c>
      <c r="C57" s="5">
        <v>2876595.0</v>
      </c>
      <c r="D57" s="5">
        <v>3023994.0</v>
      </c>
      <c r="E57" s="5"/>
      <c r="F57" s="5">
        <v>461.176</v>
      </c>
      <c r="G57" s="5">
        <v>485.848</v>
      </c>
      <c r="H57" s="5"/>
    </row>
    <row r="58">
      <c r="A58" s="2">
        <v>57.0</v>
      </c>
      <c r="B58" s="2" t="s">
        <v>123</v>
      </c>
      <c r="C58" s="5">
        <v>1186756.0</v>
      </c>
      <c r="D58" s="5">
        <v>1250463.0</v>
      </c>
      <c r="E58" s="5"/>
      <c r="F58" s="5">
        <v>191.565333333333</v>
      </c>
      <c r="G58" s="5">
        <v>202.221333333333</v>
      </c>
      <c r="H58" s="5"/>
    </row>
    <row r="59">
      <c r="A59" s="2">
        <v>58.0</v>
      </c>
      <c r="B59" s="2" t="s">
        <v>125</v>
      </c>
      <c r="C59" s="5">
        <v>1.8641887E7</v>
      </c>
      <c r="D59" s="5">
        <v>2.6061971E7</v>
      </c>
      <c r="E59" s="5"/>
      <c r="F59" s="5">
        <v>3023.86933333333</v>
      </c>
      <c r="G59" s="5">
        <v>3192.424</v>
      </c>
      <c r="H59" s="5"/>
    </row>
    <row r="60">
      <c r="A60" s="2">
        <v>59.0</v>
      </c>
      <c r="B60" s="2" t="s">
        <v>127</v>
      </c>
      <c r="C60" s="5">
        <v>6964179.0</v>
      </c>
      <c r="D60" s="5">
        <v>6323730.0</v>
      </c>
      <c r="E60" s="5"/>
      <c r="F60" s="5">
        <v>1129.93066666667</v>
      </c>
      <c r="G60" s="5">
        <v>1022.38666666667</v>
      </c>
      <c r="H60" s="5"/>
    </row>
    <row r="61">
      <c r="A61" s="2">
        <v>60.0</v>
      </c>
      <c r="B61" s="2" t="s">
        <v>129</v>
      </c>
      <c r="C61" s="5">
        <v>6948537.0</v>
      </c>
      <c r="D61" s="5">
        <v>7538716.0</v>
      </c>
      <c r="E61" s="5"/>
      <c r="F61" s="5">
        <v>1127.24266666667</v>
      </c>
      <c r="G61" s="5">
        <v>1225.28266666667</v>
      </c>
      <c r="H61" s="5"/>
    </row>
    <row r="62">
      <c r="A62" s="2">
        <v>61.0</v>
      </c>
      <c r="B62" s="2" t="s">
        <v>131</v>
      </c>
      <c r="C62" s="5">
        <v>4349411.0</v>
      </c>
      <c r="D62" s="5">
        <v>4828929.0</v>
      </c>
      <c r="E62" s="5"/>
      <c r="F62" s="5">
        <v>706.384</v>
      </c>
      <c r="G62" s="5">
        <v>785.968</v>
      </c>
      <c r="H62" s="5"/>
    </row>
    <row r="63">
      <c r="A63" s="2">
        <v>62.0</v>
      </c>
      <c r="B63" s="2" t="s">
        <v>133</v>
      </c>
      <c r="C63" s="5">
        <v>7767612.0</v>
      </c>
      <c r="D63" s="5">
        <v>7413751.0</v>
      </c>
      <c r="E63" s="5"/>
      <c r="F63" s="5">
        <v>1263.87466666667</v>
      </c>
      <c r="G63" s="5">
        <v>1203.46666666667</v>
      </c>
      <c r="H63" s="5"/>
    </row>
    <row r="64">
      <c r="A64" s="2">
        <v>63.0</v>
      </c>
      <c r="B64" s="2" t="s">
        <v>135</v>
      </c>
      <c r="C64" s="5">
        <v>923094.0</v>
      </c>
      <c r="D64" s="5">
        <v>917008.0</v>
      </c>
      <c r="E64" s="5"/>
      <c r="F64" s="5">
        <v>147.789333333333</v>
      </c>
      <c r="G64" s="5">
        <v>146.493333333333</v>
      </c>
      <c r="H64" s="5"/>
    </row>
    <row r="65">
      <c r="A65" s="2">
        <v>64.0</v>
      </c>
      <c r="B65" s="2" t="s">
        <v>137</v>
      </c>
      <c r="C65" s="5">
        <v>1003788.0</v>
      </c>
      <c r="D65" s="5">
        <v>1326454.0</v>
      </c>
      <c r="E65" s="5"/>
      <c r="F65" s="5">
        <v>161.229333333333</v>
      </c>
      <c r="G65" s="5">
        <v>160.888</v>
      </c>
      <c r="H65" s="5"/>
    </row>
    <row r="66">
      <c r="A66" s="2">
        <v>65.0</v>
      </c>
      <c r="B66" s="2" t="s">
        <v>139</v>
      </c>
      <c r="C66" s="5">
        <v>1929594.0</v>
      </c>
      <c r="D66" s="5">
        <v>2040853.0</v>
      </c>
      <c r="E66" s="5"/>
      <c r="F66" s="5">
        <v>315.645333333333</v>
      </c>
      <c r="G66" s="5">
        <v>334.125333333333</v>
      </c>
      <c r="H66" s="5"/>
    </row>
    <row r="67">
      <c r="A67" s="2">
        <v>66.0</v>
      </c>
      <c r="B67" s="2" t="s">
        <v>141</v>
      </c>
      <c r="C67" s="5">
        <v>3.5065053E7</v>
      </c>
      <c r="D67" s="5">
        <v>4.3927079E7</v>
      </c>
      <c r="E67" s="5"/>
      <c r="F67" s="5">
        <v>5701.11733333333</v>
      </c>
      <c r="G67" s="5">
        <v>5375.92</v>
      </c>
      <c r="H67" s="5"/>
    </row>
    <row r="68">
      <c r="A68" s="12">
        <v>99.0</v>
      </c>
      <c r="B68" s="12" t="s">
        <v>143</v>
      </c>
      <c r="C68" s="13">
        <f t="shared" ref="C68:H68" si="1">SUM(C2:C67)</f>
        <v>2316995735</v>
      </c>
      <c r="D68" s="13">
        <f t="shared" si="1"/>
        <v>1888617482</v>
      </c>
      <c r="E68" s="13">
        <f t="shared" si="1"/>
        <v>357331281</v>
      </c>
      <c r="F68" s="13">
        <f t="shared" si="1"/>
        <v>333122.9173</v>
      </c>
      <c r="G68" s="13">
        <f t="shared" si="1"/>
        <v>238894.696</v>
      </c>
      <c r="H68" s="13">
        <f t="shared" si="1"/>
        <v>43681.98546</v>
      </c>
    </row>
    <row r="69">
      <c r="B69" s="2" t="s">
        <v>226</v>
      </c>
      <c r="F69" s="6">
        <f t="shared" ref="F69:H69" si="2">F68/60</f>
        <v>5552.048622</v>
      </c>
      <c r="G69" s="6">
        <f t="shared" si="2"/>
        <v>3981.578267</v>
      </c>
      <c r="H69" s="6">
        <f t="shared" si="2"/>
        <v>728.033091</v>
      </c>
    </row>
    <row r="70">
      <c r="B70" s="2" t="s">
        <v>364</v>
      </c>
      <c r="F70" s="40">
        <f t="shared" ref="F70:H70" si="3">F69/60</f>
        <v>92.5341437</v>
      </c>
      <c r="G70" s="40">
        <f t="shared" si="3"/>
        <v>66.35963778</v>
      </c>
      <c r="H70" s="40">
        <f t="shared" si="3"/>
        <v>12.13388485</v>
      </c>
    </row>
  </sheetData>
  <drawing r:id="rId1"/>
</worksheet>
</file>