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 of israelites" sheetId="1" r:id="rId4"/>
    <sheet state="visible" name="export" sheetId="2" r:id="rId5"/>
  </sheets>
  <definedNames/>
  <calcPr/>
  <extLst>
    <ext uri="GoogleSheetsCustomDataVersion2">
      <go:sheetsCustomData xmlns:go="http://customooxmlschemas.google.com/" r:id="rId6" roundtripDataChecksum="7aOd6Dcutgl8m5E/rQgU+WU+OhIM+Hp4mLLGZFkVs8U="/>
    </ext>
  </extLst>
</workbook>
</file>

<file path=xl/sharedStrings.xml><?xml version="1.0" encoding="utf-8"?>
<sst xmlns="http://schemas.openxmlformats.org/spreadsheetml/2006/main" count="45" uniqueCount="25">
  <si>
    <t>tribe</t>
  </si>
  <si>
    <t>1512 BCE</t>
  </si>
  <si>
    <t>1483 BCE</t>
  </si>
  <si>
    <t>Reuben</t>
  </si>
  <si>
    <t>Simeon</t>
  </si>
  <si>
    <t>Gad</t>
  </si>
  <si>
    <t>Judah</t>
  </si>
  <si>
    <t>Issachar</t>
  </si>
  <si>
    <t>Zebulun</t>
  </si>
  <si>
    <t>Ephraim</t>
  </si>
  <si>
    <t>Manasseh</t>
  </si>
  <si>
    <t>Benjamin</t>
  </si>
  <si>
    <t>Dan</t>
  </si>
  <si>
    <t>Asher</t>
  </si>
  <si>
    <t>Naphtali</t>
  </si>
  <si>
    <t>Sum</t>
  </si>
  <si>
    <t>source</t>
  </si>
  <si>
    <t>Number 1:46</t>
  </si>
  <si>
    <t>Numbers 26:51</t>
  </si>
  <si>
    <t>Levi</t>
  </si>
  <si>
    <t>Numbers 3:43</t>
  </si>
  <si>
    <t>reference</t>
  </si>
  <si>
    <t>Numbers 1</t>
  </si>
  <si>
    <t>Numbers 26</t>
  </si>
  <si>
    <t>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</si>
</sst>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1.5"/>
    <col customWidth="1" min="3" max="3" width="12.38"/>
    <col customWidth="1" min="4" max="4" width="7.25"/>
    <col customWidth="1" min="5" max="5" width="7.0"/>
    <col customWidth="1" min="6" max="6" width="7.25"/>
    <col customWidth="1" min="7" max="7" width="8.75"/>
    <col customWidth="1" min="8" max="8" width="8.0"/>
    <col customWidth="1" min="9" max="10" width="5.63"/>
    <col customWidth="1" min="11" max="11" width="7.13"/>
    <col customWidth="1" min="12" max="12" width="6.5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>
        <v>46500.0</v>
      </c>
      <c r="C2" s="3">
        <v>43730.0</v>
      </c>
    </row>
    <row r="3" ht="15.75" customHeight="1">
      <c r="A3" s="3" t="s">
        <v>4</v>
      </c>
      <c r="B3" s="3">
        <v>59300.0</v>
      </c>
      <c r="C3" s="3">
        <v>22200.0</v>
      </c>
    </row>
    <row r="4" ht="15.75" customHeight="1">
      <c r="A4" s="3" t="s">
        <v>5</v>
      </c>
      <c r="B4" s="3">
        <v>45650.0</v>
      </c>
      <c r="C4" s="3">
        <v>40500.0</v>
      </c>
    </row>
    <row r="5" ht="15.75" customHeight="1">
      <c r="A5" s="3" t="s">
        <v>6</v>
      </c>
      <c r="B5" s="3">
        <v>74600.0</v>
      </c>
      <c r="C5" s="3">
        <v>76500.0</v>
      </c>
    </row>
    <row r="6" ht="15.75" customHeight="1">
      <c r="A6" s="3" t="s">
        <v>7</v>
      </c>
      <c r="B6" s="3">
        <v>54400.0</v>
      </c>
      <c r="C6" s="3">
        <v>64300.0</v>
      </c>
    </row>
    <row r="7" ht="15.75" customHeight="1">
      <c r="A7" s="3" t="s">
        <v>8</v>
      </c>
      <c r="B7" s="3">
        <v>57400.0</v>
      </c>
      <c r="C7" s="3">
        <v>60500.0</v>
      </c>
    </row>
    <row r="8" ht="15.75" customHeight="1">
      <c r="A8" s="3" t="s">
        <v>9</v>
      </c>
      <c r="B8" s="3">
        <v>40500.0</v>
      </c>
      <c r="C8" s="3">
        <v>32500.0</v>
      </c>
    </row>
    <row r="9" ht="15.75" customHeight="1">
      <c r="A9" s="3" t="s">
        <v>10</v>
      </c>
      <c r="B9" s="3">
        <v>32200.0</v>
      </c>
      <c r="C9" s="3">
        <v>52700.0</v>
      </c>
    </row>
    <row r="10" ht="15.75" customHeight="1">
      <c r="A10" s="3" t="s">
        <v>11</v>
      </c>
      <c r="B10" s="3">
        <v>35400.0</v>
      </c>
      <c r="C10" s="3">
        <v>45600.0</v>
      </c>
    </row>
    <row r="11" ht="15.75" customHeight="1">
      <c r="A11" s="3" t="s">
        <v>12</v>
      </c>
      <c r="B11" s="3">
        <v>62700.0</v>
      </c>
      <c r="C11" s="3">
        <v>64400.0</v>
      </c>
    </row>
    <row r="12" ht="15.75" customHeight="1">
      <c r="A12" s="3" t="s">
        <v>13</v>
      </c>
      <c r="B12" s="3">
        <v>41500.0</v>
      </c>
      <c r="C12" s="3">
        <v>53400.0</v>
      </c>
    </row>
    <row r="13" ht="15.75" customHeight="1">
      <c r="A13" s="3" t="s">
        <v>14</v>
      </c>
      <c r="B13" s="3">
        <v>53400.0</v>
      </c>
      <c r="C13" s="3">
        <v>45400.0</v>
      </c>
    </row>
    <row r="14" ht="15.75" customHeight="1">
      <c r="A14" s="3" t="s">
        <v>15</v>
      </c>
      <c r="B14" s="3">
        <f>SUM(B2:B13)</f>
        <v>603550</v>
      </c>
      <c r="C14" s="3">
        <f> sum(C2:C13)</f>
        <v>601730</v>
      </c>
    </row>
    <row r="15" ht="15.75" customHeight="1">
      <c r="A15" s="1" t="s">
        <v>16</v>
      </c>
      <c r="B15" s="4" t="s">
        <v>17</v>
      </c>
      <c r="C15" s="4" t="s">
        <v>18</v>
      </c>
    </row>
    <row r="16" ht="15.75" customHeight="1">
      <c r="A16" s="3" t="s">
        <v>19</v>
      </c>
      <c r="B16" s="3">
        <v>22273.0</v>
      </c>
      <c r="C16" s="3">
        <v>23000.0</v>
      </c>
    </row>
    <row r="17" ht="15.75" customHeight="1">
      <c r="A17" s="1" t="s">
        <v>16</v>
      </c>
      <c r="B17" s="4" t="s">
        <v>20</v>
      </c>
    </row>
    <row r="18" ht="15.75" customHeight="1">
      <c r="B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8.63"/>
    <col customWidth="1" min="3" max="3" width="6.88"/>
    <col customWidth="1" min="4" max="4" width="6.63"/>
    <col customWidth="1" min="5" max="6" width="5.63"/>
    <col customWidth="1" min="7" max="7" width="7.25"/>
    <col customWidth="1" min="8" max="8" width="7.0"/>
    <col customWidth="1" min="9" max="9" width="7.25"/>
    <col customWidth="1" min="10" max="10" width="8.75"/>
    <col customWidth="1" min="11" max="11" width="8.0"/>
    <col customWidth="1" min="12" max="13" width="5.63"/>
    <col customWidth="1" min="14" max="14" width="7.13"/>
    <col customWidth="1" min="15" max="15" width="6.5"/>
    <col customWidth="1" min="16" max="16" width="8.0"/>
    <col customWidth="1" min="17" max="17" width="12.38"/>
    <col customWidth="1" min="18" max="18" width="5.63"/>
    <col customWidth="1" min="19" max="19" width="11.5"/>
  </cols>
  <sheetData>
    <row r="1">
      <c r="A1" s="3"/>
      <c r="B1" s="3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2" t="s">
        <v>21</v>
      </c>
      <c r="R1" s="2" t="s">
        <v>19</v>
      </c>
    </row>
    <row r="2">
      <c r="A2" s="1" t="s">
        <v>22</v>
      </c>
      <c r="B2" s="1" t="s">
        <v>1</v>
      </c>
      <c r="C2" s="3">
        <v>46500.0</v>
      </c>
      <c r="D2" s="3">
        <v>59300.0</v>
      </c>
      <c r="E2" s="3">
        <v>45650.0</v>
      </c>
      <c r="F2" s="3">
        <v>74600.0</v>
      </c>
      <c r="G2" s="3">
        <v>54400.0</v>
      </c>
      <c r="H2" s="3">
        <v>57400.0</v>
      </c>
      <c r="I2" s="3">
        <v>40500.0</v>
      </c>
      <c r="J2" s="3">
        <v>32200.0</v>
      </c>
      <c r="K2" s="3">
        <v>35400.0</v>
      </c>
      <c r="L2" s="3">
        <v>62700.0</v>
      </c>
      <c r="M2" s="3">
        <v>41500.0</v>
      </c>
      <c r="N2" s="3">
        <v>53400.0</v>
      </c>
      <c r="O2" s="3">
        <f>SUM(C2:N2)</f>
        <v>603550</v>
      </c>
      <c r="P2" s="3">
        <v>603550.0</v>
      </c>
      <c r="Q2" s="4" t="s">
        <v>17</v>
      </c>
      <c r="R2" s="3">
        <v>22273.0</v>
      </c>
      <c r="S2" s="4" t="s">
        <v>20</v>
      </c>
    </row>
    <row r="3">
      <c r="A3" s="2" t="s">
        <v>23</v>
      </c>
      <c r="B3" s="2" t="s">
        <v>2</v>
      </c>
      <c r="C3" s="3">
        <v>43730.0</v>
      </c>
      <c r="D3" s="3">
        <v>22200.0</v>
      </c>
      <c r="E3" s="3">
        <v>40500.0</v>
      </c>
      <c r="F3" s="3">
        <v>76500.0</v>
      </c>
      <c r="G3" s="3">
        <v>64300.0</v>
      </c>
      <c r="H3" s="3">
        <v>60500.0</v>
      </c>
      <c r="I3" s="3">
        <v>32500.0</v>
      </c>
      <c r="J3" s="3">
        <v>52700.0</v>
      </c>
      <c r="K3" s="3">
        <v>45600.0</v>
      </c>
      <c r="L3" s="3">
        <v>64400.0</v>
      </c>
      <c r="M3" s="3">
        <v>53400.0</v>
      </c>
      <c r="N3" s="3">
        <v>45400.0</v>
      </c>
      <c r="O3" s="3">
        <f> sum(C3:N3)</f>
        <v>601730</v>
      </c>
      <c r="P3" s="3">
        <v>601730.0</v>
      </c>
      <c r="Q3" s="4" t="s">
        <v>18</v>
      </c>
      <c r="R3" s="3">
        <v>23000.0</v>
      </c>
    </row>
    <row r="4">
      <c r="B4" s="2" t="s">
        <v>24</v>
      </c>
      <c r="C4" s="5">
        <f t="shared" ref="C4:O4" si="1">C3-C2</f>
        <v>-2770</v>
      </c>
      <c r="D4" s="5">
        <f t="shared" si="1"/>
        <v>-37100</v>
      </c>
      <c r="E4" s="5">
        <f t="shared" si="1"/>
        <v>-5150</v>
      </c>
      <c r="F4" s="5">
        <f t="shared" si="1"/>
        <v>1900</v>
      </c>
      <c r="G4" s="5">
        <f t="shared" si="1"/>
        <v>9900</v>
      </c>
      <c r="H4" s="5">
        <f t="shared" si="1"/>
        <v>3100</v>
      </c>
      <c r="I4" s="5">
        <f t="shared" si="1"/>
        <v>-8000</v>
      </c>
      <c r="J4" s="5">
        <f t="shared" si="1"/>
        <v>20500</v>
      </c>
      <c r="K4" s="5">
        <f t="shared" si="1"/>
        <v>10200</v>
      </c>
      <c r="L4" s="5">
        <f t="shared" si="1"/>
        <v>1700</v>
      </c>
      <c r="M4" s="5">
        <f t="shared" si="1"/>
        <v>11900</v>
      </c>
      <c r="N4" s="5">
        <f t="shared" si="1"/>
        <v>-8000</v>
      </c>
      <c r="O4" s="5">
        <f t="shared" si="1"/>
        <v>-1820</v>
      </c>
    </row>
    <row r="17">
      <c r="G17" s="3"/>
      <c r="H17" s="3"/>
    </row>
    <row r="18">
      <c r="G18" s="3"/>
      <c r="H18" s="3"/>
    </row>
    <row r="19">
      <c r="G19" s="3"/>
      <c r="H19" s="6"/>
      <c r="J19" s="6"/>
    </row>
  </sheetData>
  <drawing r:id="rId1"/>
</worksheet>
</file>