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<sst xmlns="http://schemas.openxmlformats.org/spreadsheetml/2006/main" count="48" uniqueCount="37">
  <si>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</si>
  <si>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</si>
  <si>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</si>
  <si>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</si>
  <si>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</si>
  <si>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</si>
  <si>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</si>
  <si>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</si>
  <si>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</si>
  <si>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</si>
  <si>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</si>
  <si>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</si>
  <si>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</si>
  <si>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pusat</t>
  </si>
  <si>
    <t xml:space="preserve">source</t>
  </si>
  <si>
    <t xml:space="preserve">cabang</t>
  </si>
  <si>
    <t xml:space="preserve">point</t>
  </si>
  <si>
    <t xml:space="preserve">freq</t>
  </si>
  <si>
    <t xml:space="preserve">loadp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</si>
  <si>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</si>
  <si>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</si>
  <si>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</si>
  <si>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</si>
  <si>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</si>
  <si>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</si>
  <si>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</si>
  <si>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</si>
  <si>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</si>
  <si>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</si>
  <si>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</si>
  <si>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</si>
  <si>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</si>
  <si>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</si>
  <si>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</t>
  </si>
  <si>
    <t xml:space="preserve">1 2 3 4 5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</si>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</sst>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S2" headerRowCount="1" totalsRowCount="0" totalsRowShown="0">
  <autoFilter ref="A1:S2"/>
  <tableColumns count="19">
    <tableColumn id="1" name="id"/>
    <tableColumn id="2" name="name"/>
    <tableColumn id="3" name="type"/>
    <tableColumn id="4" name="freq"/>
    <tableColumn id="5" name="loadp"/>
    <tableColumn id="6" name="cover"/>
    <tableColumn id="7" name="CON"/>
    <tableColumn id="8" name="Q (CT)"/>
    <tableColumn id="9" name="Q"/>
    <tableColumn id="10" name="varq Rp"/>
    <tableColumn id="11" name="varct Rp"/>
    <tableColumn id="12" name="fd"/>
    <tableColumn id="13" name="vardq Rp"/>
    <tableColumn id="14" name="vardct Rp"/>
    <tableColumn id="15" name="vl"/>
    <tableColumn id="16" name="vard Rp"/>
    <tableColumn id="17" name="vx"/>
    <tableColumn id="18" name="fix Rp"/>
    <tableColumn id="19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3" activeCellId="0" sqref="E13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9999999</v>
      </c>
      <c r="G2" s="0" t="n">
        <v>0</v>
      </c>
      <c r="H2" s="0" t="n">
        <v>0</v>
      </c>
      <c r="I2" s="3" t="n">
        <v>0</v>
      </c>
      <c r="J2" s="0" t="n">
        <v>0</v>
      </c>
      <c r="K2" s="4" t="n">
        <v>9999999</v>
      </c>
      <c r="L2" s="0" t="n">
        <v>0</v>
      </c>
      <c r="M2" s="4" t="n">
        <v>9999999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16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f aca="false">IF(M3&gt;F3,F3,M3)</f>
        <v>5000</v>
      </c>
      <c r="L3" s="0" t="n">
        <v>0</v>
      </c>
      <c r="M3" s="0" t="n">
        <v>5000</v>
      </c>
    </row>
    <row r="4" customFormat="false" ht="13.8" hidden="false" customHeight="false" outlineLevel="0" collapsed="false">
      <c r="A4" s="0" t="n">
        <v>3</v>
      </c>
      <c r="B4" s="0" t="s">
        <v>15</v>
      </c>
      <c r="C4" s="0" t="s">
        <v>16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f aca="false">IF(M4&gt;F4,F4,M4)</f>
        <v>3000</v>
      </c>
      <c r="L4" s="0" t="n">
        <v>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s">
        <v>15</v>
      </c>
      <c r="C5" s="0" t="s">
        <v>16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f aca="false">IF(M5&gt;F5,F5,M5)</f>
        <v>2000</v>
      </c>
      <c r="L5" s="0" t="n">
        <v>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s">
        <v>15</v>
      </c>
      <c r="C6" s="0" t="s">
        <v>16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f aca="false">IF(M6&gt;F6,F6,M6)</f>
        <v>4000</v>
      </c>
      <c r="L6" s="0" t="n">
        <v>0</v>
      </c>
      <c r="M6" s="0" t="n">
        <v>4000</v>
      </c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5" activeCellId="0" sqref="F5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false" outlineLevel="0" max="5" min="5" style="0" width="9.07"/>
    <col collapsed="false" customWidth="true" hidden="false" outlineLevel="0" max="6" min="6" style="0" width="8.94"/>
    <col collapsed="false" customWidth="true" hidden="true" outlineLevel="0" max="7" min="7" style="0" width="7.29"/>
    <col collapsed="false" customWidth="true" hidden="true" outlineLevel="0" max="8" min="8" style="0" width="0.13"/>
    <col collapsed="false" customWidth="true" hidden="false" outlineLevel="0" max="9" min="9" style="0" width="5.01"/>
    <col collapsed="false" customWidth="true" hidden="true" outlineLevel="0" max="10" min="10" style="0" width="10.29"/>
    <col collapsed="false" customWidth="true" hidden="true" outlineLevel="0" max="11" min="11" style="0" width="14.01"/>
    <col collapsed="false" customWidth="true" hidden="false" outlineLevel="0" max="12" min="12" style="0" width="7.57"/>
    <col collapsed="false" customWidth="true" hidden="true" outlineLevel="0" max="13" min="13" style="0" width="10.99"/>
    <col collapsed="false" customWidth="true" hidden="true" outlineLevel="0" max="14" min="14" style="0" width="11.42"/>
    <col collapsed="false" customWidth="true" hidden="true" outlineLevel="0" max="16" min="16" style="0" width="9.85"/>
    <col collapsed="false" customWidth="true" hidden="false" outlineLevel="0" max="17" min="17" style="0" width="7.15"/>
    <col collapsed="false" customWidth="true" hidden="true" outlineLevel="0" max="18" min="18" style="0" width="7.15"/>
    <col collapsed="false" customWidth="true" hidden="false" outlineLevel="0" max="19" min="19" style="0" width="6.57"/>
    <col collapsed="false" customWidth="true" hidden="false" outlineLevel="0" max="20" min="20" style="0" width="11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33</v>
      </c>
      <c r="D2" s="0" t="n">
        <v>2</v>
      </c>
      <c r="E2" s="0" t="n">
        <v>1</v>
      </c>
      <c r="F2" s="0" t="s">
        <v>34</v>
      </c>
      <c r="G2" s="0" t="n">
        <v>1000</v>
      </c>
      <c r="H2" s="0" t="n">
        <v>3</v>
      </c>
      <c r="I2" s="0" t="n">
        <v>5000</v>
      </c>
      <c r="J2" s="6" t="n">
        <f aca="false">Table3[[#This Row],[varct Rp]]/Table3[[#This Row],[CON]]</f>
        <v>12000</v>
      </c>
      <c r="K2" s="6" t="n">
        <v>12000000</v>
      </c>
      <c r="L2" s="7" t="n">
        <v>0</v>
      </c>
      <c r="M2" s="7" t="n">
        <f aca="false">Table3[[#This Row],[vardct Rp]]/Table3[[#This Row],[CON]]</f>
        <v>86</v>
      </c>
      <c r="N2" s="6" t="n">
        <v>86000</v>
      </c>
      <c r="O2" s="7" t="n">
        <v>0</v>
      </c>
      <c r="P2" s="6" t="n">
        <v>10</v>
      </c>
      <c r="Q2" s="7" t="n">
        <v>1</v>
      </c>
      <c r="R2" s="6" t="n">
        <v>10</v>
      </c>
      <c r="S2" s="7" t="n">
        <v>0</v>
      </c>
    </row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7421875" defaultRowHeight="15" zeroHeight="false" outlineLevelRow="0" outlineLevelCol="0"/>
  <sheetData>
    <row r="1" customFormat="false" ht="15" hidden="false" customHeight="false" outlineLevel="0" collapsed="false">
      <c r="A1" s="1" t="s">
        <v>35</v>
      </c>
      <c r="B1" s="1" t="s">
        <v>36</v>
      </c>
    </row>
    <row r="2" customFormat="false" ht="15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5" activeCellId="0" sqref="J5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16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2021-01-26T16:41:09Z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