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D90C2B0C-D9FF-487D-B12E-9EB2A4DAF54A}" xr6:coauthVersionLast="46" xr6:coauthVersionMax="46" xr10:uidLastSave="{00000000-0000-0000-0000-000000000000}"/>
  <bookViews>
    <workbookView xWindow="-120" yWindow="-120" windowWidth="20730" windowHeight="11160" activeTab="5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N2" i="7"/>
  <c r="M2" i="7"/>
  <c r="L2" i="7"/>
  <c r="E9" i="9" s="1"/>
  <c r="E8" i="9"/>
  <c r="E10" i="9"/>
  <c r="E16" i="9"/>
  <c r="E18" i="9"/>
  <c r="E22" i="9"/>
  <c r="E24" i="9"/>
  <c r="E26" i="9"/>
  <c r="E30" i="9"/>
  <c r="E32" i="9"/>
  <c r="E34" i="9"/>
  <c r="E38" i="9"/>
  <c r="E40" i="9"/>
  <c r="E42" i="9"/>
  <c r="E46" i="9"/>
  <c r="E48" i="9"/>
  <c r="E50" i="9"/>
  <c r="E54" i="9"/>
  <c r="E56" i="9"/>
  <c r="E58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N4" i="7"/>
  <c r="M4" i="7"/>
  <c r="L4" i="7"/>
  <c r="E25" i="9" s="1"/>
  <c r="N3" i="7"/>
  <c r="M3" i="7"/>
  <c r="L3" i="7"/>
  <c r="E49" i="9" s="1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B2" i="6"/>
  <c r="A2" i="6" a="1"/>
  <c r="A2" i="6" s="1"/>
  <c r="B1" i="6" a="1"/>
  <c r="B1" i="6" s="1"/>
  <c r="E55" i="9" l="1"/>
  <c r="E47" i="9"/>
  <c r="E39" i="9"/>
  <c r="E31" i="9"/>
  <c r="E23" i="9"/>
  <c r="E15" i="9"/>
  <c r="E7" i="9"/>
  <c r="E2" i="9"/>
  <c r="E14" i="9"/>
  <c r="E61" i="9"/>
  <c r="E53" i="9"/>
  <c r="E45" i="9"/>
  <c r="E37" i="9"/>
  <c r="E29" i="9"/>
  <c r="E21" i="9"/>
  <c r="E13" i="9"/>
  <c r="E5" i="9"/>
  <c r="E60" i="9"/>
  <c r="E52" i="9"/>
  <c r="E44" i="9"/>
  <c r="E36" i="9"/>
  <c r="E28" i="9"/>
  <c r="E20" i="9"/>
  <c r="E12" i="9"/>
  <c r="E4" i="9"/>
  <c r="E6" i="9"/>
  <c r="E59" i="9"/>
  <c r="E51" i="9"/>
  <c r="E43" i="9"/>
  <c r="E35" i="9"/>
  <c r="E27" i="9"/>
  <c r="E19" i="9"/>
  <c r="E11" i="9"/>
  <c r="E3" i="9"/>
  <c r="E57" i="9"/>
  <c r="E41" i="9"/>
  <c r="E33" i="9"/>
  <c r="E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<sst xmlns="http://schemas.openxmlformats.org/spreadsheetml/2006/main" count="261" uniqueCount="56">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</sst>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4" totalsRowShown="0">
  <autoFilter ref="A1:P4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12">
      <calculatedColumnFormula>SUM(Table3[[#This Row],[CT_cost]:[BM_PICK_PETI]])</calculatedColumnFormula>
    </tableColumn>
    <tableColumn id="16" xr3:uid="{739D7BCC-8A53-4B05-9F10-C687B06295CF}" name="trip_cost" dataDxfId="11">
      <calculatedColumnFormula>E2+Table3[[#This Row],[AKOM_TRIP]]+Table3[[#This Row],[BBM_TRIP]]+Table3[[#This Row],[PDDN_TRIP]]+Table3[[#This Row],[KAWAL_TRIP]]</calculatedColumnFormula>
    </tableColumn>
    <tableColumn id="18" xr3:uid="{49BE9E05-76CD-409E-BAE3-DC19634C3143}" name="dist_cost" dataDxfId="10">
      <calculatedColumnFormula>Table3[[#This Row],[BBM_DIST]]</calculatedColumnFormula>
    </tableColumn>
    <tableColumn id="19" xr3:uid="{6FE88E9E-4E16-4B07-93D9-5B753720577C}" name="limit_jakarta" dataDxfId="9"/>
    <tableColumn id="3" xr3:uid="{9DB2FA92-A0E2-4AE1-B84C-BCB7866B4BBD}" name="limit_non_jakarta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61" totalsRowShown="0" headerRowDxfId="7" headerRowBorderDxfId="6" tableBorderDxfId="5">
  <autoFilter ref="A1:H6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4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INDEX(param!$L$2:$L$5,MATCH(Table4[[#This Row],[Moda]],param!$A$2:$A$5,0))</calculatedColumnFormula>
    </tableColumn>
    <tableColumn id="6" xr3:uid="{7D56256D-3F3E-48CD-9960-3291B519EC98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7835583F-A456-4B98-A102-65008C46C984}" name="kapasitas" dataDxfId="1">
      <calculatedColumnFormula>INDEX(param!$K$2:$K$5,MATCH(Table4[[#This Row],[Moda]],param!$A$2:$A$5,0))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workbookViewId="0">
      <selection activeCell="F14" sqref="F14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2675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24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59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32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99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178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78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15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55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21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184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102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20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47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72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23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86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142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176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80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K11" sqref="K11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4"/>
  <sheetViews>
    <sheetView topLeftCell="D1" workbookViewId="0">
      <selection activeCell="K4" sqref="K4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61"/>
  <sheetViews>
    <sheetView workbookViewId="0">
      <selection activeCell="F6" sqref="F6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40742000</v>
      </c>
      <c r="G2">
        <f>INDEX(param!$K$2:$K$5,MATCH(Table4[[#This Row],[Moda]],param!$A$2:$A$5,0))</f>
        <v>28</v>
      </c>
      <c r="H2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40802000</v>
      </c>
      <c r="G3">
        <f>INDEX(param!$K$2:$K$5,MATCH(Table4[[#This Row],[Moda]],param!$A$2:$A$5,0))</f>
        <v>28</v>
      </c>
      <c r="H3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40686000</v>
      </c>
      <c r="G4">
        <f>INDEX(param!$K$2:$K$5,MATCH(Table4[[#This Row],[Moda]],param!$A$2:$A$5,0))</f>
        <v>28</v>
      </c>
      <c r="H4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40722000</v>
      </c>
      <c r="G5">
        <f>INDEX(param!$K$2:$K$5,MATCH(Table4[[#This Row],[Moda]],param!$A$2:$A$5,0))</f>
        <v>28</v>
      </c>
      <c r="H5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40682000</v>
      </c>
      <c r="G6">
        <f>INDEX(param!$K$2:$K$5,MATCH(Table4[[#This Row],[Moda]],param!$A$2:$A$5,0))</f>
        <v>28</v>
      </c>
      <c r="H6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40740000</v>
      </c>
      <c r="G7">
        <f>INDEX(param!$K$2:$K$5,MATCH(Table4[[#This Row],[Moda]],param!$A$2:$A$5,0))</f>
        <v>28</v>
      </c>
      <c r="H7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40230000</v>
      </c>
      <c r="G8">
        <f>INDEX(param!$K$2:$K$5,MATCH(Table4[[#This Row],[Moda]],param!$A$2:$A$5,0))</f>
        <v>28</v>
      </c>
      <c r="H8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40784000</v>
      </c>
      <c r="G9">
        <f>INDEX(param!$K$2:$K$5,MATCH(Table4[[#This Row],[Moda]],param!$A$2:$A$5,0))</f>
        <v>28</v>
      </c>
      <c r="H9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40800000</v>
      </c>
      <c r="G10">
        <f>INDEX(param!$K$2:$K$5,MATCH(Table4[[#This Row],[Moda]],param!$A$2:$A$5,0))</f>
        <v>28</v>
      </c>
      <c r="H10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40158000</v>
      </c>
      <c r="G11">
        <f>INDEX(param!$K$2:$K$5,MATCH(Table4[[#This Row],[Moda]],param!$A$2:$A$5,0))</f>
        <v>28</v>
      </c>
      <c r="H1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40532000</v>
      </c>
      <c r="G12">
        <f>INDEX(param!$K$2:$K$5,MATCH(Table4[[#This Row],[Moda]],param!$A$2:$A$5,0))</f>
        <v>28</v>
      </c>
      <c r="H12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40584000</v>
      </c>
      <c r="G13">
        <f>INDEX(param!$K$2:$K$5,MATCH(Table4[[#This Row],[Moda]],param!$A$2:$A$5,0))</f>
        <v>28</v>
      </c>
      <c r="H13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40490000</v>
      </c>
      <c r="G14">
        <f>INDEX(param!$K$2:$K$5,MATCH(Table4[[#This Row],[Moda]],param!$A$2:$A$5,0))</f>
        <v>28</v>
      </c>
      <c r="H14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40710000</v>
      </c>
      <c r="G15">
        <f>INDEX(param!$K$2:$K$5,MATCH(Table4[[#This Row],[Moda]],param!$A$2:$A$5,0))</f>
        <v>28</v>
      </c>
      <c r="H15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40862000</v>
      </c>
      <c r="G16">
        <f>INDEX(param!$K$2:$K$5,MATCH(Table4[[#This Row],[Moda]],param!$A$2:$A$5,0))</f>
        <v>28</v>
      </c>
      <c r="H16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40530000</v>
      </c>
      <c r="G17">
        <f>INDEX(param!$K$2:$K$5,MATCH(Table4[[#This Row],[Moda]],param!$A$2:$A$5,0))</f>
        <v>28</v>
      </c>
      <c r="H17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40388000</v>
      </c>
      <c r="G18">
        <f>INDEX(param!$K$2:$K$5,MATCH(Table4[[#This Row],[Moda]],param!$A$2:$A$5,0))</f>
        <v>28</v>
      </c>
      <c r="H18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40190000</v>
      </c>
      <c r="G19">
        <f>INDEX(param!$K$2:$K$5,MATCH(Table4[[#This Row],[Moda]],param!$A$2:$A$5,0))</f>
        <v>28</v>
      </c>
      <c r="H19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40184000</v>
      </c>
      <c r="G20">
        <f>INDEX(param!$K$2:$K$5,MATCH(Table4[[#This Row],[Moda]],param!$A$2:$A$5,0))</f>
        <v>28</v>
      </c>
      <c r="H20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40696000</v>
      </c>
      <c r="G21">
        <f>INDEX(param!$K$2:$K$5,MATCH(Table4[[#This Row],[Moda]],param!$A$2:$A$5,0))</f>
        <v>28</v>
      </c>
      <c r="H2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INDEX(param!$L$2:$L$5,MATCH(Table4[[#This Row],[Moda]],param!$A$2:$A$5,0))</f>
        <v>60000</v>
      </c>
      <c r="F42" s="2">
        <f>INDEX(param!$M$2:$M$5,MATCH(Table4[[#This Row],[Moda]],param!$A$2:$A$5,0))+(INDEX(param!$N$2:$N$5,MATCH(Table4[[#This Row],[Moda]],param!$A$2:$A$5,0))*Table4[[#This Row],[jarak]])</f>
        <v>47371000</v>
      </c>
      <c r="G42" s="1">
        <f>INDEX(param!$K$2:$K$5,MATCH(Table4[[#This Row],[Moda]],param!$A$2:$A$5,0))</f>
        <v>72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INDEX(param!$L$2:$L$5,MATCH(Table4[[#This Row],[Moda]],param!$A$2:$A$5,0))</f>
        <v>60000</v>
      </c>
      <c r="F43" s="2">
        <f>INDEX(param!$M$2:$M$5,MATCH(Table4[[#This Row],[Moda]],param!$A$2:$A$5,0))+(INDEX(param!$N$2:$N$5,MATCH(Table4[[#This Row],[Moda]],param!$A$2:$A$5,0))*Table4[[#This Row],[jarak]])</f>
        <v>47401000</v>
      </c>
      <c r="G43" s="1">
        <f>INDEX(param!$K$2:$K$5,MATCH(Table4[[#This Row],[Moda]],param!$A$2:$A$5,0))</f>
        <v>72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INDEX(param!$L$2:$L$5,MATCH(Table4[[#This Row],[Moda]],param!$A$2:$A$5,0))</f>
        <v>60000</v>
      </c>
      <c r="F44" s="2">
        <f>INDEX(param!$M$2:$M$5,MATCH(Table4[[#This Row],[Moda]],param!$A$2:$A$5,0))+(INDEX(param!$N$2:$N$5,MATCH(Table4[[#This Row],[Moda]],param!$A$2:$A$5,0))*Table4[[#This Row],[jarak]])</f>
        <v>47343000</v>
      </c>
      <c r="G44" s="1">
        <f>INDEX(param!$K$2:$K$5,MATCH(Table4[[#This Row],[Moda]],param!$A$2:$A$5,0))</f>
        <v>72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INDEX(param!$L$2:$L$5,MATCH(Table4[[#This Row],[Moda]],param!$A$2:$A$5,0))</f>
        <v>60000</v>
      </c>
      <c r="F45" s="2">
        <f>INDEX(param!$M$2:$M$5,MATCH(Table4[[#This Row],[Moda]],param!$A$2:$A$5,0))+(INDEX(param!$N$2:$N$5,MATCH(Table4[[#This Row],[Moda]],param!$A$2:$A$5,0))*Table4[[#This Row],[jarak]])</f>
        <v>47361000</v>
      </c>
      <c r="G45" s="1">
        <f>INDEX(param!$K$2:$K$5,MATCH(Table4[[#This Row],[Moda]],param!$A$2:$A$5,0))</f>
        <v>72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INDEX(param!$L$2:$L$5,MATCH(Table4[[#This Row],[Moda]],param!$A$2:$A$5,0))</f>
        <v>60000</v>
      </c>
      <c r="F46" s="2">
        <f>INDEX(param!$M$2:$M$5,MATCH(Table4[[#This Row],[Moda]],param!$A$2:$A$5,0))+(INDEX(param!$N$2:$N$5,MATCH(Table4[[#This Row],[Moda]],param!$A$2:$A$5,0))*Table4[[#This Row],[jarak]])</f>
        <v>47341000</v>
      </c>
      <c r="G46" s="1">
        <f>INDEX(param!$K$2:$K$5,MATCH(Table4[[#This Row],[Moda]],param!$A$2:$A$5,0))</f>
        <v>72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INDEX(param!$L$2:$L$5,MATCH(Table4[[#This Row],[Moda]],param!$A$2:$A$5,0))</f>
        <v>60000</v>
      </c>
      <c r="F47" s="2">
        <f>INDEX(param!$M$2:$M$5,MATCH(Table4[[#This Row],[Moda]],param!$A$2:$A$5,0))+(INDEX(param!$N$2:$N$5,MATCH(Table4[[#This Row],[Moda]],param!$A$2:$A$5,0))*Table4[[#This Row],[jarak]])</f>
        <v>47370000</v>
      </c>
      <c r="G47" s="1">
        <f>INDEX(param!$K$2:$K$5,MATCH(Table4[[#This Row],[Moda]],param!$A$2:$A$5,0))</f>
        <v>72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INDEX(param!$L$2:$L$5,MATCH(Table4[[#This Row],[Moda]],param!$A$2:$A$5,0))</f>
        <v>60000</v>
      </c>
      <c r="F48" s="2">
        <f>INDEX(param!$M$2:$M$5,MATCH(Table4[[#This Row],[Moda]],param!$A$2:$A$5,0))+(INDEX(param!$N$2:$N$5,MATCH(Table4[[#This Row],[Moda]],param!$A$2:$A$5,0))*Table4[[#This Row],[jarak]])</f>
        <v>47115000</v>
      </c>
      <c r="G48" s="1">
        <f>INDEX(param!$K$2:$K$5,MATCH(Table4[[#This Row],[Moda]],param!$A$2:$A$5,0))</f>
        <v>72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INDEX(param!$L$2:$L$5,MATCH(Table4[[#This Row],[Moda]],param!$A$2:$A$5,0))</f>
        <v>60000</v>
      </c>
      <c r="F49" s="2">
        <f>INDEX(param!$M$2:$M$5,MATCH(Table4[[#This Row],[Moda]],param!$A$2:$A$5,0))+(INDEX(param!$N$2:$N$5,MATCH(Table4[[#This Row],[Moda]],param!$A$2:$A$5,0))*Table4[[#This Row],[jarak]])</f>
        <v>47392000</v>
      </c>
      <c r="G49" s="1">
        <f>INDEX(param!$K$2:$K$5,MATCH(Table4[[#This Row],[Moda]],param!$A$2:$A$5,0))</f>
        <v>72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INDEX(param!$L$2:$L$5,MATCH(Table4[[#This Row],[Moda]],param!$A$2:$A$5,0))</f>
        <v>60000</v>
      </c>
      <c r="F50" s="2">
        <f>INDEX(param!$M$2:$M$5,MATCH(Table4[[#This Row],[Moda]],param!$A$2:$A$5,0))+(INDEX(param!$N$2:$N$5,MATCH(Table4[[#This Row],[Moda]],param!$A$2:$A$5,0))*Table4[[#This Row],[jarak]])</f>
        <v>47400000</v>
      </c>
      <c r="G50" s="1">
        <f>INDEX(param!$K$2:$K$5,MATCH(Table4[[#This Row],[Moda]],param!$A$2:$A$5,0))</f>
        <v>72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INDEX(param!$L$2:$L$5,MATCH(Table4[[#This Row],[Moda]],param!$A$2:$A$5,0))</f>
        <v>60000</v>
      </c>
      <c r="F51" s="2">
        <f>INDEX(param!$M$2:$M$5,MATCH(Table4[[#This Row],[Moda]],param!$A$2:$A$5,0))+(INDEX(param!$N$2:$N$5,MATCH(Table4[[#This Row],[Moda]],param!$A$2:$A$5,0))*Table4[[#This Row],[jarak]])</f>
        <v>47079000</v>
      </c>
      <c r="G51" s="1">
        <f>INDEX(param!$K$2:$K$5,MATCH(Table4[[#This Row],[Moda]],param!$A$2:$A$5,0))</f>
        <v>72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INDEX(param!$L$2:$L$5,MATCH(Table4[[#This Row],[Moda]],param!$A$2:$A$5,0))</f>
        <v>60000</v>
      </c>
      <c r="F52" s="2">
        <f>INDEX(param!$M$2:$M$5,MATCH(Table4[[#This Row],[Moda]],param!$A$2:$A$5,0))+(INDEX(param!$N$2:$N$5,MATCH(Table4[[#This Row],[Moda]],param!$A$2:$A$5,0))*Table4[[#This Row],[jarak]])</f>
        <v>47266000</v>
      </c>
      <c r="G52" s="1">
        <f>INDEX(param!$K$2:$K$5,MATCH(Table4[[#This Row],[Moda]],param!$A$2:$A$5,0))</f>
        <v>72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INDEX(param!$L$2:$L$5,MATCH(Table4[[#This Row],[Moda]],param!$A$2:$A$5,0))</f>
        <v>60000</v>
      </c>
      <c r="F53" s="2">
        <f>INDEX(param!$M$2:$M$5,MATCH(Table4[[#This Row],[Moda]],param!$A$2:$A$5,0))+(INDEX(param!$N$2:$N$5,MATCH(Table4[[#This Row],[Moda]],param!$A$2:$A$5,0))*Table4[[#This Row],[jarak]])</f>
        <v>47292000</v>
      </c>
      <c r="G53" s="1">
        <f>INDEX(param!$K$2:$K$5,MATCH(Table4[[#This Row],[Moda]],param!$A$2:$A$5,0))</f>
        <v>72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INDEX(param!$L$2:$L$5,MATCH(Table4[[#This Row],[Moda]],param!$A$2:$A$5,0))</f>
        <v>60000</v>
      </c>
      <c r="F54" s="2">
        <f>INDEX(param!$M$2:$M$5,MATCH(Table4[[#This Row],[Moda]],param!$A$2:$A$5,0))+(INDEX(param!$N$2:$N$5,MATCH(Table4[[#This Row],[Moda]],param!$A$2:$A$5,0))*Table4[[#This Row],[jarak]])</f>
        <v>47245000</v>
      </c>
      <c r="G54" s="1">
        <f>INDEX(param!$K$2:$K$5,MATCH(Table4[[#This Row],[Moda]],param!$A$2:$A$5,0))</f>
        <v>72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INDEX(param!$L$2:$L$5,MATCH(Table4[[#This Row],[Moda]],param!$A$2:$A$5,0))</f>
        <v>60000</v>
      </c>
      <c r="F55" s="2">
        <f>INDEX(param!$M$2:$M$5,MATCH(Table4[[#This Row],[Moda]],param!$A$2:$A$5,0))+(INDEX(param!$N$2:$N$5,MATCH(Table4[[#This Row],[Moda]],param!$A$2:$A$5,0))*Table4[[#This Row],[jarak]])</f>
        <v>47355000</v>
      </c>
      <c r="G55" s="1">
        <f>INDEX(param!$K$2:$K$5,MATCH(Table4[[#This Row],[Moda]],param!$A$2:$A$5,0))</f>
        <v>72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INDEX(param!$L$2:$L$5,MATCH(Table4[[#This Row],[Moda]],param!$A$2:$A$5,0))</f>
        <v>60000</v>
      </c>
      <c r="F56" s="2">
        <f>INDEX(param!$M$2:$M$5,MATCH(Table4[[#This Row],[Moda]],param!$A$2:$A$5,0))+(INDEX(param!$N$2:$N$5,MATCH(Table4[[#This Row],[Moda]],param!$A$2:$A$5,0))*Table4[[#This Row],[jarak]])</f>
        <v>47431000</v>
      </c>
      <c r="G56" s="1">
        <f>INDEX(param!$K$2:$K$5,MATCH(Table4[[#This Row],[Moda]],param!$A$2:$A$5,0))</f>
        <v>72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INDEX(param!$L$2:$L$5,MATCH(Table4[[#This Row],[Moda]],param!$A$2:$A$5,0))</f>
        <v>60000</v>
      </c>
      <c r="F57" s="2">
        <f>INDEX(param!$M$2:$M$5,MATCH(Table4[[#This Row],[Moda]],param!$A$2:$A$5,0))+(INDEX(param!$N$2:$N$5,MATCH(Table4[[#This Row],[Moda]],param!$A$2:$A$5,0))*Table4[[#This Row],[jarak]])</f>
        <v>47265000</v>
      </c>
      <c r="G57" s="1">
        <f>INDEX(param!$K$2:$K$5,MATCH(Table4[[#This Row],[Moda]],param!$A$2:$A$5,0))</f>
        <v>72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INDEX(param!$L$2:$L$5,MATCH(Table4[[#This Row],[Moda]],param!$A$2:$A$5,0))</f>
        <v>60000</v>
      </c>
      <c r="F58" s="2">
        <f>INDEX(param!$M$2:$M$5,MATCH(Table4[[#This Row],[Moda]],param!$A$2:$A$5,0))+(INDEX(param!$N$2:$N$5,MATCH(Table4[[#This Row],[Moda]],param!$A$2:$A$5,0))*Table4[[#This Row],[jarak]])</f>
        <v>47194000</v>
      </c>
      <c r="G58" s="1">
        <f>INDEX(param!$K$2:$K$5,MATCH(Table4[[#This Row],[Moda]],param!$A$2:$A$5,0))</f>
        <v>72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INDEX(param!$L$2:$L$5,MATCH(Table4[[#This Row],[Moda]],param!$A$2:$A$5,0))</f>
        <v>60000</v>
      </c>
      <c r="F59" s="2">
        <f>INDEX(param!$M$2:$M$5,MATCH(Table4[[#This Row],[Moda]],param!$A$2:$A$5,0))+(INDEX(param!$N$2:$N$5,MATCH(Table4[[#This Row],[Moda]],param!$A$2:$A$5,0))*Table4[[#This Row],[jarak]])</f>
        <v>47095000</v>
      </c>
      <c r="G59" s="1">
        <f>INDEX(param!$K$2:$K$5,MATCH(Table4[[#This Row],[Moda]],param!$A$2:$A$5,0))</f>
        <v>72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INDEX(param!$L$2:$L$5,MATCH(Table4[[#This Row],[Moda]],param!$A$2:$A$5,0))</f>
        <v>60000</v>
      </c>
      <c r="F60" s="2">
        <f>INDEX(param!$M$2:$M$5,MATCH(Table4[[#This Row],[Moda]],param!$A$2:$A$5,0))+(INDEX(param!$N$2:$N$5,MATCH(Table4[[#This Row],[Moda]],param!$A$2:$A$5,0))*Table4[[#This Row],[jarak]])</f>
        <v>47092000</v>
      </c>
      <c r="G60" s="1">
        <f>INDEX(param!$K$2:$K$5,MATCH(Table4[[#This Row],[Moda]],param!$A$2:$A$5,0))</f>
        <v>72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INDEX(param!$L$2:$L$5,MATCH(Table4[[#This Row],[Moda]],param!$A$2:$A$5,0))</f>
        <v>60000</v>
      </c>
      <c r="F61" s="2">
        <f>INDEX(param!$M$2:$M$5,MATCH(Table4[[#This Row],[Moda]],param!$A$2:$A$5,0))+(INDEX(param!$N$2:$N$5,MATCH(Table4[[#This Row],[Moda]],param!$A$2:$A$5,0))*Table4[[#This Row],[jarak]])</f>
        <v>47348000</v>
      </c>
      <c r="G61" s="1">
        <f>INDEX(param!$K$2:$K$5,MATCH(Table4[[#This Row],[Moda]],param!$A$2:$A$5,0))</f>
        <v>72</v>
      </c>
      <c r="H61" s="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C6" sqref="C6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6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tabSelected="1" workbookViewId="0">
      <selection activeCell="B6" sqref="B6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2021-06-02T12:13:59Z</dcterms:modified>
</cp:coreProperties>
</file>