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GitHub\Oman_rock\"/>
    </mc:Choice>
  </mc:AlternateContent>
  <xr:revisionPtr revIDLastSave="0" documentId="13_ncr:1_{DC3B424D-D1EE-4456-9CEB-F7D57758AA5D}" xr6:coauthVersionLast="45" xr6:coauthVersionMax="45" xr10:uidLastSave="{00000000-0000-0000-0000-000000000000}"/>
  <bookViews>
    <workbookView xWindow="-120" yWindow="-120" windowWidth="29040" windowHeight="15840" activeTab="3" xr2:uid="{9CD75DFB-75C2-4DD6-929A-CAE9A7EEDA88}"/>
  </bookViews>
  <sheets>
    <sheet name="neutral mass" sheetId="1" r:id="rId1"/>
    <sheet name="adducts" sheetId="6" r:id="rId2"/>
    <sheet name="positive " sheetId="2" r:id="rId3"/>
    <sheet name="Sheet4" sheetId="18" r:id="rId4"/>
    <sheet name="positive all adducts" sheetId="3" r:id="rId5"/>
    <sheet name="negative" sheetId="4" r:id="rId6"/>
    <sheet name="Sheet8" sheetId="14" r:id="rId7"/>
    <sheet name="Sheet1" sheetId="15" r:id="rId8"/>
    <sheet name="Sheet3" sheetId="17" r:id="rId9"/>
    <sheet name="negative all adduct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5" l="1"/>
  <c r="D447" i="5" l="1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46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09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372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35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298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61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24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187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50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3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76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3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2" i="5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298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61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24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187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50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13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76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3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</calcChain>
</file>

<file path=xl/sharedStrings.xml><?xml version="1.0" encoding="utf-8"?>
<sst xmlns="http://schemas.openxmlformats.org/spreadsheetml/2006/main" count="2397" uniqueCount="227">
  <si>
    <t>MG-Cer</t>
  </si>
  <si>
    <t>AR</t>
  </si>
  <si>
    <t>PC-AR</t>
  </si>
  <si>
    <t>PE-AR</t>
  </si>
  <si>
    <t>SQ-DAG</t>
  </si>
  <si>
    <t>PC-DEG</t>
  </si>
  <si>
    <t>PC-AEG</t>
  </si>
  <si>
    <t>PC-MAG</t>
  </si>
  <si>
    <t>PG-MAG</t>
  </si>
  <si>
    <t>PE-MAG</t>
  </si>
  <si>
    <t>PE-DEG</t>
  </si>
  <si>
    <t>PG-DEG</t>
  </si>
  <si>
    <t>PC-MEG</t>
  </si>
  <si>
    <t>PE-AEG</t>
  </si>
  <si>
    <t>Standard</t>
  </si>
  <si>
    <t>Neutral Mass</t>
  </si>
  <si>
    <t>Formula</t>
  </si>
  <si>
    <t>C43H88O3</t>
  </si>
  <si>
    <t>C45H74O10</t>
  </si>
  <si>
    <t>C51H84O15</t>
  </si>
  <si>
    <t>C73H142O17P2</t>
  </si>
  <si>
    <t>Full product name</t>
  </si>
  <si>
    <t>Chains</t>
  </si>
  <si>
    <t>Avanti Polar Lipids, USA</t>
  </si>
  <si>
    <t>1-stearoyl-2-hydroxy-sn-glycero-3-phosphocholine</t>
  </si>
  <si>
    <t>1-(10Z-heptadecenoyl)-sn-glycero-3-phospho-(1'-rac-glycerol) (sodium salt)</t>
  </si>
  <si>
    <t>1-(10Z-heptadecenoyl)-sn-glycero-3-phosphoethanolamine</t>
  </si>
  <si>
    <t>1-O-hexadecanyl-2-O-(9Z-octadecenyl)-sn-glycero-3-phosphoethanolamine</t>
  </si>
  <si>
    <t>1-O-hexadecanyl-2-O-(9Z-octadecenyl)-sn-glycero-3-phospho-(1'-rac-glycerol) (ammonium salt)</t>
  </si>
  <si>
    <t>1-O-hexadecyl-2-hydroxy-sn-glycero-3-phosphocholine</t>
  </si>
  <si>
    <t>1-hexadecyl-2-(9Z-octadecenoyl)-sn-glycero-3-phosphoethanolamine</t>
  </si>
  <si>
    <t>1,2-dioctanoyl-sn-glycero-3-phosphocholine</t>
  </si>
  <si>
    <t>C26H54NO7P</t>
  </si>
  <si>
    <t>C22H44NO7P</t>
  </si>
  <si>
    <t>C39H80NO6P</t>
  </si>
  <si>
    <t>C24H52NO6P</t>
  </si>
  <si>
    <t>C39H78NO7P</t>
  </si>
  <si>
    <t>C24H48NO8P</t>
  </si>
  <si>
    <t>1,2-dipalmitoyl-sn-glycero-3-O-4'-(N,N,N-trimethyl)-homoserine</t>
  </si>
  <si>
    <t>1,2-dipalmitoyl-sn-glycero-3-phosphocholine</t>
  </si>
  <si>
    <t>1,2-dipalmitoyl-sn-glycero-3-phosphoethanolamine</t>
  </si>
  <si>
    <t>1,2-distearoyl-sn-glycero-3-phosphoinositol</t>
  </si>
  <si>
    <t>1-pentadecanoyl-2-oleoyl(d7)-sn-glycero-3-phosphoethanolamine</t>
  </si>
  <si>
    <t>1,2-dipalmitoyl-sn-glycero-3-O-4'-[N,N,N-trimethyl(d9)]-homoserine</t>
  </si>
  <si>
    <t>1-pentadecanoyl-2-oleoyl(d7)-sn-glycero-3-phosphocholine</t>
  </si>
  <si>
    <t>1-O-hexadecyl-2-oleoyl-sn-glycero-3-phosphocholine</t>
  </si>
  <si>
    <t>1,2-di-O-octadecyl-sn-glycero-3-phosphocholine</t>
  </si>
  <si>
    <t>Monogalactosyldiacylglycerol (Plant)</t>
  </si>
  <si>
    <t>Digalactosyldiacylglycerol (Plant)</t>
  </si>
  <si>
    <t>Manufacturer</t>
  </si>
  <si>
    <t>Product #</t>
  </si>
  <si>
    <t>999986C</t>
  </si>
  <si>
    <t>999984C</t>
  </si>
  <si>
    <t>sulfoquinovosyldiacylglycerol</t>
  </si>
  <si>
    <t>850143P</t>
  </si>
  <si>
    <t>84003 7P</t>
  </si>
  <si>
    <t>Main phospholipid (MPL) of Thermoplasma acidophilum (&gt;95% pure)</t>
  </si>
  <si>
    <t>855775C</t>
  </si>
  <si>
    <t>858127C</t>
  </si>
  <si>
    <t>856707C</t>
  </si>
  <si>
    <t>999974P</t>
  </si>
  <si>
    <t>999973P</t>
  </si>
  <si>
    <t>878119P</t>
  </si>
  <si>
    <t>878130C</t>
  </si>
  <si>
    <t>850315C</t>
  </si>
  <si>
    <t>Matreya LLC, USA</t>
  </si>
  <si>
    <t>1, 2-di-O-phytanyl-sn-glycerol-3-phoshocholine</t>
  </si>
  <si>
    <t>1, 2-di-O-phytanyl-sn-glycerol</t>
  </si>
  <si>
    <t>D-glucosyl-B-1,1'-N-stearoyl-D-erythro-sphingosine</t>
  </si>
  <si>
    <t>MG-GDGT-PG</t>
  </si>
  <si>
    <t>PC-DAG-C16</t>
  </si>
  <si>
    <t>PDME-DAG</t>
  </si>
  <si>
    <t>PG-DAG</t>
  </si>
  <si>
    <t>PME-DAG</t>
  </si>
  <si>
    <t>PC-DAG-C21</t>
  </si>
  <si>
    <t>PC-DAG-d7</t>
  </si>
  <si>
    <t>PE-DAG-d7</t>
  </si>
  <si>
    <t>PG-DAG-d7</t>
  </si>
  <si>
    <t>DGTS-DAG-d9</t>
  </si>
  <si>
    <t>DGTS-DAG</t>
  </si>
  <si>
    <t>MGDG-DAG</t>
  </si>
  <si>
    <t>PA-DAG</t>
  </si>
  <si>
    <t>DGDG-DAG</t>
  </si>
  <si>
    <t>PI-DAG</t>
  </si>
  <si>
    <t>PS-DAG</t>
  </si>
  <si>
    <t>CL-QAG</t>
  </si>
  <si>
    <t>PC-DAG-C8</t>
  </si>
  <si>
    <t>18:0/18:0</t>
  </si>
  <si>
    <t>16:0/18:1</t>
  </si>
  <si>
    <t>16:0/16:0/16:0/16:0</t>
  </si>
  <si>
    <t>16:0/2:0</t>
  </si>
  <si>
    <t>16:0/16:0</t>
  </si>
  <si>
    <t>archaeol</t>
  </si>
  <si>
    <t>21:0/21:0</t>
  </si>
  <si>
    <t>8:0/8:0</t>
  </si>
  <si>
    <t>mix; main: 18:3/18:3</t>
  </si>
  <si>
    <t>mix; main: 16:3/18:3</t>
  </si>
  <si>
    <t>15:0/18:1(d7)</t>
  </si>
  <si>
    <t>16:0/18:3</t>
  </si>
  <si>
    <t>18:0</t>
  </si>
  <si>
    <t>17:1</t>
  </si>
  <si>
    <t>16:0</t>
  </si>
  <si>
    <t>16:0(ether)/18:1(ester)</t>
  </si>
  <si>
    <t>18:1/18:0(ester)</t>
  </si>
  <si>
    <t>Adduct</t>
  </si>
  <si>
    <t>Polarity</t>
  </si>
  <si>
    <t>Mass</t>
  </si>
  <si>
    <t>1,2-dipalmitoyl-sn-glycero-3-phosphoethanolamine-N,N-dimethyl</t>
  </si>
  <si>
    <t>1-hexadecanoyl-2-acetyl-sn-glycero-3-phosphocholine</t>
  </si>
  <si>
    <t>1,2-dipalmitoyl-sn-glycero-3-phospho-(1-rac-glycerol)(sodium salt)</t>
  </si>
  <si>
    <t>1,2-dipalmitoyl-sn-glycero-3-phosphoethanolamine-N-methyl</t>
  </si>
  <si>
    <t>1,2-dihenarachidoyl-sn-glycero-3-phosphocholine</t>
  </si>
  <si>
    <t>1,2-di-O-phytanyl-sn-glycero-3-phosphoethanolamine</t>
  </si>
  <si>
    <t>1,2-dipalmitoyl-sn-glycero-3-phosphate (Monosodium salt)(DPPA)</t>
  </si>
  <si>
    <t>1,2-dipalmitoyl-sn-glycero-3-[phospho-L-Serine] Sodium salt</t>
  </si>
  <si>
    <t>850372P</t>
  </si>
  <si>
    <t>PC-DAG-C23</t>
  </si>
  <si>
    <t>PE-DAG-C15</t>
  </si>
  <si>
    <t>PC-DAG-PAF</t>
  </si>
  <si>
    <t>850704P</t>
  </si>
  <si>
    <t>DG-Cer</t>
  </si>
  <si>
    <t>18:1/24:0(ester)</t>
  </si>
  <si>
    <t>D-lactosyl-ß-1,1' N-lignoceroyl-D-erythro-sphingosine</t>
  </si>
  <si>
    <t>C54H103NO13</t>
  </si>
  <si>
    <t>C42H81NO8</t>
  </si>
  <si>
    <t>C40H80NO8P</t>
  </si>
  <si>
    <t>C39H78NO8P</t>
  </si>
  <si>
    <t>C37H74NO8P</t>
  </si>
  <si>
    <t>C38H75O10P</t>
  </si>
  <si>
    <t>C38H76NO8P</t>
  </si>
  <si>
    <t>C50H100NO8P</t>
  </si>
  <si>
    <t>C41D7H73NO8P</t>
  </si>
  <si>
    <t>C38D7H67NO8P</t>
  </si>
  <si>
    <t>C39D7H68O10P</t>
  </si>
  <si>
    <t>C42D9H72NO7</t>
  </si>
  <si>
    <t>C42H81NO7</t>
  </si>
  <si>
    <t>C48H100NO6P</t>
  </si>
  <si>
    <t>C45H94NO6P</t>
  </si>
  <si>
    <t>C35H69O8P</t>
  </si>
  <si>
    <t>C45H87O13P</t>
  </si>
  <si>
    <t>C38H74NO10P</t>
  </si>
  <si>
    <t>C44H92NO6P</t>
  </si>
  <si>
    <t>C42H84NO7P</t>
  </si>
  <si>
    <t>PE-DAG-C16</t>
  </si>
  <si>
    <t>23:0/23:0</t>
  </si>
  <si>
    <t>15:0/15:0</t>
  </si>
  <si>
    <t>C54H108NO8P</t>
  </si>
  <si>
    <t>1,2-ditricosanoyl-sn-glycero-3-phosphocholine</t>
  </si>
  <si>
    <t>1,2-dipentadecanoyl-sn-glycero-3-phosphoethanolamine</t>
  </si>
  <si>
    <t>C35H70NO8P</t>
  </si>
  <si>
    <t>mix; main: GDGT-1</t>
  </si>
  <si>
    <t>[M-H]-</t>
  </si>
  <si>
    <t>negative</t>
  </si>
  <si>
    <t>[M+Na-2H]-</t>
  </si>
  <si>
    <t>[M+Cl]-</t>
  </si>
  <si>
    <t>[M+K-2H]-</t>
  </si>
  <si>
    <t>[M+HAc-H]-</t>
  </si>
  <si>
    <t>[M+NaAc-H]-</t>
  </si>
  <si>
    <t>[M+Na+Cl-H]-</t>
  </si>
  <si>
    <t>[M+NaAc+Cl]-</t>
  </si>
  <si>
    <t>[M+NaAc+HAc-H]-</t>
  </si>
  <si>
    <t>[M+2NaAc+Cl]-</t>
  </si>
  <si>
    <t>[M+3Ac+2Na]-</t>
  </si>
  <si>
    <t>[M+H]+</t>
  </si>
  <si>
    <t>positive</t>
  </si>
  <si>
    <t>[M+K]+</t>
  </si>
  <si>
    <t>[M+NH4]+</t>
  </si>
  <si>
    <t>[M+Na]+</t>
  </si>
  <si>
    <t>[M+2Na-H]+</t>
  </si>
  <si>
    <t>[M+NH4+ACN]+</t>
  </si>
  <si>
    <t>[M+2Na+Cl]+</t>
  </si>
  <si>
    <t>[M+C4H10N3]+</t>
  </si>
  <si>
    <t>[M+C2H3Na2O2]+</t>
  </si>
  <si>
    <t>adduct</t>
  </si>
  <si>
    <t>standard</t>
  </si>
  <si>
    <t>mz_db</t>
  </si>
  <si>
    <t>rt_db</t>
  </si>
  <si>
    <t>H+</t>
  </si>
  <si>
    <t>NH4+</t>
  </si>
  <si>
    <t>mz_neutral</t>
  </si>
  <si>
    <t>C23H45O9P</t>
  </si>
  <si>
    <t>C40H81O8P</t>
  </si>
  <si>
    <t>adduct_db</t>
  </si>
  <si>
    <t>[M+FA-H]-</t>
  </si>
  <si>
    <t>[M+H2PO4]-</t>
  </si>
  <si>
    <t>MG-Cer-Cl</t>
  </si>
  <si>
    <t>MG-Cer-FA</t>
  </si>
  <si>
    <t>PC-DAG-PAF-Cl</t>
  </si>
  <si>
    <t>PC-DAG-PAF-FA</t>
  </si>
  <si>
    <t>PC-DAG-C16-Cl</t>
  </si>
  <si>
    <t>PC-DAG-C16-FA</t>
  </si>
  <si>
    <t>PC-DAG-C21-Cl</t>
  </si>
  <si>
    <t>PC-DAG-C21-FA</t>
  </si>
  <si>
    <t>PC-DAG-d7-Cl</t>
  </si>
  <si>
    <t>PC-DAG-d7-FA</t>
  </si>
  <si>
    <t>DGTS-DAG-d9-Cl</t>
  </si>
  <si>
    <t>DGTS-DAG-d9-FA</t>
  </si>
  <si>
    <t>DGTS-DAG-Cl</t>
  </si>
  <si>
    <t>DGTS-DAG-FA</t>
  </si>
  <si>
    <t>MGDG-DAG-Cl</t>
  </si>
  <si>
    <t>MGDG-DAG-FA</t>
  </si>
  <si>
    <t>PC-AR-Cl</t>
  </si>
  <si>
    <t>PC-AR-FA</t>
  </si>
  <si>
    <t>MG-GDGT-PG-Cl</t>
  </si>
  <si>
    <t>MG-GDGT-PG-FA</t>
  </si>
  <si>
    <t>DGDG-DAG-Cl</t>
  </si>
  <si>
    <t>DGDG-DAG-FA</t>
  </si>
  <si>
    <t>PC-DEG-Cl</t>
  </si>
  <si>
    <t>PC-DEG-FA</t>
  </si>
  <si>
    <t>PC-AEG-Cl</t>
  </si>
  <si>
    <t>PC-AEG-FA</t>
  </si>
  <si>
    <t>PC-MAG-Cl</t>
  </si>
  <si>
    <t>PC-MAG-FA</t>
  </si>
  <si>
    <t>PC-MEG-Cl</t>
  </si>
  <si>
    <t>PC-MEG-FA</t>
  </si>
  <si>
    <t>PC-DAG-C8-Cl</t>
  </si>
  <si>
    <t>PC-DAG-C8-FA</t>
  </si>
  <si>
    <t>PC-DAG-C23-Cl</t>
  </si>
  <si>
    <t>PC-DAG-C23-FA</t>
  </si>
  <si>
    <t>DG-Cer-Cl</t>
  </si>
  <si>
    <t>DG-Cer-FA</t>
  </si>
  <si>
    <t>C43H76O12S</t>
  </si>
  <si>
    <t>C95H189O16P</t>
  </si>
  <si>
    <t>PG-DEG (ammonium adduct)</t>
  </si>
  <si>
    <t>PG-MAG (ammonium adduct)</t>
  </si>
  <si>
    <t>PG-MAG (H adduct)</t>
  </si>
  <si>
    <t>PG-DEG (H adduct)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</si>
</sst>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CDCD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0" borderId="0"/>
    <xf numFmtId="0" fontId="4" fillId="0" borderId="0"/>
    <xf numFmtId="0" fontId="4" fillId="9" borderId="10" applyNumberFormat="0" applyFont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9" fillId="0" borderId="0" xfId="0" applyFo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3" fillId="0" borderId="0" xfId="41" applyNumberFormat="1" applyFont="1" applyAlignment="1">
      <alignment horizontal="left"/>
    </xf>
    <xf numFmtId="164" fontId="20" fillId="0" borderId="0" xfId="41" applyNumberFormat="1"/>
    <xf numFmtId="164" fontId="20" fillId="0" borderId="0" xfId="41" applyNumberFormat="1"/>
    <xf numFmtId="165" fontId="0" fillId="0" borderId="0" xfId="0" applyNumberFormat="1"/>
    <xf numFmtId="0" fontId="21" fillId="0" borderId="0" xfId="0" applyFont="1" applyAlignment="1">
      <alignment horizontal="right"/>
    </xf>
    <xf numFmtId="0" fontId="21" fillId="0" borderId="0" xfId="0" applyFont="1"/>
    <xf numFmtId="164" fontId="0" fillId="0" borderId="0" xfId="0" applyNumberFormat="1"/>
    <xf numFmtId="164" fontId="1" fillId="0" borderId="0" xfId="0" applyNumberFormat="1" applyFont="1" applyFill="1" applyAlignment="1">
      <alignment horizontal="left"/>
    </xf>
    <xf numFmtId="164" fontId="20" fillId="0" borderId="0" xfId="41" applyNumberFormat="1"/>
    <xf numFmtId="165" fontId="1" fillId="0" borderId="0" xfId="0" applyNumberFormat="1" applyFont="1"/>
    <xf numFmtId="0" fontId="22" fillId="0" borderId="0" xfId="0" applyFont="1" applyAlignment="1">
      <alignment horizontal="right"/>
    </xf>
    <xf numFmtId="0" fontId="1" fillId="0" borderId="0" xfId="0" applyFont="1"/>
    <xf numFmtId="0" fontId="22" fillId="0" borderId="0" xfId="0" applyFont="1"/>
    <xf numFmtId="164" fontId="20" fillId="0" borderId="0" xfId="41" applyNumberFormat="1"/>
    <xf numFmtId="164" fontId="20" fillId="0" borderId="0" xfId="41" applyNumberFormat="1"/>
    <xf numFmtId="164" fontId="20" fillId="0" borderId="0" xfId="41" applyNumberFormat="1"/>
  </cellXfs>
  <cellStyles count="64">
    <cellStyle name="20% - Accent1" xfId="18" builtinId="30" customBuiltin="1"/>
    <cellStyle name="20% - Accent1 2" xfId="46" xr:uid="{C12D1579-25B5-4C4A-97A6-4113F8D0F81E}"/>
    <cellStyle name="20% - Accent2" xfId="22" builtinId="34" customBuiltin="1"/>
    <cellStyle name="20% - Accent2 2" xfId="49" xr:uid="{A8D1F246-2664-4BB4-A5FC-6D501A9D37FF}"/>
    <cellStyle name="20% - Accent3" xfId="26" builtinId="38" customBuiltin="1"/>
    <cellStyle name="20% - Accent3 2" xfId="52" xr:uid="{A674FFAD-4556-4ECB-9D2B-09373FBD5E82}"/>
    <cellStyle name="20% - Accent4" xfId="30" builtinId="42" customBuiltin="1"/>
    <cellStyle name="20% - Accent4 2" xfId="55" xr:uid="{BF2DA9AD-EC7F-4742-9ED0-0DD1F2859A7E}"/>
    <cellStyle name="20% - Accent5" xfId="34" builtinId="46" customBuiltin="1"/>
    <cellStyle name="20% - Accent5 2" xfId="58" xr:uid="{6EB0EF68-DC4E-4A71-A791-659A8ACA3062}"/>
    <cellStyle name="20% - Accent6" xfId="38" builtinId="50" customBuiltin="1"/>
    <cellStyle name="20% - Accent6 2" xfId="61" xr:uid="{E67B011C-95A1-499E-AE8F-5E977A2DBEFF}"/>
    <cellStyle name="40% - Accent1" xfId="19" builtinId="31" customBuiltin="1"/>
    <cellStyle name="40% - Accent1 2" xfId="47" xr:uid="{ED72B5B8-C344-4184-B8BF-C1ABF1760088}"/>
    <cellStyle name="40% - Accent2" xfId="23" builtinId="35" customBuiltin="1"/>
    <cellStyle name="40% - Accent2 2" xfId="50" xr:uid="{B635C91F-7B14-47E1-BAB7-3ECDB9D13DF4}"/>
    <cellStyle name="40% - Accent3" xfId="27" builtinId="39" customBuiltin="1"/>
    <cellStyle name="40% - Accent3 2" xfId="53" xr:uid="{02E69C67-042B-4C94-97F1-01A9286D2602}"/>
    <cellStyle name="40% - Accent4" xfId="31" builtinId="43" customBuiltin="1"/>
    <cellStyle name="40% - Accent4 2" xfId="56" xr:uid="{4C6FD117-944C-485F-979C-E12A11EBFB3A}"/>
    <cellStyle name="40% - Accent5" xfId="35" builtinId="47" customBuiltin="1"/>
    <cellStyle name="40% - Accent5 2" xfId="59" xr:uid="{60970D5B-ECBC-4501-8A74-3200DD434F70}"/>
    <cellStyle name="40% - Accent6" xfId="39" builtinId="51" customBuiltin="1"/>
    <cellStyle name="40% - Accent6 2" xfId="62" xr:uid="{7E1DF028-F908-471C-B20D-7EA257FFD333}"/>
    <cellStyle name="60% - Accent1" xfId="20" builtinId="32" customBuiltin="1"/>
    <cellStyle name="60% - Accent1 2" xfId="48" xr:uid="{43A8E6A0-FE87-428E-8BBF-93EA73BE1E2F}"/>
    <cellStyle name="60% - Accent2" xfId="24" builtinId="36" customBuiltin="1"/>
    <cellStyle name="60% - Accent2 2" xfId="51" xr:uid="{3D11EC2E-0FD8-4E5C-8B49-A877139BE10F}"/>
    <cellStyle name="60% - Accent3" xfId="28" builtinId="40" customBuiltin="1"/>
    <cellStyle name="60% - Accent3 2" xfId="54" xr:uid="{FDA1C9ED-4C6D-4C80-8140-389E3D6118E3}"/>
    <cellStyle name="60% - Accent4" xfId="32" builtinId="44" customBuiltin="1"/>
    <cellStyle name="60% - Accent4 2" xfId="57" xr:uid="{5E164C6A-D0B3-4944-80E8-81E73B4A3333}"/>
    <cellStyle name="60% - Accent5" xfId="36" builtinId="48" customBuiltin="1"/>
    <cellStyle name="60% - Accent5 2" xfId="60" xr:uid="{BC2C089A-BE4E-4D23-89D5-04AEAF0122C7}"/>
    <cellStyle name="60% - Accent6" xfId="40" builtinId="52" customBuiltin="1"/>
    <cellStyle name="60% - Accent6 2" xfId="63" xr:uid="{FE733BDB-824E-4850-BF81-FB816890355C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C953E57-D8C7-4206-B6BF-42842AE0411A}"/>
    <cellStyle name="Normal 3" xfId="44" xr:uid="{0EA23F42-EE88-41A0-A97E-E92C9B1E4236}"/>
    <cellStyle name="Normal 4" xfId="41" xr:uid="{E133F893-CF2E-4B44-8DAE-330BE15ACEF2}"/>
    <cellStyle name="Note 2" xfId="43" xr:uid="{BE889893-F8E6-415F-A989-0FA9357712B5}"/>
    <cellStyle name="Note 3" xfId="45" xr:uid="{2DCCF844-2EF9-4642-9E48-F0F2B46CB7C1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6AA0-C20A-49CF-87A1-F11D2A258A24}">
  <dimension ref="A1:G39"/>
  <sheetViews>
    <sheetView topLeftCell="A10" workbookViewId="0">
      <selection activeCell="A20" sqref="A20"/>
    </sheetView>
  </sheetViews>
  <sheetFormatPr defaultRowHeight="15" x14ac:dyDescent="0.25"/>
  <cols>
    <col min="1" max="1" width="12.5703125" style="16" bestFit="1" customWidth="1"/>
    <col min="2" max="2" width="18.42578125" style="9" bestFit="1" customWidth="1"/>
    <col min="3" max="3" width="22.5703125" style="9" bestFit="1" customWidth="1"/>
    <col min="4" max="4" width="16.85546875" style="9" bestFit="1" customWidth="1"/>
    <col min="5" max="5" width="91.28515625" style="9" bestFit="1" customWidth="1"/>
    <col min="6" max="6" width="22.28515625" style="9" bestFit="1" customWidth="1"/>
    <col min="7" max="7" width="9.140625" style="9"/>
  </cols>
  <sheetData>
    <row r="1" spans="1:7" x14ac:dyDescent="0.25">
      <c r="A1" s="18" t="s">
        <v>15</v>
      </c>
      <c r="B1" s="2" t="s">
        <v>14</v>
      </c>
      <c r="C1" s="2" t="s">
        <v>22</v>
      </c>
      <c r="D1" s="2" t="s">
        <v>16</v>
      </c>
      <c r="E1" s="2" t="s">
        <v>21</v>
      </c>
      <c r="F1" s="2" t="s">
        <v>49</v>
      </c>
      <c r="G1" s="2" t="s">
        <v>50</v>
      </c>
    </row>
    <row r="2" spans="1:7" x14ac:dyDescent="0.25">
      <c r="A2" s="17">
        <v>727.59621920999996</v>
      </c>
      <c r="B2" s="3" t="s">
        <v>0</v>
      </c>
      <c r="C2" s="3" t="s">
        <v>103</v>
      </c>
      <c r="D2" s="3" t="s">
        <v>124</v>
      </c>
      <c r="E2" s="3" t="s">
        <v>68</v>
      </c>
      <c r="F2" s="3" t="s">
        <v>23</v>
      </c>
      <c r="G2" s="3">
        <v>860547</v>
      </c>
    </row>
    <row r="3" spans="1:7" x14ac:dyDescent="0.25">
      <c r="A3" s="17">
        <v>652.67334738</v>
      </c>
      <c r="B3" s="3" t="s">
        <v>1</v>
      </c>
      <c r="C3" s="3" t="s">
        <v>92</v>
      </c>
      <c r="D3" s="3" t="s">
        <v>17</v>
      </c>
      <c r="E3" s="3" t="s">
        <v>67</v>
      </c>
      <c r="F3" s="3" t="s">
        <v>23</v>
      </c>
      <c r="G3" s="3" t="s">
        <v>51</v>
      </c>
    </row>
    <row r="4" spans="1:7" x14ac:dyDescent="0.25">
      <c r="A4" s="17">
        <v>523.36379002000001</v>
      </c>
      <c r="B4" s="12" t="s">
        <v>118</v>
      </c>
      <c r="C4" s="3" t="s">
        <v>90</v>
      </c>
      <c r="D4" s="3" t="s">
        <v>32</v>
      </c>
      <c r="E4" s="3" t="s">
        <v>108</v>
      </c>
      <c r="F4" s="3" t="s">
        <v>23</v>
      </c>
      <c r="G4" s="3">
        <v>878110</v>
      </c>
    </row>
    <row r="5" spans="1:7" x14ac:dyDescent="0.25">
      <c r="A5" s="17">
        <v>733.56215568000005</v>
      </c>
      <c r="B5" s="3" t="s">
        <v>70</v>
      </c>
      <c r="C5" s="3" t="s">
        <v>91</v>
      </c>
      <c r="D5" s="3" t="s">
        <v>125</v>
      </c>
      <c r="E5" s="3" t="s">
        <v>39</v>
      </c>
      <c r="F5" s="3" t="s">
        <v>23</v>
      </c>
      <c r="G5" s="3">
        <v>850355</v>
      </c>
    </row>
    <row r="6" spans="1:7" x14ac:dyDescent="0.25">
      <c r="A6" s="17">
        <v>719.54650560000005</v>
      </c>
      <c r="B6" s="3" t="s">
        <v>71</v>
      </c>
      <c r="C6" s="3" t="s">
        <v>91</v>
      </c>
      <c r="D6" s="3" t="s">
        <v>126</v>
      </c>
      <c r="E6" s="3" t="s">
        <v>107</v>
      </c>
      <c r="F6" s="3" t="s">
        <v>23</v>
      </c>
      <c r="G6" s="3">
        <v>850854</v>
      </c>
    </row>
    <row r="7" spans="1:7" x14ac:dyDescent="0.25">
      <c r="A7" s="17">
        <v>691.51520544000005</v>
      </c>
      <c r="B7" s="3" t="s">
        <v>143</v>
      </c>
      <c r="C7" s="3" t="s">
        <v>91</v>
      </c>
      <c r="D7" s="3" t="s">
        <v>127</v>
      </c>
      <c r="E7" s="3" t="s">
        <v>40</v>
      </c>
      <c r="F7" s="3" t="s">
        <v>23</v>
      </c>
      <c r="G7" s="3">
        <v>850705</v>
      </c>
    </row>
    <row r="8" spans="1:7" x14ac:dyDescent="0.25">
      <c r="A8" s="17">
        <v>722.50978570999996</v>
      </c>
      <c r="B8" s="3" t="s">
        <v>72</v>
      </c>
      <c r="C8" s="3" t="s">
        <v>91</v>
      </c>
      <c r="D8" s="3" t="s">
        <v>128</v>
      </c>
      <c r="E8" s="3" t="s">
        <v>109</v>
      </c>
      <c r="F8" s="3" t="s">
        <v>23</v>
      </c>
      <c r="G8" s="3">
        <v>840455</v>
      </c>
    </row>
    <row r="9" spans="1:7" x14ac:dyDescent="0.25">
      <c r="A9" s="17">
        <v>705.53085552000005</v>
      </c>
      <c r="B9" s="3" t="s">
        <v>73</v>
      </c>
      <c r="C9" s="3" t="s">
        <v>91</v>
      </c>
      <c r="D9" s="3" t="s">
        <v>129</v>
      </c>
      <c r="E9" s="3" t="s">
        <v>110</v>
      </c>
      <c r="F9" s="3" t="s">
        <v>23</v>
      </c>
      <c r="G9" s="3">
        <v>850851</v>
      </c>
    </row>
    <row r="10" spans="1:7" x14ac:dyDescent="0.25">
      <c r="A10" s="17">
        <v>873.71865648000005</v>
      </c>
      <c r="B10" s="3" t="s">
        <v>74</v>
      </c>
      <c r="C10" s="3" t="s">
        <v>93</v>
      </c>
      <c r="D10" s="3" t="s">
        <v>130</v>
      </c>
      <c r="E10" s="3" t="s">
        <v>111</v>
      </c>
      <c r="F10" s="3" t="s">
        <v>23</v>
      </c>
      <c r="G10" s="3">
        <v>850370</v>
      </c>
    </row>
    <row r="11" spans="1:7" x14ac:dyDescent="0.25">
      <c r="A11" s="17">
        <v>752.60609439999996</v>
      </c>
      <c r="B11" s="3" t="s">
        <v>75</v>
      </c>
      <c r="C11" s="3" t="s">
        <v>97</v>
      </c>
      <c r="D11" s="3" t="s">
        <v>131</v>
      </c>
      <c r="E11" s="3" t="s">
        <v>44</v>
      </c>
      <c r="F11" s="3" t="s">
        <v>23</v>
      </c>
      <c r="G11" s="3">
        <v>791637</v>
      </c>
    </row>
    <row r="12" spans="1:7" x14ac:dyDescent="0.25">
      <c r="A12" s="17">
        <v>710.55914415999996</v>
      </c>
      <c r="B12" s="3" t="s">
        <v>76</v>
      </c>
      <c r="C12" s="3" t="s">
        <v>97</v>
      </c>
      <c r="D12" s="3" t="s">
        <v>132</v>
      </c>
      <c r="E12" s="3" t="s">
        <v>42</v>
      </c>
      <c r="F12" s="3" t="s">
        <v>23</v>
      </c>
      <c r="G12" s="3">
        <v>791638</v>
      </c>
    </row>
    <row r="13" spans="1:7" x14ac:dyDescent="0.25">
      <c r="A13" s="17">
        <v>741.55372442999999</v>
      </c>
      <c r="B13" s="3" t="s">
        <v>77</v>
      </c>
      <c r="C13" s="3" t="s">
        <v>97</v>
      </c>
      <c r="D13" s="3" t="s">
        <v>133</v>
      </c>
      <c r="E13" s="3" t="s">
        <v>42</v>
      </c>
      <c r="F13" s="3" t="s">
        <v>23</v>
      </c>
      <c r="G13" s="3">
        <v>791640</v>
      </c>
    </row>
    <row r="14" spans="1:7" x14ac:dyDescent="0.25">
      <c r="A14" s="17">
        <v>720.65779723000003</v>
      </c>
      <c r="B14" s="3" t="s">
        <v>78</v>
      </c>
      <c r="C14" s="3" t="s">
        <v>91</v>
      </c>
      <c r="D14" s="3" t="s">
        <v>134</v>
      </c>
      <c r="E14" s="3" t="s">
        <v>43</v>
      </c>
      <c r="F14" s="3" t="s">
        <v>23</v>
      </c>
      <c r="G14" s="3">
        <v>857463</v>
      </c>
    </row>
    <row r="15" spans="1:7" x14ac:dyDescent="0.25">
      <c r="A15" s="17">
        <v>711.60130459000004</v>
      </c>
      <c r="B15" s="3" t="s">
        <v>79</v>
      </c>
      <c r="C15" s="3" t="s">
        <v>91</v>
      </c>
      <c r="D15" s="3" t="s">
        <v>135</v>
      </c>
      <c r="E15" s="3" t="s">
        <v>38</v>
      </c>
      <c r="F15" s="3" t="s">
        <v>23</v>
      </c>
      <c r="G15" s="3">
        <v>857464</v>
      </c>
    </row>
    <row r="16" spans="1:7" x14ac:dyDescent="0.25">
      <c r="A16" s="17">
        <v>774.52819915999999</v>
      </c>
      <c r="B16" s="3" t="s">
        <v>80</v>
      </c>
      <c r="C16" s="3" t="s">
        <v>96</v>
      </c>
      <c r="D16" s="3" t="s">
        <v>18</v>
      </c>
      <c r="E16" s="4" t="s">
        <v>47</v>
      </c>
      <c r="F16" s="3" t="s">
        <v>23</v>
      </c>
      <c r="G16" s="3">
        <v>840523</v>
      </c>
    </row>
    <row r="17" spans="1:7" x14ac:dyDescent="0.25">
      <c r="A17" s="17">
        <v>817.72882723999999</v>
      </c>
      <c r="B17" s="3" t="s">
        <v>2</v>
      </c>
      <c r="C17" s="3" t="s">
        <v>92</v>
      </c>
      <c r="D17" s="3" t="s">
        <v>136</v>
      </c>
      <c r="E17" s="3" t="s">
        <v>66</v>
      </c>
      <c r="F17" s="3" t="s">
        <v>23</v>
      </c>
      <c r="G17" s="3" t="s">
        <v>52</v>
      </c>
    </row>
    <row r="18" spans="1:7" x14ac:dyDescent="0.25">
      <c r="A18" s="17">
        <v>775.68187699999999</v>
      </c>
      <c r="B18" s="3" t="s">
        <v>3</v>
      </c>
      <c r="C18" s="3" t="s">
        <v>92</v>
      </c>
      <c r="D18" s="3" t="s">
        <v>137</v>
      </c>
      <c r="E18" s="3" t="s">
        <v>112</v>
      </c>
      <c r="F18" s="3" t="s">
        <v>23</v>
      </c>
      <c r="G18" s="3">
        <v>999985</v>
      </c>
    </row>
    <row r="19" spans="1:7" ht="15.75" x14ac:dyDescent="0.25">
      <c r="A19" s="32">
        <v>816.50574919400003</v>
      </c>
      <c r="B19" s="3" t="s">
        <v>4</v>
      </c>
      <c r="C19" s="3" t="s">
        <v>98</v>
      </c>
      <c r="D19" s="3" t="s">
        <v>221</v>
      </c>
      <c r="E19" s="4" t="s">
        <v>53</v>
      </c>
      <c r="F19" s="3" t="s">
        <v>23</v>
      </c>
      <c r="G19" s="3">
        <v>840525</v>
      </c>
    </row>
    <row r="20" spans="1:7" x14ac:dyDescent="0.25">
      <c r="A20" s="26">
        <v>1617.3635029500001</v>
      </c>
      <c r="B20" s="7" t="s">
        <v>69</v>
      </c>
      <c r="C20" s="7" t="s">
        <v>150</v>
      </c>
      <c r="D20" s="7" t="s">
        <v>222</v>
      </c>
      <c r="E20" s="7" t="s">
        <v>56</v>
      </c>
      <c r="F20" s="7" t="s">
        <v>65</v>
      </c>
      <c r="G20" s="7">
        <v>1303</v>
      </c>
    </row>
    <row r="21" spans="1:7" x14ac:dyDescent="0.25">
      <c r="A21" s="17">
        <v>648.47300623000001</v>
      </c>
      <c r="B21" s="3" t="s">
        <v>81</v>
      </c>
      <c r="C21" s="3" t="s">
        <v>91</v>
      </c>
      <c r="D21" s="3" t="s">
        <v>138</v>
      </c>
      <c r="E21" s="3" t="s">
        <v>113</v>
      </c>
      <c r="F21" s="3" t="s">
        <v>23</v>
      </c>
      <c r="G21" s="3">
        <v>830855</v>
      </c>
    </row>
    <row r="22" spans="1:7" x14ac:dyDescent="0.25">
      <c r="A22" s="17">
        <v>936.58102266000003</v>
      </c>
      <c r="B22" s="3" t="s">
        <v>82</v>
      </c>
      <c r="C22" s="3" t="s">
        <v>95</v>
      </c>
      <c r="D22" s="3" t="s">
        <v>19</v>
      </c>
      <c r="E22" s="4" t="s">
        <v>48</v>
      </c>
      <c r="F22" s="3" t="s">
        <v>23</v>
      </c>
      <c r="G22" s="3">
        <v>840524</v>
      </c>
    </row>
    <row r="23" spans="1:7" x14ac:dyDescent="0.25">
      <c r="A23" s="17">
        <v>866.58843005000006</v>
      </c>
      <c r="B23" s="3" t="s">
        <v>83</v>
      </c>
      <c r="C23" s="3" t="s">
        <v>87</v>
      </c>
      <c r="D23" s="3" t="s">
        <v>139</v>
      </c>
      <c r="E23" s="3" t="s">
        <v>41</v>
      </c>
      <c r="F23" s="3" t="s">
        <v>23</v>
      </c>
      <c r="G23" s="3" t="s">
        <v>54</v>
      </c>
    </row>
    <row r="24" spans="1:7" x14ac:dyDescent="0.25">
      <c r="A24" s="17">
        <v>735.50503467999999</v>
      </c>
      <c r="B24" s="3" t="s">
        <v>84</v>
      </c>
      <c r="C24" s="3" t="s">
        <v>91</v>
      </c>
      <c r="D24" s="3" t="s">
        <v>140</v>
      </c>
      <c r="E24" s="3" t="s">
        <v>114</v>
      </c>
      <c r="F24" s="3" t="s">
        <v>23</v>
      </c>
      <c r="G24" s="3" t="s">
        <v>55</v>
      </c>
    </row>
    <row r="25" spans="1:7" x14ac:dyDescent="0.25">
      <c r="A25" s="17">
        <v>1352.9722272399999</v>
      </c>
      <c r="B25" s="3" t="s">
        <v>85</v>
      </c>
      <c r="C25" s="3" t="s">
        <v>89</v>
      </c>
      <c r="D25" s="3" t="s">
        <v>20</v>
      </c>
      <c r="E25" s="4" t="s">
        <v>45</v>
      </c>
      <c r="F25" s="3" t="s">
        <v>23</v>
      </c>
      <c r="G25" s="3">
        <v>710333</v>
      </c>
    </row>
    <row r="26" spans="1:7" x14ac:dyDescent="0.25">
      <c r="A26" s="17">
        <v>761.66622691999999</v>
      </c>
      <c r="B26" s="3" t="s">
        <v>5</v>
      </c>
      <c r="C26" s="3" t="s">
        <v>87</v>
      </c>
      <c r="D26" s="3" t="s">
        <v>141</v>
      </c>
      <c r="E26" s="4" t="s">
        <v>46</v>
      </c>
      <c r="F26" s="3" t="s">
        <v>23</v>
      </c>
      <c r="G26" s="3">
        <v>999991</v>
      </c>
    </row>
    <row r="27" spans="1:7" ht="15.75" thickBot="1" x14ac:dyDescent="0.3">
      <c r="A27" s="17">
        <v>745.59854122000002</v>
      </c>
      <c r="B27" s="3" t="s">
        <v>6</v>
      </c>
      <c r="C27" s="3" t="s">
        <v>102</v>
      </c>
      <c r="D27" s="3" t="s">
        <v>142</v>
      </c>
      <c r="E27" s="4" t="s">
        <v>45</v>
      </c>
      <c r="F27" s="3" t="s">
        <v>23</v>
      </c>
      <c r="G27" s="3">
        <v>878112</v>
      </c>
    </row>
    <row r="28" spans="1:7" ht="15.75" thickBot="1" x14ac:dyDescent="0.3">
      <c r="A28" s="19">
        <v>523.36379003100001</v>
      </c>
      <c r="B28" s="3" t="s">
        <v>7</v>
      </c>
      <c r="C28" s="8" t="s">
        <v>99</v>
      </c>
      <c r="D28" s="3" t="s">
        <v>32</v>
      </c>
      <c r="E28" s="3" t="s">
        <v>24</v>
      </c>
      <c r="F28" s="3" t="s">
        <v>23</v>
      </c>
      <c r="G28" s="5" t="s">
        <v>57</v>
      </c>
    </row>
    <row r="29" spans="1:7" ht="15.75" thickBot="1" x14ac:dyDescent="0.3">
      <c r="A29" s="19">
        <v>496.28012000000001</v>
      </c>
      <c r="B29" s="3" t="s">
        <v>8</v>
      </c>
      <c r="C29" s="8" t="s">
        <v>100</v>
      </c>
      <c r="D29" s="3" t="s">
        <v>180</v>
      </c>
      <c r="E29" s="3" t="s">
        <v>25</v>
      </c>
      <c r="F29" s="3" t="s">
        <v>23</v>
      </c>
      <c r="G29" s="5" t="s">
        <v>58</v>
      </c>
    </row>
    <row r="30" spans="1:7" ht="15.75" thickBot="1" x14ac:dyDescent="0.3">
      <c r="A30" s="19">
        <v>465.28553963100001</v>
      </c>
      <c r="B30" s="3" t="s">
        <v>9</v>
      </c>
      <c r="C30" s="8" t="s">
        <v>100</v>
      </c>
      <c r="D30" s="3" t="s">
        <v>33</v>
      </c>
      <c r="E30" s="3" t="s">
        <v>26</v>
      </c>
      <c r="F30" s="3" t="s">
        <v>23</v>
      </c>
      <c r="G30" s="5" t="s">
        <v>59</v>
      </c>
    </row>
    <row r="31" spans="1:7" ht="15.75" thickBot="1" x14ac:dyDescent="0.3">
      <c r="A31" s="17">
        <v>689.57232999999997</v>
      </c>
      <c r="B31" s="3" t="s">
        <v>10</v>
      </c>
      <c r="C31" s="8" t="s">
        <v>88</v>
      </c>
      <c r="D31" s="3" t="s">
        <v>34</v>
      </c>
      <c r="E31" s="3" t="s">
        <v>27</v>
      </c>
      <c r="F31" s="3" t="s">
        <v>23</v>
      </c>
      <c r="G31" s="5" t="s">
        <v>60</v>
      </c>
    </row>
    <row r="32" spans="1:7" ht="15.75" thickBot="1" x14ac:dyDescent="0.3">
      <c r="A32" s="19">
        <v>720.56691000000001</v>
      </c>
      <c r="B32" s="3" t="s">
        <v>11</v>
      </c>
      <c r="C32" s="8" t="s">
        <v>88</v>
      </c>
      <c r="D32" s="3" t="s">
        <v>181</v>
      </c>
      <c r="E32" s="3" t="s">
        <v>28</v>
      </c>
      <c r="F32" s="3" t="s">
        <v>23</v>
      </c>
      <c r="G32" s="6" t="s">
        <v>61</v>
      </c>
    </row>
    <row r="33" spans="1:7" ht="15.75" thickBot="1" x14ac:dyDescent="0.3">
      <c r="A33" s="19">
        <v>481.353225329</v>
      </c>
      <c r="B33" s="3" t="s">
        <v>12</v>
      </c>
      <c r="C33" s="8" t="s">
        <v>101</v>
      </c>
      <c r="D33" s="3" t="s">
        <v>35</v>
      </c>
      <c r="E33" s="3" t="s">
        <v>29</v>
      </c>
      <c r="F33" s="3" t="s">
        <v>23</v>
      </c>
      <c r="G33" s="5" t="s">
        <v>62</v>
      </c>
    </row>
    <row r="34" spans="1:7" x14ac:dyDescent="0.25">
      <c r="A34" s="19">
        <v>703.55159099100001</v>
      </c>
      <c r="B34" s="3" t="s">
        <v>13</v>
      </c>
      <c r="C34" s="8" t="s">
        <v>102</v>
      </c>
      <c r="D34" s="3" t="s">
        <v>36</v>
      </c>
      <c r="E34" s="3" t="s">
        <v>30</v>
      </c>
      <c r="F34" s="3" t="s">
        <v>23</v>
      </c>
      <c r="G34" s="3" t="s">
        <v>63</v>
      </c>
    </row>
    <row r="35" spans="1:7" x14ac:dyDescent="0.25">
      <c r="A35" s="19">
        <v>509.31175441300002</v>
      </c>
      <c r="B35" s="3" t="s">
        <v>86</v>
      </c>
      <c r="C35" s="8" t="s">
        <v>94</v>
      </c>
      <c r="D35" s="3" t="s">
        <v>37</v>
      </c>
      <c r="E35" s="3" t="s">
        <v>31</v>
      </c>
      <c r="F35" s="3" t="s">
        <v>23</v>
      </c>
      <c r="G35" s="3" t="s">
        <v>64</v>
      </c>
    </row>
    <row r="36" spans="1:7" x14ac:dyDescent="0.25">
      <c r="A36" s="19">
        <v>929.78125681300003</v>
      </c>
      <c r="B36" s="9" t="s">
        <v>116</v>
      </c>
      <c r="C36" s="9" t="s">
        <v>144</v>
      </c>
      <c r="D36" s="9" t="s">
        <v>146</v>
      </c>
      <c r="E36" s="13" t="s">
        <v>147</v>
      </c>
      <c r="F36" s="9" t="s">
        <v>23</v>
      </c>
      <c r="G36" s="10" t="s">
        <v>115</v>
      </c>
    </row>
    <row r="37" spans="1:7" x14ac:dyDescent="0.25">
      <c r="A37" s="19">
        <v>663.48390529300002</v>
      </c>
      <c r="B37" s="9" t="s">
        <v>117</v>
      </c>
      <c r="C37" s="9" t="s">
        <v>145</v>
      </c>
      <c r="D37" s="9" t="s">
        <v>149</v>
      </c>
      <c r="E37" s="13" t="s">
        <v>148</v>
      </c>
      <c r="F37" s="9" t="s">
        <v>23</v>
      </c>
      <c r="G37" s="9" t="s">
        <v>119</v>
      </c>
    </row>
    <row r="38" spans="1:7" x14ac:dyDescent="0.25">
      <c r="A38" s="19">
        <v>973.74294321100001</v>
      </c>
      <c r="B38" s="9" t="s">
        <v>120</v>
      </c>
      <c r="C38" s="9" t="s">
        <v>121</v>
      </c>
      <c r="D38" s="9" t="s">
        <v>123</v>
      </c>
      <c r="E38" s="13" t="s">
        <v>122</v>
      </c>
      <c r="F38" s="9" t="s">
        <v>23</v>
      </c>
      <c r="G38" s="9">
        <v>860577</v>
      </c>
    </row>
    <row r="39" spans="1:7" x14ac:dyDescent="0.25">
      <c r="E39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824D-1AE1-4E5C-B961-978DF209E74E}">
  <dimension ref="A1:E482"/>
  <sheetViews>
    <sheetView topLeftCell="A13" workbookViewId="0">
      <selection activeCell="A23" sqref="A23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7" bestFit="1" customWidth="1"/>
    <col min="4" max="4" width="15" customWidth="1"/>
  </cols>
  <sheetData>
    <row r="1" spans="1:5" x14ac:dyDescent="0.25">
      <c r="A1" s="2" t="s">
        <v>174</v>
      </c>
      <c r="B1" s="1" t="s">
        <v>179</v>
      </c>
      <c r="C1" s="1" t="s">
        <v>182</v>
      </c>
      <c r="D1" s="1" t="s">
        <v>175</v>
      </c>
      <c r="E1" s="1" t="s">
        <v>176</v>
      </c>
    </row>
    <row r="2" spans="1:5" x14ac:dyDescent="0.25">
      <c r="A2" s="3" t="s">
        <v>0</v>
      </c>
      <c r="B2" s="17">
        <v>727.59621920999996</v>
      </c>
      <c r="C2" s="14" t="s">
        <v>151</v>
      </c>
      <c r="D2" s="25">
        <f>B2-1.00728</f>
        <v>726.58893920999992</v>
      </c>
      <c r="E2" s="23">
        <v>8.1</v>
      </c>
    </row>
    <row r="3" spans="1:5" x14ac:dyDescent="0.25">
      <c r="A3" s="3" t="s">
        <v>1</v>
      </c>
      <c r="B3" s="17">
        <v>652.67334738</v>
      </c>
      <c r="C3" s="14" t="s">
        <v>151</v>
      </c>
      <c r="D3" s="25">
        <f t="shared" ref="D3:D38" si="0">B3-1.00728</f>
        <v>651.66606737999996</v>
      </c>
      <c r="E3" s="23">
        <v>1.1000000000000001</v>
      </c>
    </row>
    <row r="4" spans="1:5" x14ac:dyDescent="0.25">
      <c r="A4" s="12" t="s">
        <v>118</v>
      </c>
      <c r="B4" s="17">
        <v>523.36379002000001</v>
      </c>
      <c r="C4" s="14" t="s">
        <v>151</v>
      </c>
      <c r="D4" s="25">
        <f t="shared" si="0"/>
        <v>522.35651001999997</v>
      </c>
      <c r="E4" s="23">
        <v>12.558</v>
      </c>
    </row>
    <row r="5" spans="1:5" x14ac:dyDescent="0.25">
      <c r="A5" s="3" t="s">
        <v>70</v>
      </c>
      <c r="B5" s="17">
        <v>733.56215568000005</v>
      </c>
      <c r="C5" s="14" t="s">
        <v>151</v>
      </c>
      <c r="D5" s="25">
        <f t="shared" si="0"/>
        <v>732.55487568000001</v>
      </c>
      <c r="E5" s="23">
        <v>10.93</v>
      </c>
    </row>
    <row r="6" spans="1:5" x14ac:dyDescent="0.25">
      <c r="A6" s="3" t="s">
        <v>71</v>
      </c>
      <c r="B6" s="17">
        <v>719.54650560000005</v>
      </c>
      <c r="C6" s="14" t="s">
        <v>151</v>
      </c>
      <c r="D6" s="25">
        <f t="shared" si="0"/>
        <v>718.53922560000001</v>
      </c>
      <c r="E6" s="23">
        <v>8.67</v>
      </c>
    </row>
    <row r="7" spans="1:5" x14ac:dyDescent="0.25">
      <c r="A7" s="3" t="s">
        <v>143</v>
      </c>
      <c r="B7" s="17">
        <v>691.51520544000005</v>
      </c>
      <c r="C7" s="14" t="s">
        <v>151</v>
      </c>
      <c r="D7" s="25">
        <f t="shared" si="0"/>
        <v>690.50792544000001</v>
      </c>
      <c r="E7" s="23">
        <v>11.65</v>
      </c>
    </row>
    <row r="8" spans="1:5" x14ac:dyDescent="0.25">
      <c r="A8" s="3" t="s">
        <v>72</v>
      </c>
      <c r="B8" s="17">
        <v>722.50978570999996</v>
      </c>
      <c r="C8" s="14" t="s">
        <v>151</v>
      </c>
      <c r="D8" s="25">
        <f t="shared" si="0"/>
        <v>721.50250570999992</v>
      </c>
      <c r="E8" s="23">
        <v>10.85</v>
      </c>
    </row>
    <row r="9" spans="1:5" x14ac:dyDescent="0.25">
      <c r="A9" s="3" t="s">
        <v>73</v>
      </c>
      <c r="B9" s="17">
        <v>705.53085552000005</v>
      </c>
      <c r="C9" s="14" t="s">
        <v>151</v>
      </c>
      <c r="D9" s="25">
        <f t="shared" si="0"/>
        <v>704.52357552000001</v>
      </c>
      <c r="E9" s="23">
        <v>10.15</v>
      </c>
    </row>
    <row r="10" spans="1:5" x14ac:dyDescent="0.25">
      <c r="A10" s="3" t="s">
        <v>74</v>
      </c>
      <c r="B10" s="17">
        <v>873.71865648000005</v>
      </c>
      <c r="C10" s="14" t="s">
        <v>151</v>
      </c>
      <c r="D10" s="25">
        <f t="shared" si="0"/>
        <v>872.71137648000001</v>
      </c>
      <c r="E10" s="23">
        <v>10.55</v>
      </c>
    </row>
    <row r="11" spans="1:5" x14ac:dyDescent="0.25">
      <c r="A11" s="3" t="s">
        <v>75</v>
      </c>
      <c r="B11" s="17">
        <v>752.60609439999996</v>
      </c>
      <c r="C11" s="14" t="s">
        <v>151</v>
      </c>
      <c r="D11" s="25">
        <f t="shared" si="0"/>
        <v>751.59881439999992</v>
      </c>
      <c r="E11" s="23">
        <v>10.835000000000001</v>
      </c>
    </row>
    <row r="12" spans="1:5" x14ac:dyDescent="0.25">
      <c r="A12" s="3" t="s">
        <v>76</v>
      </c>
      <c r="B12" s="17">
        <v>710.55914415999996</v>
      </c>
      <c r="C12" s="14" t="s">
        <v>151</v>
      </c>
      <c r="D12" s="25">
        <f t="shared" si="0"/>
        <v>709.55186415999992</v>
      </c>
      <c r="E12" s="23">
        <v>11.55</v>
      </c>
    </row>
    <row r="13" spans="1:5" x14ac:dyDescent="0.25">
      <c r="A13" s="3" t="s">
        <v>77</v>
      </c>
      <c r="B13" s="17">
        <v>741.55372442999999</v>
      </c>
      <c r="C13" s="14" t="s">
        <v>151</v>
      </c>
      <c r="D13" s="25">
        <f t="shared" si="0"/>
        <v>740.54644442999995</v>
      </c>
      <c r="E13" s="23">
        <v>10.8</v>
      </c>
    </row>
    <row r="14" spans="1:5" x14ac:dyDescent="0.25">
      <c r="A14" s="3" t="s">
        <v>78</v>
      </c>
      <c r="B14" s="17">
        <v>720.65779723000003</v>
      </c>
      <c r="C14" s="14" t="s">
        <v>151</v>
      </c>
      <c r="D14" s="25">
        <f t="shared" si="0"/>
        <v>719.65051722999999</v>
      </c>
      <c r="E14" s="23">
        <v>7.95</v>
      </c>
    </row>
    <row r="15" spans="1:5" x14ac:dyDescent="0.25">
      <c r="A15" s="3" t="s">
        <v>79</v>
      </c>
      <c r="B15" s="17">
        <v>711.60130459000004</v>
      </c>
      <c r="C15" s="14" t="s">
        <v>151</v>
      </c>
      <c r="D15" s="25">
        <f t="shared" si="0"/>
        <v>710.59402459</v>
      </c>
      <c r="E15" s="23">
        <v>7.92</v>
      </c>
    </row>
    <row r="16" spans="1:5" x14ac:dyDescent="0.25">
      <c r="A16" s="3" t="s">
        <v>80</v>
      </c>
      <c r="B16" s="17">
        <v>774.52819915999999</v>
      </c>
      <c r="C16" s="14" t="s">
        <v>151</v>
      </c>
      <c r="D16" s="25">
        <f t="shared" si="0"/>
        <v>773.52091915999995</v>
      </c>
      <c r="E16" s="23">
        <v>3.65</v>
      </c>
    </row>
    <row r="17" spans="1:5" x14ac:dyDescent="0.25">
      <c r="A17" s="3" t="s">
        <v>2</v>
      </c>
      <c r="B17" s="17">
        <v>817.72882723999999</v>
      </c>
      <c r="C17" s="14" t="s">
        <v>151</v>
      </c>
      <c r="D17" s="25">
        <f t="shared" si="0"/>
        <v>816.72154723999995</v>
      </c>
      <c r="E17" s="23">
        <v>10.42</v>
      </c>
    </row>
    <row r="18" spans="1:5" x14ac:dyDescent="0.25">
      <c r="A18" s="3" t="s">
        <v>3</v>
      </c>
      <c r="B18" s="17">
        <v>775.68187699999999</v>
      </c>
      <c r="C18" s="14" t="s">
        <v>151</v>
      </c>
      <c r="D18" s="25">
        <f t="shared" si="0"/>
        <v>774.67459699999995</v>
      </c>
      <c r="E18" s="23">
        <v>10.97</v>
      </c>
    </row>
    <row r="19" spans="1:5" x14ac:dyDescent="0.25">
      <c r="A19" s="3" t="s">
        <v>4</v>
      </c>
      <c r="B19" s="17">
        <v>833.53229829999998</v>
      </c>
      <c r="C19" s="14" t="s">
        <v>151</v>
      </c>
      <c r="D19" s="25">
        <f t="shared" si="0"/>
        <v>832.52501829999994</v>
      </c>
      <c r="E19" s="23">
        <v>11.52</v>
      </c>
    </row>
    <row r="20" spans="1:5" x14ac:dyDescent="0.25">
      <c r="A20" s="3" t="s">
        <v>69</v>
      </c>
      <c r="B20" s="15">
        <v>1616.3635029500001</v>
      </c>
      <c r="C20" s="14" t="s">
        <v>151</v>
      </c>
      <c r="D20" s="25">
        <f t="shared" si="0"/>
        <v>1615.3562229500001</v>
      </c>
      <c r="E20" s="23">
        <v>13.8</v>
      </c>
    </row>
    <row r="21" spans="1:5" x14ac:dyDescent="0.25">
      <c r="A21" s="3" t="s">
        <v>81</v>
      </c>
      <c r="B21" s="17">
        <v>648.47300623000001</v>
      </c>
      <c r="C21" s="14" t="s">
        <v>151</v>
      </c>
      <c r="D21" s="25">
        <f t="shared" si="0"/>
        <v>647.46572622999997</v>
      </c>
      <c r="E21" s="23">
        <v>10</v>
      </c>
    </row>
    <row r="22" spans="1:5" x14ac:dyDescent="0.25">
      <c r="A22" s="3" t="s">
        <v>82</v>
      </c>
      <c r="B22" s="17">
        <v>936.58102266000003</v>
      </c>
      <c r="C22" s="14" t="s">
        <v>151</v>
      </c>
      <c r="D22" s="25">
        <f t="shared" si="0"/>
        <v>935.57374265999999</v>
      </c>
      <c r="E22" s="23">
        <v>12.55</v>
      </c>
    </row>
    <row r="23" spans="1:5" x14ac:dyDescent="0.25">
      <c r="A23" s="3" t="s">
        <v>83</v>
      </c>
      <c r="B23" s="17">
        <v>866.58843005000006</v>
      </c>
      <c r="C23" s="14" t="s">
        <v>151</v>
      </c>
      <c r="D23" s="25">
        <f t="shared" si="0"/>
        <v>865.58115005000002</v>
      </c>
      <c r="E23">
        <v>17.18</v>
      </c>
    </row>
    <row r="24" spans="1:5" x14ac:dyDescent="0.25">
      <c r="A24" s="3" t="s">
        <v>84</v>
      </c>
      <c r="B24" s="17">
        <v>735.50503467999999</v>
      </c>
      <c r="C24" s="14" t="s">
        <v>151</v>
      </c>
      <c r="D24" s="25">
        <f t="shared" si="0"/>
        <v>734.49775467999996</v>
      </c>
      <c r="E24">
        <v>17.18</v>
      </c>
    </row>
    <row r="25" spans="1:5" x14ac:dyDescent="0.25">
      <c r="A25" s="3" t="s">
        <v>85</v>
      </c>
      <c r="B25" s="17">
        <v>1352.9722272399999</v>
      </c>
      <c r="C25" s="14" t="s">
        <v>151</v>
      </c>
      <c r="D25" s="25">
        <f t="shared" si="0"/>
        <v>1351.9649472399999</v>
      </c>
      <c r="E25">
        <v>13.83</v>
      </c>
    </row>
    <row r="26" spans="1:5" x14ac:dyDescent="0.25">
      <c r="A26" s="3" t="s">
        <v>5</v>
      </c>
      <c r="B26" s="17">
        <v>761.66622691999999</v>
      </c>
      <c r="C26" s="14" t="s">
        <v>151</v>
      </c>
      <c r="D26" s="25">
        <f t="shared" si="0"/>
        <v>760.65894691999995</v>
      </c>
      <c r="E26">
        <v>10.97</v>
      </c>
    </row>
    <row r="27" spans="1:5" x14ac:dyDescent="0.25">
      <c r="A27" s="3" t="s">
        <v>6</v>
      </c>
      <c r="B27" s="17">
        <v>745.59854122000002</v>
      </c>
      <c r="C27" s="14" t="s">
        <v>151</v>
      </c>
      <c r="D27" s="25">
        <f t="shared" si="0"/>
        <v>744.59126121999998</v>
      </c>
      <c r="E27">
        <v>10.42</v>
      </c>
    </row>
    <row r="28" spans="1:5" x14ac:dyDescent="0.25">
      <c r="A28" s="3" t="s">
        <v>7</v>
      </c>
      <c r="B28" s="19">
        <v>523.36379003100001</v>
      </c>
      <c r="C28" s="14" t="s">
        <v>151</v>
      </c>
      <c r="D28" s="25">
        <f t="shared" si="0"/>
        <v>522.35651003099997</v>
      </c>
      <c r="E28">
        <v>13.75</v>
      </c>
    </row>
    <row r="29" spans="1:5" x14ac:dyDescent="0.25">
      <c r="A29" s="3" t="s">
        <v>8</v>
      </c>
      <c r="B29" s="19">
        <v>496.28012000000001</v>
      </c>
      <c r="C29" s="14" t="s">
        <v>151</v>
      </c>
      <c r="D29" s="25">
        <f t="shared" si="0"/>
        <v>495.27284000000003</v>
      </c>
      <c r="E29">
        <v>13.75</v>
      </c>
    </row>
    <row r="30" spans="1:5" x14ac:dyDescent="0.25">
      <c r="A30" s="3" t="s">
        <v>9</v>
      </c>
      <c r="B30" s="19">
        <v>465.28553963100001</v>
      </c>
      <c r="C30" s="14" t="s">
        <v>151</v>
      </c>
      <c r="D30" s="25">
        <f t="shared" si="0"/>
        <v>464.27825963100003</v>
      </c>
      <c r="E30">
        <v>15.16</v>
      </c>
    </row>
    <row r="31" spans="1:5" x14ac:dyDescent="0.25">
      <c r="A31" s="3" t="s">
        <v>10</v>
      </c>
      <c r="B31" s="17">
        <v>689.57232999999997</v>
      </c>
      <c r="C31" s="14" t="s">
        <v>151</v>
      </c>
      <c r="D31" s="25">
        <f t="shared" si="0"/>
        <v>688.56504999999993</v>
      </c>
      <c r="E31">
        <v>11.16</v>
      </c>
    </row>
    <row r="32" spans="1:5" x14ac:dyDescent="0.25">
      <c r="A32" s="3" t="s">
        <v>11</v>
      </c>
      <c r="B32" s="19">
        <v>720.56691000000001</v>
      </c>
      <c r="C32" s="14" t="s">
        <v>151</v>
      </c>
      <c r="D32" s="25">
        <f t="shared" si="0"/>
        <v>719.55962999999997</v>
      </c>
      <c r="E32">
        <v>10.5</v>
      </c>
    </row>
    <row r="33" spans="1:5" x14ac:dyDescent="0.25">
      <c r="A33" s="3" t="s">
        <v>12</v>
      </c>
      <c r="B33" s="19">
        <v>481.353225329</v>
      </c>
      <c r="C33" s="14" t="s">
        <v>151</v>
      </c>
      <c r="D33" s="25">
        <f t="shared" si="0"/>
        <v>480.34594532900002</v>
      </c>
      <c r="E33">
        <v>14.16</v>
      </c>
    </row>
    <row r="34" spans="1:5" x14ac:dyDescent="0.25">
      <c r="A34" s="3" t="s">
        <v>13</v>
      </c>
      <c r="B34" s="19">
        <v>703.55159099100001</v>
      </c>
      <c r="C34" s="14" t="s">
        <v>151</v>
      </c>
      <c r="D34" s="25">
        <f t="shared" si="0"/>
        <v>702.54431099099997</v>
      </c>
      <c r="E34">
        <v>11.16</v>
      </c>
    </row>
    <row r="35" spans="1:5" x14ac:dyDescent="0.25">
      <c r="A35" s="3" t="s">
        <v>86</v>
      </c>
      <c r="B35" s="19">
        <v>509.31175441300002</v>
      </c>
      <c r="C35" s="14" t="s">
        <v>151</v>
      </c>
      <c r="D35" s="25">
        <f t="shared" si="0"/>
        <v>508.30447441300004</v>
      </c>
      <c r="E35">
        <v>11.83</v>
      </c>
    </row>
    <row r="36" spans="1:5" x14ac:dyDescent="0.25">
      <c r="A36" s="9" t="s">
        <v>116</v>
      </c>
      <c r="B36" s="19">
        <v>929.78125681300003</v>
      </c>
      <c r="C36" s="14" t="s">
        <v>151</v>
      </c>
      <c r="D36" s="25">
        <f t="shared" si="0"/>
        <v>928.77397681299999</v>
      </c>
      <c r="E36">
        <v>10.199999999999999</v>
      </c>
    </row>
    <row r="37" spans="1:5" x14ac:dyDescent="0.25">
      <c r="A37" s="9" t="s">
        <v>117</v>
      </c>
      <c r="B37" s="19">
        <v>663.48390529300002</v>
      </c>
      <c r="C37" s="14" t="s">
        <v>151</v>
      </c>
      <c r="D37" s="25">
        <f t="shared" si="0"/>
        <v>662.47662529299998</v>
      </c>
      <c r="E37">
        <v>11.5</v>
      </c>
    </row>
    <row r="38" spans="1:5" x14ac:dyDescent="0.25">
      <c r="A38" s="9" t="s">
        <v>120</v>
      </c>
      <c r="B38" s="19">
        <v>973.74294321100001</v>
      </c>
      <c r="C38" s="14" t="s">
        <v>151</v>
      </c>
      <c r="D38" s="25">
        <f t="shared" si="0"/>
        <v>972.73566321099997</v>
      </c>
      <c r="E38">
        <v>13.66</v>
      </c>
    </row>
    <row r="39" spans="1:5" x14ac:dyDescent="0.25">
      <c r="A39" s="3" t="s">
        <v>0</v>
      </c>
      <c r="B39" s="17">
        <v>727.59621920999996</v>
      </c>
      <c r="C39" s="14" t="s">
        <v>153</v>
      </c>
      <c r="D39" s="25">
        <f>B39+20.97467</f>
        <v>748.5708892099999</v>
      </c>
      <c r="E39" s="23">
        <v>8.1</v>
      </c>
    </row>
    <row r="40" spans="1:5" x14ac:dyDescent="0.25">
      <c r="A40" s="3" t="s">
        <v>1</v>
      </c>
      <c r="B40" s="17">
        <v>652.67334738</v>
      </c>
      <c r="C40" s="14" t="s">
        <v>153</v>
      </c>
      <c r="D40" s="25">
        <f t="shared" ref="D40:D75" si="1">B40+20.97467</f>
        <v>673.64801737999994</v>
      </c>
      <c r="E40" s="23">
        <v>1.1000000000000001</v>
      </c>
    </row>
    <row r="41" spans="1:5" x14ac:dyDescent="0.25">
      <c r="A41" s="12" t="s">
        <v>118</v>
      </c>
      <c r="B41" s="17">
        <v>523.36379002000001</v>
      </c>
      <c r="C41" s="14" t="s">
        <v>153</v>
      </c>
      <c r="D41" s="25">
        <f t="shared" si="1"/>
        <v>544.33846001999996</v>
      </c>
      <c r="E41" s="23">
        <v>12.558</v>
      </c>
    </row>
    <row r="42" spans="1:5" x14ac:dyDescent="0.25">
      <c r="A42" s="3" t="s">
        <v>70</v>
      </c>
      <c r="B42" s="17">
        <v>733.56215568000005</v>
      </c>
      <c r="C42" s="14" t="s">
        <v>153</v>
      </c>
      <c r="D42" s="25">
        <f t="shared" si="1"/>
        <v>754.53682567999999</v>
      </c>
      <c r="E42" s="23">
        <v>10.93</v>
      </c>
    </row>
    <row r="43" spans="1:5" x14ac:dyDescent="0.25">
      <c r="A43" s="3" t="s">
        <v>71</v>
      </c>
      <c r="B43" s="17">
        <v>719.54650560000005</v>
      </c>
      <c r="C43" s="14" t="s">
        <v>153</v>
      </c>
      <c r="D43" s="25">
        <f t="shared" si="1"/>
        <v>740.52117559999999</v>
      </c>
      <c r="E43" s="23">
        <v>8.67</v>
      </c>
    </row>
    <row r="44" spans="1:5" x14ac:dyDescent="0.25">
      <c r="A44" s="3" t="s">
        <v>143</v>
      </c>
      <c r="B44" s="17">
        <v>691.51520544000005</v>
      </c>
      <c r="C44" s="14" t="s">
        <v>153</v>
      </c>
      <c r="D44" s="25">
        <f t="shared" si="1"/>
        <v>712.48987543999999</v>
      </c>
      <c r="E44" s="23">
        <v>11.65</v>
      </c>
    </row>
    <row r="45" spans="1:5" x14ac:dyDescent="0.25">
      <c r="A45" s="3" t="s">
        <v>72</v>
      </c>
      <c r="B45" s="17">
        <v>722.50978570999996</v>
      </c>
      <c r="C45" s="14" t="s">
        <v>153</v>
      </c>
      <c r="D45" s="25">
        <f t="shared" si="1"/>
        <v>743.48445570999991</v>
      </c>
      <c r="E45" s="23">
        <v>10.85</v>
      </c>
    </row>
    <row r="46" spans="1:5" x14ac:dyDescent="0.25">
      <c r="A46" s="3" t="s">
        <v>73</v>
      </c>
      <c r="B46" s="17">
        <v>705.53085552000005</v>
      </c>
      <c r="C46" s="14" t="s">
        <v>153</v>
      </c>
      <c r="D46" s="25">
        <f t="shared" si="1"/>
        <v>726.50552551999999</v>
      </c>
      <c r="E46" s="23">
        <v>10.15</v>
      </c>
    </row>
    <row r="47" spans="1:5" x14ac:dyDescent="0.25">
      <c r="A47" s="3" t="s">
        <v>74</v>
      </c>
      <c r="B47" s="17">
        <v>873.71865648000005</v>
      </c>
      <c r="C47" s="14" t="s">
        <v>153</v>
      </c>
      <c r="D47" s="25">
        <f t="shared" si="1"/>
        <v>894.69332648</v>
      </c>
      <c r="E47" s="23">
        <v>10.55</v>
      </c>
    </row>
    <row r="48" spans="1:5" x14ac:dyDescent="0.25">
      <c r="A48" s="3" t="s">
        <v>75</v>
      </c>
      <c r="B48" s="17">
        <v>752.60609439999996</v>
      </c>
      <c r="C48" s="14" t="s">
        <v>153</v>
      </c>
      <c r="D48" s="25">
        <f t="shared" si="1"/>
        <v>773.58076439999991</v>
      </c>
      <c r="E48" s="23">
        <v>10.835000000000001</v>
      </c>
    </row>
    <row r="49" spans="1:5" x14ac:dyDescent="0.25">
      <c r="A49" s="3" t="s">
        <v>76</v>
      </c>
      <c r="B49" s="17">
        <v>710.55914415999996</v>
      </c>
      <c r="C49" s="14" t="s">
        <v>153</v>
      </c>
      <c r="D49" s="25">
        <f t="shared" si="1"/>
        <v>731.53381415999991</v>
      </c>
      <c r="E49" s="23">
        <v>11.55</v>
      </c>
    </row>
    <row r="50" spans="1:5" x14ac:dyDescent="0.25">
      <c r="A50" s="3" t="s">
        <v>77</v>
      </c>
      <c r="B50" s="17">
        <v>741.55372442999999</v>
      </c>
      <c r="C50" s="14" t="s">
        <v>153</v>
      </c>
      <c r="D50" s="25">
        <f t="shared" si="1"/>
        <v>762.52839442999993</v>
      </c>
      <c r="E50" s="23">
        <v>10.8</v>
      </c>
    </row>
    <row r="51" spans="1:5" x14ac:dyDescent="0.25">
      <c r="A51" s="3" t="s">
        <v>78</v>
      </c>
      <c r="B51" s="17">
        <v>720.65779723000003</v>
      </c>
      <c r="C51" s="14" t="s">
        <v>153</v>
      </c>
      <c r="D51" s="25">
        <f t="shared" si="1"/>
        <v>741.63246722999997</v>
      </c>
      <c r="E51" s="23">
        <v>7.95</v>
      </c>
    </row>
    <row r="52" spans="1:5" x14ac:dyDescent="0.25">
      <c r="A52" s="3" t="s">
        <v>79</v>
      </c>
      <c r="B52" s="17">
        <v>711.60130459000004</v>
      </c>
      <c r="C52" s="14" t="s">
        <v>153</v>
      </c>
      <c r="D52" s="25">
        <f t="shared" si="1"/>
        <v>732.57597458999999</v>
      </c>
      <c r="E52" s="23">
        <v>7.92</v>
      </c>
    </row>
    <row r="53" spans="1:5" x14ac:dyDescent="0.25">
      <c r="A53" s="3" t="s">
        <v>80</v>
      </c>
      <c r="B53" s="17">
        <v>774.52819915999999</v>
      </c>
      <c r="C53" s="14" t="s">
        <v>153</v>
      </c>
      <c r="D53" s="25">
        <f t="shared" si="1"/>
        <v>795.50286915999993</v>
      </c>
      <c r="E53" s="23">
        <v>3.65</v>
      </c>
    </row>
    <row r="54" spans="1:5" x14ac:dyDescent="0.25">
      <c r="A54" s="3" t="s">
        <v>2</v>
      </c>
      <c r="B54" s="17">
        <v>817.72882723999999</v>
      </c>
      <c r="C54" s="14" t="s">
        <v>153</v>
      </c>
      <c r="D54" s="25">
        <f t="shared" si="1"/>
        <v>838.70349723999993</v>
      </c>
      <c r="E54" s="23">
        <v>10.42</v>
      </c>
    </row>
    <row r="55" spans="1:5" x14ac:dyDescent="0.25">
      <c r="A55" s="3" t="s">
        <v>3</v>
      </c>
      <c r="B55" s="17">
        <v>775.68187699999999</v>
      </c>
      <c r="C55" s="14" t="s">
        <v>153</v>
      </c>
      <c r="D55" s="25">
        <f t="shared" si="1"/>
        <v>796.65654699999993</v>
      </c>
      <c r="E55" s="23">
        <v>10.97</v>
      </c>
    </row>
    <row r="56" spans="1:5" x14ac:dyDescent="0.25">
      <c r="A56" s="3" t="s">
        <v>4</v>
      </c>
      <c r="B56" s="17">
        <v>833.53229829999998</v>
      </c>
      <c r="C56" s="14" t="s">
        <v>153</v>
      </c>
      <c r="D56" s="25">
        <f t="shared" si="1"/>
        <v>854.50696829999993</v>
      </c>
      <c r="E56" s="23">
        <v>11.52</v>
      </c>
    </row>
    <row r="57" spans="1:5" x14ac:dyDescent="0.25">
      <c r="A57" s="3" t="s">
        <v>69</v>
      </c>
      <c r="B57" s="15">
        <v>1616.3635029500001</v>
      </c>
      <c r="C57" s="14" t="s">
        <v>153</v>
      </c>
      <c r="D57" s="25">
        <f t="shared" si="1"/>
        <v>1637.3381729500002</v>
      </c>
      <c r="E57" s="23">
        <v>13.8</v>
      </c>
    </row>
    <row r="58" spans="1:5" x14ac:dyDescent="0.25">
      <c r="A58" s="3" t="s">
        <v>81</v>
      </c>
      <c r="B58" s="17">
        <v>648.47300623000001</v>
      </c>
      <c r="C58" s="14" t="s">
        <v>153</v>
      </c>
      <c r="D58" s="25">
        <f t="shared" si="1"/>
        <v>669.44767622999996</v>
      </c>
      <c r="E58" s="23">
        <v>10</v>
      </c>
    </row>
    <row r="59" spans="1:5" x14ac:dyDescent="0.25">
      <c r="A59" s="3" t="s">
        <v>82</v>
      </c>
      <c r="B59" s="17">
        <v>936.58102266000003</v>
      </c>
      <c r="C59" s="14" t="s">
        <v>153</v>
      </c>
      <c r="D59" s="25">
        <f t="shared" si="1"/>
        <v>957.55569265999998</v>
      </c>
      <c r="E59" s="23">
        <v>12.55</v>
      </c>
    </row>
    <row r="60" spans="1:5" x14ac:dyDescent="0.25">
      <c r="A60" s="3" t="s">
        <v>83</v>
      </c>
      <c r="B60" s="17">
        <v>866.58843005000006</v>
      </c>
      <c r="C60" s="14" t="s">
        <v>153</v>
      </c>
      <c r="D60" s="25">
        <f t="shared" si="1"/>
        <v>887.56310005</v>
      </c>
      <c r="E60">
        <v>17.18</v>
      </c>
    </row>
    <row r="61" spans="1:5" x14ac:dyDescent="0.25">
      <c r="A61" s="3" t="s">
        <v>84</v>
      </c>
      <c r="B61" s="17">
        <v>735.50503467999999</v>
      </c>
      <c r="C61" s="14" t="s">
        <v>153</v>
      </c>
      <c r="D61" s="25">
        <f t="shared" si="1"/>
        <v>756.47970467999994</v>
      </c>
      <c r="E61">
        <v>17.18</v>
      </c>
    </row>
    <row r="62" spans="1:5" x14ac:dyDescent="0.25">
      <c r="A62" s="3" t="s">
        <v>85</v>
      </c>
      <c r="B62" s="17">
        <v>1352.9722272399999</v>
      </c>
      <c r="C62" s="14" t="s">
        <v>153</v>
      </c>
      <c r="D62" s="25">
        <f t="shared" si="1"/>
        <v>1373.94689724</v>
      </c>
      <c r="E62">
        <v>13.83</v>
      </c>
    </row>
    <row r="63" spans="1:5" x14ac:dyDescent="0.25">
      <c r="A63" s="3" t="s">
        <v>5</v>
      </c>
      <c r="B63" s="17">
        <v>761.66622691999999</v>
      </c>
      <c r="C63" s="14" t="s">
        <v>153</v>
      </c>
      <c r="D63" s="25">
        <f t="shared" si="1"/>
        <v>782.64089691999993</v>
      </c>
      <c r="E63">
        <v>10.97</v>
      </c>
    </row>
    <row r="64" spans="1:5" x14ac:dyDescent="0.25">
      <c r="A64" s="3" t="s">
        <v>6</v>
      </c>
      <c r="B64" s="17">
        <v>745.59854122000002</v>
      </c>
      <c r="C64" s="14" t="s">
        <v>153</v>
      </c>
      <c r="D64" s="25">
        <f t="shared" si="1"/>
        <v>766.57321121999996</v>
      </c>
      <c r="E64">
        <v>10.42</v>
      </c>
    </row>
    <row r="65" spans="1:5" x14ac:dyDescent="0.25">
      <c r="A65" s="3" t="s">
        <v>7</v>
      </c>
      <c r="B65" s="19">
        <v>523.36379003100001</v>
      </c>
      <c r="C65" s="14" t="s">
        <v>153</v>
      </c>
      <c r="D65" s="25">
        <f t="shared" si="1"/>
        <v>544.33846003099995</v>
      </c>
      <c r="E65">
        <v>13.75</v>
      </c>
    </row>
    <row r="66" spans="1:5" x14ac:dyDescent="0.25">
      <c r="A66" s="3" t="s">
        <v>8</v>
      </c>
      <c r="B66" s="19">
        <v>496.28012000000001</v>
      </c>
      <c r="C66" s="14" t="s">
        <v>153</v>
      </c>
      <c r="D66" s="25">
        <f t="shared" si="1"/>
        <v>517.25478999999996</v>
      </c>
      <c r="E66">
        <v>13.75</v>
      </c>
    </row>
    <row r="67" spans="1:5" x14ac:dyDescent="0.25">
      <c r="A67" s="3" t="s">
        <v>9</v>
      </c>
      <c r="B67" s="19">
        <v>465.28553963100001</v>
      </c>
      <c r="C67" s="14" t="s">
        <v>153</v>
      </c>
      <c r="D67" s="25">
        <f t="shared" si="1"/>
        <v>486.26020963100001</v>
      </c>
      <c r="E67">
        <v>15.16</v>
      </c>
    </row>
    <row r="68" spans="1:5" x14ac:dyDescent="0.25">
      <c r="A68" s="3" t="s">
        <v>10</v>
      </c>
      <c r="B68" s="17">
        <v>689.57232999999997</v>
      </c>
      <c r="C68" s="14" t="s">
        <v>153</v>
      </c>
      <c r="D68" s="25">
        <f t="shared" si="1"/>
        <v>710.54699999999991</v>
      </c>
      <c r="E68">
        <v>11.16</v>
      </c>
    </row>
    <row r="69" spans="1:5" x14ac:dyDescent="0.25">
      <c r="A69" s="3" t="s">
        <v>11</v>
      </c>
      <c r="B69" s="19">
        <v>720.56691000000001</v>
      </c>
      <c r="C69" s="14" t="s">
        <v>153</v>
      </c>
      <c r="D69" s="25">
        <f t="shared" si="1"/>
        <v>741.54157999999995</v>
      </c>
      <c r="E69">
        <v>10.5</v>
      </c>
    </row>
    <row r="70" spans="1:5" x14ac:dyDescent="0.25">
      <c r="A70" s="3" t="s">
        <v>12</v>
      </c>
      <c r="B70" s="19">
        <v>481.353225329</v>
      </c>
      <c r="C70" s="14" t="s">
        <v>153</v>
      </c>
      <c r="D70" s="25">
        <f t="shared" si="1"/>
        <v>502.327895329</v>
      </c>
      <c r="E70">
        <v>14.16</v>
      </c>
    </row>
    <row r="71" spans="1:5" x14ac:dyDescent="0.25">
      <c r="A71" s="3" t="s">
        <v>13</v>
      </c>
      <c r="B71" s="19">
        <v>703.55159099100001</v>
      </c>
      <c r="C71" s="14" t="s">
        <v>153</v>
      </c>
      <c r="D71" s="25">
        <f t="shared" si="1"/>
        <v>724.52626099099996</v>
      </c>
      <c r="E71">
        <v>11.16</v>
      </c>
    </row>
    <row r="72" spans="1:5" x14ac:dyDescent="0.25">
      <c r="A72" s="3" t="s">
        <v>86</v>
      </c>
      <c r="B72" s="19">
        <v>509.31175441300002</v>
      </c>
      <c r="C72" s="14" t="s">
        <v>153</v>
      </c>
      <c r="D72" s="25">
        <f t="shared" si="1"/>
        <v>530.28642441299996</v>
      </c>
      <c r="E72">
        <v>11.83</v>
      </c>
    </row>
    <row r="73" spans="1:5" x14ac:dyDescent="0.25">
      <c r="A73" s="9" t="s">
        <v>116</v>
      </c>
      <c r="B73" s="19">
        <v>929.78125681300003</v>
      </c>
      <c r="C73" s="14" t="s">
        <v>153</v>
      </c>
      <c r="D73" s="25">
        <f t="shared" si="1"/>
        <v>950.75592681299997</v>
      </c>
      <c r="E73">
        <v>10.199999999999999</v>
      </c>
    </row>
    <row r="74" spans="1:5" x14ac:dyDescent="0.25">
      <c r="A74" s="9" t="s">
        <v>117</v>
      </c>
      <c r="B74" s="19">
        <v>663.48390529300002</v>
      </c>
      <c r="C74" s="14" t="s">
        <v>153</v>
      </c>
      <c r="D74" s="25">
        <f t="shared" si="1"/>
        <v>684.45857529299997</v>
      </c>
      <c r="E74">
        <v>11.5</v>
      </c>
    </row>
    <row r="75" spans="1:5" x14ac:dyDescent="0.25">
      <c r="A75" s="9" t="s">
        <v>120</v>
      </c>
      <c r="B75" s="19">
        <v>973.74294321100001</v>
      </c>
      <c r="C75" s="14" t="s">
        <v>153</v>
      </c>
      <c r="D75" s="25">
        <f t="shared" si="1"/>
        <v>994.71761321099996</v>
      </c>
      <c r="E75">
        <v>13.66</v>
      </c>
    </row>
    <row r="76" spans="1:5" x14ac:dyDescent="0.25">
      <c r="A76" s="3" t="s">
        <v>0</v>
      </c>
      <c r="B76" s="17">
        <v>727.59621920999996</v>
      </c>
      <c r="C76" s="14" t="s">
        <v>154</v>
      </c>
      <c r="D76" s="25">
        <f>B76+34.9694</f>
        <v>762.56561920999991</v>
      </c>
      <c r="E76" s="23">
        <v>8.1</v>
      </c>
    </row>
    <row r="77" spans="1:5" x14ac:dyDescent="0.25">
      <c r="A77" s="3" t="s">
        <v>1</v>
      </c>
      <c r="B77" s="17">
        <v>652.67334738</v>
      </c>
      <c r="C77" s="14" t="s">
        <v>154</v>
      </c>
      <c r="D77" s="25">
        <f t="shared" ref="D77:D112" si="2">B77+34.9694</f>
        <v>687.64274737999995</v>
      </c>
      <c r="E77" s="23">
        <v>1.1000000000000001</v>
      </c>
    </row>
    <row r="78" spans="1:5" x14ac:dyDescent="0.25">
      <c r="A78" s="12" t="s">
        <v>118</v>
      </c>
      <c r="B78" s="17">
        <v>523.36379002000001</v>
      </c>
      <c r="C78" s="14" t="s">
        <v>154</v>
      </c>
      <c r="D78" s="25">
        <f t="shared" si="2"/>
        <v>558.33319001999996</v>
      </c>
      <c r="E78" s="23">
        <v>12.558</v>
      </c>
    </row>
    <row r="79" spans="1:5" x14ac:dyDescent="0.25">
      <c r="A79" s="3" t="s">
        <v>70</v>
      </c>
      <c r="B79" s="17">
        <v>733.56215568000005</v>
      </c>
      <c r="C79" s="14" t="s">
        <v>154</v>
      </c>
      <c r="D79" s="25">
        <f t="shared" si="2"/>
        <v>768.53155568</v>
      </c>
      <c r="E79" s="23">
        <v>10.93</v>
      </c>
    </row>
    <row r="80" spans="1:5" x14ac:dyDescent="0.25">
      <c r="A80" s="3" t="s">
        <v>71</v>
      </c>
      <c r="B80" s="17">
        <v>719.54650560000005</v>
      </c>
      <c r="C80" s="14" t="s">
        <v>154</v>
      </c>
      <c r="D80" s="25">
        <f t="shared" si="2"/>
        <v>754.5159056</v>
      </c>
      <c r="E80" s="23">
        <v>8.67</v>
      </c>
    </row>
    <row r="81" spans="1:5" x14ac:dyDescent="0.25">
      <c r="A81" s="3" t="s">
        <v>143</v>
      </c>
      <c r="B81" s="17">
        <v>691.51520544000005</v>
      </c>
      <c r="C81" s="14" t="s">
        <v>154</v>
      </c>
      <c r="D81" s="25">
        <f t="shared" si="2"/>
        <v>726.48460544</v>
      </c>
      <c r="E81" s="23">
        <v>11.65</v>
      </c>
    </row>
    <row r="82" spans="1:5" x14ac:dyDescent="0.25">
      <c r="A82" s="3" t="s">
        <v>72</v>
      </c>
      <c r="B82" s="17">
        <v>722.50978570999996</v>
      </c>
      <c r="C82" s="14" t="s">
        <v>154</v>
      </c>
      <c r="D82" s="25">
        <f t="shared" si="2"/>
        <v>757.47918570999991</v>
      </c>
      <c r="E82" s="23">
        <v>10.85</v>
      </c>
    </row>
    <row r="83" spans="1:5" x14ac:dyDescent="0.25">
      <c r="A83" s="3" t="s">
        <v>73</v>
      </c>
      <c r="B83" s="17">
        <v>705.53085552000005</v>
      </c>
      <c r="C83" s="14" t="s">
        <v>154</v>
      </c>
      <c r="D83" s="25">
        <f t="shared" si="2"/>
        <v>740.50025552</v>
      </c>
      <c r="E83" s="23">
        <v>10.15</v>
      </c>
    </row>
    <row r="84" spans="1:5" x14ac:dyDescent="0.25">
      <c r="A84" s="3" t="s">
        <v>74</v>
      </c>
      <c r="B84" s="17">
        <v>873.71865648000005</v>
      </c>
      <c r="C84" s="14" t="s">
        <v>154</v>
      </c>
      <c r="D84" s="25">
        <f t="shared" si="2"/>
        <v>908.68805648</v>
      </c>
      <c r="E84" s="23">
        <v>10.55</v>
      </c>
    </row>
    <row r="85" spans="1:5" x14ac:dyDescent="0.25">
      <c r="A85" s="3" t="s">
        <v>75</v>
      </c>
      <c r="B85" s="17">
        <v>752.60609439999996</v>
      </c>
      <c r="C85" s="14" t="s">
        <v>154</v>
      </c>
      <c r="D85" s="25">
        <f t="shared" si="2"/>
        <v>787.57549439999991</v>
      </c>
      <c r="E85" s="23">
        <v>10.835000000000001</v>
      </c>
    </row>
    <row r="86" spans="1:5" x14ac:dyDescent="0.25">
      <c r="A86" s="3" t="s">
        <v>76</v>
      </c>
      <c r="B86" s="17">
        <v>710.55914415999996</v>
      </c>
      <c r="C86" s="14" t="s">
        <v>154</v>
      </c>
      <c r="D86" s="25">
        <f t="shared" si="2"/>
        <v>745.52854415999991</v>
      </c>
      <c r="E86" s="23">
        <v>11.55</v>
      </c>
    </row>
    <row r="87" spans="1:5" x14ac:dyDescent="0.25">
      <c r="A87" s="3" t="s">
        <v>77</v>
      </c>
      <c r="B87" s="17">
        <v>741.55372442999999</v>
      </c>
      <c r="C87" s="14" t="s">
        <v>154</v>
      </c>
      <c r="D87" s="25">
        <f t="shared" si="2"/>
        <v>776.52312442999994</v>
      </c>
      <c r="E87" s="23">
        <v>10.8</v>
      </c>
    </row>
    <row r="88" spans="1:5" x14ac:dyDescent="0.25">
      <c r="A88" s="3" t="s">
        <v>78</v>
      </c>
      <c r="B88" s="17">
        <v>720.65779723000003</v>
      </c>
      <c r="C88" s="14" t="s">
        <v>154</v>
      </c>
      <c r="D88" s="25">
        <f t="shared" si="2"/>
        <v>755.62719722999998</v>
      </c>
      <c r="E88" s="23">
        <v>7.95</v>
      </c>
    </row>
    <row r="89" spans="1:5" x14ac:dyDescent="0.25">
      <c r="A89" s="3" t="s">
        <v>79</v>
      </c>
      <c r="B89" s="17">
        <v>711.60130459000004</v>
      </c>
      <c r="C89" s="14" t="s">
        <v>154</v>
      </c>
      <c r="D89" s="25">
        <f t="shared" si="2"/>
        <v>746.57070458999999</v>
      </c>
      <c r="E89" s="23">
        <v>7.92</v>
      </c>
    </row>
    <row r="90" spans="1:5" x14ac:dyDescent="0.25">
      <c r="A90" s="3" t="s">
        <v>80</v>
      </c>
      <c r="B90" s="17">
        <v>774.52819915999999</v>
      </c>
      <c r="C90" s="14" t="s">
        <v>154</v>
      </c>
      <c r="D90" s="25">
        <f t="shared" si="2"/>
        <v>809.49759915999994</v>
      </c>
      <c r="E90" s="23">
        <v>3.65</v>
      </c>
    </row>
    <row r="91" spans="1:5" x14ac:dyDescent="0.25">
      <c r="A91" s="3" t="s">
        <v>2</v>
      </c>
      <c r="B91" s="17">
        <v>817.72882723999999</v>
      </c>
      <c r="C91" s="14" t="s">
        <v>154</v>
      </c>
      <c r="D91" s="25">
        <f t="shared" si="2"/>
        <v>852.69822723999994</v>
      </c>
      <c r="E91" s="23">
        <v>10.42</v>
      </c>
    </row>
    <row r="92" spans="1:5" x14ac:dyDescent="0.25">
      <c r="A92" s="3" t="s">
        <v>3</v>
      </c>
      <c r="B92" s="17">
        <v>775.68187699999999</v>
      </c>
      <c r="C92" s="14" t="s">
        <v>154</v>
      </c>
      <c r="D92" s="25">
        <f t="shared" si="2"/>
        <v>810.65127699999994</v>
      </c>
      <c r="E92" s="23">
        <v>10.97</v>
      </c>
    </row>
    <row r="93" spans="1:5" x14ac:dyDescent="0.25">
      <c r="A93" s="3" t="s">
        <v>4</v>
      </c>
      <c r="B93" s="17">
        <v>833.53229829999998</v>
      </c>
      <c r="C93" s="14" t="s">
        <v>154</v>
      </c>
      <c r="D93" s="25">
        <f t="shared" si="2"/>
        <v>868.50169829999993</v>
      </c>
      <c r="E93" s="23">
        <v>11.52</v>
      </c>
    </row>
    <row r="94" spans="1:5" x14ac:dyDescent="0.25">
      <c r="A94" s="3" t="s">
        <v>69</v>
      </c>
      <c r="B94" s="15">
        <v>1616.3635029500001</v>
      </c>
      <c r="C94" s="14" t="s">
        <v>154</v>
      </c>
      <c r="D94" s="25">
        <f t="shared" si="2"/>
        <v>1651.3329029500001</v>
      </c>
      <c r="E94" s="23">
        <v>13.8</v>
      </c>
    </row>
    <row r="95" spans="1:5" x14ac:dyDescent="0.25">
      <c r="A95" s="3" t="s">
        <v>81</v>
      </c>
      <c r="B95" s="17">
        <v>648.47300623000001</v>
      </c>
      <c r="C95" s="14" t="s">
        <v>154</v>
      </c>
      <c r="D95" s="25">
        <f t="shared" si="2"/>
        <v>683.44240622999996</v>
      </c>
      <c r="E95" s="23">
        <v>10</v>
      </c>
    </row>
    <row r="96" spans="1:5" x14ac:dyDescent="0.25">
      <c r="A96" s="3" t="s">
        <v>82</v>
      </c>
      <c r="B96" s="17">
        <v>936.58102266000003</v>
      </c>
      <c r="C96" s="14" t="s">
        <v>154</v>
      </c>
      <c r="D96" s="25">
        <f t="shared" si="2"/>
        <v>971.55042265999998</v>
      </c>
      <c r="E96" s="23">
        <v>12.55</v>
      </c>
    </row>
    <row r="97" spans="1:5" x14ac:dyDescent="0.25">
      <c r="A97" s="3" t="s">
        <v>83</v>
      </c>
      <c r="B97" s="17">
        <v>866.58843005000006</v>
      </c>
      <c r="C97" s="14" t="s">
        <v>154</v>
      </c>
      <c r="D97" s="25">
        <f t="shared" si="2"/>
        <v>901.55783005000001</v>
      </c>
      <c r="E97">
        <v>17.18</v>
      </c>
    </row>
    <row r="98" spans="1:5" x14ac:dyDescent="0.25">
      <c r="A98" s="3" t="s">
        <v>84</v>
      </c>
      <c r="B98" s="17">
        <v>735.50503467999999</v>
      </c>
      <c r="C98" s="14" t="s">
        <v>154</v>
      </c>
      <c r="D98" s="25">
        <f t="shared" si="2"/>
        <v>770.47443467999994</v>
      </c>
      <c r="E98">
        <v>17.18</v>
      </c>
    </row>
    <row r="99" spans="1:5" x14ac:dyDescent="0.25">
      <c r="A99" s="3" t="s">
        <v>85</v>
      </c>
      <c r="B99" s="17">
        <v>1352.9722272399999</v>
      </c>
      <c r="C99" s="14" t="s">
        <v>154</v>
      </c>
      <c r="D99" s="25">
        <f t="shared" si="2"/>
        <v>1387.9416272399999</v>
      </c>
      <c r="E99">
        <v>13.83</v>
      </c>
    </row>
    <row r="100" spans="1:5" x14ac:dyDescent="0.25">
      <c r="A100" s="3" t="s">
        <v>5</v>
      </c>
      <c r="B100" s="17">
        <v>761.66622691999999</v>
      </c>
      <c r="C100" s="14" t="s">
        <v>154</v>
      </c>
      <c r="D100" s="25">
        <f t="shared" si="2"/>
        <v>796.63562691999994</v>
      </c>
      <c r="E100">
        <v>10.97</v>
      </c>
    </row>
    <row r="101" spans="1:5" x14ac:dyDescent="0.25">
      <c r="A101" s="3" t="s">
        <v>6</v>
      </c>
      <c r="B101" s="17">
        <v>745.59854122000002</v>
      </c>
      <c r="C101" s="14" t="s">
        <v>154</v>
      </c>
      <c r="D101" s="25">
        <f t="shared" si="2"/>
        <v>780.56794121999997</v>
      </c>
      <c r="E101">
        <v>10.42</v>
      </c>
    </row>
    <row r="102" spans="1:5" x14ac:dyDescent="0.25">
      <c r="A102" s="3" t="s">
        <v>7</v>
      </c>
      <c r="B102" s="19">
        <v>523.36379003100001</v>
      </c>
      <c r="C102" s="14" t="s">
        <v>154</v>
      </c>
      <c r="D102" s="25">
        <f t="shared" si="2"/>
        <v>558.33319003099996</v>
      </c>
      <c r="E102">
        <v>13.75</v>
      </c>
    </row>
    <row r="103" spans="1:5" x14ac:dyDescent="0.25">
      <c r="A103" s="3" t="s">
        <v>8</v>
      </c>
      <c r="B103" s="19">
        <v>496.28012000000001</v>
      </c>
      <c r="C103" s="14" t="s">
        <v>154</v>
      </c>
      <c r="D103" s="25">
        <f t="shared" si="2"/>
        <v>531.24951999999996</v>
      </c>
      <c r="E103">
        <v>13.75</v>
      </c>
    </row>
    <row r="104" spans="1:5" x14ac:dyDescent="0.25">
      <c r="A104" s="3" t="s">
        <v>9</v>
      </c>
      <c r="B104" s="19">
        <v>465.28553963100001</v>
      </c>
      <c r="C104" s="14" t="s">
        <v>154</v>
      </c>
      <c r="D104" s="25">
        <f t="shared" si="2"/>
        <v>500.25493963100001</v>
      </c>
      <c r="E104">
        <v>15.16</v>
      </c>
    </row>
    <row r="105" spans="1:5" x14ac:dyDescent="0.25">
      <c r="A105" s="3" t="s">
        <v>10</v>
      </c>
      <c r="B105" s="17">
        <v>689.57232999999997</v>
      </c>
      <c r="C105" s="14" t="s">
        <v>154</v>
      </c>
      <c r="D105" s="25">
        <f t="shared" si="2"/>
        <v>724.54172999999992</v>
      </c>
      <c r="E105">
        <v>11.16</v>
      </c>
    </row>
    <row r="106" spans="1:5" x14ac:dyDescent="0.25">
      <c r="A106" s="3" t="s">
        <v>11</v>
      </c>
      <c r="B106" s="19">
        <v>720.56691000000001</v>
      </c>
      <c r="C106" s="14" t="s">
        <v>154</v>
      </c>
      <c r="D106" s="25">
        <f t="shared" si="2"/>
        <v>755.53630999999996</v>
      </c>
      <c r="E106">
        <v>10.5</v>
      </c>
    </row>
    <row r="107" spans="1:5" x14ac:dyDescent="0.25">
      <c r="A107" s="3" t="s">
        <v>12</v>
      </c>
      <c r="B107" s="19">
        <v>481.353225329</v>
      </c>
      <c r="C107" s="14" t="s">
        <v>154</v>
      </c>
      <c r="D107" s="25">
        <f t="shared" si="2"/>
        <v>516.32262532899995</v>
      </c>
      <c r="E107">
        <v>14.16</v>
      </c>
    </row>
    <row r="108" spans="1:5" x14ac:dyDescent="0.25">
      <c r="A108" s="3" t="s">
        <v>13</v>
      </c>
      <c r="B108" s="19">
        <v>703.55159099100001</v>
      </c>
      <c r="C108" s="14" t="s">
        <v>154</v>
      </c>
      <c r="D108" s="25">
        <f t="shared" si="2"/>
        <v>738.52099099099996</v>
      </c>
      <c r="E108">
        <v>11.16</v>
      </c>
    </row>
    <row r="109" spans="1:5" x14ac:dyDescent="0.25">
      <c r="A109" s="3" t="s">
        <v>86</v>
      </c>
      <c r="B109" s="19">
        <v>509.31175441300002</v>
      </c>
      <c r="C109" s="14" t="s">
        <v>154</v>
      </c>
      <c r="D109" s="25">
        <f t="shared" si="2"/>
        <v>544.28115441299997</v>
      </c>
      <c r="E109">
        <v>11.83</v>
      </c>
    </row>
    <row r="110" spans="1:5" x14ac:dyDescent="0.25">
      <c r="A110" s="9" t="s">
        <v>116</v>
      </c>
      <c r="B110" s="19">
        <v>929.78125681300003</v>
      </c>
      <c r="C110" s="14" t="s">
        <v>154</v>
      </c>
      <c r="D110" s="25">
        <f t="shared" si="2"/>
        <v>964.75065681299998</v>
      </c>
      <c r="E110">
        <v>10.199999999999999</v>
      </c>
    </row>
    <row r="111" spans="1:5" x14ac:dyDescent="0.25">
      <c r="A111" s="9" t="s">
        <v>117</v>
      </c>
      <c r="B111" s="19">
        <v>663.48390529300002</v>
      </c>
      <c r="C111" s="14" t="s">
        <v>154</v>
      </c>
      <c r="D111" s="25">
        <f t="shared" si="2"/>
        <v>698.45330529299997</v>
      </c>
      <c r="E111">
        <v>11.5</v>
      </c>
    </row>
    <row r="112" spans="1:5" x14ac:dyDescent="0.25">
      <c r="A112" s="9" t="s">
        <v>120</v>
      </c>
      <c r="B112" s="19">
        <v>973.74294321100001</v>
      </c>
      <c r="C112" s="14" t="s">
        <v>154</v>
      </c>
      <c r="D112" s="25">
        <f t="shared" si="2"/>
        <v>1008.712343211</v>
      </c>
      <c r="E112">
        <v>13.66</v>
      </c>
    </row>
    <row r="113" spans="1:5" x14ac:dyDescent="0.25">
      <c r="A113" s="3" t="s">
        <v>0</v>
      </c>
      <c r="B113" s="17">
        <v>727.59621920999996</v>
      </c>
      <c r="C113" s="14" t="s">
        <v>155</v>
      </c>
      <c r="D113" s="25">
        <f>B113+36.94861</f>
        <v>764.54482920999999</v>
      </c>
      <c r="E113" s="23">
        <v>8.1</v>
      </c>
    </row>
    <row r="114" spans="1:5" x14ac:dyDescent="0.25">
      <c r="A114" s="3" t="s">
        <v>1</v>
      </c>
      <c r="B114" s="17">
        <v>652.67334738</v>
      </c>
      <c r="C114" s="14" t="s">
        <v>155</v>
      </c>
      <c r="D114" s="25">
        <f t="shared" ref="D114:D149" si="3">B114+36.94861</f>
        <v>689.62195738000003</v>
      </c>
      <c r="E114" s="23">
        <v>1.1000000000000001</v>
      </c>
    </row>
    <row r="115" spans="1:5" x14ac:dyDescent="0.25">
      <c r="A115" s="12" t="s">
        <v>118</v>
      </c>
      <c r="B115" s="17">
        <v>523.36379002000001</v>
      </c>
      <c r="C115" s="14" t="s">
        <v>155</v>
      </c>
      <c r="D115" s="25">
        <f t="shared" si="3"/>
        <v>560.31240002000004</v>
      </c>
      <c r="E115" s="23">
        <v>12.558</v>
      </c>
    </row>
    <row r="116" spans="1:5" x14ac:dyDescent="0.25">
      <c r="A116" s="3" t="s">
        <v>70</v>
      </c>
      <c r="B116" s="17">
        <v>733.56215568000005</v>
      </c>
      <c r="C116" s="14" t="s">
        <v>155</v>
      </c>
      <c r="D116" s="25">
        <f t="shared" si="3"/>
        <v>770.51076568000008</v>
      </c>
      <c r="E116" s="23">
        <v>10.93</v>
      </c>
    </row>
    <row r="117" spans="1:5" x14ac:dyDescent="0.25">
      <c r="A117" s="3" t="s">
        <v>71</v>
      </c>
      <c r="B117" s="17">
        <v>719.54650560000005</v>
      </c>
      <c r="C117" s="14" t="s">
        <v>155</v>
      </c>
      <c r="D117" s="25">
        <f t="shared" si="3"/>
        <v>756.49511560000008</v>
      </c>
      <c r="E117" s="23">
        <v>8.67</v>
      </c>
    </row>
    <row r="118" spans="1:5" x14ac:dyDescent="0.25">
      <c r="A118" s="3" t="s">
        <v>143</v>
      </c>
      <c r="B118" s="17">
        <v>691.51520544000005</v>
      </c>
      <c r="C118" s="14" t="s">
        <v>155</v>
      </c>
      <c r="D118" s="25">
        <f t="shared" si="3"/>
        <v>728.46381544000008</v>
      </c>
      <c r="E118" s="23">
        <v>11.65</v>
      </c>
    </row>
    <row r="119" spans="1:5" x14ac:dyDescent="0.25">
      <c r="A119" s="3" t="s">
        <v>72</v>
      </c>
      <c r="B119" s="17">
        <v>722.50978570999996</v>
      </c>
      <c r="C119" s="14" t="s">
        <v>155</v>
      </c>
      <c r="D119" s="25">
        <f t="shared" si="3"/>
        <v>759.45839570999999</v>
      </c>
      <c r="E119" s="23">
        <v>10.85</v>
      </c>
    </row>
    <row r="120" spans="1:5" x14ac:dyDescent="0.25">
      <c r="A120" s="3" t="s">
        <v>73</v>
      </c>
      <c r="B120" s="17">
        <v>705.53085552000005</v>
      </c>
      <c r="C120" s="14" t="s">
        <v>155</v>
      </c>
      <c r="D120" s="25">
        <f t="shared" si="3"/>
        <v>742.47946552000008</v>
      </c>
      <c r="E120" s="23">
        <v>10.15</v>
      </c>
    </row>
    <row r="121" spans="1:5" x14ac:dyDescent="0.25">
      <c r="A121" s="3" t="s">
        <v>74</v>
      </c>
      <c r="B121" s="17">
        <v>873.71865648000005</v>
      </c>
      <c r="C121" s="14" t="s">
        <v>155</v>
      </c>
      <c r="D121" s="25">
        <f t="shared" si="3"/>
        <v>910.66726648000008</v>
      </c>
      <c r="E121" s="23">
        <v>10.55</v>
      </c>
    </row>
    <row r="122" spans="1:5" x14ac:dyDescent="0.25">
      <c r="A122" s="3" t="s">
        <v>75</v>
      </c>
      <c r="B122" s="17">
        <v>752.60609439999996</v>
      </c>
      <c r="C122" s="14" t="s">
        <v>155</v>
      </c>
      <c r="D122" s="25">
        <f t="shared" si="3"/>
        <v>789.55470439999999</v>
      </c>
      <c r="E122" s="23">
        <v>10.835000000000001</v>
      </c>
    </row>
    <row r="123" spans="1:5" x14ac:dyDescent="0.25">
      <c r="A123" s="3" t="s">
        <v>76</v>
      </c>
      <c r="B123" s="17">
        <v>710.55914415999996</v>
      </c>
      <c r="C123" s="14" t="s">
        <v>155</v>
      </c>
      <c r="D123" s="25">
        <f t="shared" si="3"/>
        <v>747.50775415999999</v>
      </c>
      <c r="E123" s="23">
        <v>11.55</v>
      </c>
    </row>
    <row r="124" spans="1:5" x14ac:dyDescent="0.25">
      <c r="A124" s="3" t="s">
        <v>77</v>
      </c>
      <c r="B124" s="17">
        <v>741.55372442999999</v>
      </c>
      <c r="C124" s="14" t="s">
        <v>155</v>
      </c>
      <c r="D124" s="25">
        <f t="shared" si="3"/>
        <v>778.50233443000002</v>
      </c>
      <c r="E124" s="23">
        <v>10.8</v>
      </c>
    </row>
    <row r="125" spans="1:5" x14ac:dyDescent="0.25">
      <c r="A125" s="3" t="s">
        <v>78</v>
      </c>
      <c r="B125" s="17">
        <v>720.65779723000003</v>
      </c>
      <c r="C125" s="14" t="s">
        <v>155</v>
      </c>
      <c r="D125" s="25">
        <f t="shared" si="3"/>
        <v>757.60640723000006</v>
      </c>
      <c r="E125" s="23">
        <v>7.95</v>
      </c>
    </row>
    <row r="126" spans="1:5" x14ac:dyDescent="0.25">
      <c r="A126" s="3" t="s">
        <v>79</v>
      </c>
      <c r="B126" s="17">
        <v>711.60130459000004</v>
      </c>
      <c r="C126" s="14" t="s">
        <v>155</v>
      </c>
      <c r="D126" s="25">
        <f t="shared" si="3"/>
        <v>748.54991459000007</v>
      </c>
      <c r="E126" s="23">
        <v>7.92</v>
      </c>
    </row>
    <row r="127" spans="1:5" x14ac:dyDescent="0.25">
      <c r="A127" s="3" t="s">
        <v>80</v>
      </c>
      <c r="B127" s="17">
        <v>774.52819915999999</v>
      </c>
      <c r="C127" s="14" t="s">
        <v>155</v>
      </c>
      <c r="D127" s="25">
        <f t="shared" si="3"/>
        <v>811.47680916000002</v>
      </c>
      <c r="E127" s="23">
        <v>3.65</v>
      </c>
    </row>
    <row r="128" spans="1:5" x14ac:dyDescent="0.25">
      <c r="A128" s="3" t="s">
        <v>2</v>
      </c>
      <c r="B128" s="17">
        <v>817.72882723999999</v>
      </c>
      <c r="C128" s="14" t="s">
        <v>155</v>
      </c>
      <c r="D128" s="25">
        <f t="shared" si="3"/>
        <v>854.67743724000002</v>
      </c>
      <c r="E128" s="23">
        <v>10.42</v>
      </c>
    </row>
    <row r="129" spans="1:5" x14ac:dyDescent="0.25">
      <c r="A129" s="3" t="s">
        <v>3</v>
      </c>
      <c r="B129" s="17">
        <v>775.68187699999999</v>
      </c>
      <c r="C129" s="14" t="s">
        <v>155</v>
      </c>
      <c r="D129" s="25">
        <f t="shared" si="3"/>
        <v>812.63048700000002</v>
      </c>
      <c r="E129" s="23">
        <v>10.97</v>
      </c>
    </row>
    <row r="130" spans="1:5" x14ac:dyDescent="0.25">
      <c r="A130" s="3" t="s">
        <v>4</v>
      </c>
      <c r="B130" s="17">
        <v>833.53229829999998</v>
      </c>
      <c r="C130" s="14" t="s">
        <v>155</v>
      </c>
      <c r="D130" s="25">
        <f t="shared" si="3"/>
        <v>870.48090830000001</v>
      </c>
      <c r="E130" s="23">
        <v>11.52</v>
      </c>
    </row>
    <row r="131" spans="1:5" x14ac:dyDescent="0.25">
      <c r="A131" s="3" t="s">
        <v>69</v>
      </c>
      <c r="B131" s="15">
        <v>1616.3635029500001</v>
      </c>
      <c r="C131" s="14" t="s">
        <v>155</v>
      </c>
      <c r="D131" s="25">
        <f t="shared" si="3"/>
        <v>1653.31211295</v>
      </c>
      <c r="E131" s="23">
        <v>13.8</v>
      </c>
    </row>
    <row r="132" spans="1:5" x14ac:dyDescent="0.25">
      <c r="A132" s="3" t="s">
        <v>81</v>
      </c>
      <c r="B132" s="17">
        <v>648.47300623000001</v>
      </c>
      <c r="C132" s="14" t="s">
        <v>155</v>
      </c>
      <c r="D132" s="25">
        <f t="shared" si="3"/>
        <v>685.42161623000004</v>
      </c>
      <c r="E132" s="23">
        <v>10</v>
      </c>
    </row>
    <row r="133" spans="1:5" x14ac:dyDescent="0.25">
      <c r="A133" s="3" t="s">
        <v>82</v>
      </c>
      <c r="B133" s="17">
        <v>936.58102266000003</v>
      </c>
      <c r="C133" s="14" t="s">
        <v>155</v>
      </c>
      <c r="D133" s="25">
        <f t="shared" si="3"/>
        <v>973.52963266000006</v>
      </c>
      <c r="E133" s="23">
        <v>12.55</v>
      </c>
    </row>
    <row r="134" spans="1:5" x14ac:dyDescent="0.25">
      <c r="A134" s="3" t="s">
        <v>83</v>
      </c>
      <c r="B134" s="17">
        <v>866.58843005000006</v>
      </c>
      <c r="C134" s="14" t="s">
        <v>155</v>
      </c>
      <c r="D134" s="25">
        <f t="shared" si="3"/>
        <v>903.53704005000009</v>
      </c>
      <c r="E134">
        <v>17.18</v>
      </c>
    </row>
    <row r="135" spans="1:5" x14ac:dyDescent="0.25">
      <c r="A135" s="3" t="s">
        <v>84</v>
      </c>
      <c r="B135" s="17">
        <v>735.50503467999999</v>
      </c>
      <c r="C135" s="14" t="s">
        <v>155</v>
      </c>
      <c r="D135" s="25">
        <f t="shared" si="3"/>
        <v>772.45364468000002</v>
      </c>
      <c r="E135">
        <v>17.18</v>
      </c>
    </row>
    <row r="136" spans="1:5" x14ac:dyDescent="0.25">
      <c r="A136" s="3" t="s">
        <v>85</v>
      </c>
      <c r="B136" s="17">
        <v>1352.9722272399999</v>
      </c>
      <c r="C136" s="14" t="s">
        <v>155</v>
      </c>
      <c r="D136" s="25">
        <f t="shared" si="3"/>
        <v>1389.9208372399999</v>
      </c>
      <c r="E136">
        <v>13.83</v>
      </c>
    </row>
    <row r="137" spans="1:5" x14ac:dyDescent="0.25">
      <c r="A137" s="3" t="s">
        <v>5</v>
      </c>
      <c r="B137" s="17">
        <v>761.66622691999999</v>
      </c>
      <c r="C137" s="14" t="s">
        <v>155</v>
      </c>
      <c r="D137" s="25">
        <f t="shared" si="3"/>
        <v>798.61483692000002</v>
      </c>
      <c r="E137">
        <v>10.97</v>
      </c>
    </row>
    <row r="138" spans="1:5" x14ac:dyDescent="0.25">
      <c r="A138" s="3" t="s">
        <v>6</v>
      </c>
      <c r="B138" s="17">
        <v>745.59854122000002</v>
      </c>
      <c r="C138" s="14" t="s">
        <v>155</v>
      </c>
      <c r="D138" s="25">
        <f t="shared" si="3"/>
        <v>782.54715122000005</v>
      </c>
      <c r="E138">
        <v>10.42</v>
      </c>
    </row>
    <row r="139" spans="1:5" x14ac:dyDescent="0.25">
      <c r="A139" s="3" t="s">
        <v>7</v>
      </c>
      <c r="B139" s="19">
        <v>523.36379003100001</v>
      </c>
      <c r="C139" s="14" t="s">
        <v>155</v>
      </c>
      <c r="D139" s="25">
        <f t="shared" si="3"/>
        <v>560.31240003100004</v>
      </c>
      <c r="E139">
        <v>13.75</v>
      </c>
    </row>
    <row r="140" spans="1:5" x14ac:dyDescent="0.25">
      <c r="A140" s="3" t="s">
        <v>8</v>
      </c>
      <c r="B140" s="19">
        <v>496.28012000000001</v>
      </c>
      <c r="C140" s="14" t="s">
        <v>155</v>
      </c>
      <c r="D140" s="25">
        <f t="shared" si="3"/>
        <v>533.22873000000004</v>
      </c>
      <c r="E140">
        <v>13.75</v>
      </c>
    </row>
    <row r="141" spans="1:5" x14ac:dyDescent="0.25">
      <c r="A141" s="3" t="s">
        <v>9</v>
      </c>
      <c r="B141" s="19">
        <v>465.28553963100001</v>
      </c>
      <c r="C141" s="14" t="s">
        <v>155</v>
      </c>
      <c r="D141" s="25">
        <f t="shared" si="3"/>
        <v>502.23414963100004</v>
      </c>
      <c r="E141">
        <v>15.16</v>
      </c>
    </row>
    <row r="142" spans="1:5" x14ac:dyDescent="0.25">
      <c r="A142" s="3" t="s">
        <v>10</v>
      </c>
      <c r="B142" s="17">
        <v>689.57232999999997</v>
      </c>
      <c r="C142" s="14" t="s">
        <v>155</v>
      </c>
      <c r="D142" s="25">
        <f t="shared" si="3"/>
        <v>726.52094</v>
      </c>
      <c r="E142">
        <v>11.16</v>
      </c>
    </row>
    <row r="143" spans="1:5" x14ac:dyDescent="0.25">
      <c r="A143" s="3" t="s">
        <v>11</v>
      </c>
      <c r="B143" s="19">
        <v>720.56691000000001</v>
      </c>
      <c r="C143" s="14" t="s">
        <v>155</v>
      </c>
      <c r="D143" s="25">
        <f t="shared" si="3"/>
        <v>757.51552000000004</v>
      </c>
      <c r="E143">
        <v>10.5</v>
      </c>
    </row>
    <row r="144" spans="1:5" x14ac:dyDescent="0.25">
      <c r="A144" s="3" t="s">
        <v>12</v>
      </c>
      <c r="B144" s="19">
        <v>481.353225329</v>
      </c>
      <c r="C144" s="14" t="s">
        <v>155</v>
      </c>
      <c r="D144" s="25">
        <f t="shared" si="3"/>
        <v>518.30183532900003</v>
      </c>
      <c r="E144">
        <v>14.16</v>
      </c>
    </row>
    <row r="145" spans="1:5" x14ac:dyDescent="0.25">
      <c r="A145" s="3" t="s">
        <v>13</v>
      </c>
      <c r="B145" s="19">
        <v>703.55159099100001</v>
      </c>
      <c r="C145" s="14" t="s">
        <v>155</v>
      </c>
      <c r="D145" s="25">
        <f t="shared" si="3"/>
        <v>740.50020099100004</v>
      </c>
      <c r="E145">
        <v>11.16</v>
      </c>
    </row>
    <row r="146" spans="1:5" x14ac:dyDescent="0.25">
      <c r="A146" s="3" t="s">
        <v>86</v>
      </c>
      <c r="B146" s="19">
        <v>509.31175441300002</v>
      </c>
      <c r="C146" s="14" t="s">
        <v>155</v>
      </c>
      <c r="D146" s="25">
        <f t="shared" si="3"/>
        <v>546.26036441300005</v>
      </c>
      <c r="E146">
        <v>11.83</v>
      </c>
    </row>
    <row r="147" spans="1:5" x14ac:dyDescent="0.25">
      <c r="A147" s="9" t="s">
        <v>116</v>
      </c>
      <c r="B147" s="19">
        <v>929.78125681300003</v>
      </c>
      <c r="C147" s="14" t="s">
        <v>155</v>
      </c>
      <c r="D147" s="25">
        <f t="shared" si="3"/>
        <v>966.72986681300006</v>
      </c>
      <c r="E147">
        <v>10.199999999999999</v>
      </c>
    </row>
    <row r="148" spans="1:5" x14ac:dyDescent="0.25">
      <c r="A148" s="9" t="s">
        <v>117</v>
      </c>
      <c r="B148" s="19">
        <v>663.48390529300002</v>
      </c>
      <c r="C148" s="14" t="s">
        <v>155</v>
      </c>
      <c r="D148" s="25">
        <f t="shared" si="3"/>
        <v>700.43251529300005</v>
      </c>
      <c r="E148">
        <v>11.5</v>
      </c>
    </row>
    <row r="149" spans="1:5" x14ac:dyDescent="0.25">
      <c r="A149" s="9" t="s">
        <v>120</v>
      </c>
      <c r="B149" s="19">
        <v>973.74294321100001</v>
      </c>
      <c r="C149" s="14" t="s">
        <v>155</v>
      </c>
      <c r="D149" s="25">
        <f t="shared" si="3"/>
        <v>1010.691553211</v>
      </c>
      <c r="E149">
        <v>13.66</v>
      </c>
    </row>
    <row r="150" spans="1:5" x14ac:dyDescent="0.25">
      <c r="A150" s="3" t="s">
        <v>0</v>
      </c>
      <c r="B150" s="17">
        <v>727.59621920999996</v>
      </c>
      <c r="C150" s="14" t="s">
        <v>156</v>
      </c>
      <c r="D150" s="25">
        <f>B150+59.01385</f>
        <v>786.61006921000001</v>
      </c>
      <c r="E150" s="23">
        <v>8.1</v>
      </c>
    </row>
    <row r="151" spans="1:5" x14ac:dyDescent="0.25">
      <c r="A151" s="3" t="s">
        <v>1</v>
      </c>
      <c r="B151" s="17">
        <v>652.67334738</v>
      </c>
      <c r="C151" s="14" t="s">
        <v>156</v>
      </c>
      <c r="D151" s="25">
        <f t="shared" ref="D151:D186" si="4">B151+59.01385</f>
        <v>711.68719738000004</v>
      </c>
      <c r="E151" s="23">
        <v>1.1000000000000001</v>
      </c>
    </row>
    <row r="152" spans="1:5" x14ac:dyDescent="0.25">
      <c r="A152" s="12" t="s">
        <v>118</v>
      </c>
      <c r="B152" s="17">
        <v>523.36379002000001</v>
      </c>
      <c r="C152" s="14" t="s">
        <v>156</v>
      </c>
      <c r="D152" s="25">
        <f t="shared" si="4"/>
        <v>582.37764002000006</v>
      </c>
      <c r="E152" s="23">
        <v>12.558</v>
      </c>
    </row>
    <row r="153" spans="1:5" x14ac:dyDescent="0.25">
      <c r="A153" s="3" t="s">
        <v>70</v>
      </c>
      <c r="B153" s="17">
        <v>733.56215568000005</v>
      </c>
      <c r="C153" s="14" t="s">
        <v>156</v>
      </c>
      <c r="D153" s="25">
        <f t="shared" si="4"/>
        <v>792.57600568000009</v>
      </c>
      <c r="E153" s="23">
        <v>10.93</v>
      </c>
    </row>
    <row r="154" spans="1:5" x14ac:dyDescent="0.25">
      <c r="A154" s="3" t="s">
        <v>71</v>
      </c>
      <c r="B154" s="17">
        <v>719.54650560000005</v>
      </c>
      <c r="C154" s="14" t="s">
        <v>156</v>
      </c>
      <c r="D154" s="25">
        <f t="shared" si="4"/>
        <v>778.56035560000009</v>
      </c>
      <c r="E154" s="23">
        <v>8.67</v>
      </c>
    </row>
    <row r="155" spans="1:5" x14ac:dyDescent="0.25">
      <c r="A155" s="3" t="s">
        <v>143</v>
      </c>
      <c r="B155" s="17">
        <v>691.51520544000005</v>
      </c>
      <c r="C155" s="14" t="s">
        <v>156</v>
      </c>
      <c r="D155" s="25">
        <f t="shared" si="4"/>
        <v>750.52905544000009</v>
      </c>
      <c r="E155" s="23">
        <v>11.65</v>
      </c>
    </row>
    <row r="156" spans="1:5" x14ac:dyDescent="0.25">
      <c r="A156" s="3" t="s">
        <v>72</v>
      </c>
      <c r="B156" s="17">
        <v>722.50978570999996</v>
      </c>
      <c r="C156" s="14" t="s">
        <v>156</v>
      </c>
      <c r="D156" s="25">
        <f t="shared" si="4"/>
        <v>781.52363571000001</v>
      </c>
      <c r="E156" s="23">
        <v>10.85</v>
      </c>
    </row>
    <row r="157" spans="1:5" x14ac:dyDescent="0.25">
      <c r="A157" s="3" t="s">
        <v>73</v>
      </c>
      <c r="B157" s="17">
        <v>705.53085552000005</v>
      </c>
      <c r="C157" s="14" t="s">
        <v>156</v>
      </c>
      <c r="D157" s="25">
        <f t="shared" si="4"/>
        <v>764.54470552000009</v>
      </c>
      <c r="E157" s="23">
        <v>10.15</v>
      </c>
    </row>
    <row r="158" spans="1:5" x14ac:dyDescent="0.25">
      <c r="A158" s="3" t="s">
        <v>74</v>
      </c>
      <c r="B158" s="17">
        <v>873.71865648000005</v>
      </c>
      <c r="C158" s="14" t="s">
        <v>156</v>
      </c>
      <c r="D158" s="25">
        <f t="shared" si="4"/>
        <v>932.7325064800001</v>
      </c>
      <c r="E158" s="23">
        <v>10.55</v>
      </c>
    </row>
    <row r="159" spans="1:5" x14ac:dyDescent="0.25">
      <c r="A159" s="3" t="s">
        <v>75</v>
      </c>
      <c r="B159" s="17">
        <v>752.60609439999996</v>
      </c>
      <c r="C159" s="14" t="s">
        <v>156</v>
      </c>
      <c r="D159" s="25">
        <f t="shared" si="4"/>
        <v>811.61994440000001</v>
      </c>
      <c r="E159" s="23">
        <v>10.835000000000001</v>
      </c>
    </row>
    <row r="160" spans="1:5" x14ac:dyDescent="0.25">
      <c r="A160" s="3" t="s">
        <v>76</v>
      </c>
      <c r="B160" s="17">
        <v>710.55914415999996</v>
      </c>
      <c r="C160" s="14" t="s">
        <v>156</v>
      </c>
      <c r="D160" s="25">
        <f t="shared" si="4"/>
        <v>769.57299416000001</v>
      </c>
      <c r="E160" s="23">
        <v>11.55</v>
      </c>
    </row>
    <row r="161" spans="1:5" x14ac:dyDescent="0.25">
      <c r="A161" s="3" t="s">
        <v>77</v>
      </c>
      <c r="B161" s="17">
        <v>741.55372442999999</v>
      </c>
      <c r="C161" s="14" t="s">
        <v>156</v>
      </c>
      <c r="D161" s="25">
        <f t="shared" si="4"/>
        <v>800.56757443000004</v>
      </c>
      <c r="E161" s="23">
        <v>10.8</v>
      </c>
    </row>
    <row r="162" spans="1:5" x14ac:dyDescent="0.25">
      <c r="A162" s="3" t="s">
        <v>78</v>
      </c>
      <c r="B162" s="17">
        <v>720.65779723000003</v>
      </c>
      <c r="C162" s="14" t="s">
        <v>156</v>
      </c>
      <c r="D162" s="25">
        <f t="shared" si="4"/>
        <v>779.67164723000008</v>
      </c>
      <c r="E162" s="23">
        <v>7.95</v>
      </c>
    </row>
    <row r="163" spans="1:5" x14ac:dyDescent="0.25">
      <c r="A163" s="3" t="s">
        <v>79</v>
      </c>
      <c r="B163" s="17">
        <v>711.60130459000004</v>
      </c>
      <c r="C163" s="14" t="s">
        <v>156</v>
      </c>
      <c r="D163" s="25">
        <f t="shared" si="4"/>
        <v>770.61515459000009</v>
      </c>
      <c r="E163" s="23">
        <v>7.92</v>
      </c>
    </row>
    <row r="164" spans="1:5" x14ac:dyDescent="0.25">
      <c r="A164" s="3" t="s">
        <v>80</v>
      </c>
      <c r="B164" s="17">
        <v>774.52819915999999</v>
      </c>
      <c r="C164" s="14" t="s">
        <v>156</v>
      </c>
      <c r="D164" s="25">
        <f t="shared" si="4"/>
        <v>833.54204916000003</v>
      </c>
      <c r="E164" s="23">
        <v>3.65</v>
      </c>
    </row>
    <row r="165" spans="1:5" x14ac:dyDescent="0.25">
      <c r="A165" s="3" t="s">
        <v>2</v>
      </c>
      <c r="B165" s="17">
        <v>817.72882723999999</v>
      </c>
      <c r="C165" s="14" t="s">
        <v>156</v>
      </c>
      <c r="D165" s="25">
        <f t="shared" si="4"/>
        <v>876.74267724000003</v>
      </c>
      <c r="E165" s="23">
        <v>10.42</v>
      </c>
    </row>
    <row r="166" spans="1:5" x14ac:dyDescent="0.25">
      <c r="A166" s="3" t="s">
        <v>3</v>
      </c>
      <c r="B166" s="17">
        <v>775.68187699999999</v>
      </c>
      <c r="C166" s="14" t="s">
        <v>156</v>
      </c>
      <c r="D166" s="25">
        <f t="shared" si="4"/>
        <v>834.69572700000003</v>
      </c>
      <c r="E166" s="23">
        <v>10.97</v>
      </c>
    </row>
    <row r="167" spans="1:5" x14ac:dyDescent="0.25">
      <c r="A167" s="3" t="s">
        <v>4</v>
      </c>
      <c r="B167" s="17">
        <v>833.53229829999998</v>
      </c>
      <c r="C167" s="14" t="s">
        <v>156</v>
      </c>
      <c r="D167" s="25">
        <f t="shared" si="4"/>
        <v>892.54614830000003</v>
      </c>
      <c r="E167" s="23">
        <v>11.52</v>
      </c>
    </row>
    <row r="168" spans="1:5" x14ac:dyDescent="0.25">
      <c r="A168" s="3" t="s">
        <v>69</v>
      </c>
      <c r="B168" s="15">
        <v>1616.3635029500001</v>
      </c>
      <c r="C168" s="14" t="s">
        <v>156</v>
      </c>
      <c r="D168" s="25">
        <f t="shared" si="4"/>
        <v>1675.3773529500002</v>
      </c>
      <c r="E168" s="23">
        <v>13.8</v>
      </c>
    </row>
    <row r="169" spans="1:5" x14ac:dyDescent="0.25">
      <c r="A169" s="3" t="s">
        <v>81</v>
      </c>
      <c r="B169" s="17">
        <v>648.47300623000001</v>
      </c>
      <c r="C169" s="14" t="s">
        <v>156</v>
      </c>
      <c r="D169" s="25">
        <f t="shared" si="4"/>
        <v>707.48685623000006</v>
      </c>
      <c r="E169" s="23">
        <v>10</v>
      </c>
    </row>
    <row r="170" spans="1:5" x14ac:dyDescent="0.25">
      <c r="A170" s="3" t="s">
        <v>82</v>
      </c>
      <c r="B170" s="17">
        <v>936.58102266000003</v>
      </c>
      <c r="C170" s="14" t="s">
        <v>156</v>
      </c>
      <c r="D170" s="25">
        <f t="shared" si="4"/>
        <v>995.59487266000008</v>
      </c>
      <c r="E170" s="23">
        <v>12.55</v>
      </c>
    </row>
    <row r="171" spans="1:5" x14ac:dyDescent="0.25">
      <c r="A171" s="3" t="s">
        <v>83</v>
      </c>
      <c r="B171" s="17">
        <v>866.58843005000006</v>
      </c>
      <c r="C171" s="14" t="s">
        <v>156</v>
      </c>
      <c r="D171" s="25">
        <f t="shared" si="4"/>
        <v>925.6022800500001</v>
      </c>
      <c r="E171">
        <v>17.18</v>
      </c>
    </row>
    <row r="172" spans="1:5" x14ac:dyDescent="0.25">
      <c r="A172" s="3" t="s">
        <v>84</v>
      </c>
      <c r="B172" s="17">
        <v>735.50503467999999</v>
      </c>
      <c r="C172" s="14" t="s">
        <v>156</v>
      </c>
      <c r="D172" s="25">
        <f t="shared" si="4"/>
        <v>794.51888468000004</v>
      </c>
      <c r="E172">
        <v>17.18</v>
      </c>
    </row>
    <row r="173" spans="1:5" x14ac:dyDescent="0.25">
      <c r="A173" s="3" t="s">
        <v>85</v>
      </c>
      <c r="B173" s="17">
        <v>1352.9722272399999</v>
      </c>
      <c r="C173" s="14" t="s">
        <v>156</v>
      </c>
      <c r="D173" s="25">
        <f t="shared" si="4"/>
        <v>1411.98607724</v>
      </c>
      <c r="E173">
        <v>13.83</v>
      </c>
    </row>
    <row r="174" spans="1:5" x14ac:dyDescent="0.25">
      <c r="A174" s="3" t="s">
        <v>5</v>
      </c>
      <c r="B174" s="17">
        <v>761.66622691999999</v>
      </c>
      <c r="C174" s="14" t="s">
        <v>156</v>
      </c>
      <c r="D174" s="25">
        <f t="shared" si="4"/>
        <v>820.68007692000003</v>
      </c>
      <c r="E174">
        <v>10.97</v>
      </c>
    </row>
    <row r="175" spans="1:5" x14ac:dyDescent="0.25">
      <c r="A175" s="3" t="s">
        <v>6</v>
      </c>
      <c r="B175" s="17">
        <v>745.59854122000002</v>
      </c>
      <c r="C175" s="14" t="s">
        <v>156</v>
      </c>
      <c r="D175" s="25">
        <f t="shared" si="4"/>
        <v>804.61239122000006</v>
      </c>
      <c r="E175">
        <v>10.42</v>
      </c>
    </row>
    <row r="176" spans="1:5" x14ac:dyDescent="0.25">
      <c r="A176" s="3" t="s">
        <v>7</v>
      </c>
      <c r="B176" s="19">
        <v>523.36379003100001</v>
      </c>
      <c r="C176" s="14" t="s">
        <v>156</v>
      </c>
      <c r="D176" s="25">
        <f t="shared" si="4"/>
        <v>582.37764003100006</v>
      </c>
      <c r="E176">
        <v>13.75</v>
      </c>
    </row>
    <row r="177" spans="1:5" x14ac:dyDescent="0.25">
      <c r="A177" s="3" t="s">
        <v>8</v>
      </c>
      <c r="B177" s="19">
        <v>496.28012000000001</v>
      </c>
      <c r="C177" s="14" t="s">
        <v>156</v>
      </c>
      <c r="D177" s="25">
        <f t="shared" si="4"/>
        <v>555.29397000000006</v>
      </c>
      <c r="E177">
        <v>13.75</v>
      </c>
    </row>
    <row r="178" spans="1:5" x14ac:dyDescent="0.25">
      <c r="A178" s="3" t="s">
        <v>9</v>
      </c>
      <c r="B178" s="19">
        <v>465.28553963100001</v>
      </c>
      <c r="C178" s="14" t="s">
        <v>156</v>
      </c>
      <c r="D178" s="25">
        <f t="shared" si="4"/>
        <v>524.29938963100005</v>
      </c>
      <c r="E178">
        <v>15.16</v>
      </c>
    </row>
    <row r="179" spans="1:5" x14ac:dyDescent="0.25">
      <c r="A179" s="3" t="s">
        <v>10</v>
      </c>
      <c r="B179" s="17">
        <v>689.57232999999997</v>
      </c>
      <c r="C179" s="14" t="s">
        <v>156</v>
      </c>
      <c r="D179" s="25">
        <f t="shared" si="4"/>
        <v>748.58618000000001</v>
      </c>
      <c r="E179">
        <v>11.16</v>
      </c>
    </row>
    <row r="180" spans="1:5" x14ac:dyDescent="0.25">
      <c r="A180" s="3" t="s">
        <v>11</v>
      </c>
      <c r="B180" s="19">
        <v>720.56691000000001</v>
      </c>
      <c r="C180" s="14" t="s">
        <v>156</v>
      </c>
      <c r="D180" s="25">
        <f t="shared" si="4"/>
        <v>779.58076000000005</v>
      </c>
      <c r="E180">
        <v>10.5</v>
      </c>
    </row>
    <row r="181" spans="1:5" x14ac:dyDescent="0.25">
      <c r="A181" s="3" t="s">
        <v>12</v>
      </c>
      <c r="B181" s="19">
        <v>481.353225329</v>
      </c>
      <c r="C181" s="14" t="s">
        <v>156</v>
      </c>
      <c r="D181" s="25">
        <f t="shared" si="4"/>
        <v>540.36707532900004</v>
      </c>
      <c r="E181">
        <v>14.16</v>
      </c>
    </row>
    <row r="182" spans="1:5" x14ac:dyDescent="0.25">
      <c r="A182" s="3" t="s">
        <v>13</v>
      </c>
      <c r="B182" s="19">
        <v>703.55159099100001</v>
      </c>
      <c r="C182" s="14" t="s">
        <v>156</v>
      </c>
      <c r="D182" s="25">
        <f t="shared" si="4"/>
        <v>762.56544099100006</v>
      </c>
      <c r="E182">
        <v>11.16</v>
      </c>
    </row>
    <row r="183" spans="1:5" x14ac:dyDescent="0.25">
      <c r="A183" s="3" t="s">
        <v>86</v>
      </c>
      <c r="B183" s="19">
        <v>509.31175441300002</v>
      </c>
      <c r="C183" s="14" t="s">
        <v>156</v>
      </c>
      <c r="D183" s="25">
        <f t="shared" si="4"/>
        <v>568.32560441300006</v>
      </c>
      <c r="E183">
        <v>11.83</v>
      </c>
    </row>
    <row r="184" spans="1:5" x14ac:dyDescent="0.25">
      <c r="A184" s="9" t="s">
        <v>116</v>
      </c>
      <c r="B184" s="19">
        <v>929.78125681300003</v>
      </c>
      <c r="C184" s="14" t="s">
        <v>156</v>
      </c>
      <c r="D184" s="25">
        <f t="shared" si="4"/>
        <v>988.79510681300007</v>
      </c>
      <c r="E184">
        <v>10.199999999999999</v>
      </c>
    </row>
    <row r="185" spans="1:5" x14ac:dyDescent="0.25">
      <c r="A185" s="9" t="s">
        <v>117</v>
      </c>
      <c r="B185" s="19">
        <v>663.48390529300002</v>
      </c>
      <c r="C185" s="14" t="s">
        <v>156</v>
      </c>
      <c r="D185" s="25">
        <f t="shared" si="4"/>
        <v>722.49775529300007</v>
      </c>
      <c r="E185">
        <v>11.5</v>
      </c>
    </row>
    <row r="186" spans="1:5" x14ac:dyDescent="0.25">
      <c r="A186" s="9" t="s">
        <v>120</v>
      </c>
      <c r="B186" s="19">
        <v>973.74294321100001</v>
      </c>
      <c r="C186" s="14" t="s">
        <v>156</v>
      </c>
      <c r="D186" s="25">
        <f t="shared" si="4"/>
        <v>1032.7567932110001</v>
      </c>
      <c r="E186">
        <v>13.66</v>
      </c>
    </row>
    <row r="187" spans="1:5" x14ac:dyDescent="0.25">
      <c r="A187" s="3" t="s">
        <v>0</v>
      </c>
      <c r="B187" s="17">
        <v>727.59621920999996</v>
      </c>
      <c r="C187" s="14" t="s">
        <v>157</v>
      </c>
      <c r="D187" s="25">
        <f>B187+80.9958</f>
        <v>808.59201920999999</v>
      </c>
      <c r="E187" s="23">
        <v>8.1</v>
      </c>
    </row>
    <row r="188" spans="1:5" x14ac:dyDescent="0.25">
      <c r="A188" s="3" t="s">
        <v>1</v>
      </c>
      <c r="B188" s="17">
        <v>652.67334738</v>
      </c>
      <c r="C188" s="14" t="s">
        <v>157</v>
      </c>
      <c r="D188" s="25">
        <f t="shared" ref="D188:D223" si="5">B188+80.9958</f>
        <v>733.66914738000003</v>
      </c>
      <c r="E188" s="23">
        <v>1.1000000000000001</v>
      </c>
    </row>
    <row r="189" spans="1:5" x14ac:dyDescent="0.25">
      <c r="A189" s="12" t="s">
        <v>118</v>
      </c>
      <c r="B189" s="17">
        <v>523.36379002000001</v>
      </c>
      <c r="C189" s="14" t="s">
        <v>157</v>
      </c>
      <c r="D189" s="25">
        <f t="shared" si="5"/>
        <v>604.35959002000004</v>
      </c>
      <c r="E189" s="23">
        <v>12.558</v>
      </c>
    </row>
    <row r="190" spans="1:5" x14ac:dyDescent="0.25">
      <c r="A190" s="3" t="s">
        <v>70</v>
      </c>
      <c r="B190" s="17">
        <v>733.56215568000005</v>
      </c>
      <c r="C190" s="14" t="s">
        <v>157</v>
      </c>
      <c r="D190" s="25">
        <f t="shared" si="5"/>
        <v>814.55795568000008</v>
      </c>
      <c r="E190" s="23">
        <v>10.93</v>
      </c>
    </row>
    <row r="191" spans="1:5" x14ac:dyDescent="0.25">
      <c r="A191" s="3" t="s">
        <v>71</v>
      </c>
      <c r="B191" s="17">
        <v>719.54650560000005</v>
      </c>
      <c r="C191" s="14" t="s">
        <v>157</v>
      </c>
      <c r="D191" s="25">
        <f t="shared" si="5"/>
        <v>800.54230560000008</v>
      </c>
      <c r="E191" s="23">
        <v>8.67</v>
      </c>
    </row>
    <row r="192" spans="1:5" x14ac:dyDescent="0.25">
      <c r="A192" s="3" t="s">
        <v>143</v>
      </c>
      <c r="B192" s="17">
        <v>691.51520544000005</v>
      </c>
      <c r="C192" s="14" t="s">
        <v>157</v>
      </c>
      <c r="D192" s="25">
        <f t="shared" si="5"/>
        <v>772.51100544000008</v>
      </c>
      <c r="E192" s="23">
        <v>11.65</v>
      </c>
    </row>
    <row r="193" spans="1:5" x14ac:dyDescent="0.25">
      <c r="A193" s="3" t="s">
        <v>72</v>
      </c>
      <c r="B193" s="17">
        <v>722.50978570999996</v>
      </c>
      <c r="C193" s="14" t="s">
        <v>157</v>
      </c>
      <c r="D193" s="25">
        <f t="shared" si="5"/>
        <v>803.50558570999999</v>
      </c>
      <c r="E193" s="23">
        <v>10.85</v>
      </c>
    </row>
    <row r="194" spans="1:5" x14ac:dyDescent="0.25">
      <c r="A194" s="3" t="s">
        <v>73</v>
      </c>
      <c r="B194" s="17">
        <v>705.53085552000005</v>
      </c>
      <c r="C194" s="14" t="s">
        <v>157</v>
      </c>
      <c r="D194" s="25">
        <f t="shared" si="5"/>
        <v>786.52665552000008</v>
      </c>
      <c r="E194" s="23">
        <v>10.15</v>
      </c>
    </row>
    <row r="195" spans="1:5" x14ac:dyDescent="0.25">
      <c r="A195" s="3" t="s">
        <v>74</v>
      </c>
      <c r="B195" s="17">
        <v>873.71865648000005</v>
      </c>
      <c r="C195" s="14" t="s">
        <v>157</v>
      </c>
      <c r="D195" s="25">
        <f t="shared" si="5"/>
        <v>954.71445648000008</v>
      </c>
      <c r="E195" s="23">
        <v>10.55</v>
      </c>
    </row>
    <row r="196" spans="1:5" x14ac:dyDescent="0.25">
      <c r="A196" s="3" t="s">
        <v>75</v>
      </c>
      <c r="B196" s="17">
        <v>752.60609439999996</v>
      </c>
      <c r="C196" s="14" t="s">
        <v>157</v>
      </c>
      <c r="D196" s="25">
        <f t="shared" si="5"/>
        <v>833.60189439999999</v>
      </c>
      <c r="E196" s="23">
        <v>10.835000000000001</v>
      </c>
    </row>
    <row r="197" spans="1:5" x14ac:dyDescent="0.25">
      <c r="A197" s="3" t="s">
        <v>76</v>
      </c>
      <c r="B197" s="17">
        <v>710.55914415999996</v>
      </c>
      <c r="C197" s="14" t="s">
        <v>157</v>
      </c>
      <c r="D197" s="25">
        <f t="shared" si="5"/>
        <v>791.55494415999999</v>
      </c>
      <c r="E197" s="23">
        <v>11.55</v>
      </c>
    </row>
    <row r="198" spans="1:5" x14ac:dyDescent="0.25">
      <c r="A198" s="3" t="s">
        <v>77</v>
      </c>
      <c r="B198" s="17">
        <v>741.55372442999999</v>
      </c>
      <c r="C198" s="14" t="s">
        <v>157</v>
      </c>
      <c r="D198" s="25">
        <f t="shared" si="5"/>
        <v>822.54952443000002</v>
      </c>
      <c r="E198" s="23">
        <v>10.8</v>
      </c>
    </row>
    <row r="199" spans="1:5" x14ac:dyDescent="0.25">
      <c r="A199" s="3" t="s">
        <v>78</v>
      </c>
      <c r="B199" s="17">
        <v>720.65779723000003</v>
      </c>
      <c r="C199" s="14" t="s">
        <v>157</v>
      </c>
      <c r="D199" s="25">
        <f t="shared" si="5"/>
        <v>801.65359723000006</v>
      </c>
      <c r="E199" s="23">
        <v>7.95</v>
      </c>
    </row>
    <row r="200" spans="1:5" x14ac:dyDescent="0.25">
      <c r="A200" s="3" t="s">
        <v>79</v>
      </c>
      <c r="B200" s="17">
        <v>711.60130459000004</v>
      </c>
      <c r="C200" s="14" t="s">
        <v>157</v>
      </c>
      <c r="D200" s="25">
        <f t="shared" si="5"/>
        <v>792.59710459000007</v>
      </c>
      <c r="E200" s="23">
        <v>7.92</v>
      </c>
    </row>
    <row r="201" spans="1:5" x14ac:dyDescent="0.25">
      <c r="A201" s="3" t="s">
        <v>80</v>
      </c>
      <c r="B201" s="17">
        <v>774.52819915999999</v>
      </c>
      <c r="C201" s="14" t="s">
        <v>157</v>
      </c>
      <c r="D201" s="25">
        <f t="shared" si="5"/>
        <v>855.52399916000002</v>
      </c>
      <c r="E201" s="23">
        <v>3.65</v>
      </c>
    </row>
    <row r="202" spans="1:5" x14ac:dyDescent="0.25">
      <c r="A202" s="3" t="s">
        <v>2</v>
      </c>
      <c r="B202" s="17">
        <v>817.72882723999999</v>
      </c>
      <c r="C202" s="14" t="s">
        <v>157</v>
      </c>
      <c r="D202" s="25">
        <f t="shared" si="5"/>
        <v>898.72462724000002</v>
      </c>
      <c r="E202" s="23">
        <v>10.42</v>
      </c>
    </row>
    <row r="203" spans="1:5" x14ac:dyDescent="0.25">
      <c r="A203" s="3" t="s">
        <v>3</v>
      </c>
      <c r="B203" s="17">
        <v>775.68187699999999</v>
      </c>
      <c r="C203" s="14" t="s">
        <v>157</v>
      </c>
      <c r="D203" s="25">
        <f t="shared" si="5"/>
        <v>856.67767700000002</v>
      </c>
      <c r="E203" s="23">
        <v>10.97</v>
      </c>
    </row>
    <row r="204" spans="1:5" x14ac:dyDescent="0.25">
      <c r="A204" s="3" t="s">
        <v>4</v>
      </c>
      <c r="B204" s="17">
        <v>833.53229829999998</v>
      </c>
      <c r="C204" s="14" t="s">
        <v>157</v>
      </c>
      <c r="D204" s="25">
        <f t="shared" si="5"/>
        <v>914.52809830000001</v>
      </c>
      <c r="E204" s="23">
        <v>11.52</v>
      </c>
    </row>
    <row r="205" spans="1:5" x14ac:dyDescent="0.25">
      <c r="A205" s="3" t="s">
        <v>69</v>
      </c>
      <c r="B205" s="15">
        <v>1616.3635029500001</v>
      </c>
      <c r="C205" s="14" t="s">
        <v>157</v>
      </c>
      <c r="D205" s="25">
        <f t="shared" si="5"/>
        <v>1697.35930295</v>
      </c>
      <c r="E205" s="23">
        <v>13.8</v>
      </c>
    </row>
    <row r="206" spans="1:5" x14ac:dyDescent="0.25">
      <c r="A206" s="3" t="s">
        <v>81</v>
      </c>
      <c r="B206" s="17">
        <v>648.47300623000001</v>
      </c>
      <c r="C206" s="14" t="s">
        <v>157</v>
      </c>
      <c r="D206" s="25">
        <f t="shared" si="5"/>
        <v>729.46880623000004</v>
      </c>
      <c r="E206" s="23">
        <v>10</v>
      </c>
    </row>
    <row r="207" spans="1:5" x14ac:dyDescent="0.25">
      <c r="A207" s="3" t="s">
        <v>82</v>
      </c>
      <c r="B207" s="17">
        <v>936.58102266000003</v>
      </c>
      <c r="C207" s="14" t="s">
        <v>157</v>
      </c>
      <c r="D207" s="25">
        <f t="shared" si="5"/>
        <v>1017.5768226600001</v>
      </c>
      <c r="E207" s="23">
        <v>12.55</v>
      </c>
    </row>
    <row r="208" spans="1:5" x14ac:dyDescent="0.25">
      <c r="A208" s="3" t="s">
        <v>83</v>
      </c>
      <c r="B208" s="17">
        <v>866.58843005000006</v>
      </c>
      <c r="C208" s="14" t="s">
        <v>157</v>
      </c>
      <c r="D208" s="25">
        <f t="shared" si="5"/>
        <v>947.58423005000009</v>
      </c>
      <c r="E208">
        <v>17.18</v>
      </c>
    </row>
    <row r="209" spans="1:5" x14ac:dyDescent="0.25">
      <c r="A209" s="3" t="s">
        <v>84</v>
      </c>
      <c r="B209" s="17">
        <v>735.50503467999999</v>
      </c>
      <c r="C209" s="14" t="s">
        <v>157</v>
      </c>
      <c r="D209" s="25">
        <f t="shared" si="5"/>
        <v>816.50083468000003</v>
      </c>
      <c r="E209">
        <v>17.18</v>
      </c>
    </row>
    <row r="210" spans="1:5" x14ac:dyDescent="0.25">
      <c r="A210" s="3" t="s">
        <v>85</v>
      </c>
      <c r="B210" s="17">
        <v>1352.9722272399999</v>
      </c>
      <c r="C210" s="14" t="s">
        <v>157</v>
      </c>
      <c r="D210" s="25">
        <f t="shared" si="5"/>
        <v>1433.9680272399999</v>
      </c>
      <c r="E210">
        <v>13.83</v>
      </c>
    </row>
    <row r="211" spans="1:5" x14ac:dyDescent="0.25">
      <c r="A211" s="3" t="s">
        <v>5</v>
      </c>
      <c r="B211" s="17">
        <v>761.66622691999999</v>
      </c>
      <c r="C211" s="14" t="s">
        <v>157</v>
      </c>
      <c r="D211" s="25">
        <f t="shared" si="5"/>
        <v>842.66202692000002</v>
      </c>
      <c r="E211">
        <v>10.97</v>
      </c>
    </row>
    <row r="212" spans="1:5" x14ac:dyDescent="0.25">
      <c r="A212" s="3" t="s">
        <v>6</v>
      </c>
      <c r="B212" s="17">
        <v>745.59854122000002</v>
      </c>
      <c r="C212" s="14" t="s">
        <v>157</v>
      </c>
      <c r="D212" s="25">
        <f t="shared" si="5"/>
        <v>826.59434122000005</v>
      </c>
      <c r="E212">
        <v>10.42</v>
      </c>
    </row>
    <row r="213" spans="1:5" x14ac:dyDescent="0.25">
      <c r="A213" s="3" t="s">
        <v>7</v>
      </c>
      <c r="B213" s="19">
        <v>523.36379003100001</v>
      </c>
      <c r="C213" s="14" t="s">
        <v>157</v>
      </c>
      <c r="D213" s="25">
        <f t="shared" si="5"/>
        <v>604.35959003100004</v>
      </c>
      <c r="E213">
        <v>13.75</v>
      </c>
    </row>
    <row r="214" spans="1:5" x14ac:dyDescent="0.25">
      <c r="A214" s="3" t="s">
        <v>8</v>
      </c>
      <c r="B214" s="19">
        <v>496.28012000000001</v>
      </c>
      <c r="C214" s="14" t="s">
        <v>157</v>
      </c>
      <c r="D214" s="25">
        <f t="shared" si="5"/>
        <v>577.27592000000004</v>
      </c>
      <c r="E214">
        <v>13.75</v>
      </c>
    </row>
    <row r="215" spans="1:5" x14ac:dyDescent="0.25">
      <c r="A215" s="3" t="s">
        <v>9</v>
      </c>
      <c r="B215" s="19">
        <v>465.28553963100001</v>
      </c>
      <c r="C215" s="14" t="s">
        <v>157</v>
      </c>
      <c r="D215" s="25">
        <f t="shared" si="5"/>
        <v>546.28133963100004</v>
      </c>
      <c r="E215">
        <v>15.16</v>
      </c>
    </row>
    <row r="216" spans="1:5" x14ac:dyDescent="0.25">
      <c r="A216" s="3" t="s">
        <v>10</v>
      </c>
      <c r="B216" s="17">
        <v>689.57232999999997</v>
      </c>
      <c r="C216" s="14" t="s">
        <v>157</v>
      </c>
      <c r="D216" s="25">
        <f t="shared" si="5"/>
        <v>770.56813</v>
      </c>
      <c r="E216">
        <v>11.16</v>
      </c>
    </row>
    <row r="217" spans="1:5" x14ac:dyDescent="0.25">
      <c r="A217" s="3" t="s">
        <v>11</v>
      </c>
      <c r="B217" s="19">
        <v>720.56691000000001</v>
      </c>
      <c r="C217" s="14" t="s">
        <v>157</v>
      </c>
      <c r="D217" s="25">
        <f t="shared" si="5"/>
        <v>801.56271000000004</v>
      </c>
      <c r="E217">
        <v>10.5</v>
      </c>
    </row>
    <row r="218" spans="1:5" x14ac:dyDescent="0.25">
      <c r="A218" s="3" t="s">
        <v>12</v>
      </c>
      <c r="B218" s="19">
        <v>481.353225329</v>
      </c>
      <c r="C218" s="14" t="s">
        <v>157</v>
      </c>
      <c r="D218" s="25">
        <f t="shared" si="5"/>
        <v>562.34902532900003</v>
      </c>
      <c r="E218">
        <v>14.16</v>
      </c>
    </row>
    <row r="219" spans="1:5" x14ac:dyDescent="0.25">
      <c r="A219" s="3" t="s">
        <v>13</v>
      </c>
      <c r="B219" s="19">
        <v>703.55159099100001</v>
      </c>
      <c r="C219" s="14" t="s">
        <v>157</v>
      </c>
      <c r="D219" s="25">
        <f t="shared" si="5"/>
        <v>784.54739099100004</v>
      </c>
      <c r="E219">
        <v>11.16</v>
      </c>
    </row>
    <row r="220" spans="1:5" x14ac:dyDescent="0.25">
      <c r="A220" s="3" t="s">
        <v>86</v>
      </c>
      <c r="B220" s="19">
        <v>509.31175441300002</v>
      </c>
      <c r="C220" s="14" t="s">
        <v>157</v>
      </c>
      <c r="D220" s="25">
        <f t="shared" si="5"/>
        <v>590.30755441300005</v>
      </c>
      <c r="E220">
        <v>11.83</v>
      </c>
    </row>
    <row r="221" spans="1:5" x14ac:dyDescent="0.25">
      <c r="A221" s="9" t="s">
        <v>116</v>
      </c>
      <c r="B221" s="19">
        <v>929.78125681300003</v>
      </c>
      <c r="C221" s="14" t="s">
        <v>157</v>
      </c>
      <c r="D221" s="25">
        <f t="shared" si="5"/>
        <v>1010.7770568130001</v>
      </c>
      <c r="E221">
        <v>10.199999999999999</v>
      </c>
    </row>
    <row r="222" spans="1:5" x14ac:dyDescent="0.25">
      <c r="A222" s="9" t="s">
        <v>117</v>
      </c>
      <c r="B222" s="19">
        <v>663.48390529300002</v>
      </c>
      <c r="C222" s="14" t="s">
        <v>157</v>
      </c>
      <c r="D222" s="25">
        <f t="shared" si="5"/>
        <v>744.47970529300005</v>
      </c>
      <c r="E222">
        <v>11.5</v>
      </c>
    </row>
    <row r="223" spans="1:5" x14ac:dyDescent="0.25">
      <c r="A223" s="9" t="s">
        <v>120</v>
      </c>
      <c r="B223" s="19">
        <v>973.74294321100001</v>
      </c>
      <c r="C223" s="14" t="s">
        <v>157</v>
      </c>
      <c r="D223" s="25">
        <f t="shared" si="5"/>
        <v>1054.7387432109999</v>
      </c>
      <c r="E223">
        <v>13.66</v>
      </c>
    </row>
    <row r="224" spans="1:5" x14ac:dyDescent="0.25">
      <c r="A224" s="3" t="s">
        <v>0</v>
      </c>
      <c r="B224" s="17">
        <v>727.59621920999996</v>
      </c>
      <c r="C224" s="14" t="s">
        <v>158</v>
      </c>
      <c r="D224" s="25">
        <f>B224+56.95135</f>
        <v>784.54756921000001</v>
      </c>
      <c r="E224" s="23">
        <v>8.1</v>
      </c>
    </row>
    <row r="225" spans="1:5" x14ac:dyDescent="0.25">
      <c r="A225" s="3" t="s">
        <v>1</v>
      </c>
      <c r="B225" s="17">
        <v>652.67334738</v>
      </c>
      <c r="C225" s="14" t="s">
        <v>158</v>
      </c>
      <c r="D225" s="25">
        <f t="shared" ref="D225:D260" si="6">B225+56.95135</f>
        <v>709.62469738000004</v>
      </c>
      <c r="E225" s="23">
        <v>1.1000000000000001</v>
      </c>
    </row>
    <row r="226" spans="1:5" x14ac:dyDescent="0.25">
      <c r="A226" s="12" t="s">
        <v>118</v>
      </c>
      <c r="B226" s="17">
        <v>523.36379002000001</v>
      </c>
      <c r="C226" s="14" t="s">
        <v>158</v>
      </c>
      <c r="D226" s="25">
        <f t="shared" si="6"/>
        <v>580.31514002000006</v>
      </c>
      <c r="E226" s="23">
        <v>12.558</v>
      </c>
    </row>
    <row r="227" spans="1:5" x14ac:dyDescent="0.25">
      <c r="A227" s="3" t="s">
        <v>70</v>
      </c>
      <c r="B227" s="17">
        <v>733.56215568000005</v>
      </c>
      <c r="C227" s="14" t="s">
        <v>158</v>
      </c>
      <c r="D227" s="25">
        <f t="shared" si="6"/>
        <v>790.51350568000009</v>
      </c>
      <c r="E227" s="23">
        <v>10.93</v>
      </c>
    </row>
    <row r="228" spans="1:5" x14ac:dyDescent="0.25">
      <c r="A228" s="3" t="s">
        <v>71</v>
      </c>
      <c r="B228" s="17">
        <v>719.54650560000005</v>
      </c>
      <c r="C228" s="14" t="s">
        <v>158</v>
      </c>
      <c r="D228" s="25">
        <f t="shared" si="6"/>
        <v>776.49785560000009</v>
      </c>
      <c r="E228" s="23">
        <v>8.67</v>
      </c>
    </row>
    <row r="229" spans="1:5" x14ac:dyDescent="0.25">
      <c r="A229" s="3" t="s">
        <v>143</v>
      </c>
      <c r="B229" s="17">
        <v>691.51520544000005</v>
      </c>
      <c r="C229" s="14" t="s">
        <v>158</v>
      </c>
      <c r="D229" s="25">
        <f t="shared" si="6"/>
        <v>748.46655544000009</v>
      </c>
      <c r="E229" s="23">
        <v>11.65</v>
      </c>
    </row>
    <row r="230" spans="1:5" x14ac:dyDescent="0.25">
      <c r="A230" s="3" t="s">
        <v>72</v>
      </c>
      <c r="B230" s="17">
        <v>722.50978570999996</v>
      </c>
      <c r="C230" s="14" t="s">
        <v>158</v>
      </c>
      <c r="D230" s="25">
        <f t="shared" si="6"/>
        <v>779.46113571000001</v>
      </c>
      <c r="E230" s="23">
        <v>10.85</v>
      </c>
    </row>
    <row r="231" spans="1:5" x14ac:dyDescent="0.25">
      <c r="A231" s="3" t="s">
        <v>73</v>
      </c>
      <c r="B231" s="17">
        <v>705.53085552000005</v>
      </c>
      <c r="C231" s="14" t="s">
        <v>158</v>
      </c>
      <c r="D231" s="25">
        <f t="shared" si="6"/>
        <v>762.48220552000009</v>
      </c>
      <c r="E231" s="23">
        <v>10.15</v>
      </c>
    </row>
    <row r="232" spans="1:5" x14ac:dyDescent="0.25">
      <c r="A232" s="3" t="s">
        <v>74</v>
      </c>
      <c r="B232" s="17">
        <v>873.71865648000005</v>
      </c>
      <c r="C232" s="14" t="s">
        <v>158</v>
      </c>
      <c r="D232" s="25">
        <f t="shared" si="6"/>
        <v>930.6700064800001</v>
      </c>
      <c r="E232" s="23">
        <v>10.55</v>
      </c>
    </row>
    <row r="233" spans="1:5" x14ac:dyDescent="0.25">
      <c r="A233" s="3" t="s">
        <v>75</v>
      </c>
      <c r="B233" s="17">
        <v>752.60609439999996</v>
      </c>
      <c r="C233" s="14" t="s">
        <v>158</v>
      </c>
      <c r="D233" s="25">
        <f t="shared" si="6"/>
        <v>809.55744440000001</v>
      </c>
      <c r="E233" s="23">
        <v>10.835000000000001</v>
      </c>
    </row>
    <row r="234" spans="1:5" x14ac:dyDescent="0.25">
      <c r="A234" s="3" t="s">
        <v>76</v>
      </c>
      <c r="B234" s="17">
        <v>710.55914415999996</v>
      </c>
      <c r="C234" s="14" t="s">
        <v>158</v>
      </c>
      <c r="D234" s="25">
        <f t="shared" si="6"/>
        <v>767.51049416000001</v>
      </c>
      <c r="E234" s="23">
        <v>11.55</v>
      </c>
    </row>
    <row r="235" spans="1:5" x14ac:dyDescent="0.25">
      <c r="A235" s="3" t="s">
        <v>77</v>
      </c>
      <c r="B235" s="17">
        <v>741.55372442999999</v>
      </c>
      <c r="C235" s="14" t="s">
        <v>158</v>
      </c>
      <c r="D235" s="25">
        <f t="shared" si="6"/>
        <v>798.50507443000004</v>
      </c>
      <c r="E235" s="23">
        <v>10.8</v>
      </c>
    </row>
    <row r="236" spans="1:5" x14ac:dyDescent="0.25">
      <c r="A236" s="3" t="s">
        <v>78</v>
      </c>
      <c r="B236" s="17">
        <v>720.65779723000003</v>
      </c>
      <c r="C236" s="14" t="s">
        <v>158</v>
      </c>
      <c r="D236" s="25">
        <f t="shared" si="6"/>
        <v>777.60914723000008</v>
      </c>
      <c r="E236" s="23">
        <v>7.95</v>
      </c>
    </row>
    <row r="237" spans="1:5" x14ac:dyDescent="0.25">
      <c r="A237" s="3" t="s">
        <v>79</v>
      </c>
      <c r="B237" s="17">
        <v>711.60130459000004</v>
      </c>
      <c r="C237" s="14" t="s">
        <v>158</v>
      </c>
      <c r="D237" s="25">
        <f t="shared" si="6"/>
        <v>768.55265459000009</v>
      </c>
      <c r="E237" s="23">
        <v>7.92</v>
      </c>
    </row>
    <row r="238" spans="1:5" x14ac:dyDescent="0.25">
      <c r="A238" s="3" t="s">
        <v>80</v>
      </c>
      <c r="B238" s="17">
        <v>774.52819915999999</v>
      </c>
      <c r="C238" s="14" t="s">
        <v>158</v>
      </c>
      <c r="D238" s="25">
        <f t="shared" si="6"/>
        <v>831.47954916000003</v>
      </c>
      <c r="E238" s="23">
        <v>3.65</v>
      </c>
    </row>
    <row r="239" spans="1:5" x14ac:dyDescent="0.25">
      <c r="A239" s="3" t="s">
        <v>2</v>
      </c>
      <c r="B239" s="17">
        <v>817.72882723999999</v>
      </c>
      <c r="C239" s="14" t="s">
        <v>158</v>
      </c>
      <c r="D239" s="25">
        <f t="shared" si="6"/>
        <v>874.68017724000003</v>
      </c>
      <c r="E239" s="23">
        <v>10.42</v>
      </c>
    </row>
    <row r="240" spans="1:5" x14ac:dyDescent="0.25">
      <c r="A240" s="3" t="s">
        <v>3</v>
      </c>
      <c r="B240" s="17">
        <v>775.68187699999999</v>
      </c>
      <c r="C240" s="14" t="s">
        <v>158</v>
      </c>
      <c r="D240" s="25">
        <f t="shared" si="6"/>
        <v>832.63322700000003</v>
      </c>
      <c r="E240" s="23">
        <v>10.97</v>
      </c>
    </row>
    <row r="241" spans="1:5" x14ac:dyDescent="0.25">
      <c r="A241" s="3" t="s">
        <v>4</v>
      </c>
      <c r="B241" s="17">
        <v>833.53229829999998</v>
      </c>
      <c r="C241" s="14" t="s">
        <v>158</v>
      </c>
      <c r="D241" s="25">
        <f t="shared" si="6"/>
        <v>890.48364830000003</v>
      </c>
      <c r="E241" s="23">
        <v>11.52</v>
      </c>
    </row>
    <row r="242" spans="1:5" x14ac:dyDescent="0.25">
      <c r="A242" s="3" t="s">
        <v>69</v>
      </c>
      <c r="B242" s="15">
        <v>1616.3635029500001</v>
      </c>
      <c r="C242" s="14" t="s">
        <v>158</v>
      </c>
      <c r="D242" s="25">
        <f t="shared" si="6"/>
        <v>1673.3148529500002</v>
      </c>
      <c r="E242" s="23">
        <v>13.8</v>
      </c>
    </row>
    <row r="243" spans="1:5" x14ac:dyDescent="0.25">
      <c r="A243" s="3" t="s">
        <v>81</v>
      </c>
      <c r="B243" s="17">
        <v>648.47300623000001</v>
      </c>
      <c r="C243" s="14" t="s">
        <v>158</v>
      </c>
      <c r="D243" s="25">
        <f t="shared" si="6"/>
        <v>705.42435623000006</v>
      </c>
      <c r="E243" s="23">
        <v>10</v>
      </c>
    </row>
    <row r="244" spans="1:5" x14ac:dyDescent="0.25">
      <c r="A244" s="3" t="s">
        <v>82</v>
      </c>
      <c r="B244" s="17">
        <v>936.58102266000003</v>
      </c>
      <c r="C244" s="14" t="s">
        <v>158</v>
      </c>
      <c r="D244" s="25">
        <f t="shared" si="6"/>
        <v>993.53237266000008</v>
      </c>
      <c r="E244" s="23">
        <v>12.55</v>
      </c>
    </row>
    <row r="245" spans="1:5" x14ac:dyDescent="0.25">
      <c r="A245" s="3" t="s">
        <v>83</v>
      </c>
      <c r="B245" s="17">
        <v>866.58843005000006</v>
      </c>
      <c r="C245" s="14" t="s">
        <v>158</v>
      </c>
      <c r="D245" s="25">
        <f t="shared" si="6"/>
        <v>923.5397800500001</v>
      </c>
      <c r="E245">
        <v>17.18</v>
      </c>
    </row>
    <row r="246" spans="1:5" x14ac:dyDescent="0.25">
      <c r="A246" s="3" t="s">
        <v>84</v>
      </c>
      <c r="B246" s="17">
        <v>735.50503467999999</v>
      </c>
      <c r="C246" s="14" t="s">
        <v>158</v>
      </c>
      <c r="D246" s="25">
        <f t="shared" si="6"/>
        <v>792.45638468000004</v>
      </c>
      <c r="E246">
        <v>17.18</v>
      </c>
    </row>
    <row r="247" spans="1:5" x14ac:dyDescent="0.25">
      <c r="A247" s="3" t="s">
        <v>85</v>
      </c>
      <c r="B247" s="17">
        <v>1352.9722272399999</v>
      </c>
      <c r="C247" s="14" t="s">
        <v>158</v>
      </c>
      <c r="D247" s="25">
        <f t="shared" si="6"/>
        <v>1409.92357724</v>
      </c>
      <c r="E247">
        <v>13.83</v>
      </c>
    </row>
    <row r="248" spans="1:5" x14ac:dyDescent="0.25">
      <c r="A248" s="3" t="s">
        <v>5</v>
      </c>
      <c r="B248" s="17">
        <v>761.66622691999999</v>
      </c>
      <c r="C248" s="14" t="s">
        <v>158</v>
      </c>
      <c r="D248" s="25">
        <f t="shared" si="6"/>
        <v>818.61757692000003</v>
      </c>
      <c r="E248">
        <v>10.97</v>
      </c>
    </row>
    <row r="249" spans="1:5" x14ac:dyDescent="0.25">
      <c r="A249" s="3" t="s">
        <v>6</v>
      </c>
      <c r="B249" s="17">
        <v>745.59854122000002</v>
      </c>
      <c r="C249" s="14" t="s">
        <v>158</v>
      </c>
      <c r="D249" s="25">
        <f t="shared" si="6"/>
        <v>802.54989122000006</v>
      </c>
      <c r="E249">
        <v>10.42</v>
      </c>
    </row>
    <row r="250" spans="1:5" x14ac:dyDescent="0.25">
      <c r="A250" s="3" t="s">
        <v>7</v>
      </c>
      <c r="B250" s="19">
        <v>523.36379003100001</v>
      </c>
      <c r="C250" s="14" t="s">
        <v>158</v>
      </c>
      <c r="D250" s="25">
        <f t="shared" si="6"/>
        <v>580.31514003100006</v>
      </c>
      <c r="E250">
        <v>13.75</v>
      </c>
    </row>
    <row r="251" spans="1:5" x14ac:dyDescent="0.25">
      <c r="A251" s="3" t="s">
        <v>8</v>
      </c>
      <c r="B251" s="19">
        <v>496.28012000000001</v>
      </c>
      <c r="C251" s="14" t="s">
        <v>158</v>
      </c>
      <c r="D251" s="25">
        <f t="shared" si="6"/>
        <v>553.23147000000006</v>
      </c>
      <c r="E251">
        <v>13.75</v>
      </c>
    </row>
    <row r="252" spans="1:5" x14ac:dyDescent="0.25">
      <c r="A252" s="3" t="s">
        <v>9</v>
      </c>
      <c r="B252" s="19">
        <v>465.28553963100001</v>
      </c>
      <c r="C252" s="14" t="s">
        <v>158</v>
      </c>
      <c r="D252" s="25">
        <f t="shared" si="6"/>
        <v>522.23688963100005</v>
      </c>
      <c r="E252">
        <v>15.16</v>
      </c>
    </row>
    <row r="253" spans="1:5" x14ac:dyDescent="0.25">
      <c r="A253" s="3" t="s">
        <v>10</v>
      </c>
      <c r="B253" s="17">
        <v>689.57232999999997</v>
      </c>
      <c r="C253" s="14" t="s">
        <v>158</v>
      </c>
      <c r="D253" s="25">
        <f t="shared" si="6"/>
        <v>746.52368000000001</v>
      </c>
      <c r="E253">
        <v>11.16</v>
      </c>
    </row>
    <row r="254" spans="1:5" x14ac:dyDescent="0.25">
      <c r="A254" s="3" t="s">
        <v>11</v>
      </c>
      <c r="B254" s="19">
        <v>720.56691000000001</v>
      </c>
      <c r="C254" s="14" t="s">
        <v>158</v>
      </c>
      <c r="D254" s="25">
        <f t="shared" si="6"/>
        <v>777.51826000000005</v>
      </c>
      <c r="E254">
        <v>10.5</v>
      </c>
    </row>
    <row r="255" spans="1:5" x14ac:dyDescent="0.25">
      <c r="A255" s="3" t="s">
        <v>12</v>
      </c>
      <c r="B255" s="19">
        <v>481.353225329</v>
      </c>
      <c r="C255" s="14" t="s">
        <v>158</v>
      </c>
      <c r="D255" s="25">
        <f t="shared" si="6"/>
        <v>538.30457532900004</v>
      </c>
      <c r="E255">
        <v>14.16</v>
      </c>
    </row>
    <row r="256" spans="1:5" x14ac:dyDescent="0.25">
      <c r="A256" s="3" t="s">
        <v>13</v>
      </c>
      <c r="B256" s="19">
        <v>703.55159099100001</v>
      </c>
      <c r="C256" s="14" t="s">
        <v>158</v>
      </c>
      <c r="D256" s="25">
        <f t="shared" si="6"/>
        <v>760.50294099100006</v>
      </c>
      <c r="E256">
        <v>11.16</v>
      </c>
    </row>
    <row r="257" spans="1:5" x14ac:dyDescent="0.25">
      <c r="A257" s="3" t="s">
        <v>86</v>
      </c>
      <c r="B257" s="19">
        <v>509.31175441300002</v>
      </c>
      <c r="C257" s="14" t="s">
        <v>158</v>
      </c>
      <c r="D257" s="25">
        <f t="shared" si="6"/>
        <v>566.26310441300006</v>
      </c>
      <c r="E257">
        <v>11.83</v>
      </c>
    </row>
    <row r="258" spans="1:5" x14ac:dyDescent="0.25">
      <c r="A258" s="9" t="s">
        <v>116</v>
      </c>
      <c r="B258" s="19">
        <v>929.78125681300003</v>
      </c>
      <c r="C258" s="14" t="s">
        <v>158</v>
      </c>
      <c r="D258" s="25">
        <f t="shared" si="6"/>
        <v>986.73260681300007</v>
      </c>
      <c r="E258">
        <v>10.199999999999999</v>
      </c>
    </row>
    <row r="259" spans="1:5" x14ac:dyDescent="0.25">
      <c r="A259" s="9" t="s">
        <v>117</v>
      </c>
      <c r="B259" s="19">
        <v>663.48390529300002</v>
      </c>
      <c r="C259" s="14" t="s">
        <v>158</v>
      </c>
      <c r="D259" s="25">
        <f t="shared" si="6"/>
        <v>720.43525529300007</v>
      </c>
      <c r="E259">
        <v>11.5</v>
      </c>
    </row>
    <row r="260" spans="1:5" x14ac:dyDescent="0.25">
      <c r="A260" s="9" t="s">
        <v>120</v>
      </c>
      <c r="B260" s="19">
        <v>973.74294321100001</v>
      </c>
      <c r="C260" s="14" t="s">
        <v>158</v>
      </c>
      <c r="D260" s="25">
        <f t="shared" si="6"/>
        <v>1030.6942932110001</v>
      </c>
      <c r="E260">
        <v>13.66</v>
      </c>
    </row>
    <row r="261" spans="1:5" x14ac:dyDescent="0.25">
      <c r="A261" s="3" t="s">
        <v>0</v>
      </c>
      <c r="B261" s="17">
        <v>727.59621920999996</v>
      </c>
      <c r="C261" s="14" t="s">
        <v>159</v>
      </c>
      <c r="D261" s="25">
        <f>B261+116.97248</f>
        <v>844.56869920999998</v>
      </c>
      <c r="E261" s="23">
        <v>8.1</v>
      </c>
    </row>
    <row r="262" spans="1:5" x14ac:dyDescent="0.25">
      <c r="A262" s="3" t="s">
        <v>1</v>
      </c>
      <c r="B262" s="17">
        <v>652.67334738</v>
      </c>
      <c r="C262" s="14" t="s">
        <v>159</v>
      </c>
      <c r="D262" s="25">
        <f t="shared" ref="D262:D297" si="7">B262+116.97248</f>
        <v>769.64582738000001</v>
      </c>
      <c r="E262" s="23">
        <v>1.1000000000000001</v>
      </c>
    </row>
    <row r="263" spans="1:5" x14ac:dyDescent="0.25">
      <c r="A263" s="12" t="s">
        <v>118</v>
      </c>
      <c r="B263" s="17">
        <v>523.36379002000001</v>
      </c>
      <c r="C263" s="14" t="s">
        <v>159</v>
      </c>
      <c r="D263" s="25">
        <f t="shared" si="7"/>
        <v>640.33627002000003</v>
      </c>
      <c r="E263" s="23">
        <v>12.558</v>
      </c>
    </row>
    <row r="264" spans="1:5" x14ac:dyDescent="0.25">
      <c r="A264" s="3" t="s">
        <v>70</v>
      </c>
      <c r="B264" s="17">
        <v>733.56215568000005</v>
      </c>
      <c r="C264" s="14" t="s">
        <v>159</v>
      </c>
      <c r="D264" s="25">
        <f t="shared" si="7"/>
        <v>850.53463568000006</v>
      </c>
      <c r="E264" s="23">
        <v>10.93</v>
      </c>
    </row>
    <row r="265" spans="1:5" x14ac:dyDescent="0.25">
      <c r="A265" s="3" t="s">
        <v>71</v>
      </c>
      <c r="B265" s="17">
        <v>719.54650560000005</v>
      </c>
      <c r="C265" s="14" t="s">
        <v>159</v>
      </c>
      <c r="D265" s="25">
        <f t="shared" si="7"/>
        <v>836.51898560000006</v>
      </c>
      <c r="E265" s="23">
        <v>8.67</v>
      </c>
    </row>
    <row r="266" spans="1:5" x14ac:dyDescent="0.25">
      <c r="A266" s="3" t="s">
        <v>143</v>
      </c>
      <c r="B266" s="17">
        <v>691.51520544000005</v>
      </c>
      <c r="C266" s="14" t="s">
        <v>159</v>
      </c>
      <c r="D266" s="25">
        <f t="shared" si="7"/>
        <v>808.48768544000006</v>
      </c>
      <c r="E266" s="23">
        <v>11.65</v>
      </c>
    </row>
    <row r="267" spans="1:5" x14ac:dyDescent="0.25">
      <c r="A267" s="3" t="s">
        <v>72</v>
      </c>
      <c r="B267" s="17">
        <v>722.50978570999996</v>
      </c>
      <c r="C267" s="14" t="s">
        <v>159</v>
      </c>
      <c r="D267" s="25">
        <f t="shared" si="7"/>
        <v>839.48226570999998</v>
      </c>
      <c r="E267" s="23">
        <v>10.85</v>
      </c>
    </row>
    <row r="268" spans="1:5" x14ac:dyDescent="0.25">
      <c r="A268" s="3" t="s">
        <v>73</v>
      </c>
      <c r="B268" s="17">
        <v>705.53085552000005</v>
      </c>
      <c r="C268" s="14" t="s">
        <v>159</v>
      </c>
      <c r="D268" s="25">
        <f t="shared" si="7"/>
        <v>822.50333552000006</v>
      </c>
      <c r="E268" s="23">
        <v>10.15</v>
      </c>
    </row>
    <row r="269" spans="1:5" x14ac:dyDescent="0.25">
      <c r="A269" s="3" t="s">
        <v>74</v>
      </c>
      <c r="B269" s="17">
        <v>873.71865648000005</v>
      </c>
      <c r="C269" s="14" t="s">
        <v>159</v>
      </c>
      <c r="D269" s="25">
        <f t="shared" si="7"/>
        <v>990.69113648000007</v>
      </c>
      <c r="E269" s="23">
        <v>10.55</v>
      </c>
    </row>
    <row r="270" spans="1:5" x14ac:dyDescent="0.25">
      <c r="A270" s="3" t="s">
        <v>75</v>
      </c>
      <c r="B270" s="17">
        <v>752.60609439999996</v>
      </c>
      <c r="C270" s="14" t="s">
        <v>159</v>
      </c>
      <c r="D270" s="25">
        <f t="shared" si="7"/>
        <v>869.57857439999998</v>
      </c>
      <c r="E270" s="23">
        <v>10.835000000000001</v>
      </c>
    </row>
    <row r="271" spans="1:5" x14ac:dyDescent="0.25">
      <c r="A271" s="3" t="s">
        <v>76</v>
      </c>
      <c r="B271" s="17">
        <v>710.55914415999996</v>
      </c>
      <c r="C271" s="14" t="s">
        <v>159</v>
      </c>
      <c r="D271" s="25">
        <f t="shared" si="7"/>
        <v>827.53162415999998</v>
      </c>
      <c r="E271" s="23">
        <v>11.55</v>
      </c>
    </row>
    <row r="272" spans="1:5" x14ac:dyDescent="0.25">
      <c r="A272" s="3" t="s">
        <v>77</v>
      </c>
      <c r="B272" s="17">
        <v>741.55372442999999</v>
      </c>
      <c r="C272" s="14" t="s">
        <v>159</v>
      </c>
      <c r="D272" s="25">
        <f t="shared" si="7"/>
        <v>858.52620443000001</v>
      </c>
      <c r="E272" s="23">
        <v>10.8</v>
      </c>
    </row>
    <row r="273" spans="1:5" x14ac:dyDescent="0.25">
      <c r="A273" s="3" t="s">
        <v>78</v>
      </c>
      <c r="B273" s="17">
        <v>720.65779723000003</v>
      </c>
      <c r="C273" s="14" t="s">
        <v>159</v>
      </c>
      <c r="D273" s="25">
        <f t="shared" si="7"/>
        <v>837.63027723000005</v>
      </c>
      <c r="E273" s="23">
        <v>7.95</v>
      </c>
    </row>
    <row r="274" spans="1:5" x14ac:dyDescent="0.25">
      <c r="A274" s="3" t="s">
        <v>79</v>
      </c>
      <c r="B274" s="17">
        <v>711.60130459000004</v>
      </c>
      <c r="C274" s="14" t="s">
        <v>159</v>
      </c>
      <c r="D274" s="25">
        <f t="shared" si="7"/>
        <v>828.57378459000006</v>
      </c>
      <c r="E274" s="23">
        <v>7.92</v>
      </c>
    </row>
    <row r="275" spans="1:5" x14ac:dyDescent="0.25">
      <c r="A275" s="3" t="s">
        <v>80</v>
      </c>
      <c r="B275" s="17">
        <v>774.52819915999999</v>
      </c>
      <c r="C275" s="14" t="s">
        <v>159</v>
      </c>
      <c r="D275" s="25">
        <f t="shared" si="7"/>
        <v>891.50067916</v>
      </c>
      <c r="E275" s="23">
        <v>3.65</v>
      </c>
    </row>
    <row r="276" spans="1:5" x14ac:dyDescent="0.25">
      <c r="A276" s="3" t="s">
        <v>2</v>
      </c>
      <c r="B276" s="17">
        <v>817.72882723999999</v>
      </c>
      <c r="C276" s="14" t="s">
        <v>159</v>
      </c>
      <c r="D276" s="25">
        <f t="shared" si="7"/>
        <v>934.70130724000001</v>
      </c>
      <c r="E276" s="23">
        <v>10.42</v>
      </c>
    </row>
    <row r="277" spans="1:5" x14ac:dyDescent="0.25">
      <c r="A277" s="3" t="s">
        <v>3</v>
      </c>
      <c r="B277" s="17">
        <v>775.68187699999999</v>
      </c>
      <c r="C277" s="14" t="s">
        <v>159</v>
      </c>
      <c r="D277" s="25">
        <f t="shared" si="7"/>
        <v>892.654357</v>
      </c>
      <c r="E277" s="23">
        <v>10.97</v>
      </c>
    </row>
    <row r="278" spans="1:5" x14ac:dyDescent="0.25">
      <c r="A278" s="3" t="s">
        <v>4</v>
      </c>
      <c r="B278" s="17">
        <v>833.53229829999998</v>
      </c>
      <c r="C278" s="14" t="s">
        <v>159</v>
      </c>
      <c r="D278" s="25">
        <f t="shared" si="7"/>
        <v>950.5047783</v>
      </c>
      <c r="E278" s="23">
        <v>11.52</v>
      </c>
    </row>
    <row r="279" spans="1:5" x14ac:dyDescent="0.25">
      <c r="A279" s="3" t="s">
        <v>69</v>
      </c>
      <c r="B279" s="15">
        <v>1616.3635029500001</v>
      </c>
      <c r="C279" s="14" t="s">
        <v>159</v>
      </c>
      <c r="D279" s="25">
        <f t="shared" si="7"/>
        <v>1733.33598295</v>
      </c>
      <c r="E279" s="23">
        <v>13.8</v>
      </c>
    </row>
    <row r="280" spans="1:5" x14ac:dyDescent="0.25">
      <c r="A280" s="3" t="s">
        <v>81</v>
      </c>
      <c r="B280" s="17">
        <v>648.47300623000001</v>
      </c>
      <c r="C280" s="14" t="s">
        <v>159</v>
      </c>
      <c r="D280" s="25">
        <f t="shared" si="7"/>
        <v>765.44548623000003</v>
      </c>
      <c r="E280" s="23">
        <v>10</v>
      </c>
    </row>
    <row r="281" spans="1:5" x14ac:dyDescent="0.25">
      <c r="A281" s="3" t="s">
        <v>82</v>
      </c>
      <c r="B281" s="17">
        <v>936.58102266000003</v>
      </c>
      <c r="C281" s="14" t="s">
        <v>159</v>
      </c>
      <c r="D281" s="25">
        <f t="shared" si="7"/>
        <v>1053.55350266</v>
      </c>
      <c r="E281" s="23">
        <v>12.55</v>
      </c>
    </row>
    <row r="282" spans="1:5" x14ac:dyDescent="0.25">
      <c r="A282" s="3" t="s">
        <v>83</v>
      </c>
      <c r="B282" s="17">
        <v>866.58843005000006</v>
      </c>
      <c r="C282" s="14" t="s">
        <v>159</v>
      </c>
      <c r="D282" s="25">
        <f t="shared" si="7"/>
        <v>983.56091005000007</v>
      </c>
      <c r="E282">
        <v>17.18</v>
      </c>
    </row>
    <row r="283" spans="1:5" x14ac:dyDescent="0.25">
      <c r="A283" s="3" t="s">
        <v>84</v>
      </c>
      <c r="B283" s="17">
        <v>735.50503467999999</v>
      </c>
      <c r="C283" s="14" t="s">
        <v>159</v>
      </c>
      <c r="D283" s="25">
        <f t="shared" si="7"/>
        <v>852.47751468000001</v>
      </c>
      <c r="E283">
        <v>17.18</v>
      </c>
    </row>
    <row r="284" spans="1:5" x14ac:dyDescent="0.25">
      <c r="A284" s="3" t="s">
        <v>85</v>
      </c>
      <c r="B284" s="17">
        <v>1352.9722272399999</v>
      </c>
      <c r="C284" s="14" t="s">
        <v>159</v>
      </c>
      <c r="D284" s="25">
        <f t="shared" si="7"/>
        <v>1469.9447072399998</v>
      </c>
      <c r="E284">
        <v>13.83</v>
      </c>
    </row>
    <row r="285" spans="1:5" x14ac:dyDescent="0.25">
      <c r="A285" s="3" t="s">
        <v>5</v>
      </c>
      <c r="B285" s="17">
        <v>761.66622691999999</v>
      </c>
      <c r="C285" s="14" t="s">
        <v>159</v>
      </c>
      <c r="D285" s="25">
        <f t="shared" si="7"/>
        <v>878.63870692</v>
      </c>
      <c r="E285">
        <v>10.97</v>
      </c>
    </row>
    <row r="286" spans="1:5" x14ac:dyDescent="0.25">
      <c r="A286" s="3" t="s">
        <v>6</v>
      </c>
      <c r="B286" s="17">
        <v>745.59854122000002</v>
      </c>
      <c r="C286" s="14" t="s">
        <v>159</v>
      </c>
      <c r="D286" s="25">
        <f t="shared" si="7"/>
        <v>862.57102122000003</v>
      </c>
      <c r="E286">
        <v>10.42</v>
      </c>
    </row>
    <row r="287" spans="1:5" x14ac:dyDescent="0.25">
      <c r="A287" s="3" t="s">
        <v>7</v>
      </c>
      <c r="B287" s="19">
        <v>523.36379003100001</v>
      </c>
      <c r="C287" s="14" t="s">
        <v>159</v>
      </c>
      <c r="D287" s="25">
        <f t="shared" si="7"/>
        <v>640.33627003100003</v>
      </c>
      <c r="E287">
        <v>13.75</v>
      </c>
    </row>
    <row r="288" spans="1:5" x14ac:dyDescent="0.25">
      <c r="A288" s="3" t="s">
        <v>8</v>
      </c>
      <c r="B288" s="19">
        <v>496.28012000000001</v>
      </c>
      <c r="C288" s="14" t="s">
        <v>159</v>
      </c>
      <c r="D288" s="25">
        <f t="shared" si="7"/>
        <v>613.25260000000003</v>
      </c>
      <c r="E288">
        <v>13.75</v>
      </c>
    </row>
    <row r="289" spans="1:5" x14ac:dyDescent="0.25">
      <c r="A289" s="3" t="s">
        <v>9</v>
      </c>
      <c r="B289" s="19">
        <v>465.28553963100001</v>
      </c>
      <c r="C289" s="14" t="s">
        <v>159</v>
      </c>
      <c r="D289" s="25">
        <f t="shared" si="7"/>
        <v>582.25801963100002</v>
      </c>
      <c r="E289">
        <v>15.16</v>
      </c>
    </row>
    <row r="290" spans="1:5" x14ac:dyDescent="0.25">
      <c r="A290" s="3" t="s">
        <v>10</v>
      </c>
      <c r="B290" s="17">
        <v>689.57232999999997</v>
      </c>
      <c r="C290" s="14" t="s">
        <v>159</v>
      </c>
      <c r="D290" s="25">
        <f t="shared" si="7"/>
        <v>806.54480999999998</v>
      </c>
      <c r="E290">
        <v>11.16</v>
      </c>
    </row>
    <row r="291" spans="1:5" x14ac:dyDescent="0.25">
      <c r="A291" s="3" t="s">
        <v>11</v>
      </c>
      <c r="B291" s="19">
        <v>720.56691000000001</v>
      </c>
      <c r="C291" s="14" t="s">
        <v>159</v>
      </c>
      <c r="D291" s="25">
        <f t="shared" si="7"/>
        <v>837.53939000000003</v>
      </c>
      <c r="E291">
        <v>10.5</v>
      </c>
    </row>
    <row r="292" spans="1:5" x14ac:dyDescent="0.25">
      <c r="A292" s="3" t="s">
        <v>12</v>
      </c>
      <c r="B292" s="19">
        <v>481.353225329</v>
      </c>
      <c r="C292" s="14" t="s">
        <v>159</v>
      </c>
      <c r="D292" s="25">
        <f t="shared" si="7"/>
        <v>598.32570532900002</v>
      </c>
      <c r="E292">
        <v>14.16</v>
      </c>
    </row>
    <row r="293" spans="1:5" x14ac:dyDescent="0.25">
      <c r="A293" s="3" t="s">
        <v>13</v>
      </c>
      <c r="B293" s="19">
        <v>703.55159099100001</v>
      </c>
      <c r="C293" s="14" t="s">
        <v>159</v>
      </c>
      <c r="D293" s="25">
        <f t="shared" si="7"/>
        <v>820.52407099100003</v>
      </c>
      <c r="E293">
        <v>11.16</v>
      </c>
    </row>
    <row r="294" spans="1:5" x14ac:dyDescent="0.25">
      <c r="A294" s="3" t="s">
        <v>86</v>
      </c>
      <c r="B294" s="19">
        <v>509.31175441300002</v>
      </c>
      <c r="C294" s="14" t="s">
        <v>159</v>
      </c>
      <c r="D294" s="25">
        <f t="shared" si="7"/>
        <v>626.28423441300004</v>
      </c>
      <c r="E294">
        <v>11.83</v>
      </c>
    </row>
    <row r="295" spans="1:5" x14ac:dyDescent="0.25">
      <c r="A295" s="9" t="s">
        <v>116</v>
      </c>
      <c r="B295" s="19">
        <v>929.78125681300003</v>
      </c>
      <c r="C295" s="14" t="s">
        <v>159</v>
      </c>
      <c r="D295" s="25">
        <f t="shared" si="7"/>
        <v>1046.7537368129999</v>
      </c>
      <c r="E295">
        <v>10.199999999999999</v>
      </c>
    </row>
    <row r="296" spans="1:5" x14ac:dyDescent="0.25">
      <c r="A296" s="9" t="s">
        <v>117</v>
      </c>
      <c r="B296" s="19">
        <v>663.48390529300002</v>
      </c>
      <c r="C296" s="14" t="s">
        <v>159</v>
      </c>
      <c r="D296" s="25">
        <f t="shared" si="7"/>
        <v>780.45638529300004</v>
      </c>
      <c r="E296">
        <v>11.5</v>
      </c>
    </row>
    <row r="297" spans="1:5" x14ac:dyDescent="0.25">
      <c r="A297" s="9" t="s">
        <v>120</v>
      </c>
      <c r="B297" s="19">
        <v>973.74294321100001</v>
      </c>
      <c r="C297" s="14" t="s">
        <v>159</v>
      </c>
      <c r="D297" s="25">
        <f t="shared" si="7"/>
        <v>1090.7154232109999</v>
      </c>
      <c r="E297">
        <v>13.66</v>
      </c>
    </row>
    <row r="298" spans="1:5" x14ac:dyDescent="0.25">
      <c r="A298" s="3" t="s">
        <v>0</v>
      </c>
      <c r="B298" s="17">
        <v>727.59621920999996</v>
      </c>
      <c r="C298" s="14" t="s">
        <v>160</v>
      </c>
      <c r="D298" s="25">
        <f>B298+141.01693</f>
        <v>868.61314920999996</v>
      </c>
      <c r="E298" s="23">
        <v>8.1</v>
      </c>
    </row>
    <row r="299" spans="1:5" x14ac:dyDescent="0.25">
      <c r="A299" s="3" t="s">
        <v>1</v>
      </c>
      <c r="B299" s="17">
        <v>652.67334738</v>
      </c>
      <c r="C299" s="14" t="s">
        <v>160</v>
      </c>
      <c r="D299" s="25">
        <f t="shared" ref="D299:D334" si="8">B299+141.01693</f>
        <v>793.69027738</v>
      </c>
      <c r="E299" s="23">
        <v>1.1000000000000001</v>
      </c>
    </row>
    <row r="300" spans="1:5" x14ac:dyDescent="0.25">
      <c r="A300" s="12" t="s">
        <v>118</v>
      </c>
      <c r="B300" s="17">
        <v>523.36379002000001</v>
      </c>
      <c r="C300" s="14" t="s">
        <v>160</v>
      </c>
      <c r="D300" s="25">
        <f t="shared" si="8"/>
        <v>664.38072002000001</v>
      </c>
      <c r="E300" s="23">
        <v>12.558</v>
      </c>
    </row>
    <row r="301" spans="1:5" x14ac:dyDescent="0.25">
      <c r="A301" s="3" t="s">
        <v>70</v>
      </c>
      <c r="B301" s="17">
        <v>733.56215568000005</v>
      </c>
      <c r="C301" s="14" t="s">
        <v>160</v>
      </c>
      <c r="D301" s="25">
        <f t="shared" si="8"/>
        <v>874.57908568000005</v>
      </c>
      <c r="E301" s="23">
        <v>10.93</v>
      </c>
    </row>
    <row r="302" spans="1:5" x14ac:dyDescent="0.25">
      <c r="A302" s="3" t="s">
        <v>71</v>
      </c>
      <c r="B302" s="17">
        <v>719.54650560000005</v>
      </c>
      <c r="C302" s="14" t="s">
        <v>160</v>
      </c>
      <c r="D302" s="25">
        <f t="shared" si="8"/>
        <v>860.56343560000005</v>
      </c>
      <c r="E302" s="23">
        <v>8.67</v>
      </c>
    </row>
    <row r="303" spans="1:5" x14ac:dyDescent="0.25">
      <c r="A303" s="3" t="s">
        <v>143</v>
      </c>
      <c r="B303" s="17">
        <v>691.51520544000005</v>
      </c>
      <c r="C303" s="14" t="s">
        <v>160</v>
      </c>
      <c r="D303" s="25">
        <f t="shared" si="8"/>
        <v>832.53213544000005</v>
      </c>
      <c r="E303" s="23">
        <v>11.65</v>
      </c>
    </row>
    <row r="304" spans="1:5" x14ac:dyDescent="0.25">
      <c r="A304" s="3" t="s">
        <v>72</v>
      </c>
      <c r="B304" s="17">
        <v>722.50978570999996</v>
      </c>
      <c r="C304" s="14" t="s">
        <v>160</v>
      </c>
      <c r="D304" s="25">
        <f t="shared" si="8"/>
        <v>863.52671570999996</v>
      </c>
      <c r="E304" s="23">
        <v>10.85</v>
      </c>
    </row>
    <row r="305" spans="1:5" x14ac:dyDescent="0.25">
      <c r="A305" s="3" t="s">
        <v>73</v>
      </c>
      <c r="B305" s="17">
        <v>705.53085552000005</v>
      </c>
      <c r="C305" s="14" t="s">
        <v>160</v>
      </c>
      <c r="D305" s="25">
        <f t="shared" si="8"/>
        <v>846.54778552000005</v>
      </c>
      <c r="E305" s="23">
        <v>10.15</v>
      </c>
    </row>
    <row r="306" spans="1:5" x14ac:dyDescent="0.25">
      <c r="A306" s="3" t="s">
        <v>74</v>
      </c>
      <c r="B306" s="17">
        <v>873.71865648000005</v>
      </c>
      <c r="C306" s="14" t="s">
        <v>160</v>
      </c>
      <c r="D306" s="25">
        <f t="shared" si="8"/>
        <v>1014.7355864800001</v>
      </c>
      <c r="E306" s="23">
        <v>10.55</v>
      </c>
    </row>
    <row r="307" spans="1:5" x14ac:dyDescent="0.25">
      <c r="A307" s="3" t="s">
        <v>75</v>
      </c>
      <c r="B307" s="17">
        <v>752.60609439999996</v>
      </c>
      <c r="C307" s="14" t="s">
        <v>160</v>
      </c>
      <c r="D307" s="25">
        <f t="shared" si="8"/>
        <v>893.62302439999996</v>
      </c>
      <c r="E307" s="23">
        <v>10.835000000000001</v>
      </c>
    </row>
    <row r="308" spans="1:5" x14ac:dyDescent="0.25">
      <c r="A308" s="3" t="s">
        <v>76</v>
      </c>
      <c r="B308" s="17">
        <v>710.55914415999996</v>
      </c>
      <c r="C308" s="14" t="s">
        <v>160</v>
      </c>
      <c r="D308" s="25">
        <f t="shared" si="8"/>
        <v>851.57607415999996</v>
      </c>
      <c r="E308" s="23">
        <v>11.55</v>
      </c>
    </row>
    <row r="309" spans="1:5" x14ac:dyDescent="0.25">
      <c r="A309" s="3" t="s">
        <v>77</v>
      </c>
      <c r="B309" s="17">
        <v>741.55372442999999</v>
      </c>
      <c r="C309" s="14" t="s">
        <v>160</v>
      </c>
      <c r="D309" s="25">
        <f t="shared" si="8"/>
        <v>882.57065442999999</v>
      </c>
      <c r="E309" s="23">
        <v>10.8</v>
      </c>
    </row>
    <row r="310" spans="1:5" x14ac:dyDescent="0.25">
      <c r="A310" s="3" t="s">
        <v>78</v>
      </c>
      <c r="B310" s="17">
        <v>720.65779723000003</v>
      </c>
      <c r="C310" s="14" t="s">
        <v>160</v>
      </c>
      <c r="D310" s="25">
        <f t="shared" si="8"/>
        <v>861.67472723000003</v>
      </c>
      <c r="E310" s="23">
        <v>7.95</v>
      </c>
    </row>
    <row r="311" spans="1:5" x14ac:dyDescent="0.25">
      <c r="A311" s="3" t="s">
        <v>79</v>
      </c>
      <c r="B311" s="17">
        <v>711.60130459000004</v>
      </c>
      <c r="C311" s="14" t="s">
        <v>160</v>
      </c>
      <c r="D311" s="25">
        <f t="shared" si="8"/>
        <v>852.61823459000004</v>
      </c>
      <c r="E311" s="23">
        <v>7.92</v>
      </c>
    </row>
    <row r="312" spans="1:5" x14ac:dyDescent="0.25">
      <c r="A312" s="3" t="s">
        <v>80</v>
      </c>
      <c r="B312" s="17">
        <v>774.52819915999999</v>
      </c>
      <c r="C312" s="14" t="s">
        <v>160</v>
      </c>
      <c r="D312" s="25">
        <f t="shared" si="8"/>
        <v>915.54512915999999</v>
      </c>
      <c r="E312" s="23">
        <v>3.65</v>
      </c>
    </row>
    <row r="313" spans="1:5" x14ac:dyDescent="0.25">
      <c r="A313" s="3" t="s">
        <v>2</v>
      </c>
      <c r="B313" s="17">
        <v>817.72882723999999</v>
      </c>
      <c r="C313" s="14" t="s">
        <v>160</v>
      </c>
      <c r="D313" s="25">
        <f t="shared" si="8"/>
        <v>958.74575723999999</v>
      </c>
      <c r="E313" s="23">
        <v>10.42</v>
      </c>
    </row>
    <row r="314" spans="1:5" x14ac:dyDescent="0.25">
      <c r="A314" s="3" t="s">
        <v>3</v>
      </c>
      <c r="B314" s="17">
        <v>775.68187699999999</v>
      </c>
      <c r="C314" s="14" t="s">
        <v>160</v>
      </c>
      <c r="D314" s="25">
        <f t="shared" si="8"/>
        <v>916.69880699999999</v>
      </c>
      <c r="E314" s="23">
        <v>10.97</v>
      </c>
    </row>
    <row r="315" spans="1:5" x14ac:dyDescent="0.25">
      <c r="A315" s="3" t="s">
        <v>4</v>
      </c>
      <c r="B315" s="17">
        <v>833.53229829999998</v>
      </c>
      <c r="C315" s="14" t="s">
        <v>160</v>
      </c>
      <c r="D315" s="25">
        <f t="shared" si="8"/>
        <v>974.54922829999998</v>
      </c>
      <c r="E315" s="23">
        <v>11.52</v>
      </c>
    </row>
    <row r="316" spans="1:5" x14ac:dyDescent="0.25">
      <c r="A316" s="3" t="s">
        <v>69</v>
      </c>
      <c r="B316" s="15">
        <v>1616.3635029500001</v>
      </c>
      <c r="C316" s="14" t="s">
        <v>160</v>
      </c>
      <c r="D316" s="25">
        <f t="shared" si="8"/>
        <v>1757.3804329500001</v>
      </c>
      <c r="E316" s="23">
        <v>13.8</v>
      </c>
    </row>
    <row r="317" spans="1:5" x14ac:dyDescent="0.25">
      <c r="A317" s="3" t="s">
        <v>81</v>
      </c>
      <c r="B317" s="17">
        <v>648.47300623000001</v>
      </c>
      <c r="C317" s="14" t="s">
        <v>160</v>
      </c>
      <c r="D317" s="25">
        <f t="shared" si="8"/>
        <v>789.48993623000001</v>
      </c>
      <c r="E317" s="23">
        <v>10</v>
      </c>
    </row>
    <row r="318" spans="1:5" x14ac:dyDescent="0.25">
      <c r="A318" s="3" t="s">
        <v>82</v>
      </c>
      <c r="B318" s="17">
        <v>936.58102266000003</v>
      </c>
      <c r="C318" s="14" t="s">
        <v>160</v>
      </c>
      <c r="D318" s="25">
        <f t="shared" si="8"/>
        <v>1077.5979526599999</v>
      </c>
      <c r="E318" s="23">
        <v>12.55</v>
      </c>
    </row>
    <row r="319" spans="1:5" x14ac:dyDescent="0.25">
      <c r="A319" s="3" t="s">
        <v>83</v>
      </c>
      <c r="B319" s="17">
        <v>866.58843005000006</v>
      </c>
      <c r="C319" s="14" t="s">
        <v>160</v>
      </c>
      <c r="D319" s="25">
        <f t="shared" si="8"/>
        <v>1007.6053600500001</v>
      </c>
      <c r="E319">
        <v>17.18</v>
      </c>
    </row>
    <row r="320" spans="1:5" x14ac:dyDescent="0.25">
      <c r="A320" s="3" t="s">
        <v>84</v>
      </c>
      <c r="B320" s="17">
        <v>735.50503467999999</v>
      </c>
      <c r="C320" s="14" t="s">
        <v>160</v>
      </c>
      <c r="D320" s="25">
        <f t="shared" si="8"/>
        <v>876.52196468</v>
      </c>
      <c r="E320">
        <v>17.18</v>
      </c>
    </row>
    <row r="321" spans="1:5" x14ac:dyDescent="0.25">
      <c r="A321" s="3" t="s">
        <v>85</v>
      </c>
      <c r="B321" s="17">
        <v>1352.9722272399999</v>
      </c>
      <c r="C321" s="14" t="s">
        <v>160</v>
      </c>
      <c r="D321" s="25">
        <f t="shared" si="8"/>
        <v>1493.9891572399999</v>
      </c>
      <c r="E321">
        <v>13.83</v>
      </c>
    </row>
    <row r="322" spans="1:5" x14ac:dyDescent="0.25">
      <c r="A322" s="3" t="s">
        <v>5</v>
      </c>
      <c r="B322" s="17">
        <v>761.66622691999999</v>
      </c>
      <c r="C322" s="14" t="s">
        <v>160</v>
      </c>
      <c r="D322" s="25">
        <f t="shared" si="8"/>
        <v>902.68315691999999</v>
      </c>
      <c r="E322">
        <v>10.97</v>
      </c>
    </row>
    <row r="323" spans="1:5" x14ac:dyDescent="0.25">
      <c r="A323" s="3" t="s">
        <v>6</v>
      </c>
      <c r="B323" s="17">
        <v>745.59854122000002</v>
      </c>
      <c r="C323" s="14" t="s">
        <v>160</v>
      </c>
      <c r="D323" s="25">
        <f t="shared" si="8"/>
        <v>886.61547122000002</v>
      </c>
      <c r="E323">
        <v>10.42</v>
      </c>
    </row>
    <row r="324" spans="1:5" x14ac:dyDescent="0.25">
      <c r="A324" s="3" t="s">
        <v>7</v>
      </c>
      <c r="B324" s="19">
        <v>523.36379003100001</v>
      </c>
      <c r="C324" s="14" t="s">
        <v>160</v>
      </c>
      <c r="D324" s="25">
        <f t="shared" si="8"/>
        <v>664.38072003100001</v>
      </c>
      <c r="E324">
        <v>13.75</v>
      </c>
    </row>
    <row r="325" spans="1:5" x14ac:dyDescent="0.25">
      <c r="A325" s="3" t="s">
        <v>8</v>
      </c>
      <c r="B325" s="19">
        <v>496.28012000000001</v>
      </c>
      <c r="C325" s="14" t="s">
        <v>160</v>
      </c>
      <c r="D325" s="25">
        <f t="shared" si="8"/>
        <v>637.29705000000001</v>
      </c>
      <c r="E325">
        <v>13.75</v>
      </c>
    </row>
    <row r="326" spans="1:5" x14ac:dyDescent="0.25">
      <c r="A326" s="3" t="s">
        <v>9</v>
      </c>
      <c r="B326" s="19">
        <v>465.28553963100001</v>
      </c>
      <c r="C326" s="14" t="s">
        <v>160</v>
      </c>
      <c r="D326" s="25">
        <f t="shared" si="8"/>
        <v>606.30246963100001</v>
      </c>
      <c r="E326">
        <v>15.16</v>
      </c>
    </row>
    <row r="327" spans="1:5" x14ac:dyDescent="0.25">
      <c r="A327" s="3" t="s">
        <v>10</v>
      </c>
      <c r="B327" s="17">
        <v>689.57232999999997</v>
      </c>
      <c r="C327" s="14" t="s">
        <v>160</v>
      </c>
      <c r="D327" s="25">
        <f t="shared" si="8"/>
        <v>830.58925999999997</v>
      </c>
      <c r="E327">
        <v>11.16</v>
      </c>
    </row>
    <row r="328" spans="1:5" x14ac:dyDescent="0.25">
      <c r="A328" s="3" t="s">
        <v>11</v>
      </c>
      <c r="B328" s="19">
        <v>720.56691000000001</v>
      </c>
      <c r="C328" s="14" t="s">
        <v>160</v>
      </c>
      <c r="D328" s="25">
        <f t="shared" si="8"/>
        <v>861.58384000000001</v>
      </c>
      <c r="E328">
        <v>10.5</v>
      </c>
    </row>
    <row r="329" spans="1:5" x14ac:dyDescent="0.25">
      <c r="A329" s="3" t="s">
        <v>12</v>
      </c>
      <c r="B329" s="19">
        <v>481.353225329</v>
      </c>
      <c r="C329" s="14" t="s">
        <v>160</v>
      </c>
      <c r="D329" s="25">
        <f t="shared" si="8"/>
        <v>622.370155329</v>
      </c>
      <c r="E329">
        <v>14.16</v>
      </c>
    </row>
    <row r="330" spans="1:5" x14ac:dyDescent="0.25">
      <c r="A330" s="3" t="s">
        <v>13</v>
      </c>
      <c r="B330" s="19">
        <v>703.55159099100001</v>
      </c>
      <c r="C330" s="14" t="s">
        <v>160</v>
      </c>
      <c r="D330" s="25">
        <f t="shared" si="8"/>
        <v>844.56852099100001</v>
      </c>
      <c r="E330">
        <v>11.16</v>
      </c>
    </row>
    <row r="331" spans="1:5" x14ac:dyDescent="0.25">
      <c r="A331" s="3" t="s">
        <v>86</v>
      </c>
      <c r="B331" s="19">
        <v>509.31175441300002</v>
      </c>
      <c r="C331" s="14" t="s">
        <v>160</v>
      </c>
      <c r="D331" s="25">
        <f t="shared" si="8"/>
        <v>650.32868441300002</v>
      </c>
      <c r="E331">
        <v>11.83</v>
      </c>
    </row>
    <row r="332" spans="1:5" x14ac:dyDescent="0.25">
      <c r="A332" s="9" t="s">
        <v>116</v>
      </c>
      <c r="B332" s="19">
        <v>929.78125681300003</v>
      </c>
      <c r="C332" s="14" t="s">
        <v>160</v>
      </c>
      <c r="D332" s="25">
        <f t="shared" si="8"/>
        <v>1070.798186813</v>
      </c>
      <c r="E332">
        <v>10.199999999999999</v>
      </c>
    </row>
    <row r="333" spans="1:5" x14ac:dyDescent="0.25">
      <c r="A333" s="9" t="s">
        <v>117</v>
      </c>
      <c r="B333" s="19">
        <v>663.48390529300002</v>
      </c>
      <c r="C333" s="14" t="s">
        <v>160</v>
      </c>
      <c r="D333" s="25">
        <f t="shared" si="8"/>
        <v>804.50083529300002</v>
      </c>
      <c r="E333">
        <v>11.5</v>
      </c>
    </row>
    <row r="334" spans="1:5" x14ac:dyDescent="0.25">
      <c r="A334" s="9" t="s">
        <v>120</v>
      </c>
      <c r="B334" s="19">
        <v>973.74294321100001</v>
      </c>
      <c r="C334" s="14" t="s">
        <v>160</v>
      </c>
      <c r="D334" s="25">
        <f t="shared" si="8"/>
        <v>1114.759873211</v>
      </c>
      <c r="E334">
        <v>13.66</v>
      </c>
    </row>
    <row r="335" spans="1:5" x14ac:dyDescent="0.25">
      <c r="A335" s="3" t="s">
        <v>0</v>
      </c>
      <c r="B335" s="17">
        <v>727.59621920999996</v>
      </c>
      <c r="C335" s="14" t="s">
        <v>161</v>
      </c>
      <c r="D335" s="25">
        <f>B335+198.97555</f>
        <v>926.57176920999996</v>
      </c>
      <c r="E335" s="23">
        <v>8.1</v>
      </c>
    </row>
    <row r="336" spans="1:5" x14ac:dyDescent="0.25">
      <c r="A336" s="3" t="s">
        <v>1</v>
      </c>
      <c r="B336" s="17">
        <v>652.67334738</v>
      </c>
      <c r="C336" s="14" t="s">
        <v>161</v>
      </c>
      <c r="D336" s="25">
        <f t="shared" ref="D336:D371" si="9">B336+198.97555</f>
        <v>851.64889737999999</v>
      </c>
      <c r="E336" s="23">
        <v>1.1000000000000001</v>
      </c>
    </row>
    <row r="337" spans="1:5" x14ac:dyDescent="0.25">
      <c r="A337" s="12" t="s">
        <v>118</v>
      </c>
      <c r="B337" s="17">
        <v>523.36379002000001</v>
      </c>
      <c r="C337" s="14" t="s">
        <v>161</v>
      </c>
      <c r="D337" s="25">
        <f t="shared" si="9"/>
        <v>722.33934002000001</v>
      </c>
      <c r="E337" s="23">
        <v>12.558</v>
      </c>
    </row>
    <row r="338" spans="1:5" x14ac:dyDescent="0.25">
      <c r="A338" s="3" t="s">
        <v>70</v>
      </c>
      <c r="B338" s="17">
        <v>733.56215568000005</v>
      </c>
      <c r="C338" s="14" t="s">
        <v>161</v>
      </c>
      <c r="D338" s="25">
        <f t="shared" si="9"/>
        <v>932.53770568000004</v>
      </c>
      <c r="E338" s="23">
        <v>10.93</v>
      </c>
    </row>
    <row r="339" spans="1:5" x14ac:dyDescent="0.25">
      <c r="A339" s="3" t="s">
        <v>71</v>
      </c>
      <c r="B339" s="17">
        <v>719.54650560000005</v>
      </c>
      <c r="C339" s="14" t="s">
        <v>161</v>
      </c>
      <c r="D339" s="25">
        <f t="shared" si="9"/>
        <v>918.52205560000004</v>
      </c>
      <c r="E339" s="23">
        <v>8.67</v>
      </c>
    </row>
    <row r="340" spans="1:5" x14ac:dyDescent="0.25">
      <c r="A340" s="3" t="s">
        <v>143</v>
      </c>
      <c r="B340" s="17">
        <v>691.51520544000005</v>
      </c>
      <c r="C340" s="14" t="s">
        <v>161</v>
      </c>
      <c r="D340" s="25">
        <f t="shared" si="9"/>
        <v>890.49075544000004</v>
      </c>
      <c r="E340" s="23">
        <v>11.65</v>
      </c>
    </row>
    <row r="341" spans="1:5" x14ac:dyDescent="0.25">
      <c r="A341" s="3" t="s">
        <v>72</v>
      </c>
      <c r="B341" s="17">
        <v>722.50978570999996</v>
      </c>
      <c r="C341" s="14" t="s">
        <v>161</v>
      </c>
      <c r="D341" s="25">
        <f t="shared" si="9"/>
        <v>921.48533570999996</v>
      </c>
      <c r="E341" s="23">
        <v>10.85</v>
      </c>
    </row>
    <row r="342" spans="1:5" x14ac:dyDescent="0.25">
      <c r="A342" s="3" t="s">
        <v>73</v>
      </c>
      <c r="B342" s="17">
        <v>705.53085552000005</v>
      </c>
      <c r="C342" s="14" t="s">
        <v>161</v>
      </c>
      <c r="D342" s="25">
        <f t="shared" si="9"/>
        <v>904.50640552000004</v>
      </c>
      <c r="E342" s="23">
        <v>10.15</v>
      </c>
    </row>
    <row r="343" spans="1:5" x14ac:dyDescent="0.25">
      <c r="A343" s="3" t="s">
        <v>74</v>
      </c>
      <c r="B343" s="17">
        <v>873.71865648000005</v>
      </c>
      <c r="C343" s="14" t="s">
        <v>161</v>
      </c>
      <c r="D343" s="25">
        <f t="shared" si="9"/>
        <v>1072.69420648</v>
      </c>
      <c r="E343" s="23">
        <v>10.55</v>
      </c>
    </row>
    <row r="344" spans="1:5" x14ac:dyDescent="0.25">
      <c r="A344" s="3" t="s">
        <v>75</v>
      </c>
      <c r="B344" s="17">
        <v>752.60609439999996</v>
      </c>
      <c r="C344" s="14" t="s">
        <v>161</v>
      </c>
      <c r="D344" s="25">
        <f t="shared" si="9"/>
        <v>951.58164439999996</v>
      </c>
      <c r="E344" s="23">
        <v>10.835000000000001</v>
      </c>
    </row>
    <row r="345" spans="1:5" x14ac:dyDescent="0.25">
      <c r="A345" s="3" t="s">
        <v>76</v>
      </c>
      <c r="B345" s="17">
        <v>710.55914415999996</v>
      </c>
      <c r="C345" s="14" t="s">
        <v>161</v>
      </c>
      <c r="D345" s="25">
        <f t="shared" si="9"/>
        <v>909.53469415999996</v>
      </c>
      <c r="E345" s="23">
        <v>11.55</v>
      </c>
    </row>
    <row r="346" spans="1:5" x14ac:dyDescent="0.25">
      <c r="A346" s="3" t="s">
        <v>77</v>
      </c>
      <c r="B346" s="17">
        <v>741.55372442999999</v>
      </c>
      <c r="C346" s="14" t="s">
        <v>161</v>
      </c>
      <c r="D346" s="25">
        <f t="shared" si="9"/>
        <v>940.52927442999999</v>
      </c>
      <c r="E346" s="23">
        <v>10.8</v>
      </c>
    </row>
    <row r="347" spans="1:5" x14ac:dyDescent="0.25">
      <c r="A347" s="3" t="s">
        <v>78</v>
      </c>
      <c r="B347" s="17">
        <v>720.65779723000003</v>
      </c>
      <c r="C347" s="14" t="s">
        <v>161</v>
      </c>
      <c r="D347" s="25">
        <f t="shared" si="9"/>
        <v>919.63334723000003</v>
      </c>
      <c r="E347" s="23">
        <v>7.95</v>
      </c>
    </row>
    <row r="348" spans="1:5" x14ac:dyDescent="0.25">
      <c r="A348" s="3" t="s">
        <v>79</v>
      </c>
      <c r="B348" s="17">
        <v>711.60130459000004</v>
      </c>
      <c r="C348" s="14" t="s">
        <v>161</v>
      </c>
      <c r="D348" s="25">
        <f t="shared" si="9"/>
        <v>910.57685459000004</v>
      </c>
      <c r="E348" s="23">
        <v>7.92</v>
      </c>
    </row>
    <row r="349" spans="1:5" x14ac:dyDescent="0.25">
      <c r="A349" s="3" t="s">
        <v>80</v>
      </c>
      <c r="B349" s="17">
        <v>774.52819915999999</v>
      </c>
      <c r="C349" s="14" t="s">
        <v>161</v>
      </c>
      <c r="D349" s="25">
        <f t="shared" si="9"/>
        <v>973.50374915999998</v>
      </c>
      <c r="E349" s="23">
        <v>3.65</v>
      </c>
    </row>
    <row r="350" spans="1:5" x14ac:dyDescent="0.25">
      <c r="A350" s="3" t="s">
        <v>2</v>
      </c>
      <c r="B350" s="17">
        <v>817.72882723999999</v>
      </c>
      <c r="C350" s="14" t="s">
        <v>161</v>
      </c>
      <c r="D350" s="25">
        <f t="shared" si="9"/>
        <v>1016.70437724</v>
      </c>
      <c r="E350" s="23">
        <v>10.42</v>
      </c>
    </row>
    <row r="351" spans="1:5" x14ac:dyDescent="0.25">
      <c r="A351" s="3" t="s">
        <v>3</v>
      </c>
      <c r="B351" s="17">
        <v>775.68187699999999</v>
      </c>
      <c r="C351" s="14" t="s">
        <v>161</v>
      </c>
      <c r="D351" s="25">
        <f t="shared" si="9"/>
        <v>974.65742699999998</v>
      </c>
      <c r="E351" s="23">
        <v>10.97</v>
      </c>
    </row>
    <row r="352" spans="1:5" x14ac:dyDescent="0.25">
      <c r="A352" s="3" t="s">
        <v>4</v>
      </c>
      <c r="B352" s="17">
        <v>833.53229829999998</v>
      </c>
      <c r="C352" s="14" t="s">
        <v>161</v>
      </c>
      <c r="D352" s="25">
        <f t="shared" si="9"/>
        <v>1032.5078483</v>
      </c>
      <c r="E352" s="23">
        <v>11.52</v>
      </c>
    </row>
    <row r="353" spans="1:5" x14ac:dyDescent="0.25">
      <c r="A353" s="3" t="s">
        <v>69</v>
      </c>
      <c r="B353" s="15">
        <v>1616.3635029500001</v>
      </c>
      <c r="C353" s="14" t="s">
        <v>161</v>
      </c>
      <c r="D353" s="25">
        <f t="shared" si="9"/>
        <v>1815.3390529500002</v>
      </c>
      <c r="E353" s="23">
        <v>13.8</v>
      </c>
    </row>
    <row r="354" spans="1:5" x14ac:dyDescent="0.25">
      <c r="A354" s="3" t="s">
        <v>81</v>
      </c>
      <c r="B354" s="17">
        <v>648.47300623000001</v>
      </c>
      <c r="C354" s="14" t="s">
        <v>161</v>
      </c>
      <c r="D354" s="25">
        <f t="shared" si="9"/>
        <v>847.44855623000001</v>
      </c>
      <c r="E354" s="23">
        <v>10</v>
      </c>
    </row>
    <row r="355" spans="1:5" x14ac:dyDescent="0.25">
      <c r="A355" s="3" t="s">
        <v>82</v>
      </c>
      <c r="B355" s="17">
        <v>936.58102266000003</v>
      </c>
      <c r="C355" s="14" t="s">
        <v>161</v>
      </c>
      <c r="D355" s="25">
        <f t="shared" si="9"/>
        <v>1135.55657266</v>
      </c>
      <c r="E355" s="23">
        <v>12.55</v>
      </c>
    </row>
    <row r="356" spans="1:5" x14ac:dyDescent="0.25">
      <c r="A356" s="3" t="s">
        <v>83</v>
      </c>
      <c r="B356" s="17">
        <v>866.58843005000006</v>
      </c>
      <c r="C356" s="14" t="s">
        <v>161</v>
      </c>
      <c r="D356" s="25">
        <f t="shared" si="9"/>
        <v>1065.5639800500001</v>
      </c>
      <c r="E356">
        <v>17.18</v>
      </c>
    </row>
    <row r="357" spans="1:5" x14ac:dyDescent="0.25">
      <c r="A357" s="3" t="s">
        <v>84</v>
      </c>
      <c r="B357" s="17">
        <v>735.50503467999999</v>
      </c>
      <c r="C357" s="14" t="s">
        <v>161</v>
      </c>
      <c r="D357" s="25">
        <f t="shared" si="9"/>
        <v>934.48058467999999</v>
      </c>
      <c r="E357">
        <v>17.18</v>
      </c>
    </row>
    <row r="358" spans="1:5" x14ac:dyDescent="0.25">
      <c r="A358" s="3" t="s">
        <v>85</v>
      </c>
      <c r="B358" s="17">
        <v>1352.9722272399999</v>
      </c>
      <c r="C358" s="14" t="s">
        <v>161</v>
      </c>
      <c r="D358" s="25">
        <f t="shared" si="9"/>
        <v>1551.9477772400001</v>
      </c>
      <c r="E358">
        <v>13.83</v>
      </c>
    </row>
    <row r="359" spans="1:5" x14ac:dyDescent="0.25">
      <c r="A359" s="3" t="s">
        <v>5</v>
      </c>
      <c r="B359" s="17">
        <v>761.66622691999999</v>
      </c>
      <c r="C359" s="14" t="s">
        <v>161</v>
      </c>
      <c r="D359" s="25">
        <f t="shared" si="9"/>
        <v>960.64177691999998</v>
      </c>
      <c r="E359">
        <v>10.97</v>
      </c>
    </row>
    <row r="360" spans="1:5" x14ac:dyDescent="0.25">
      <c r="A360" s="3" t="s">
        <v>6</v>
      </c>
      <c r="B360" s="17">
        <v>745.59854122000002</v>
      </c>
      <c r="C360" s="14" t="s">
        <v>161</v>
      </c>
      <c r="D360" s="25">
        <f t="shared" si="9"/>
        <v>944.57409122000001</v>
      </c>
      <c r="E360">
        <v>10.42</v>
      </c>
    </row>
    <row r="361" spans="1:5" x14ac:dyDescent="0.25">
      <c r="A361" s="3" t="s">
        <v>7</v>
      </c>
      <c r="B361" s="19">
        <v>523.36379003100001</v>
      </c>
      <c r="C361" s="14" t="s">
        <v>161</v>
      </c>
      <c r="D361" s="25">
        <f t="shared" si="9"/>
        <v>722.33934003100001</v>
      </c>
      <c r="E361">
        <v>13.75</v>
      </c>
    </row>
    <row r="362" spans="1:5" x14ac:dyDescent="0.25">
      <c r="A362" s="3" t="s">
        <v>8</v>
      </c>
      <c r="B362" s="19">
        <v>496.28012000000001</v>
      </c>
      <c r="C362" s="14" t="s">
        <v>161</v>
      </c>
      <c r="D362" s="25">
        <f t="shared" si="9"/>
        <v>695.25567000000001</v>
      </c>
      <c r="E362">
        <v>13.75</v>
      </c>
    </row>
    <row r="363" spans="1:5" x14ac:dyDescent="0.25">
      <c r="A363" s="3" t="s">
        <v>9</v>
      </c>
      <c r="B363" s="19">
        <v>465.28553963100001</v>
      </c>
      <c r="C363" s="14" t="s">
        <v>161</v>
      </c>
      <c r="D363" s="25">
        <f t="shared" si="9"/>
        <v>664.261089631</v>
      </c>
      <c r="E363">
        <v>15.16</v>
      </c>
    </row>
    <row r="364" spans="1:5" x14ac:dyDescent="0.25">
      <c r="A364" s="3" t="s">
        <v>10</v>
      </c>
      <c r="B364" s="17">
        <v>689.57232999999997</v>
      </c>
      <c r="C364" s="14" t="s">
        <v>161</v>
      </c>
      <c r="D364" s="25">
        <f t="shared" si="9"/>
        <v>888.54787999999996</v>
      </c>
      <c r="E364">
        <v>11.16</v>
      </c>
    </row>
    <row r="365" spans="1:5" x14ac:dyDescent="0.25">
      <c r="A365" s="3" t="s">
        <v>11</v>
      </c>
      <c r="B365" s="19">
        <v>720.56691000000001</v>
      </c>
      <c r="C365" s="14" t="s">
        <v>161</v>
      </c>
      <c r="D365" s="25">
        <f t="shared" si="9"/>
        <v>919.54246000000001</v>
      </c>
      <c r="E365">
        <v>10.5</v>
      </c>
    </row>
    <row r="366" spans="1:5" x14ac:dyDescent="0.25">
      <c r="A366" s="3" t="s">
        <v>12</v>
      </c>
      <c r="B366" s="19">
        <v>481.353225329</v>
      </c>
      <c r="C366" s="14" t="s">
        <v>161</v>
      </c>
      <c r="D366" s="25">
        <f t="shared" si="9"/>
        <v>680.328775329</v>
      </c>
      <c r="E366">
        <v>14.16</v>
      </c>
    </row>
    <row r="367" spans="1:5" x14ac:dyDescent="0.25">
      <c r="A367" s="3" t="s">
        <v>13</v>
      </c>
      <c r="B367" s="19">
        <v>703.55159099100001</v>
      </c>
      <c r="C367" s="14" t="s">
        <v>161</v>
      </c>
      <c r="D367" s="25">
        <f t="shared" si="9"/>
        <v>902.52714099100001</v>
      </c>
      <c r="E367">
        <v>11.16</v>
      </c>
    </row>
    <row r="368" spans="1:5" x14ac:dyDescent="0.25">
      <c r="A368" s="3" t="s">
        <v>86</v>
      </c>
      <c r="B368" s="19">
        <v>509.31175441300002</v>
      </c>
      <c r="C368" s="14" t="s">
        <v>161</v>
      </c>
      <c r="D368" s="25">
        <f t="shared" si="9"/>
        <v>708.28730441300002</v>
      </c>
      <c r="E368">
        <v>11.83</v>
      </c>
    </row>
    <row r="369" spans="1:5" x14ac:dyDescent="0.25">
      <c r="A369" s="9" t="s">
        <v>116</v>
      </c>
      <c r="B369" s="19">
        <v>929.78125681300003</v>
      </c>
      <c r="C369" s="14" t="s">
        <v>161</v>
      </c>
      <c r="D369" s="25">
        <f t="shared" si="9"/>
        <v>1128.7568068129999</v>
      </c>
      <c r="E369">
        <v>10.199999999999999</v>
      </c>
    </row>
    <row r="370" spans="1:5" x14ac:dyDescent="0.25">
      <c r="A370" s="9" t="s">
        <v>117</v>
      </c>
      <c r="B370" s="19">
        <v>663.48390529300002</v>
      </c>
      <c r="C370" s="14" t="s">
        <v>161</v>
      </c>
      <c r="D370" s="25">
        <f t="shared" si="9"/>
        <v>862.45945529300002</v>
      </c>
      <c r="E370">
        <v>11.5</v>
      </c>
    </row>
    <row r="371" spans="1:5" x14ac:dyDescent="0.25">
      <c r="A371" s="9" t="s">
        <v>120</v>
      </c>
      <c r="B371" s="19">
        <v>973.74294321100001</v>
      </c>
      <c r="C371" s="14" t="s">
        <v>161</v>
      </c>
      <c r="D371" s="25">
        <f t="shared" si="9"/>
        <v>1172.7184932109999</v>
      </c>
      <c r="E371">
        <v>13.66</v>
      </c>
    </row>
    <row r="372" spans="1:5" x14ac:dyDescent="0.25">
      <c r="A372" s="3" t="s">
        <v>0</v>
      </c>
      <c r="B372" s="17">
        <v>727.59621920999996</v>
      </c>
      <c r="C372" s="14" t="s">
        <v>162</v>
      </c>
      <c r="D372" s="25">
        <f>B372+223.02</f>
        <v>950.61621920999994</v>
      </c>
      <c r="E372" s="23">
        <v>8.1</v>
      </c>
    </row>
    <row r="373" spans="1:5" x14ac:dyDescent="0.25">
      <c r="A373" s="3" t="s">
        <v>1</v>
      </c>
      <c r="B373" s="17">
        <v>652.67334738</v>
      </c>
      <c r="C373" s="14" t="s">
        <v>162</v>
      </c>
      <c r="D373" s="25">
        <f t="shared" ref="D373:D408" si="10">B373+223.02</f>
        <v>875.69334737999998</v>
      </c>
      <c r="E373" s="23">
        <v>1.1000000000000001</v>
      </c>
    </row>
    <row r="374" spans="1:5" x14ac:dyDescent="0.25">
      <c r="A374" s="12" t="s">
        <v>118</v>
      </c>
      <c r="B374" s="17">
        <v>523.36379002000001</v>
      </c>
      <c r="C374" s="14" t="s">
        <v>162</v>
      </c>
      <c r="D374" s="25">
        <f t="shared" si="10"/>
        <v>746.38379001999999</v>
      </c>
      <c r="E374" s="23">
        <v>12.558</v>
      </c>
    </row>
    <row r="375" spans="1:5" x14ac:dyDescent="0.25">
      <c r="A375" s="3" t="s">
        <v>70</v>
      </c>
      <c r="B375" s="17">
        <v>733.56215568000005</v>
      </c>
      <c r="C375" s="14" t="s">
        <v>162</v>
      </c>
      <c r="D375" s="25">
        <f t="shared" si="10"/>
        <v>956.58215568000003</v>
      </c>
      <c r="E375" s="23">
        <v>10.93</v>
      </c>
    </row>
    <row r="376" spans="1:5" x14ac:dyDescent="0.25">
      <c r="A376" s="3" t="s">
        <v>71</v>
      </c>
      <c r="B376" s="17">
        <v>719.54650560000005</v>
      </c>
      <c r="C376" s="14" t="s">
        <v>162</v>
      </c>
      <c r="D376" s="25">
        <f t="shared" si="10"/>
        <v>942.56650560000003</v>
      </c>
      <c r="E376" s="23">
        <v>8.67</v>
      </c>
    </row>
    <row r="377" spans="1:5" x14ac:dyDescent="0.25">
      <c r="A377" s="3" t="s">
        <v>143</v>
      </c>
      <c r="B377" s="17">
        <v>691.51520544000005</v>
      </c>
      <c r="C377" s="14" t="s">
        <v>162</v>
      </c>
      <c r="D377" s="25">
        <f t="shared" si="10"/>
        <v>914.53520544000003</v>
      </c>
      <c r="E377" s="23">
        <v>11.65</v>
      </c>
    </row>
    <row r="378" spans="1:5" x14ac:dyDescent="0.25">
      <c r="A378" s="3" t="s">
        <v>72</v>
      </c>
      <c r="B378" s="17">
        <v>722.50978570999996</v>
      </c>
      <c r="C378" s="14" t="s">
        <v>162</v>
      </c>
      <c r="D378" s="25">
        <f t="shared" si="10"/>
        <v>945.52978570999994</v>
      </c>
      <c r="E378" s="23">
        <v>10.85</v>
      </c>
    </row>
    <row r="379" spans="1:5" x14ac:dyDescent="0.25">
      <c r="A379" s="3" t="s">
        <v>73</v>
      </c>
      <c r="B379" s="17">
        <v>705.53085552000005</v>
      </c>
      <c r="C379" s="14" t="s">
        <v>162</v>
      </c>
      <c r="D379" s="25">
        <f t="shared" si="10"/>
        <v>928.55085552000003</v>
      </c>
      <c r="E379" s="23">
        <v>10.15</v>
      </c>
    </row>
    <row r="380" spans="1:5" x14ac:dyDescent="0.25">
      <c r="A380" s="3" t="s">
        <v>74</v>
      </c>
      <c r="B380" s="17">
        <v>873.71865648000005</v>
      </c>
      <c r="C380" s="14" t="s">
        <v>162</v>
      </c>
      <c r="D380" s="25">
        <f t="shared" si="10"/>
        <v>1096.7386564800001</v>
      </c>
      <c r="E380" s="23">
        <v>10.55</v>
      </c>
    </row>
    <row r="381" spans="1:5" x14ac:dyDescent="0.25">
      <c r="A381" s="3" t="s">
        <v>75</v>
      </c>
      <c r="B381" s="17">
        <v>752.60609439999996</v>
      </c>
      <c r="C381" s="14" t="s">
        <v>162</v>
      </c>
      <c r="D381" s="25">
        <f t="shared" si="10"/>
        <v>975.62609439999994</v>
      </c>
      <c r="E381" s="23">
        <v>10.835000000000001</v>
      </c>
    </row>
    <row r="382" spans="1:5" x14ac:dyDescent="0.25">
      <c r="A382" s="3" t="s">
        <v>76</v>
      </c>
      <c r="B382" s="17">
        <v>710.55914415999996</v>
      </c>
      <c r="C382" s="14" t="s">
        <v>162</v>
      </c>
      <c r="D382" s="25">
        <f t="shared" si="10"/>
        <v>933.57914415999994</v>
      </c>
      <c r="E382" s="23">
        <v>11.55</v>
      </c>
    </row>
    <row r="383" spans="1:5" x14ac:dyDescent="0.25">
      <c r="A383" s="3" t="s">
        <v>77</v>
      </c>
      <c r="B383" s="17">
        <v>741.55372442999999</v>
      </c>
      <c r="C383" s="14" t="s">
        <v>162</v>
      </c>
      <c r="D383" s="25">
        <f t="shared" si="10"/>
        <v>964.57372442999997</v>
      </c>
      <c r="E383" s="23">
        <v>10.8</v>
      </c>
    </row>
    <row r="384" spans="1:5" x14ac:dyDescent="0.25">
      <c r="A384" s="3" t="s">
        <v>78</v>
      </c>
      <c r="B384" s="17">
        <v>720.65779723000003</v>
      </c>
      <c r="C384" s="14" t="s">
        <v>162</v>
      </c>
      <c r="D384" s="25">
        <f t="shared" si="10"/>
        <v>943.67779723000001</v>
      </c>
      <c r="E384" s="23">
        <v>7.95</v>
      </c>
    </row>
    <row r="385" spans="1:5" x14ac:dyDescent="0.25">
      <c r="A385" s="3" t="s">
        <v>79</v>
      </c>
      <c r="B385" s="17">
        <v>711.60130459000004</v>
      </c>
      <c r="C385" s="14" t="s">
        <v>162</v>
      </c>
      <c r="D385" s="25">
        <f t="shared" si="10"/>
        <v>934.62130459000002</v>
      </c>
      <c r="E385" s="23">
        <v>7.92</v>
      </c>
    </row>
    <row r="386" spans="1:5" x14ac:dyDescent="0.25">
      <c r="A386" s="3" t="s">
        <v>80</v>
      </c>
      <c r="B386" s="17">
        <v>774.52819915999999</v>
      </c>
      <c r="C386" s="14" t="s">
        <v>162</v>
      </c>
      <c r="D386" s="25">
        <f t="shared" si="10"/>
        <v>997.54819915999997</v>
      </c>
      <c r="E386" s="23">
        <v>3.65</v>
      </c>
    </row>
    <row r="387" spans="1:5" x14ac:dyDescent="0.25">
      <c r="A387" s="3" t="s">
        <v>2</v>
      </c>
      <c r="B387" s="17">
        <v>817.72882723999999</v>
      </c>
      <c r="C387" s="14" t="s">
        <v>162</v>
      </c>
      <c r="D387" s="25">
        <f t="shared" si="10"/>
        <v>1040.7488272400001</v>
      </c>
      <c r="E387" s="23">
        <v>10.42</v>
      </c>
    </row>
    <row r="388" spans="1:5" x14ac:dyDescent="0.25">
      <c r="A388" s="3" t="s">
        <v>3</v>
      </c>
      <c r="B388" s="17">
        <v>775.68187699999999</v>
      </c>
      <c r="C388" s="14" t="s">
        <v>162</v>
      </c>
      <c r="D388" s="25">
        <f t="shared" si="10"/>
        <v>998.70187699999997</v>
      </c>
      <c r="E388" s="23">
        <v>10.97</v>
      </c>
    </row>
    <row r="389" spans="1:5" x14ac:dyDescent="0.25">
      <c r="A389" s="3" t="s">
        <v>4</v>
      </c>
      <c r="B389" s="17">
        <v>833.53229829999998</v>
      </c>
      <c r="C389" s="14" t="s">
        <v>162</v>
      </c>
      <c r="D389" s="25">
        <f t="shared" si="10"/>
        <v>1056.5522983000001</v>
      </c>
      <c r="E389" s="23">
        <v>11.52</v>
      </c>
    </row>
    <row r="390" spans="1:5" x14ac:dyDescent="0.25">
      <c r="A390" s="3" t="s">
        <v>69</v>
      </c>
      <c r="B390" s="15">
        <v>1616.3635029500001</v>
      </c>
      <c r="C390" s="14" t="s">
        <v>162</v>
      </c>
      <c r="D390" s="25">
        <f t="shared" si="10"/>
        <v>1839.3835029500001</v>
      </c>
      <c r="E390" s="23">
        <v>13.8</v>
      </c>
    </row>
    <row r="391" spans="1:5" x14ac:dyDescent="0.25">
      <c r="A391" s="3" t="s">
        <v>81</v>
      </c>
      <c r="B391" s="17">
        <v>648.47300623000001</v>
      </c>
      <c r="C391" s="14" t="s">
        <v>162</v>
      </c>
      <c r="D391" s="25">
        <f t="shared" si="10"/>
        <v>871.49300622999999</v>
      </c>
      <c r="E391" s="23">
        <v>10</v>
      </c>
    </row>
    <row r="392" spans="1:5" x14ac:dyDescent="0.25">
      <c r="A392" s="3" t="s">
        <v>82</v>
      </c>
      <c r="B392" s="17">
        <v>936.58102266000003</v>
      </c>
      <c r="C392" s="14" t="s">
        <v>162</v>
      </c>
      <c r="D392" s="25">
        <f t="shared" si="10"/>
        <v>1159.6010226600001</v>
      </c>
      <c r="E392" s="23">
        <v>12.55</v>
      </c>
    </row>
    <row r="393" spans="1:5" x14ac:dyDescent="0.25">
      <c r="A393" s="3" t="s">
        <v>83</v>
      </c>
      <c r="B393" s="17">
        <v>866.58843005000006</v>
      </c>
      <c r="C393" s="14" t="s">
        <v>162</v>
      </c>
      <c r="D393" s="25">
        <f t="shared" si="10"/>
        <v>1089.6084300500002</v>
      </c>
      <c r="E393">
        <v>17.18</v>
      </c>
    </row>
    <row r="394" spans="1:5" x14ac:dyDescent="0.25">
      <c r="A394" s="3" t="s">
        <v>84</v>
      </c>
      <c r="B394" s="17">
        <v>735.50503467999999</v>
      </c>
      <c r="C394" s="14" t="s">
        <v>162</v>
      </c>
      <c r="D394" s="25">
        <f t="shared" si="10"/>
        <v>958.52503467999998</v>
      </c>
      <c r="E394">
        <v>17.18</v>
      </c>
    </row>
    <row r="395" spans="1:5" x14ac:dyDescent="0.25">
      <c r="A395" s="3" t="s">
        <v>85</v>
      </c>
      <c r="B395" s="17">
        <v>1352.9722272399999</v>
      </c>
      <c r="C395" s="14" t="s">
        <v>162</v>
      </c>
      <c r="D395" s="25">
        <f t="shared" si="10"/>
        <v>1575.9922272399999</v>
      </c>
      <c r="E395">
        <v>13.83</v>
      </c>
    </row>
    <row r="396" spans="1:5" x14ac:dyDescent="0.25">
      <c r="A396" s="3" t="s">
        <v>5</v>
      </c>
      <c r="B396" s="17">
        <v>761.66622691999999</v>
      </c>
      <c r="C396" s="14" t="s">
        <v>162</v>
      </c>
      <c r="D396" s="25">
        <f t="shared" si="10"/>
        <v>984.68622691999997</v>
      </c>
      <c r="E396">
        <v>10.97</v>
      </c>
    </row>
    <row r="397" spans="1:5" x14ac:dyDescent="0.25">
      <c r="A397" s="3" t="s">
        <v>6</v>
      </c>
      <c r="B397" s="17">
        <v>745.59854122000002</v>
      </c>
      <c r="C397" s="14" t="s">
        <v>162</v>
      </c>
      <c r="D397" s="25">
        <f t="shared" si="10"/>
        <v>968.61854122</v>
      </c>
      <c r="E397">
        <v>10.42</v>
      </c>
    </row>
    <row r="398" spans="1:5" x14ac:dyDescent="0.25">
      <c r="A398" s="3" t="s">
        <v>7</v>
      </c>
      <c r="B398" s="19">
        <v>523.36379003100001</v>
      </c>
      <c r="C398" s="14" t="s">
        <v>162</v>
      </c>
      <c r="D398" s="25">
        <f t="shared" si="10"/>
        <v>746.38379003099999</v>
      </c>
      <c r="E398">
        <v>13.75</v>
      </c>
    </row>
    <row r="399" spans="1:5" x14ac:dyDescent="0.25">
      <c r="A399" s="3" t="s">
        <v>8</v>
      </c>
      <c r="B399" s="19">
        <v>496.28012000000001</v>
      </c>
      <c r="C399" s="14" t="s">
        <v>162</v>
      </c>
      <c r="D399" s="25">
        <f t="shared" si="10"/>
        <v>719.30011999999999</v>
      </c>
      <c r="E399">
        <v>13.75</v>
      </c>
    </row>
    <row r="400" spans="1:5" x14ac:dyDescent="0.25">
      <c r="A400" s="3" t="s">
        <v>9</v>
      </c>
      <c r="B400" s="19">
        <v>465.28553963100001</v>
      </c>
      <c r="C400" s="14" t="s">
        <v>162</v>
      </c>
      <c r="D400" s="25">
        <f t="shared" si="10"/>
        <v>688.30553963099999</v>
      </c>
      <c r="E400">
        <v>15.16</v>
      </c>
    </row>
    <row r="401" spans="1:5" x14ac:dyDescent="0.25">
      <c r="A401" s="3" t="s">
        <v>10</v>
      </c>
      <c r="B401" s="17">
        <v>689.57232999999997</v>
      </c>
      <c r="C401" s="14" t="s">
        <v>162</v>
      </c>
      <c r="D401" s="25">
        <f t="shared" si="10"/>
        <v>912.59232999999995</v>
      </c>
      <c r="E401">
        <v>11.16</v>
      </c>
    </row>
    <row r="402" spans="1:5" x14ac:dyDescent="0.25">
      <c r="A402" s="3" t="s">
        <v>11</v>
      </c>
      <c r="B402" s="19">
        <v>720.56691000000001</v>
      </c>
      <c r="C402" s="14" t="s">
        <v>162</v>
      </c>
      <c r="D402" s="25">
        <f t="shared" si="10"/>
        <v>943.58690999999999</v>
      </c>
      <c r="E402">
        <v>10.5</v>
      </c>
    </row>
    <row r="403" spans="1:5" x14ac:dyDescent="0.25">
      <c r="A403" s="3" t="s">
        <v>12</v>
      </c>
      <c r="B403" s="19">
        <v>481.353225329</v>
      </c>
      <c r="C403" s="14" t="s">
        <v>162</v>
      </c>
      <c r="D403" s="25">
        <f t="shared" si="10"/>
        <v>704.37322532899998</v>
      </c>
      <c r="E403">
        <v>14.16</v>
      </c>
    </row>
    <row r="404" spans="1:5" x14ac:dyDescent="0.25">
      <c r="A404" s="3" t="s">
        <v>13</v>
      </c>
      <c r="B404" s="19">
        <v>703.55159099100001</v>
      </c>
      <c r="C404" s="14" t="s">
        <v>162</v>
      </c>
      <c r="D404" s="25">
        <f t="shared" si="10"/>
        <v>926.57159099099999</v>
      </c>
      <c r="E404">
        <v>11.16</v>
      </c>
    </row>
    <row r="405" spans="1:5" x14ac:dyDescent="0.25">
      <c r="A405" s="3" t="s">
        <v>86</v>
      </c>
      <c r="B405" s="19">
        <v>509.31175441300002</v>
      </c>
      <c r="C405" s="14" t="s">
        <v>162</v>
      </c>
      <c r="D405" s="25">
        <f t="shared" si="10"/>
        <v>732.331754413</v>
      </c>
      <c r="E405">
        <v>11.83</v>
      </c>
    </row>
    <row r="406" spans="1:5" x14ac:dyDescent="0.25">
      <c r="A406" s="9" t="s">
        <v>116</v>
      </c>
      <c r="B406" s="19">
        <v>929.78125681300003</v>
      </c>
      <c r="C406" s="14" t="s">
        <v>162</v>
      </c>
      <c r="D406" s="25">
        <f t="shared" si="10"/>
        <v>1152.801256813</v>
      </c>
      <c r="E406">
        <v>10.199999999999999</v>
      </c>
    </row>
    <row r="407" spans="1:5" x14ac:dyDescent="0.25">
      <c r="A407" s="9" t="s">
        <v>117</v>
      </c>
      <c r="B407" s="19">
        <v>663.48390529300002</v>
      </c>
      <c r="C407" s="14" t="s">
        <v>162</v>
      </c>
      <c r="D407" s="25">
        <f t="shared" si="10"/>
        <v>886.503905293</v>
      </c>
      <c r="E407">
        <v>11.5</v>
      </c>
    </row>
    <row r="408" spans="1:5" x14ac:dyDescent="0.25">
      <c r="A408" s="9" t="s">
        <v>120</v>
      </c>
      <c r="B408" s="19">
        <v>973.74294321100001</v>
      </c>
      <c r="C408" s="14" t="s">
        <v>162</v>
      </c>
      <c r="D408" s="25">
        <f t="shared" si="10"/>
        <v>1196.762943211</v>
      </c>
      <c r="E408">
        <v>13.66</v>
      </c>
    </row>
    <row r="409" spans="1:5" x14ac:dyDescent="0.25">
      <c r="A409" s="3" t="s">
        <v>0</v>
      </c>
      <c r="B409" s="17">
        <v>727.59621920999996</v>
      </c>
      <c r="C409" s="14" t="s">
        <v>183</v>
      </c>
      <c r="D409" s="22">
        <f>B409+44.998201</f>
        <v>772.59442020999995</v>
      </c>
      <c r="E409" s="23">
        <v>8.1</v>
      </c>
    </row>
    <row r="410" spans="1:5" x14ac:dyDescent="0.25">
      <c r="A410" s="3" t="s">
        <v>1</v>
      </c>
      <c r="B410" s="17">
        <v>652.67334738</v>
      </c>
      <c r="C410" s="14" t="s">
        <v>183</v>
      </c>
      <c r="D410" s="22">
        <f t="shared" ref="D410:D445" si="11">B410+44.998201</f>
        <v>697.67154837999999</v>
      </c>
      <c r="E410" s="23">
        <v>1.1000000000000001</v>
      </c>
    </row>
    <row r="411" spans="1:5" x14ac:dyDescent="0.25">
      <c r="A411" s="12" t="s">
        <v>118</v>
      </c>
      <c r="B411" s="17">
        <v>523.36379002000001</v>
      </c>
      <c r="C411" s="14" t="s">
        <v>183</v>
      </c>
      <c r="D411" s="22">
        <f t="shared" si="11"/>
        <v>568.36199102</v>
      </c>
      <c r="E411" s="23">
        <v>12.558</v>
      </c>
    </row>
    <row r="412" spans="1:5" x14ac:dyDescent="0.25">
      <c r="A412" s="3" t="s">
        <v>70</v>
      </c>
      <c r="B412" s="17">
        <v>733.56215568000005</v>
      </c>
      <c r="C412" s="14" t="s">
        <v>183</v>
      </c>
      <c r="D412" s="22">
        <f t="shared" si="11"/>
        <v>778.56035668000004</v>
      </c>
      <c r="E412" s="23">
        <v>10.93</v>
      </c>
    </row>
    <row r="413" spans="1:5" x14ac:dyDescent="0.25">
      <c r="A413" s="3" t="s">
        <v>71</v>
      </c>
      <c r="B413" s="17">
        <v>719.54650560000005</v>
      </c>
      <c r="C413" s="14" t="s">
        <v>183</v>
      </c>
      <c r="D413" s="22">
        <f t="shared" si="11"/>
        <v>764.54470660000004</v>
      </c>
      <c r="E413" s="23">
        <v>8.67</v>
      </c>
    </row>
    <row r="414" spans="1:5" x14ac:dyDescent="0.25">
      <c r="A414" s="3" t="s">
        <v>143</v>
      </c>
      <c r="B414" s="17">
        <v>691.51520544000005</v>
      </c>
      <c r="C414" s="14" t="s">
        <v>183</v>
      </c>
      <c r="D414" s="22">
        <f t="shared" si="11"/>
        <v>736.51340644000004</v>
      </c>
      <c r="E414" s="23">
        <v>11.65</v>
      </c>
    </row>
    <row r="415" spans="1:5" x14ac:dyDescent="0.25">
      <c r="A415" s="3" t="s">
        <v>72</v>
      </c>
      <c r="B415" s="17">
        <v>722.50978570999996</v>
      </c>
      <c r="C415" s="14" t="s">
        <v>183</v>
      </c>
      <c r="D415" s="22">
        <f t="shared" si="11"/>
        <v>767.50798670999995</v>
      </c>
      <c r="E415" s="23">
        <v>10.85</v>
      </c>
    </row>
    <row r="416" spans="1:5" x14ac:dyDescent="0.25">
      <c r="A416" s="3" t="s">
        <v>73</v>
      </c>
      <c r="B416" s="17">
        <v>705.53085552000005</v>
      </c>
      <c r="C416" s="14" t="s">
        <v>183</v>
      </c>
      <c r="D416" s="22">
        <f t="shared" si="11"/>
        <v>750.52905652000004</v>
      </c>
      <c r="E416" s="23">
        <v>10.15</v>
      </c>
    </row>
    <row r="417" spans="1:5" x14ac:dyDescent="0.25">
      <c r="A417" s="3" t="s">
        <v>74</v>
      </c>
      <c r="B417" s="17">
        <v>873.71865648000005</v>
      </c>
      <c r="C417" s="14" t="s">
        <v>183</v>
      </c>
      <c r="D417" s="22">
        <f t="shared" si="11"/>
        <v>918.71685748000004</v>
      </c>
      <c r="E417" s="23">
        <v>10.55</v>
      </c>
    </row>
    <row r="418" spans="1:5" x14ac:dyDescent="0.25">
      <c r="A418" s="3" t="s">
        <v>75</v>
      </c>
      <c r="B418" s="17">
        <v>752.60609439999996</v>
      </c>
      <c r="C418" s="14" t="s">
        <v>183</v>
      </c>
      <c r="D418" s="22">
        <f t="shared" si="11"/>
        <v>797.60429539999996</v>
      </c>
      <c r="E418" s="23">
        <v>10.835000000000001</v>
      </c>
    </row>
    <row r="419" spans="1:5" x14ac:dyDescent="0.25">
      <c r="A419" s="3" t="s">
        <v>76</v>
      </c>
      <c r="B419" s="17">
        <v>710.55914415999996</v>
      </c>
      <c r="C419" s="14" t="s">
        <v>183</v>
      </c>
      <c r="D419" s="22">
        <f t="shared" si="11"/>
        <v>755.55734515999995</v>
      </c>
      <c r="E419" s="23">
        <v>11.55</v>
      </c>
    </row>
    <row r="420" spans="1:5" x14ac:dyDescent="0.25">
      <c r="A420" s="3" t="s">
        <v>77</v>
      </c>
      <c r="B420" s="17">
        <v>741.55372442999999</v>
      </c>
      <c r="C420" s="14" t="s">
        <v>183</v>
      </c>
      <c r="D420" s="22">
        <f t="shared" si="11"/>
        <v>786.55192542999998</v>
      </c>
      <c r="E420" s="23">
        <v>10.8</v>
      </c>
    </row>
    <row r="421" spans="1:5" x14ac:dyDescent="0.25">
      <c r="A421" s="3" t="s">
        <v>78</v>
      </c>
      <c r="B421" s="17">
        <v>720.65779723000003</v>
      </c>
      <c r="C421" s="14" t="s">
        <v>183</v>
      </c>
      <c r="D421" s="22">
        <f t="shared" si="11"/>
        <v>765.65599823000002</v>
      </c>
      <c r="E421" s="23">
        <v>7.95</v>
      </c>
    </row>
    <row r="422" spans="1:5" x14ac:dyDescent="0.25">
      <c r="A422" s="3" t="s">
        <v>79</v>
      </c>
      <c r="B422" s="17">
        <v>711.60130459000004</v>
      </c>
      <c r="C422" s="14" t="s">
        <v>183</v>
      </c>
      <c r="D422" s="22">
        <f t="shared" si="11"/>
        <v>756.59950559000004</v>
      </c>
      <c r="E422" s="23">
        <v>7.92</v>
      </c>
    </row>
    <row r="423" spans="1:5" x14ac:dyDescent="0.25">
      <c r="A423" s="3" t="s">
        <v>80</v>
      </c>
      <c r="B423" s="17">
        <v>774.52819915999999</v>
      </c>
      <c r="C423" s="14" t="s">
        <v>183</v>
      </c>
      <c r="D423" s="22">
        <f t="shared" si="11"/>
        <v>819.52640015999998</v>
      </c>
      <c r="E423" s="23">
        <v>3.65</v>
      </c>
    </row>
    <row r="424" spans="1:5" x14ac:dyDescent="0.25">
      <c r="A424" s="3" t="s">
        <v>2</v>
      </c>
      <c r="B424" s="17">
        <v>817.72882723999999</v>
      </c>
      <c r="C424" s="14" t="s">
        <v>183</v>
      </c>
      <c r="D424" s="22">
        <f t="shared" si="11"/>
        <v>862.72702823999998</v>
      </c>
      <c r="E424" s="23">
        <v>10.42</v>
      </c>
    </row>
    <row r="425" spans="1:5" x14ac:dyDescent="0.25">
      <c r="A425" s="3" t="s">
        <v>3</v>
      </c>
      <c r="B425" s="17">
        <v>775.68187699999999</v>
      </c>
      <c r="C425" s="14" t="s">
        <v>183</v>
      </c>
      <c r="D425" s="22">
        <f t="shared" si="11"/>
        <v>820.68007799999998</v>
      </c>
      <c r="E425" s="23">
        <v>10.97</v>
      </c>
    </row>
    <row r="426" spans="1:5" x14ac:dyDescent="0.25">
      <c r="A426" s="3" t="s">
        <v>4</v>
      </c>
      <c r="B426" s="17">
        <v>833.53229829999998</v>
      </c>
      <c r="C426" s="14" t="s">
        <v>183</v>
      </c>
      <c r="D426" s="22">
        <f t="shared" si="11"/>
        <v>878.53049929999997</v>
      </c>
      <c r="E426" s="23">
        <v>11.52</v>
      </c>
    </row>
    <row r="427" spans="1:5" x14ac:dyDescent="0.25">
      <c r="A427" s="3" t="s">
        <v>69</v>
      </c>
      <c r="B427" s="15">
        <v>1616.3635029500001</v>
      </c>
      <c r="C427" s="14" t="s">
        <v>183</v>
      </c>
      <c r="D427" s="22">
        <f t="shared" si="11"/>
        <v>1661.3617039500002</v>
      </c>
      <c r="E427" s="23">
        <v>13.8</v>
      </c>
    </row>
    <row r="428" spans="1:5" x14ac:dyDescent="0.25">
      <c r="A428" s="3" t="s">
        <v>81</v>
      </c>
      <c r="B428" s="17">
        <v>648.47300623000001</v>
      </c>
      <c r="C428" s="14" t="s">
        <v>183</v>
      </c>
      <c r="D428" s="22">
        <f t="shared" si="11"/>
        <v>693.47120723</v>
      </c>
      <c r="E428" s="23">
        <v>10</v>
      </c>
    </row>
    <row r="429" spans="1:5" x14ac:dyDescent="0.25">
      <c r="A429" s="3" t="s">
        <v>82</v>
      </c>
      <c r="B429" s="17">
        <v>936.58102266000003</v>
      </c>
      <c r="C429" s="14" t="s">
        <v>183</v>
      </c>
      <c r="D429" s="22">
        <f t="shared" si="11"/>
        <v>981.57922366000003</v>
      </c>
      <c r="E429" s="23">
        <v>12.55</v>
      </c>
    </row>
    <row r="430" spans="1:5" x14ac:dyDescent="0.25">
      <c r="A430" s="3" t="s">
        <v>83</v>
      </c>
      <c r="B430" s="17">
        <v>866.58843005000006</v>
      </c>
      <c r="C430" s="14" t="s">
        <v>183</v>
      </c>
      <c r="D430" s="22">
        <f t="shared" si="11"/>
        <v>911.58663105000005</v>
      </c>
      <c r="E430">
        <v>17.18</v>
      </c>
    </row>
    <row r="431" spans="1:5" x14ac:dyDescent="0.25">
      <c r="A431" s="3" t="s">
        <v>84</v>
      </c>
      <c r="B431" s="17">
        <v>735.50503467999999</v>
      </c>
      <c r="C431" s="14" t="s">
        <v>183</v>
      </c>
      <c r="D431" s="22">
        <f>B431+adducts!C13</f>
        <v>780.50323567999999</v>
      </c>
      <c r="E431">
        <v>17.18</v>
      </c>
    </row>
    <row r="432" spans="1:5" x14ac:dyDescent="0.25">
      <c r="A432" s="3" t="s">
        <v>85</v>
      </c>
      <c r="B432" s="17">
        <v>1352.9722272399999</v>
      </c>
      <c r="C432" s="14" t="s">
        <v>183</v>
      </c>
      <c r="D432" s="22">
        <f t="shared" si="11"/>
        <v>1397.97042824</v>
      </c>
      <c r="E432">
        <v>13.83</v>
      </c>
    </row>
    <row r="433" spans="1:5" x14ac:dyDescent="0.25">
      <c r="A433" s="3" t="s">
        <v>5</v>
      </c>
      <c r="B433" s="17">
        <v>761.66622691999999</v>
      </c>
      <c r="C433" s="14" t="s">
        <v>183</v>
      </c>
      <c r="D433" s="22">
        <f t="shared" si="11"/>
        <v>806.66442791999998</v>
      </c>
      <c r="E433">
        <v>10.97</v>
      </c>
    </row>
    <row r="434" spans="1:5" x14ac:dyDescent="0.25">
      <c r="A434" s="3" t="s">
        <v>6</v>
      </c>
      <c r="B434" s="17">
        <v>745.59854122000002</v>
      </c>
      <c r="C434" s="14" t="s">
        <v>183</v>
      </c>
      <c r="D434" s="22">
        <f t="shared" si="11"/>
        <v>790.59674222000001</v>
      </c>
      <c r="E434">
        <v>10.42</v>
      </c>
    </row>
    <row r="435" spans="1:5" x14ac:dyDescent="0.25">
      <c r="A435" s="3" t="s">
        <v>7</v>
      </c>
      <c r="B435" s="19">
        <v>523.36379003100001</v>
      </c>
      <c r="C435" s="14" t="s">
        <v>183</v>
      </c>
      <c r="D435" s="22">
        <f t="shared" si="11"/>
        <v>568.361991031</v>
      </c>
      <c r="E435">
        <v>13.75</v>
      </c>
    </row>
    <row r="436" spans="1:5" x14ac:dyDescent="0.25">
      <c r="A436" s="3" t="s">
        <v>8</v>
      </c>
      <c r="B436" s="19">
        <v>496.28012000000001</v>
      </c>
      <c r="C436" s="14" t="s">
        <v>183</v>
      </c>
      <c r="D436" s="22">
        <f t="shared" si="11"/>
        <v>541.27832100000001</v>
      </c>
      <c r="E436">
        <v>13.75</v>
      </c>
    </row>
    <row r="437" spans="1:5" x14ac:dyDescent="0.25">
      <c r="A437" s="3" t="s">
        <v>9</v>
      </c>
      <c r="B437" s="19">
        <v>465.28553963100001</v>
      </c>
      <c r="C437" s="14" t="s">
        <v>183</v>
      </c>
      <c r="D437" s="22">
        <f t="shared" si="11"/>
        <v>510.283740631</v>
      </c>
      <c r="E437">
        <v>15.16</v>
      </c>
    </row>
    <row r="438" spans="1:5" x14ac:dyDescent="0.25">
      <c r="A438" s="3" t="s">
        <v>10</v>
      </c>
      <c r="B438" s="17">
        <v>689.57232999999997</v>
      </c>
      <c r="C438" s="14" t="s">
        <v>183</v>
      </c>
      <c r="D438" s="22">
        <f t="shared" si="11"/>
        <v>734.57053099999996</v>
      </c>
      <c r="E438">
        <v>11.16</v>
      </c>
    </row>
    <row r="439" spans="1:5" x14ac:dyDescent="0.25">
      <c r="A439" s="3" t="s">
        <v>11</v>
      </c>
      <c r="B439" s="19">
        <v>720.56691000000001</v>
      </c>
      <c r="C439" s="14" t="s">
        <v>183</v>
      </c>
      <c r="D439" s="22">
        <f t="shared" si="11"/>
        <v>765.565111</v>
      </c>
      <c r="E439">
        <v>10.5</v>
      </c>
    </row>
    <row r="440" spans="1:5" x14ac:dyDescent="0.25">
      <c r="A440" s="3" t="s">
        <v>12</v>
      </c>
      <c r="B440" s="19">
        <v>481.353225329</v>
      </c>
      <c r="C440" s="14" t="s">
        <v>183</v>
      </c>
      <c r="D440" s="22">
        <f t="shared" si="11"/>
        <v>526.35142632899999</v>
      </c>
      <c r="E440">
        <v>14.16</v>
      </c>
    </row>
    <row r="441" spans="1:5" x14ac:dyDescent="0.25">
      <c r="A441" s="3" t="s">
        <v>13</v>
      </c>
      <c r="B441" s="19">
        <v>703.55159099100001</v>
      </c>
      <c r="C441" s="14" t="s">
        <v>183</v>
      </c>
      <c r="D441" s="22">
        <f t="shared" si="11"/>
        <v>748.54979199100001</v>
      </c>
      <c r="E441">
        <v>11.16</v>
      </c>
    </row>
    <row r="442" spans="1:5" x14ac:dyDescent="0.25">
      <c r="A442" s="3" t="s">
        <v>86</v>
      </c>
      <c r="B442" s="19">
        <v>509.31175441300002</v>
      </c>
      <c r="C442" s="14" t="s">
        <v>183</v>
      </c>
      <c r="D442" s="22">
        <f t="shared" si="11"/>
        <v>554.30995541300001</v>
      </c>
      <c r="E442">
        <v>11.83</v>
      </c>
    </row>
    <row r="443" spans="1:5" x14ac:dyDescent="0.25">
      <c r="A443" s="9" t="s">
        <v>116</v>
      </c>
      <c r="B443" s="19">
        <v>929.78125681300003</v>
      </c>
      <c r="C443" s="14" t="s">
        <v>183</v>
      </c>
      <c r="D443" s="22">
        <f t="shared" si="11"/>
        <v>974.77945781300002</v>
      </c>
      <c r="E443">
        <v>10.199999999999999</v>
      </c>
    </row>
    <row r="444" spans="1:5" x14ac:dyDescent="0.25">
      <c r="A444" s="9" t="s">
        <v>117</v>
      </c>
      <c r="B444" s="19">
        <v>663.48390529300002</v>
      </c>
      <c r="C444" s="14" t="s">
        <v>183</v>
      </c>
      <c r="D444" s="22">
        <f t="shared" si="11"/>
        <v>708.48210629300002</v>
      </c>
      <c r="E444">
        <v>11.5</v>
      </c>
    </row>
    <row r="445" spans="1:5" x14ac:dyDescent="0.25">
      <c r="A445" s="9" t="s">
        <v>120</v>
      </c>
      <c r="B445" s="19">
        <v>973.74294321100001</v>
      </c>
      <c r="C445" s="14" t="s">
        <v>183</v>
      </c>
      <c r="D445" s="22">
        <f t="shared" si="11"/>
        <v>1018.741144211</v>
      </c>
      <c r="E445">
        <v>13.66</v>
      </c>
    </row>
    <row r="446" spans="1:5" x14ac:dyDescent="0.25">
      <c r="A446" s="3" t="s">
        <v>0</v>
      </c>
      <c r="B446" s="17">
        <v>727.59621920999996</v>
      </c>
      <c r="C446" s="14" t="s">
        <v>184</v>
      </c>
      <c r="D446" s="25">
        <f>B446+96.96907</f>
        <v>824.56528920999995</v>
      </c>
      <c r="E446" s="23">
        <v>8.1</v>
      </c>
    </row>
    <row r="447" spans="1:5" x14ac:dyDescent="0.25">
      <c r="A447" s="3" t="s">
        <v>1</v>
      </c>
      <c r="B447" s="17">
        <v>652.67334738</v>
      </c>
      <c r="C447" s="14" t="s">
        <v>184</v>
      </c>
      <c r="D447" s="25">
        <f t="shared" ref="D447:D482" si="12">B447+96.96907</f>
        <v>749.64241737999998</v>
      </c>
      <c r="E447" s="23">
        <v>1.1000000000000001</v>
      </c>
    </row>
    <row r="448" spans="1:5" x14ac:dyDescent="0.25">
      <c r="A448" s="12" t="s">
        <v>118</v>
      </c>
      <c r="B448" s="17">
        <v>523.36379002000001</v>
      </c>
      <c r="C448" s="14" t="s">
        <v>184</v>
      </c>
      <c r="D448" s="25">
        <f t="shared" si="12"/>
        <v>620.33286002</v>
      </c>
      <c r="E448" s="23">
        <v>12.558</v>
      </c>
    </row>
    <row r="449" spans="1:5" x14ac:dyDescent="0.25">
      <c r="A449" s="3" t="s">
        <v>70</v>
      </c>
      <c r="B449" s="17">
        <v>733.56215568000005</v>
      </c>
      <c r="C449" s="14" t="s">
        <v>184</v>
      </c>
      <c r="D449" s="25">
        <f t="shared" si="12"/>
        <v>830.53122568000003</v>
      </c>
      <c r="E449" s="23">
        <v>10.93</v>
      </c>
    </row>
    <row r="450" spans="1:5" x14ac:dyDescent="0.25">
      <c r="A450" s="3" t="s">
        <v>71</v>
      </c>
      <c r="B450" s="17">
        <v>719.54650560000005</v>
      </c>
      <c r="C450" s="14" t="s">
        <v>184</v>
      </c>
      <c r="D450" s="25">
        <f t="shared" si="12"/>
        <v>816.51557560000003</v>
      </c>
      <c r="E450" s="23">
        <v>8.67</v>
      </c>
    </row>
    <row r="451" spans="1:5" x14ac:dyDescent="0.25">
      <c r="A451" s="3" t="s">
        <v>143</v>
      </c>
      <c r="B451" s="17">
        <v>691.51520544000005</v>
      </c>
      <c r="C451" s="14" t="s">
        <v>184</v>
      </c>
      <c r="D451" s="25">
        <f t="shared" si="12"/>
        <v>788.48427544000003</v>
      </c>
      <c r="E451" s="23">
        <v>11.65</v>
      </c>
    </row>
    <row r="452" spans="1:5" x14ac:dyDescent="0.25">
      <c r="A452" s="3" t="s">
        <v>72</v>
      </c>
      <c r="B452" s="17">
        <v>722.50978570999996</v>
      </c>
      <c r="C452" s="14" t="s">
        <v>184</v>
      </c>
      <c r="D452" s="25">
        <f t="shared" si="12"/>
        <v>819.47885570999995</v>
      </c>
      <c r="E452" s="23">
        <v>10.85</v>
      </c>
    </row>
    <row r="453" spans="1:5" x14ac:dyDescent="0.25">
      <c r="A453" s="3" t="s">
        <v>73</v>
      </c>
      <c r="B453" s="17">
        <v>705.53085552000005</v>
      </c>
      <c r="C453" s="14" t="s">
        <v>184</v>
      </c>
      <c r="D453" s="25">
        <f t="shared" si="12"/>
        <v>802.49992552000003</v>
      </c>
      <c r="E453" s="23">
        <v>10.15</v>
      </c>
    </row>
    <row r="454" spans="1:5" x14ac:dyDescent="0.25">
      <c r="A454" s="3" t="s">
        <v>74</v>
      </c>
      <c r="B454" s="17">
        <v>873.71865648000005</v>
      </c>
      <c r="C454" s="14" t="s">
        <v>184</v>
      </c>
      <c r="D454" s="25">
        <f t="shared" si="12"/>
        <v>970.68772648000004</v>
      </c>
      <c r="E454" s="23">
        <v>10.55</v>
      </c>
    </row>
    <row r="455" spans="1:5" x14ac:dyDescent="0.25">
      <c r="A455" s="3" t="s">
        <v>75</v>
      </c>
      <c r="B455" s="17">
        <v>752.60609439999996</v>
      </c>
      <c r="C455" s="14" t="s">
        <v>184</v>
      </c>
      <c r="D455" s="25">
        <f t="shared" si="12"/>
        <v>849.57516439999995</v>
      </c>
      <c r="E455" s="23">
        <v>10.835000000000001</v>
      </c>
    </row>
    <row r="456" spans="1:5" x14ac:dyDescent="0.25">
      <c r="A456" s="3" t="s">
        <v>76</v>
      </c>
      <c r="B456" s="17">
        <v>710.55914415999996</v>
      </c>
      <c r="C456" s="14" t="s">
        <v>184</v>
      </c>
      <c r="D456" s="25">
        <f t="shared" si="12"/>
        <v>807.52821415999995</v>
      </c>
      <c r="E456" s="23">
        <v>11.55</v>
      </c>
    </row>
    <row r="457" spans="1:5" x14ac:dyDescent="0.25">
      <c r="A457" s="3" t="s">
        <v>77</v>
      </c>
      <c r="B457" s="17">
        <v>741.55372442999999</v>
      </c>
      <c r="C457" s="14" t="s">
        <v>184</v>
      </c>
      <c r="D457" s="25">
        <f t="shared" si="12"/>
        <v>838.52279442999998</v>
      </c>
      <c r="E457" s="23">
        <v>10.8</v>
      </c>
    </row>
    <row r="458" spans="1:5" x14ac:dyDescent="0.25">
      <c r="A458" s="3" t="s">
        <v>78</v>
      </c>
      <c r="B458" s="17">
        <v>720.65779723000003</v>
      </c>
      <c r="C458" s="14" t="s">
        <v>184</v>
      </c>
      <c r="D458" s="25">
        <f t="shared" si="12"/>
        <v>817.62686723000002</v>
      </c>
      <c r="E458" s="23">
        <v>7.95</v>
      </c>
    </row>
    <row r="459" spans="1:5" x14ac:dyDescent="0.25">
      <c r="A459" s="3" t="s">
        <v>79</v>
      </c>
      <c r="B459" s="17">
        <v>711.60130459000004</v>
      </c>
      <c r="C459" s="14" t="s">
        <v>184</v>
      </c>
      <c r="D459" s="25">
        <f t="shared" si="12"/>
        <v>808.57037459000003</v>
      </c>
      <c r="E459" s="23">
        <v>7.92</v>
      </c>
    </row>
    <row r="460" spans="1:5" x14ac:dyDescent="0.25">
      <c r="A460" s="3" t="s">
        <v>80</v>
      </c>
      <c r="B460" s="17">
        <v>774.52819915999999</v>
      </c>
      <c r="C460" s="14" t="s">
        <v>184</v>
      </c>
      <c r="D460" s="25">
        <f t="shared" si="12"/>
        <v>871.49726915999997</v>
      </c>
      <c r="E460" s="23">
        <v>3.65</v>
      </c>
    </row>
    <row r="461" spans="1:5" x14ac:dyDescent="0.25">
      <c r="A461" s="3" t="s">
        <v>2</v>
      </c>
      <c r="B461" s="17">
        <v>817.72882723999999</v>
      </c>
      <c r="C461" s="14" t="s">
        <v>184</v>
      </c>
      <c r="D461" s="25">
        <f t="shared" si="12"/>
        <v>914.69789723999997</v>
      </c>
      <c r="E461" s="23">
        <v>10.42</v>
      </c>
    </row>
    <row r="462" spans="1:5" x14ac:dyDescent="0.25">
      <c r="A462" s="3" t="s">
        <v>3</v>
      </c>
      <c r="B462" s="17">
        <v>775.68187699999999</v>
      </c>
      <c r="C462" s="14" t="s">
        <v>184</v>
      </c>
      <c r="D462" s="25">
        <f t="shared" si="12"/>
        <v>872.65094699999997</v>
      </c>
      <c r="E462" s="23">
        <v>10.97</v>
      </c>
    </row>
    <row r="463" spans="1:5" x14ac:dyDescent="0.25">
      <c r="A463" s="3" t="s">
        <v>4</v>
      </c>
      <c r="B463" s="17">
        <v>833.53229829999998</v>
      </c>
      <c r="C463" s="14" t="s">
        <v>184</v>
      </c>
      <c r="D463" s="25">
        <f t="shared" si="12"/>
        <v>930.50136829999997</v>
      </c>
      <c r="E463" s="23">
        <v>11.52</v>
      </c>
    </row>
    <row r="464" spans="1:5" x14ac:dyDescent="0.25">
      <c r="A464" s="3" t="s">
        <v>69</v>
      </c>
      <c r="B464" s="15">
        <v>1616.3635029500001</v>
      </c>
      <c r="C464" s="14" t="s">
        <v>184</v>
      </c>
      <c r="D464" s="25">
        <f t="shared" si="12"/>
        <v>1713.3325729500002</v>
      </c>
      <c r="E464" s="23">
        <v>13.8</v>
      </c>
    </row>
    <row r="465" spans="1:5" x14ac:dyDescent="0.25">
      <c r="A465" s="3" t="s">
        <v>81</v>
      </c>
      <c r="B465" s="17">
        <v>648.47300623000001</v>
      </c>
      <c r="C465" s="14" t="s">
        <v>184</v>
      </c>
      <c r="D465" s="25">
        <f t="shared" si="12"/>
        <v>745.44207623</v>
      </c>
      <c r="E465" s="23">
        <v>10</v>
      </c>
    </row>
    <row r="466" spans="1:5" x14ac:dyDescent="0.25">
      <c r="A466" s="3" t="s">
        <v>82</v>
      </c>
      <c r="B466" s="17">
        <v>936.58102266000003</v>
      </c>
      <c r="C466" s="14" t="s">
        <v>184</v>
      </c>
      <c r="D466" s="25">
        <f t="shared" si="12"/>
        <v>1033.55009266</v>
      </c>
      <c r="E466" s="23">
        <v>12.55</v>
      </c>
    </row>
    <row r="467" spans="1:5" x14ac:dyDescent="0.25">
      <c r="A467" s="3" t="s">
        <v>83</v>
      </c>
      <c r="B467" s="17">
        <v>866.58843005000006</v>
      </c>
      <c r="C467" s="14" t="s">
        <v>184</v>
      </c>
      <c r="D467" s="25">
        <f t="shared" si="12"/>
        <v>963.55750005000004</v>
      </c>
      <c r="E467">
        <v>17.18</v>
      </c>
    </row>
    <row r="468" spans="1:5" x14ac:dyDescent="0.25">
      <c r="A468" s="3" t="s">
        <v>84</v>
      </c>
      <c r="B468" s="17">
        <v>735.50503467999999</v>
      </c>
      <c r="C468" s="14" t="s">
        <v>184</v>
      </c>
      <c r="D468" s="25">
        <f t="shared" si="12"/>
        <v>832.47410467999998</v>
      </c>
      <c r="E468">
        <v>17.18</v>
      </c>
    </row>
    <row r="469" spans="1:5" x14ac:dyDescent="0.25">
      <c r="A469" s="3" t="s">
        <v>85</v>
      </c>
      <c r="B469" s="17">
        <v>1352.9722272399999</v>
      </c>
      <c r="C469" s="14" t="s">
        <v>184</v>
      </c>
      <c r="D469" s="25">
        <f t="shared" si="12"/>
        <v>1449.94129724</v>
      </c>
      <c r="E469">
        <v>13.83</v>
      </c>
    </row>
    <row r="470" spans="1:5" x14ac:dyDescent="0.25">
      <c r="A470" s="3" t="s">
        <v>5</v>
      </c>
      <c r="B470" s="17">
        <v>761.66622691999999</v>
      </c>
      <c r="C470" s="14" t="s">
        <v>184</v>
      </c>
      <c r="D470" s="25">
        <f t="shared" si="12"/>
        <v>858.63529691999997</v>
      </c>
      <c r="E470">
        <v>10.97</v>
      </c>
    </row>
    <row r="471" spans="1:5" x14ac:dyDescent="0.25">
      <c r="A471" s="3" t="s">
        <v>6</v>
      </c>
      <c r="B471" s="17">
        <v>745.59854122000002</v>
      </c>
      <c r="C471" s="14" t="s">
        <v>184</v>
      </c>
      <c r="D471" s="25">
        <f t="shared" si="12"/>
        <v>842.56761122</v>
      </c>
      <c r="E471">
        <v>10.42</v>
      </c>
    </row>
    <row r="472" spans="1:5" x14ac:dyDescent="0.25">
      <c r="A472" s="3" t="s">
        <v>7</v>
      </c>
      <c r="B472" s="19">
        <v>523.36379003100001</v>
      </c>
      <c r="C472" s="14" t="s">
        <v>184</v>
      </c>
      <c r="D472" s="25">
        <f t="shared" si="12"/>
        <v>620.332860031</v>
      </c>
      <c r="E472">
        <v>13.75</v>
      </c>
    </row>
    <row r="473" spans="1:5" x14ac:dyDescent="0.25">
      <c r="A473" s="3" t="s">
        <v>8</v>
      </c>
      <c r="B473" s="19">
        <v>496.28012000000001</v>
      </c>
      <c r="C473" s="14" t="s">
        <v>184</v>
      </c>
      <c r="D473" s="25">
        <f t="shared" si="12"/>
        <v>593.24919</v>
      </c>
      <c r="E473">
        <v>13.75</v>
      </c>
    </row>
    <row r="474" spans="1:5" x14ac:dyDescent="0.25">
      <c r="A474" s="3" t="s">
        <v>9</v>
      </c>
      <c r="B474" s="19">
        <v>465.28553963100001</v>
      </c>
      <c r="C474" s="14" t="s">
        <v>184</v>
      </c>
      <c r="D474" s="25">
        <f t="shared" si="12"/>
        <v>562.25460963099999</v>
      </c>
      <c r="E474">
        <v>15.16</v>
      </c>
    </row>
    <row r="475" spans="1:5" x14ac:dyDescent="0.25">
      <c r="A475" s="3" t="s">
        <v>10</v>
      </c>
      <c r="B475" s="17">
        <v>689.57232999999997</v>
      </c>
      <c r="C475" s="14" t="s">
        <v>184</v>
      </c>
      <c r="D475" s="25">
        <f t="shared" si="12"/>
        <v>786.54139999999995</v>
      </c>
      <c r="E475">
        <v>11.16</v>
      </c>
    </row>
    <row r="476" spans="1:5" x14ac:dyDescent="0.25">
      <c r="A476" s="3" t="s">
        <v>11</v>
      </c>
      <c r="B476" s="19">
        <v>720.56691000000001</v>
      </c>
      <c r="C476" s="14" t="s">
        <v>184</v>
      </c>
      <c r="D476" s="25">
        <f t="shared" si="12"/>
        <v>817.53598</v>
      </c>
      <c r="E476">
        <v>10.5</v>
      </c>
    </row>
    <row r="477" spans="1:5" x14ac:dyDescent="0.25">
      <c r="A477" s="3" t="s">
        <v>12</v>
      </c>
      <c r="B477" s="19">
        <v>481.353225329</v>
      </c>
      <c r="C477" s="14" t="s">
        <v>184</v>
      </c>
      <c r="D477" s="25">
        <f t="shared" si="12"/>
        <v>578.32229532899999</v>
      </c>
      <c r="E477">
        <v>14.16</v>
      </c>
    </row>
    <row r="478" spans="1:5" x14ac:dyDescent="0.25">
      <c r="A478" s="3" t="s">
        <v>13</v>
      </c>
      <c r="B478" s="19">
        <v>703.55159099100001</v>
      </c>
      <c r="C478" s="14" t="s">
        <v>184</v>
      </c>
      <c r="D478" s="25">
        <f t="shared" si="12"/>
        <v>800.520660991</v>
      </c>
      <c r="E478">
        <v>11.16</v>
      </c>
    </row>
    <row r="479" spans="1:5" x14ac:dyDescent="0.25">
      <c r="A479" s="3" t="s">
        <v>86</v>
      </c>
      <c r="B479" s="19">
        <v>509.31175441300002</v>
      </c>
      <c r="C479" s="14" t="s">
        <v>184</v>
      </c>
      <c r="D479" s="25">
        <f t="shared" si="12"/>
        <v>606.280824413</v>
      </c>
      <c r="E479">
        <v>11.83</v>
      </c>
    </row>
    <row r="480" spans="1:5" x14ac:dyDescent="0.25">
      <c r="A480" s="9" t="s">
        <v>116</v>
      </c>
      <c r="B480" s="19">
        <v>929.78125681300003</v>
      </c>
      <c r="C480" s="14" t="s">
        <v>184</v>
      </c>
      <c r="D480" s="25">
        <f t="shared" si="12"/>
        <v>1026.7503268130001</v>
      </c>
      <c r="E480">
        <v>10.199999999999999</v>
      </c>
    </row>
    <row r="481" spans="1:5" x14ac:dyDescent="0.25">
      <c r="A481" s="9" t="s">
        <v>117</v>
      </c>
      <c r="B481" s="19">
        <v>663.48390529300002</v>
      </c>
      <c r="C481" s="14" t="s">
        <v>184</v>
      </c>
      <c r="D481" s="25">
        <f t="shared" si="12"/>
        <v>760.45297529300001</v>
      </c>
      <c r="E481">
        <v>11.5</v>
      </c>
    </row>
    <row r="482" spans="1:5" x14ac:dyDescent="0.25">
      <c r="A482" s="9" t="s">
        <v>120</v>
      </c>
      <c r="B482" s="19">
        <v>973.74294321100001</v>
      </c>
      <c r="C482" s="14" t="s">
        <v>184</v>
      </c>
      <c r="D482" s="25">
        <f t="shared" si="12"/>
        <v>1070.7120132110001</v>
      </c>
      <c r="E482">
        <v>13.66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9A87-309E-499C-90F5-8F164029FBD8}">
  <dimension ref="A1:C22"/>
  <sheetViews>
    <sheetView workbookViewId="0">
      <selection activeCell="G12" sqref="G12"/>
    </sheetView>
  </sheetViews>
  <sheetFormatPr defaultRowHeight="15" x14ac:dyDescent="0.25"/>
  <cols>
    <col min="1" max="1" width="16.28515625" customWidth="1"/>
    <col min="2" max="2" width="10.42578125" customWidth="1"/>
    <col min="3" max="3" width="10.7109375" customWidth="1"/>
  </cols>
  <sheetData>
    <row r="1" spans="1:3" x14ac:dyDescent="0.25">
      <c r="A1" s="1" t="s">
        <v>104</v>
      </c>
      <c r="B1" s="1" t="s">
        <v>105</v>
      </c>
      <c r="C1" s="1" t="s">
        <v>106</v>
      </c>
    </row>
    <row r="2" spans="1:3" x14ac:dyDescent="0.25">
      <c r="A2" s="14" t="s">
        <v>151</v>
      </c>
      <c r="B2" s="14" t="s">
        <v>152</v>
      </c>
      <c r="C2">
        <v>-1.00728</v>
      </c>
    </row>
    <row r="3" spans="1:3" x14ac:dyDescent="0.25">
      <c r="A3" s="14" t="s">
        <v>153</v>
      </c>
      <c r="B3" s="14" t="s">
        <v>152</v>
      </c>
      <c r="C3">
        <v>20.97467</v>
      </c>
    </row>
    <row r="4" spans="1:3" ht="15.75" x14ac:dyDescent="0.25">
      <c r="A4" s="14" t="s">
        <v>154</v>
      </c>
      <c r="B4" s="14" t="s">
        <v>152</v>
      </c>
      <c r="C4" s="20">
        <v>34.9694</v>
      </c>
    </row>
    <row r="5" spans="1:3" x14ac:dyDescent="0.25">
      <c r="A5" s="14" t="s">
        <v>155</v>
      </c>
      <c r="B5" s="14" t="s">
        <v>152</v>
      </c>
      <c r="C5">
        <v>36.948610000000002</v>
      </c>
    </row>
    <row r="6" spans="1:3" x14ac:dyDescent="0.25">
      <c r="A6" s="14" t="s">
        <v>156</v>
      </c>
      <c r="B6" s="14" t="s">
        <v>152</v>
      </c>
      <c r="C6">
        <v>59.013849999999998</v>
      </c>
    </row>
    <row r="7" spans="1:3" ht="15.75" x14ac:dyDescent="0.25">
      <c r="A7" s="14" t="s">
        <v>157</v>
      </c>
      <c r="B7" s="14" t="s">
        <v>152</v>
      </c>
      <c r="C7" s="21">
        <v>80.995797903909235</v>
      </c>
    </row>
    <row r="8" spans="1:3" x14ac:dyDescent="0.25">
      <c r="A8" s="14" t="s">
        <v>158</v>
      </c>
      <c r="B8" s="14" t="s">
        <v>152</v>
      </c>
      <c r="C8">
        <v>56.951349999999998</v>
      </c>
    </row>
    <row r="9" spans="1:3" x14ac:dyDescent="0.25">
      <c r="A9" s="14" t="s">
        <v>159</v>
      </c>
      <c r="B9" s="14" t="s">
        <v>152</v>
      </c>
      <c r="C9">
        <v>116.97248</v>
      </c>
    </row>
    <row r="10" spans="1:3" x14ac:dyDescent="0.25">
      <c r="A10" s="14" t="s">
        <v>160</v>
      </c>
      <c r="B10" s="14" t="s">
        <v>152</v>
      </c>
      <c r="C10">
        <v>141.01693</v>
      </c>
    </row>
    <row r="11" spans="1:3" x14ac:dyDescent="0.25">
      <c r="A11" s="14" t="s">
        <v>161</v>
      </c>
      <c r="B11" s="14" t="s">
        <v>152</v>
      </c>
      <c r="C11">
        <v>198.97555</v>
      </c>
    </row>
    <row r="12" spans="1:3" x14ac:dyDescent="0.25">
      <c r="A12" s="14" t="s">
        <v>162</v>
      </c>
      <c r="B12" s="14" t="s">
        <v>152</v>
      </c>
      <c r="C12">
        <v>223.02</v>
      </c>
    </row>
    <row r="13" spans="1:3" x14ac:dyDescent="0.25">
      <c r="A13" s="14" t="s">
        <v>183</v>
      </c>
      <c r="B13" s="14" t="s">
        <v>152</v>
      </c>
      <c r="C13">
        <v>44.998201000000002</v>
      </c>
    </row>
    <row r="14" spans="1:3" x14ac:dyDescent="0.25">
      <c r="A14" s="14" t="s">
        <v>163</v>
      </c>
      <c r="B14" s="14" t="s">
        <v>164</v>
      </c>
      <c r="C14">
        <v>1.00728</v>
      </c>
    </row>
    <row r="15" spans="1:3" x14ac:dyDescent="0.25">
      <c r="A15" s="14" t="s">
        <v>165</v>
      </c>
      <c r="B15" s="14" t="s">
        <v>164</v>
      </c>
      <c r="C15">
        <v>38.963160000000002</v>
      </c>
    </row>
    <row r="16" spans="1:3" x14ac:dyDescent="0.25">
      <c r="A16" s="14" t="s">
        <v>166</v>
      </c>
      <c r="B16" s="14" t="s">
        <v>164</v>
      </c>
      <c r="C16">
        <v>18.033829999999998</v>
      </c>
    </row>
    <row r="17" spans="1:3" ht="15.75" x14ac:dyDescent="0.25">
      <c r="A17" s="14" t="s">
        <v>167</v>
      </c>
      <c r="B17" s="14" t="s">
        <v>164</v>
      </c>
      <c r="C17" s="27">
        <v>22.989221420090761</v>
      </c>
    </row>
    <row r="18" spans="1:3" x14ac:dyDescent="0.25">
      <c r="A18" s="14" t="s">
        <v>168</v>
      </c>
      <c r="B18" s="14" t="s">
        <v>164</v>
      </c>
      <c r="C18">
        <v>44.971170000000001</v>
      </c>
    </row>
    <row r="19" spans="1:3" x14ac:dyDescent="0.25">
      <c r="A19" s="14" t="s">
        <v>169</v>
      </c>
      <c r="B19" s="14" t="s">
        <v>164</v>
      </c>
      <c r="C19">
        <v>59.060369999999999</v>
      </c>
    </row>
    <row r="20" spans="1:3" x14ac:dyDescent="0.25">
      <c r="A20" s="14" t="s">
        <v>170</v>
      </c>
      <c r="B20" s="14" t="s">
        <v>164</v>
      </c>
      <c r="C20">
        <v>80.947839999999999</v>
      </c>
    </row>
    <row r="21" spans="1:3" x14ac:dyDescent="0.25">
      <c r="A21" s="14" t="s">
        <v>171</v>
      </c>
      <c r="B21" s="14" t="s">
        <v>164</v>
      </c>
      <c r="C21">
        <v>100.08692000000001</v>
      </c>
    </row>
    <row r="22" spans="1:3" x14ac:dyDescent="0.25">
      <c r="A22" s="14" t="s">
        <v>172</v>
      </c>
      <c r="B22" s="14" t="s">
        <v>164</v>
      </c>
      <c r="C22">
        <v>104.9923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2802-10D8-40BC-B34B-FC6BF4BC754D}">
  <dimension ref="A1:D40"/>
  <sheetViews>
    <sheetView workbookViewId="0">
      <selection sqref="A1:XFD1048576"/>
    </sheetView>
  </sheetViews>
  <sheetFormatPr defaultRowHeight="15" x14ac:dyDescent="0.25"/>
  <cols>
    <col min="1" max="1" width="26.7109375" bestFit="1" customWidth="1"/>
    <col min="3" max="3" width="11" customWidth="1"/>
  </cols>
  <sheetData>
    <row r="1" spans="1:4" x14ac:dyDescent="0.25">
      <c r="A1" s="2" t="s">
        <v>174</v>
      </c>
      <c r="B1" s="1" t="s">
        <v>173</v>
      </c>
      <c r="C1" s="1" t="s">
        <v>175</v>
      </c>
      <c r="D1" s="1" t="s">
        <v>176</v>
      </c>
    </row>
    <row r="2" spans="1:4" x14ac:dyDescent="0.25">
      <c r="A2" s="3" t="s">
        <v>0</v>
      </c>
      <c r="B2" s="24" t="s">
        <v>177</v>
      </c>
      <c r="C2">
        <v>728.60359920999997</v>
      </c>
      <c r="D2" s="23">
        <v>8.1</v>
      </c>
    </row>
    <row r="3" spans="1:4" x14ac:dyDescent="0.25">
      <c r="A3" s="3" t="s">
        <v>1</v>
      </c>
      <c r="B3" s="24" t="s">
        <v>177</v>
      </c>
      <c r="C3">
        <v>653.68072738000001</v>
      </c>
      <c r="D3" s="23">
        <v>1.1000000000000001</v>
      </c>
    </row>
    <row r="4" spans="1:4" x14ac:dyDescent="0.25">
      <c r="A4" s="12" t="s">
        <v>118</v>
      </c>
      <c r="B4" s="24" t="s">
        <v>177</v>
      </c>
      <c r="C4">
        <v>524.37117002000002</v>
      </c>
      <c r="D4" s="23">
        <v>12.558</v>
      </c>
    </row>
    <row r="5" spans="1:4" x14ac:dyDescent="0.25">
      <c r="A5" s="3" t="s">
        <v>70</v>
      </c>
      <c r="B5" s="24" t="s">
        <v>177</v>
      </c>
      <c r="C5">
        <v>734.56953568000006</v>
      </c>
      <c r="D5" s="23">
        <v>10.93</v>
      </c>
    </row>
    <row r="6" spans="1:4" x14ac:dyDescent="0.25">
      <c r="A6" s="3" t="s">
        <v>71</v>
      </c>
      <c r="B6" s="24" t="s">
        <v>177</v>
      </c>
      <c r="C6">
        <v>720.55388560000006</v>
      </c>
      <c r="D6" s="23">
        <v>8.67</v>
      </c>
    </row>
    <row r="7" spans="1:4" x14ac:dyDescent="0.25">
      <c r="A7" s="3" t="s">
        <v>143</v>
      </c>
      <c r="B7" s="24" t="s">
        <v>177</v>
      </c>
      <c r="C7">
        <v>692.52258544000006</v>
      </c>
      <c r="D7" s="23">
        <v>11.65</v>
      </c>
    </row>
    <row r="8" spans="1:4" x14ac:dyDescent="0.25">
      <c r="A8" s="3" t="s">
        <v>72</v>
      </c>
      <c r="B8" s="24" t="s">
        <v>178</v>
      </c>
      <c r="C8">
        <v>740.54361570999993</v>
      </c>
      <c r="D8" s="23">
        <v>10.85</v>
      </c>
    </row>
    <row r="9" spans="1:4" x14ac:dyDescent="0.25">
      <c r="A9" s="3" t="s">
        <v>73</v>
      </c>
      <c r="B9" s="24" t="s">
        <v>177</v>
      </c>
      <c r="C9">
        <v>706.53823552000006</v>
      </c>
      <c r="D9" s="23">
        <v>10.15</v>
      </c>
    </row>
    <row r="10" spans="1:4" x14ac:dyDescent="0.25">
      <c r="A10" s="3" t="s">
        <v>74</v>
      </c>
      <c r="B10" s="24" t="s">
        <v>177</v>
      </c>
      <c r="C10">
        <v>874.72603648000006</v>
      </c>
      <c r="D10" s="23">
        <v>10.55</v>
      </c>
    </row>
    <row r="11" spans="1:4" x14ac:dyDescent="0.25">
      <c r="A11" s="3" t="s">
        <v>75</v>
      </c>
      <c r="B11" s="24" t="s">
        <v>177</v>
      </c>
      <c r="C11">
        <v>753.61347439999997</v>
      </c>
      <c r="D11" s="23">
        <v>10.835000000000001</v>
      </c>
    </row>
    <row r="12" spans="1:4" x14ac:dyDescent="0.25">
      <c r="A12" s="3" t="s">
        <v>76</v>
      </c>
      <c r="B12" s="24" t="s">
        <v>177</v>
      </c>
      <c r="C12">
        <v>711.56652415999997</v>
      </c>
      <c r="D12" s="23">
        <v>11.55</v>
      </c>
    </row>
    <row r="13" spans="1:4" x14ac:dyDescent="0.25">
      <c r="A13" s="3" t="s">
        <v>77</v>
      </c>
      <c r="B13" s="24" t="s">
        <v>178</v>
      </c>
      <c r="C13" s="25">
        <v>759.58755442999995</v>
      </c>
      <c r="D13" s="23">
        <v>10.8</v>
      </c>
    </row>
    <row r="14" spans="1:4" x14ac:dyDescent="0.25">
      <c r="A14" s="3" t="s">
        <v>78</v>
      </c>
      <c r="B14" s="24" t="s">
        <v>177</v>
      </c>
      <c r="C14">
        <v>721.66517723000004</v>
      </c>
      <c r="D14" s="23">
        <v>7.95</v>
      </c>
    </row>
    <row r="15" spans="1:4" x14ac:dyDescent="0.25">
      <c r="A15" s="3" t="s">
        <v>79</v>
      </c>
      <c r="B15" s="24" t="s">
        <v>177</v>
      </c>
      <c r="C15">
        <v>712.60868459000005</v>
      </c>
      <c r="D15" s="23">
        <v>7.92</v>
      </c>
    </row>
    <row r="16" spans="1:4" x14ac:dyDescent="0.25">
      <c r="A16" s="3" t="s">
        <v>80</v>
      </c>
      <c r="B16" s="24" t="s">
        <v>178</v>
      </c>
      <c r="C16">
        <v>792.56202915999995</v>
      </c>
      <c r="D16" s="23">
        <v>3.65</v>
      </c>
    </row>
    <row r="17" spans="1:4" x14ac:dyDescent="0.25">
      <c r="A17" s="3" t="s">
        <v>2</v>
      </c>
      <c r="B17" s="24" t="s">
        <v>177</v>
      </c>
      <c r="C17">
        <v>818.73620724</v>
      </c>
      <c r="D17" s="23">
        <v>10.42</v>
      </c>
    </row>
    <row r="18" spans="1:4" x14ac:dyDescent="0.25">
      <c r="A18" s="3" t="s">
        <v>3</v>
      </c>
      <c r="B18" s="24" t="s">
        <v>177</v>
      </c>
      <c r="C18">
        <v>776.689257</v>
      </c>
      <c r="D18" s="23">
        <v>10.97</v>
      </c>
    </row>
    <row r="19" spans="1:4" ht="15.75" x14ac:dyDescent="0.25">
      <c r="A19" s="3" t="s">
        <v>4</v>
      </c>
      <c r="B19" s="24" t="s">
        <v>178</v>
      </c>
      <c r="C19" s="33">
        <v>834.54012335900006</v>
      </c>
      <c r="D19" s="23">
        <v>11.52</v>
      </c>
    </row>
    <row r="20" spans="1:4" x14ac:dyDescent="0.25">
      <c r="A20" s="7" t="s">
        <v>69</v>
      </c>
      <c r="B20" s="31" t="s">
        <v>178</v>
      </c>
      <c r="C20" s="30">
        <v>1635.405</v>
      </c>
      <c r="D20" s="29">
        <v>13.8</v>
      </c>
    </row>
    <row r="21" spans="1:4" x14ac:dyDescent="0.25">
      <c r="A21" s="3" t="s">
        <v>81</v>
      </c>
      <c r="B21" s="24" t="s">
        <v>178</v>
      </c>
      <c r="C21">
        <v>666.50683622999998</v>
      </c>
      <c r="D21" s="23">
        <v>14</v>
      </c>
    </row>
    <row r="22" spans="1:4" x14ac:dyDescent="0.25">
      <c r="A22" s="3" t="s">
        <v>82</v>
      </c>
      <c r="B22" s="24" t="s">
        <v>178</v>
      </c>
      <c r="C22">
        <v>954.61485266</v>
      </c>
      <c r="D22" s="23">
        <v>12.55</v>
      </c>
    </row>
    <row r="23" spans="1:4" x14ac:dyDescent="0.25">
      <c r="A23" s="3" t="s">
        <v>83</v>
      </c>
      <c r="B23" s="24" t="s">
        <v>178</v>
      </c>
      <c r="C23" s="11">
        <v>884.62226005000002</v>
      </c>
      <c r="D23">
        <v>17.18</v>
      </c>
    </row>
    <row r="24" spans="1:4" x14ac:dyDescent="0.25">
      <c r="A24" s="3" t="s">
        <v>84</v>
      </c>
      <c r="B24" s="24" t="s">
        <v>177</v>
      </c>
      <c r="C24">
        <v>736.51241468000001</v>
      </c>
      <c r="D24">
        <v>17.18</v>
      </c>
    </row>
    <row r="25" spans="1:4" x14ac:dyDescent="0.25">
      <c r="A25" s="3" t="s">
        <v>85</v>
      </c>
      <c r="B25" s="24" t="s">
        <v>178</v>
      </c>
      <c r="C25">
        <v>1371.00605724</v>
      </c>
      <c r="D25">
        <v>13.83</v>
      </c>
    </row>
    <row r="26" spans="1:4" x14ac:dyDescent="0.25">
      <c r="A26" s="3" t="s">
        <v>5</v>
      </c>
      <c r="B26" s="24" t="s">
        <v>177</v>
      </c>
      <c r="C26">
        <v>762.67360692</v>
      </c>
      <c r="D26">
        <v>10.97</v>
      </c>
    </row>
    <row r="27" spans="1:4" x14ac:dyDescent="0.25">
      <c r="A27" s="3" t="s">
        <v>6</v>
      </c>
      <c r="B27" s="24" t="s">
        <v>177</v>
      </c>
      <c r="C27">
        <v>746.60592122000003</v>
      </c>
      <c r="D27">
        <v>10.42</v>
      </c>
    </row>
    <row r="28" spans="1:4" x14ac:dyDescent="0.25">
      <c r="A28" s="3" t="s">
        <v>7</v>
      </c>
      <c r="B28" s="24" t="s">
        <v>177</v>
      </c>
      <c r="C28">
        <v>524.37117003100002</v>
      </c>
      <c r="D28">
        <v>13.75</v>
      </c>
    </row>
    <row r="29" spans="1:4" x14ac:dyDescent="0.25">
      <c r="A29" s="3" t="s">
        <v>224</v>
      </c>
      <c r="B29" s="24" t="s">
        <v>178</v>
      </c>
      <c r="C29">
        <v>514.31394999999998</v>
      </c>
      <c r="D29">
        <v>14.33</v>
      </c>
    </row>
    <row r="30" spans="1:4" x14ac:dyDescent="0.25">
      <c r="A30" s="3" t="s">
        <v>9</v>
      </c>
      <c r="B30" s="24" t="s">
        <v>177</v>
      </c>
      <c r="C30" s="11">
        <v>466.29291963100002</v>
      </c>
      <c r="D30">
        <v>15.16</v>
      </c>
    </row>
    <row r="31" spans="1:4" x14ac:dyDescent="0.25">
      <c r="A31" s="3" t="s">
        <v>10</v>
      </c>
      <c r="B31" s="24" t="s">
        <v>177</v>
      </c>
      <c r="C31">
        <v>690.57970999999998</v>
      </c>
      <c r="D31">
        <v>11.16</v>
      </c>
    </row>
    <row r="32" spans="1:4" x14ac:dyDescent="0.25">
      <c r="A32" s="3" t="s">
        <v>223</v>
      </c>
      <c r="B32" s="24" t="s">
        <v>178</v>
      </c>
      <c r="C32" s="25">
        <v>738.60073999999997</v>
      </c>
      <c r="D32">
        <v>10.5</v>
      </c>
    </row>
    <row r="33" spans="1:4" x14ac:dyDescent="0.25">
      <c r="A33" s="3" t="s">
        <v>12</v>
      </c>
      <c r="B33" s="24" t="s">
        <v>177</v>
      </c>
      <c r="C33" s="25">
        <v>482.36060532900001</v>
      </c>
      <c r="D33">
        <v>14.16</v>
      </c>
    </row>
    <row r="34" spans="1:4" x14ac:dyDescent="0.25">
      <c r="A34" s="3" t="s">
        <v>13</v>
      </c>
      <c r="B34" s="24" t="s">
        <v>177</v>
      </c>
      <c r="C34">
        <v>704.55897099100002</v>
      </c>
      <c r="D34">
        <v>11.16</v>
      </c>
    </row>
    <row r="35" spans="1:4" x14ac:dyDescent="0.25">
      <c r="A35" s="3" t="s">
        <v>86</v>
      </c>
      <c r="B35" s="24" t="s">
        <v>177</v>
      </c>
      <c r="C35">
        <v>510.31913441300003</v>
      </c>
      <c r="D35">
        <v>11.83</v>
      </c>
    </row>
    <row r="36" spans="1:4" x14ac:dyDescent="0.25">
      <c r="A36" s="9" t="s">
        <v>116</v>
      </c>
      <c r="B36" s="24" t="s">
        <v>177</v>
      </c>
      <c r="C36">
        <v>930.78863681300004</v>
      </c>
      <c r="D36">
        <v>10.199999999999999</v>
      </c>
    </row>
    <row r="37" spans="1:4" x14ac:dyDescent="0.25">
      <c r="A37" s="9" t="s">
        <v>117</v>
      </c>
      <c r="B37" s="24" t="s">
        <v>177</v>
      </c>
      <c r="C37">
        <v>664.49128529300003</v>
      </c>
      <c r="D37">
        <v>11.5</v>
      </c>
    </row>
    <row r="38" spans="1:4" x14ac:dyDescent="0.25">
      <c r="A38" s="9" t="s">
        <v>120</v>
      </c>
      <c r="B38" s="24" t="s">
        <v>177</v>
      </c>
      <c r="C38">
        <v>974.75032321100002</v>
      </c>
      <c r="D38">
        <v>13.66</v>
      </c>
    </row>
    <row r="39" spans="1:4" x14ac:dyDescent="0.25">
      <c r="A39" t="s">
        <v>225</v>
      </c>
      <c r="B39" t="s">
        <v>177</v>
      </c>
      <c r="C39">
        <v>497.28750000000002</v>
      </c>
      <c r="D39">
        <v>14.33</v>
      </c>
    </row>
    <row r="40" spans="1:4" x14ac:dyDescent="0.25">
      <c r="A40" t="s">
        <v>226</v>
      </c>
      <c r="B40" t="s">
        <v>177</v>
      </c>
      <c r="C40">
        <v>721.57429000000002</v>
      </c>
      <c r="D40">
        <v>10.5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3768-E8EB-4F74-9510-BE7000B7572D}">
  <dimension ref="A1:D38"/>
  <sheetViews>
    <sheetView tabSelected="1" workbookViewId="0">
      <selection activeCell="A22" sqref="A22:XFD22"/>
    </sheetView>
  </sheetViews>
  <sheetFormatPr defaultRowHeight="15" x14ac:dyDescent="0.25"/>
  <cols>
    <col min="1" max="1" width="26.7109375" bestFit="1" customWidth="1"/>
    <col min="3" max="3" width="11" customWidth="1"/>
  </cols>
  <sheetData>
    <row r="1" spans="1:4" x14ac:dyDescent="0.25">
      <c r="A1" s="2" t="s">
        <v>174</v>
      </c>
      <c r="B1" s="1" t="s">
        <v>173</v>
      </c>
      <c r="C1" s="1" t="s">
        <v>175</v>
      </c>
      <c r="D1" s="1" t="s">
        <v>176</v>
      </c>
    </row>
    <row r="2" spans="1:4" x14ac:dyDescent="0.25">
      <c r="A2" s="3" t="s">
        <v>0</v>
      </c>
      <c r="B2" s="24" t="s">
        <v>177</v>
      </c>
      <c r="C2">
        <v>728.60359920999997</v>
      </c>
      <c r="D2" s="23">
        <v>8.1</v>
      </c>
    </row>
    <row r="3" spans="1:4" x14ac:dyDescent="0.25">
      <c r="A3" s="3" t="s">
        <v>1</v>
      </c>
      <c r="B3" s="24" t="s">
        <v>177</v>
      </c>
      <c r="C3">
        <v>653.68072738000001</v>
      </c>
      <c r="D3" s="23">
        <v>1.1000000000000001</v>
      </c>
    </row>
    <row r="4" spans="1:4" x14ac:dyDescent="0.25">
      <c r="A4" s="12" t="s">
        <v>118</v>
      </c>
      <c r="B4" s="24" t="s">
        <v>177</v>
      </c>
      <c r="C4">
        <v>524.37117002000002</v>
      </c>
      <c r="D4" s="23">
        <v>12.558</v>
      </c>
    </row>
    <row r="5" spans="1:4" x14ac:dyDescent="0.25">
      <c r="A5" s="3" t="s">
        <v>70</v>
      </c>
      <c r="B5" s="24" t="s">
        <v>177</v>
      </c>
      <c r="C5">
        <v>734.56953568000006</v>
      </c>
      <c r="D5" s="23">
        <v>10.93</v>
      </c>
    </row>
    <row r="6" spans="1:4" x14ac:dyDescent="0.25">
      <c r="A6" s="3" t="s">
        <v>71</v>
      </c>
      <c r="B6" s="24" t="s">
        <v>177</v>
      </c>
      <c r="C6">
        <v>720.55388560000006</v>
      </c>
      <c r="D6" s="23">
        <v>8.67</v>
      </c>
    </row>
    <row r="7" spans="1:4" x14ac:dyDescent="0.25">
      <c r="A7" s="3" t="s">
        <v>143</v>
      </c>
      <c r="B7" s="24" t="s">
        <v>177</v>
      </c>
      <c r="C7">
        <v>692.52258544000006</v>
      </c>
      <c r="D7" s="23">
        <v>11.65</v>
      </c>
    </row>
    <row r="8" spans="1:4" x14ac:dyDescent="0.25">
      <c r="A8" s="3" t="s">
        <v>72</v>
      </c>
      <c r="B8" s="24" t="s">
        <v>178</v>
      </c>
      <c r="C8">
        <v>740.54361570999993</v>
      </c>
      <c r="D8" s="23">
        <v>10.85</v>
      </c>
    </row>
    <row r="9" spans="1:4" x14ac:dyDescent="0.25">
      <c r="A9" s="3" t="s">
        <v>73</v>
      </c>
      <c r="B9" s="24" t="s">
        <v>177</v>
      </c>
      <c r="C9">
        <v>706.53823552000006</v>
      </c>
      <c r="D9" s="23">
        <v>10.15</v>
      </c>
    </row>
    <row r="10" spans="1:4" x14ac:dyDescent="0.25">
      <c r="A10" s="3" t="s">
        <v>74</v>
      </c>
      <c r="B10" s="24" t="s">
        <v>177</v>
      </c>
      <c r="C10">
        <v>874.72603648000006</v>
      </c>
      <c r="D10" s="23">
        <v>10.55</v>
      </c>
    </row>
    <row r="11" spans="1:4" x14ac:dyDescent="0.25">
      <c r="A11" s="3" t="s">
        <v>75</v>
      </c>
      <c r="B11" s="24" t="s">
        <v>177</v>
      </c>
      <c r="C11">
        <v>753.61347439999997</v>
      </c>
      <c r="D11" s="23">
        <v>10.835000000000001</v>
      </c>
    </row>
    <row r="12" spans="1:4" x14ac:dyDescent="0.25">
      <c r="A12" s="3" t="s">
        <v>76</v>
      </c>
      <c r="B12" s="24" t="s">
        <v>177</v>
      </c>
      <c r="C12">
        <v>711.56652415999997</v>
      </c>
      <c r="D12" s="23">
        <v>11.55</v>
      </c>
    </row>
    <row r="13" spans="1:4" x14ac:dyDescent="0.25">
      <c r="A13" s="3" t="s">
        <v>77</v>
      </c>
      <c r="B13" s="24" t="s">
        <v>178</v>
      </c>
      <c r="C13" s="25">
        <v>759.58755442999995</v>
      </c>
      <c r="D13" s="23">
        <v>10.8</v>
      </c>
    </row>
    <row r="14" spans="1:4" x14ac:dyDescent="0.25">
      <c r="A14" s="3" t="s">
        <v>78</v>
      </c>
      <c r="B14" s="24" t="s">
        <v>177</v>
      </c>
      <c r="C14">
        <v>721.66517723000004</v>
      </c>
      <c r="D14" s="23">
        <v>7.95</v>
      </c>
    </row>
    <row r="15" spans="1:4" x14ac:dyDescent="0.25">
      <c r="A15" s="3" t="s">
        <v>79</v>
      </c>
      <c r="B15" s="24" t="s">
        <v>177</v>
      </c>
      <c r="C15">
        <v>712.60868459000005</v>
      </c>
      <c r="D15" s="23">
        <v>7.92</v>
      </c>
    </row>
    <row r="16" spans="1:4" x14ac:dyDescent="0.25">
      <c r="A16" s="3" t="s">
        <v>80</v>
      </c>
      <c r="B16" s="24" t="s">
        <v>178</v>
      </c>
      <c r="C16">
        <v>792.56202915999995</v>
      </c>
      <c r="D16" s="23">
        <v>3.65</v>
      </c>
    </row>
    <row r="17" spans="1:4" x14ac:dyDescent="0.25">
      <c r="A17" s="3" t="s">
        <v>2</v>
      </c>
      <c r="B17" s="24" t="s">
        <v>177</v>
      </c>
      <c r="C17">
        <v>818.73620724</v>
      </c>
      <c r="D17" s="23">
        <v>10.42</v>
      </c>
    </row>
    <row r="18" spans="1:4" x14ac:dyDescent="0.25">
      <c r="A18" s="3" t="s">
        <v>3</v>
      </c>
      <c r="B18" s="24" t="s">
        <v>177</v>
      </c>
      <c r="C18">
        <v>776.689257</v>
      </c>
      <c r="D18" s="23">
        <v>10.97</v>
      </c>
    </row>
    <row r="19" spans="1:4" ht="15.75" x14ac:dyDescent="0.25">
      <c r="A19" s="3" t="s">
        <v>4</v>
      </c>
      <c r="B19" s="24" t="s">
        <v>178</v>
      </c>
      <c r="C19" s="34">
        <v>834.54012335900006</v>
      </c>
      <c r="D19" s="23">
        <v>11.52</v>
      </c>
    </row>
    <row r="20" spans="1:4" x14ac:dyDescent="0.25">
      <c r="A20" s="7" t="s">
        <v>69</v>
      </c>
      <c r="B20" s="31" t="s">
        <v>178</v>
      </c>
      <c r="C20" s="30">
        <v>1635.405</v>
      </c>
      <c r="D20" s="29">
        <v>13.8</v>
      </c>
    </row>
    <row r="21" spans="1:4" x14ac:dyDescent="0.25">
      <c r="A21" s="3" t="s">
        <v>82</v>
      </c>
      <c r="B21" s="24" t="s">
        <v>178</v>
      </c>
      <c r="C21">
        <v>954.61485266</v>
      </c>
      <c r="D21" s="23">
        <v>12.55</v>
      </c>
    </row>
    <row r="22" spans="1:4" x14ac:dyDescent="0.25">
      <c r="A22" s="3" t="s">
        <v>84</v>
      </c>
      <c r="B22" s="24" t="s">
        <v>177</v>
      </c>
      <c r="C22">
        <v>736.51241468000001</v>
      </c>
      <c r="D22">
        <v>17.18</v>
      </c>
    </row>
    <row r="23" spans="1:4" x14ac:dyDescent="0.25">
      <c r="A23" s="3" t="s">
        <v>85</v>
      </c>
      <c r="B23" s="24" t="s">
        <v>178</v>
      </c>
      <c r="C23">
        <v>1371.00605724</v>
      </c>
      <c r="D23">
        <v>13.83</v>
      </c>
    </row>
    <row r="24" spans="1:4" x14ac:dyDescent="0.25">
      <c r="A24" s="3" t="s">
        <v>5</v>
      </c>
      <c r="B24" s="24" t="s">
        <v>177</v>
      </c>
      <c r="C24">
        <v>762.67360692</v>
      </c>
      <c r="D24">
        <v>10.97</v>
      </c>
    </row>
    <row r="25" spans="1:4" x14ac:dyDescent="0.25">
      <c r="A25" s="3" t="s">
        <v>6</v>
      </c>
      <c r="B25" s="24" t="s">
        <v>177</v>
      </c>
      <c r="C25">
        <v>746.60592122000003</v>
      </c>
      <c r="D25">
        <v>10.42</v>
      </c>
    </row>
    <row r="26" spans="1:4" x14ac:dyDescent="0.25">
      <c r="A26" s="3" t="s">
        <v>7</v>
      </c>
      <c r="B26" s="24" t="s">
        <v>177</v>
      </c>
      <c r="C26">
        <v>524.37117003100002</v>
      </c>
      <c r="D26">
        <v>13.75</v>
      </c>
    </row>
    <row r="27" spans="1:4" x14ac:dyDescent="0.25">
      <c r="A27" s="3" t="s">
        <v>224</v>
      </c>
      <c r="B27" s="24" t="s">
        <v>178</v>
      </c>
      <c r="C27">
        <v>514.31394999999998</v>
      </c>
      <c r="D27">
        <v>14.33</v>
      </c>
    </row>
    <row r="28" spans="1:4" x14ac:dyDescent="0.25">
      <c r="A28" s="3" t="s">
        <v>9</v>
      </c>
      <c r="B28" s="24" t="s">
        <v>177</v>
      </c>
      <c r="C28" s="11">
        <v>466.29291963100002</v>
      </c>
      <c r="D28">
        <v>15.16</v>
      </c>
    </row>
    <row r="29" spans="1:4" x14ac:dyDescent="0.25">
      <c r="A29" s="3" t="s">
        <v>10</v>
      </c>
      <c r="B29" s="24" t="s">
        <v>177</v>
      </c>
      <c r="C29">
        <v>690.57970999999998</v>
      </c>
      <c r="D29">
        <v>11.16</v>
      </c>
    </row>
    <row r="30" spans="1:4" x14ac:dyDescent="0.25">
      <c r="A30" s="3" t="s">
        <v>223</v>
      </c>
      <c r="B30" s="24" t="s">
        <v>178</v>
      </c>
      <c r="C30" s="25">
        <v>738.60073999999997</v>
      </c>
      <c r="D30">
        <v>10.5</v>
      </c>
    </row>
    <row r="31" spans="1:4" x14ac:dyDescent="0.25">
      <c r="A31" s="3" t="s">
        <v>12</v>
      </c>
      <c r="B31" s="24" t="s">
        <v>177</v>
      </c>
      <c r="C31" s="25">
        <v>482.36060532900001</v>
      </c>
      <c r="D31">
        <v>14.16</v>
      </c>
    </row>
    <row r="32" spans="1:4" x14ac:dyDescent="0.25">
      <c r="A32" s="3" t="s">
        <v>13</v>
      </c>
      <c r="B32" s="24" t="s">
        <v>177</v>
      </c>
      <c r="C32">
        <v>704.55897099100002</v>
      </c>
      <c r="D32">
        <v>11.16</v>
      </c>
    </row>
    <row r="33" spans="1:4" x14ac:dyDescent="0.25">
      <c r="A33" s="3" t="s">
        <v>86</v>
      </c>
      <c r="B33" s="24" t="s">
        <v>177</v>
      </c>
      <c r="C33">
        <v>510.31913441300003</v>
      </c>
      <c r="D33">
        <v>11.83</v>
      </c>
    </row>
    <row r="34" spans="1:4" x14ac:dyDescent="0.25">
      <c r="A34" s="9" t="s">
        <v>116</v>
      </c>
      <c r="B34" s="24" t="s">
        <v>177</v>
      </c>
      <c r="C34">
        <v>930.78863681300004</v>
      </c>
      <c r="D34">
        <v>10.199999999999999</v>
      </c>
    </row>
    <row r="35" spans="1:4" x14ac:dyDescent="0.25">
      <c r="A35" s="9" t="s">
        <v>117</v>
      </c>
      <c r="B35" s="24" t="s">
        <v>177</v>
      </c>
      <c r="C35">
        <v>664.49128529300003</v>
      </c>
      <c r="D35">
        <v>11.5</v>
      </c>
    </row>
    <row r="36" spans="1:4" x14ac:dyDescent="0.25">
      <c r="A36" s="9" t="s">
        <v>120</v>
      </c>
      <c r="B36" s="24" t="s">
        <v>177</v>
      </c>
      <c r="C36">
        <v>974.75032321100002</v>
      </c>
      <c r="D36">
        <v>13.66</v>
      </c>
    </row>
    <row r="37" spans="1:4" x14ac:dyDescent="0.25">
      <c r="A37" t="s">
        <v>225</v>
      </c>
      <c r="B37" t="s">
        <v>177</v>
      </c>
      <c r="C37">
        <v>497.28750000000002</v>
      </c>
      <c r="D37">
        <v>14.33</v>
      </c>
    </row>
    <row r="38" spans="1:4" x14ac:dyDescent="0.25">
      <c r="A38" t="s">
        <v>226</v>
      </c>
      <c r="B38" t="s">
        <v>177</v>
      </c>
      <c r="C38">
        <v>721.57429000000002</v>
      </c>
      <c r="D38"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176C-7EC2-4818-ADEB-A466DA0705C1}">
  <dimension ref="A1:E334"/>
  <sheetViews>
    <sheetView topLeftCell="A7" workbookViewId="0">
      <selection activeCell="D32" sqref="D32"/>
    </sheetView>
  </sheetViews>
  <sheetFormatPr defaultRowHeight="15" x14ac:dyDescent="0.25"/>
  <cols>
    <col min="1" max="1" width="18.140625" bestFit="1" customWidth="1"/>
    <col min="2" max="2" width="12.5703125" bestFit="1" customWidth="1"/>
    <col min="3" max="3" width="16.5703125" bestFit="1" customWidth="1"/>
    <col min="4" max="4" width="11.42578125" customWidth="1"/>
    <col min="5" max="5" width="9.5703125" bestFit="1" customWidth="1"/>
  </cols>
  <sheetData>
    <row r="1" spans="1:5" x14ac:dyDescent="0.25">
      <c r="A1" s="2" t="s">
        <v>174</v>
      </c>
      <c r="B1" s="1" t="s">
        <v>179</v>
      </c>
      <c r="C1" s="1" t="s">
        <v>182</v>
      </c>
      <c r="D1" s="1" t="s">
        <v>175</v>
      </c>
      <c r="E1" s="1" t="s">
        <v>176</v>
      </c>
    </row>
    <row r="2" spans="1:5" x14ac:dyDescent="0.25">
      <c r="A2" s="3" t="s">
        <v>0</v>
      </c>
      <c r="B2" s="17">
        <v>727.59621920999996</v>
      </c>
      <c r="C2" s="14" t="s">
        <v>163</v>
      </c>
      <c r="D2" s="25">
        <f>B2+1.00738</f>
        <v>728.60359920999997</v>
      </c>
      <c r="E2" s="23">
        <v>8.1</v>
      </c>
    </row>
    <row r="3" spans="1:5" x14ac:dyDescent="0.25">
      <c r="A3" s="3" t="s">
        <v>1</v>
      </c>
      <c r="B3" s="17">
        <v>652.67334738</v>
      </c>
      <c r="C3" s="14" t="s">
        <v>163</v>
      </c>
      <c r="D3" s="25">
        <f t="shared" ref="D3:D38" si="0">B3+1.00738</f>
        <v>653.68072738000001</v>
      </c>
      <c r="E3" s="23">
        <v>1.1000000000000001</v>
      </c>
    </row>
    <row r="4" spans="1:5" x14ac:dyDescent="0.25">
      <c r="A4" s="12" t="s">
        <v>118</v>
      </c>
      <c r="B4" s="17">
        <v>523.36379002000001</v>
      </c>
      <c r="C4" s="14" t="s">
        <v>163</v>
      </c>
      <c r="D4" s="25">
        <f t="shared" si="0"/>
        <v>524.37117002000002</v>
      </c>
      <c r="E4" s="23">
        <v>12.558</v>
      </c>
    </row>
    <row r="5" spans="1:5" x14ac:dyDescent="0.25">
      <c r="A5" s="3" t="s">
        <v>70</v>
      </c>
      <c r="B5" s="17">
        <v>733.56215568000005</v>
      </c>
      <c r="C5" s="14" t="s">
        <v>163</v>
      </c>
      <c r="D5" s="25">
        <f t="shared" si="0"/>
        <v>734.56953568000006</v>
      </c>
      <c r="E5" s="23">
        <v>10.93</v>
      </c>
    </row>
    <row r="6" spans="1:5" x14ac:dyDescent="0.25">
      <c r="A6" s="3" t="s">
        <v>71</v>
      </c>
      <c r="B6" s="17">
        <v>719.54650560000005</v>
      </c>
      <c r="C6" s="14" t="s">
        <v>163</v>
      </c>
      <c r="D6" s="25">
        <f t="shared" si="0"/>
        <v>720.55388560000006</v>
      </c>
      <c r="E6" s="23">
        <v>8.67</v>
      </c>
    </row>
    <row r="7" spans="1:5" x14ac:dyDescent="0.25">
      <c r="A7" s="3" t="s">
        <v>143</v>
      </c>
      <c r="B7" s="17">
        <v>691.51520544000005</v>
      </c>
      <c r="C7" s="14" t="s">
        <v>163</v>
      </c>
      <c r="D7" s="25">
        <f t="shared" si="0"/>
        <v>692.52258544000006</v>
      </c>
      <c r="E7" s="23">
        <v>11.65</v>
      </c>
    </row>
    <row r="8" spans="1:5" x14ac:dyDescent="0.25">
      <c r="A8" s="3" t="s">
        <v>72</v>
      </c>
      <c r="B8" s="17">
        <v>722.50978570999996</v>
      </c>
      <c r="C8" s="14" t="s">
        <v>163</v>
      </c>
      <c r="D8" s="25">
        <f t="shared" si="0"/>
        <v>723.51716570999997</v>
      </c>
      <c r="E8" s="23">
        <v>10.85</v>
      </c>
    </row>
    <row r="9" spans="1:5" x14ac:dyDescent="0.25">
      <c r="A9" s="3" t="s">
        <v>73</v>
      </c>
      <c r="B9" s="17">
        <v>705.53085552000005</v>
      </c>
      <c r="C9" s="14" t="s">
        <v>163</v>
      </c>
      <c r="D9" s="25">
        <f t="shared" si="0"/>
        <v>706.53823552000006</v>
      </c>
      <c r="E9" s="23">
        <v>10.15</v>
      </c>
    </row>
    <row r="10" spans="1:5" x14ac:dyDescent="0.25">
      <c r="A10" s="3" t="s">
        <v>74</v>
      </c>
      <c r="B10" s="17">
        <v>873.71865648000005</v>
      </c>
      <c r="C10" s="14" t="s">
        <v>163</v>
      </c>
      <c r="D10" s="25">
        <f t="shared" si="0"/>
        <v>874.72603648000006</v>
      </c>
      <c r="E10" s="23">
        <v>10.55</v>
      </c>
    </row>
    <row r="11" spans="1:5" x14ac:dyDescent="0.25">
      <c r="A11" s="3" t="s">
        <v>75</v>
      </c>
      <c r="B11" s="17">
        <v>752.60609439999996</v>
      </c>
      <c r="C11" s="14" t="s">
        <v>163</v>
      </c>
      <c r="D11" s="25">
        <f t="shared" si="0"/>
        <v>753.61347439999997</v>
      </c>
      <c r="E11" s="23">
        <v>10.835000000000001</v>
      </c>
    </row>
    <row r="12" spans="1:5" x14ac:dyDescent="0.25">
      <c r="A12" s="3" t="s">
        <v>76</v>
      </c>
      <c r="B12" s="17">
        <v>710.55914415999996</v>
      </c>
      <c r="C12" s="14" t="s">
        <v>163</v>
      </c>
      <c r="D12" s="25">
        <f t="shared" si="0"/>
        <v>711.56652415999997</v>
      </c>
      <c r="E12" s="23">
        <v>11.55</v>
      </c>
    </row>
    <row r="13" spans="1:5" x14ac:dyDescent="0.25">
      <c r="A13" s="3" t="s">
        <v>77</v>
      </c>
      <c r="B13" s="17">
        <v>741.55372442999999</v>
      </c>
      <c r="C13" s="14" t="s">
        <v>163</v>
      </c>
      <c r="D13" s="25">
        <f t="shared" si="0"/>
        <v>742.56110443</v>
      </c>
      <c r="E13" s="23">
        <v>10.8</v>
      </c>
    </row>
    <row r="14" spans="1:5" x14ac:dyDescent="0.25">
      <c r="A14" s="3" t="s">
        <v>78</v>
      </c>
      <c r="B14" s="17">
        <v>720.65779723000003</v>
      </c>
      <c r="C14" s="14" t="s">
        <v>163</v>
      </c>
      <c r="D14" s="25">
        <f t="shared" si="0"/>
        <v>721.66517723000004</v>
      </c>
      <c r="E14" s="23">
        <v>7.95</v>
      </c>
    </row>
    <row r="15" spans="1:5" x14ac:dyDescent="0.25">
      <c r="A15" s="3" t="s">
        <v>79</v>
      </c>
      <c r="B15" s="17">
        <v>711.60130459000004</v>
      </c>
      <c r="C15" s="14" t="s">
        <v>163</v>
      </c>
      <c r="D15" s="25">
        <f t="shared" si="0"/>
        <v>712.60868459000005</v>
      </c>
      <c r="E15" s="23">
        <v>7.92</v>
      </c>
    </row>
    <row r="16" spans="1:5" x14ac:dyDescent="0.25">
      <c r="A16" s="3" t="s">
        <v>80</v>
      </c>
      <c r="B16" s="17">
        <v>774.52819915999999</v>
      </c>
      <c r="C16" s="14" t="s">
        <v>163</v>
      </c>
      <c r="D16" s="25">
        <f t="shared" si="0"/>
        <v>775.53557916</v>
      </c>
      <c r="E16" s="23">
        <v>3.65</v>
      </c>
    </row>
    <row r="17" spans="1:5" x14ac:dyDescent="0.25">
      <c r="A17" s="3" t="s">
        <v>2</v>
      </c>
      <c r="B17" s="17">
        <v>817.72882723999999</v>
      </c>
      <c r="C17" s="14" t="s">
        <v>163</v>
      </c>
      <c r="D17" s="25">
        <f t="shared" si="0"/>
        <v>818.73620724</v>
      </c>
      <c r="E17" s="23">
        <v>10.42</v>
      </c>
    </row>
    <row r="18" spans="1:5" x14ac:dyDescent="0.25">
      <c r="A18" s="3" t="s">
        <v>3</v>
      </c>
      <c r="B18" s="17">
        <v>775.68187699999999</v>
      </c>
      <c r="C18" s="14" t="s">
        <v>163</v>
      </c>
      <c r="D18" s="25">
        <f t="shared" si="0"/>
        <v>776.689257</v>
      </c>
      <c r="E18" s="23">
        <v>10.97</v>
      </c>
    </row>
    <row r="19" spans="1:5" x14ac:dyDescent="0.25">
      <c r="A19" s="3" t="s">
        <v>4</v>
      </c>
      <c r="B19" s="17">
        <v>833.53229829999998</v>
      </c>
      <c r="C19" s="14" t="s">
        <v>163</v>
      </c>
      <c r="D19" s="25">
        <f t="shared" si="0"/>
        <v>834.53967829999999</v>
      </c>
      <c r="E19" s="23">
        <v>11.52</v>
      </c>
    </row>
    <row r="20" spans="1:5" x14ac:dyDescent="0.25">
      <c r="A20" s="3" t="s">
        <v>69</v>
      </c>
      <c r="B20" s="15">
        <v>1616.3635029500001</v>
      </c>
      <c r="C20" s="14" t="s">
        <v>163</v>
      </c>
      <c r="D20" s="25">
        <f t="shared" si="0"/>
        <v>1617.3708829500001</v>
      </c>
      <c r="E20" s="23">
        <v>13.8</v>
      </c>
    </row>
    <row r="21" spans="1:5" x14ac:dyDescent="0.25">
      <c r="A21" s="3" t="s">
        <v>81</v>
      </c>
      <c r="B21" s="17">
        <v>648.47300623000001</v>
      </c>
      <c r="C21" s="14" t="s">
        <v>163</v>
      </c>
      <c r="D21" s="25">
        <f t="shared" si="0"/>
        <v>649.48038623000002</v>
      </c>
      <c r="E21" s="23">
        <v>10</v>
      </c>
    </row>
    <row r="22" spans="1:5" x14ac:dyDescent="0.25">
      <c r="A22" s="3" t="s">
        <v>82</v>
      </c>
      <c r="B22" s="17">
        <v>936.58102266000003</v>
      </c>
      <c r="C22" s="14" t="s">
        <v>163</v>
      </c>
      <c r="D22" s="25">
        <f t="shared" si="0"/>
        <v>937.58840266000004</v>
      </c>
      <c r="E22" s="23">
        <v>12.55</v>
      </c>
    </row>
    <row r="23" spans="1:5" x14ac:dyDescent="0.25">
      <c r="A23" s="3" t="s">
        <v>83</v>
      </c>
      <c r="B23" s="17">
        <v>866.58843005000006</v>
      </c>
      <c r="C23" s="14" t="s">
        <v>163</v>
      </c>
      <c r="D23" s="25">
        <f t="shared" si="0"/>
        <v>867.59581005000007</v>
      </c>
      <c r="E23">
        <v>17.18</v>
      </c>
    </row>
    <row r="24" spans="1:5" x14ac:dyDescent="0.25">
      <c r="A24" s="3" t="s">
        <v>84</v>
      </c>
      <c r="B24" s="17">
        <v>735.50503467999999</v>
      </c>
      <c r="C24" s="14" t="s">
        <v>163</v>
      </c>
      <c r="D24" s="25">
        <f t="shared" si="0"/>
        <v>736.51241468000001</v>
      </c>
      <c r="E24">
        <v>17.18</v>
      </c>
    </row>
    <row r="25" spans="1:5" x14ac:dyDescent="0.25">
      <c r="A25" s="3" t="s">
        <v>85</v>
      </c>
      <c r="B25" s="17">
        <v>1352.9722272399999</v>
      </c>
      <c r="C25" s="14" t="s">
        <v>163</v>
      </c>
      <c r="D25" s="25">
        <f t="shared" si="0"/>
        <v>1353.97960724</v>
      </c>
      <c r="E25">
        <v>13.83</v>
      </c>
    </row>
    <row r="26" spans="1:5" x14ac:dyDescent="0.25">
      <c r="A26" s="3" t="s">
        <v>5</v>
      </c>
      <c r="B26" s="17">
        <v>761.66622691999999</v>
      </c>
      <c r="C26" s="14" t="s">
        <v>163</v>
      </c>
      <c r="D26" s="25">
        <f t="shared" si="0"/>
        <v>762.67360692</v>
      </c>
      <c r="E26">
        <v>10.97</v>
      </c>
    </row>
    <row r="27" spans="1:5" x14ac:dyDescent="0.25">
      <c r="A27" s="3" t="s">
        <v>6</v>
      </c>
      <c r="B27" s="17">
        <v>745.59854122000002</v>
      </c>
      <c r="C27" s="14" t="s">
        <v>163</v>
      </c>
      <c r="D27" s="25">
        <f t="shared" si="0"/>
        <v>746.60592122000003</v>
      </c>
      <c r="E27">
        <v>10.42</v>
      </c>
    </row>
    <row r="28" spans="1:5" x14ac:dyDescent="0.25">
      <c r="A28" s="3" t="s">
        <v>7</v>
      </c>
      <c r="B28" s="19">
        <v>523.36379003100001</v>
      </c>
      <c r="C28" s="14" t="s">
        <v>163</v>
      </c>
      <c r="D28" s="25">
        <f t="shared" si="0"/>
        <v>524.37117003100002</v>
      </c>
      <c r="E28">
        <v>13.75</v>
      </c>
    </row>
    <row r="29" spans="1:5" x14ac:dyDescent="0.25">
      <c r="A29" s="3" t="s">
        <v>8</v>
      </c>
      <c r="B29" s="19">
        <v>496.28012000000001</v>
      </c>
      <c r="C29" s="14" t="s">
        <v>163</v>
      </c>
      <c r="D29" s="25">
        <f t="shared" si="0"/>
        <v>497.28750000000002</v>
      </c>
      <c r="E29">
        <v>13.75</v>
      </c>
    </row>
    <row r="30" spans="1:5" x14ac:dyDescent="0.25">
      <c r="A30" s="3" t="s">
        <v>9</v>
      </c>
      <c r="B30" s="19">
        <v>465.28553963100001</v>
      </c>
      <c r="C30" s="14" t="s">
        <v>163</v>
      </c>
      <c r="D30" s="25">
        <f t="shared" si="0"/>
        <v>466.29291963100002</v>
      </c>
      <c r="E30">
        <v>15.16</v>
      </c>
    </row>
    <row r="31" spans="1:5" x14ac:dyDescent="0.25">
      <c r="A31" s="3" t="s">
        <v>10</v>
      </c>
      <c r="B31" s="17">
        <v>689.57232999999997</v>
      </c>
      <c r="C31" s="14" t="s">
        <v>163</v>
      </c>
      <c r="D31" s="25">
        <f t="shared" si="0"/>
        <v>690.57970999999998</v>
      </c>
      <c r="E31">
        <v>11.16</v>
      </c>
    </row>
    <row r="32" spans="1:5" x14ac:dyDescent="0.25">
      <c r="A32" s="3" t="s">
        <v>11</v>
      </c>
      <c r="B32" s="19">
        <v>720.56691000000001</v>
      </c>
      <c r="C32" s="14" t="s">
        <v>163</v>
      </c>
      <c r="D32" s="25">
        <f t="shared" si="0"/>
        <v>721.57429000000002</v>
      </c>
      <c r="E32">
        <v>10.5</v>
      </c>
    </row>
    <row r="33" spans="1:5" x14ac:dyDescent="0.25">
      <c r="A33" s="3" t="s">
        <v>12</v>
      </c>
      <c r="B33" s="19">
        <v>481.353225329</v>
      </c>
      <c r="C33" s="14" t="s">
        <v>163</v>
      </c>
      <c r="D33" s="25">
        <f t="shared" si="0"/>
        <v>482.36060532900001</v>
      </c>
      <c r="E33">
        <v>14.16</v>
      </c>
    </row>
    <row r="34" spans="1:5" x14ac:dyDescent="0.25">
      <c r="A34" s="3" t="s">
        <v>13</v>
      </c>
      <c r="B34" s="19">
        <v>703.55159099100001</v>
      </c>
      <c r="C34" s="14" t="s">
        <v>163</v>
      </c>
      <c r="D34" s="25">
        <f t="shared" si="0"/>
        <v>704.55897099100002</v>
      </c>
      <c r="E34">
        <v>11.16</v>
      </c>
    </row>
    <row r="35" spans="1:5" x14ac:dyDescent="0.25">
      <c r="A35" s="3" t="s">
        <v>86</v>
      </c>
      <c r="B35" s="19">
        <v>509.31175441300002</v>
      </c>
      <c r="C35" s="14" t="s">
        <v>163</v>
      </c>
      <c r="D35" s="25">
        <f t="shared" si="0"/>
        <v>510.31913441300003</v>
      </c>
      <c r="E35">
        <v>11.83</v>
      </c>
    </row>
    <row r="36" spans="1:5" x14ac:dyDescent="0.25">
      <c r="A36" s="9" t="s">
        <v>116</v>
      </c>
      <c r="B36" s="19">
        <v>929.78125681300003</v>
      </c>
      <c r="C36" s="14" t="s">
        <v>163</v>
      </c>
      <c r="D36" s="25">
        <f t="shared" si="0"/>
        <v>930.78863681300004</v>
      </c>
      <c r="E36">
        <v>10.199999999999999</v>
      </c>
    </row>
    <row r="37" spans="1:5" x14ac:dyDescent="0.25">
      <c r="A37" s="9" t="s">
        <v>117</v>
      </c>
      <c r="B37" s="19">
        <v>663.48390529300002</v>
      </c>
      <c r="C37" s="14" t="s">
        <v>163</v>
      </c>
      <c r="D37" s="25">
        <f t="shared" si="0"/>
        <v>664.49128529300003</v>
      </c>
      <c r="E37">
        <v>11.5</v>
      </c>
    </row>
    <row r="38" spans="1:5" x14ac:dyDescent="0.25">
      <c r="A38" s="9" t="s">
        <v>120</v>
      </c>
      <c r="B38" s="19">
        <v>973.74294321100001</v>
      </c>
      <c r="C38" s="14" t="s">
        <v>163</v>
      </c>
      <c r="D38" s="25">
        <f t="shared" si="0"/>
        <v>974.75032321100002</v>
      </c>
      <c r="E38">
        <v>13.66</v>
      </c>
    </row>
    <row r="39" spans="1:5" x14ac:dyDescent="0.25">
      <c r="A39" s="3" t="s">
        <v>0</v>
      </c>
      <c r="B39" s="17">
        <v>727.59621920999996</v>
      </c>
      <c r="C39" s="14" t="s">
        <v>165</v>
      </c>
      <c r="D39" s="25">
        <f>B39+38.96316</f>
        <v>766.55937920999997</v>
      </c>
      <c r="E39" s="23">
        <v>8.1</v>
      </c>
    </row>
    <row r="40" spans="1:5" x14ac:dyDescent="0.25">
      <c r="A40" s="3" t="s">
        <v>1</v>
      </c>
      <c r="B40" s="17">
        <v>652.67334738</v>
      </c>
      <c r="C40" s="14" t="s">
        <v>165</v>
      </c>
      <c r="D40" s="25">
        <f t="shared" ref="D40:D75" si="1">B40+38.96316</f>
        <v>691.63650738000001</v>
      </c>
      <c r="E40" s="23">
        <v>1.1000000000000001</v>
      </c>
    </row>
    <row r="41" spans="1:5" x14ac:dyDescent="0.25">
      <c r="A41" s="12" t="s">
        <v>118</v>
      </c>
      <c r="B41" s="17">
        <v>523.36379002000001</v>
      </c>
      <c r="C41" s="14" t="s">
        <v>165</v>
      </c>
      <c r="D41" s="25">
        <f t="shared" si="1"/>
        <v>562.32695002000003</v>
      </c>
      <c r="E41" s="23">
        <v>12.558</v>
      </c>
    </row>
    <row r="42" spans="1:5" x14ac:dyDescent="0.25">
      <c r="A42" s="3" t="s">
        <v>70</v>
      </c>
      <c r="B42" s="17">
        <v>733.56215568000005</v>
      </c>
      <c r="C42" s="14" t="s">
        <v>165</v>
      </c>
      <c r="D42" s="25">
        <f t="shared" si="1"/>
        <v>772.52531568000006</v>
      </c>
      <c r="E42" s="23">
        <v>10.93</v>
      </c>
    </row>
    <row r="43" spans="1:5" x14ac:dyDescent="0.25">
      <c r="A43" s="3" t="s">
        <v>71</v>
      </c>
      <c r="B43" s="17">
        <v>719.54650560000005</v>
      </c>
      <c r="C43" s="14" t="s">
        <v>165</v>
      </c>
      <c r="D43" s="25">
        <f t="shared" si="1"/>
        <v>758.50966560000006</v>
      </c>
      <c r="E43" s="23">
        <v>8.67</v>
      </c>
    </row>
    <row r="44" spans="1:5" x14ac:dyDescent="0.25">
      <c r="A44" s="3" t="s">
        <v>143</v>
      </c>
      <c r="B44" s="17">
        <v>691.51520544000005</v>
      </c>
      <c r="C44" s="14" t="s">
        <v>165</v>
      </c>
      <c r="D44" s="25">
        <f t="shared" si="1"/>
        <v>730.47836544000006</v>
      </c>
      <c r="E44" s="23">
        <v>11.65</v>
      </c>
    </row>
    <row r="45" spans="1:5" x14ac:dyDescent="0.25">
      <c r="A45" s="3" t="s">
        <v>72</v>
      </c>
      <c r="B45" s="17">
        <v>722.50978570999996</v>
      </c>
      <c r="C45" s="14" t="s">
        <v>165</v>
      </c>
      <c r="D45" s="25">
        <f t="shared" si="1"/>
        <v>761.47294570999998</v>
      </c>
      <c r="E45" s="23">
        <v>10.85</v>
      </c>
    </row>
    <row r="46" spans="1:5" x14ac:dyDescent="0.25">
      <c r="A46" s="3" t="s">
        <v>73</v>
      </c>
      <c r="B46" s="17">
        <v>705.53085552000005</v>
      </c>
      <c r="C46" s="14" t="s">
        <v>165</v>
      </c>
      <c r="D46" s="25">
        <f t="shared" si="1"/>
        <v>744.49401552000006</v>
      </c>
      <c r="E46" s="23">
        <v>10.15</v>
      </c>
    </row>
    <row r="47" spans="1:5" x14ac:dyDescent="0.25">
      <c r="A47" s="3" t="s">
        <v>74</v>
      </c>
      <c r="B47" s="17">
        <v>873.71865648000005</v>
      </c>
      <c r="C47" s="14" t="s">
        <v>165</v>
      </c>
      <c r="D47" s="25">
        <f t="shared" si="1"/>
        <v>912.68181648000007</v>
      </c>
      <c r="E47" s="23">
        <v>10.55</v>
      </c>
    </row>
    <row r="48" spans="1:5" x14ac:dyDescent="0.25">
      <c r="A48" s="3" t="s">
        <v>75</v>
      </c>
      <c r="B48" s="17">
        <v>752.60609439999996</v>
      </c>
      <c r="C48" s="14" t="s">
        <v>165</v>
      </c>
      <c r="D48" s="25">
        <f t="shared" si="1"/>
        <v>791.56925439999998</v>
      </c>
      <c r="E48" s="23">
        <v>10.835000000000001</v>
      </c>
    </row>
    <row r="49" spans="1:5" x14ac:dyDescent="0.25">
      <c r="A49" s="3" t="s">
        <v>76</v>
      </c>
      <c r="B49" s="17">
        <v>710.55914415999996</v>
      </c>
      <c r="C49" s="14" t="s">
        <v>165</v>
      </c>
      <c r="D49" s="25">
        <f t="shared" si="1"/>
        <v>749.52230415999998</v>
      </c>
      <c r="E49" s="23">
        <v>11.55</v>
      </c>
    </row>
    <row r="50" spans="1:5" x14ac:dyDescent="0.25">
      <c r="A50" s="3" t="s">
        <v>77</v>
      </c>
      <c r="B50" s="17">
        <v>741.55372442999999</v>
      </c>
      <c r="C50" s="14" t="s">
        <v>165</v>
      </c>
      <c r="D50" s="25">
        <f t="shared" si="1"/>
        <v>780.51688443</v>
      </c>
      <c r="E50" s="23">
        <v>10.8</v>
      </c>
    </row>
    <row r="51" spans="1:5" x14ac:dyDescent="0.25">
      <c r="A51" s="3" t="s">
        <v>78</v>
      </c>
      <c r="B51" s="17">
        <v>720.65779723000003</v>
      </c>
      <c r="C51" s="14" t="s">
        <v>165</v>
      </c>
      <c r="D51" s="25">
        <f t="shared" si="1"/>
        <v>759.62095723000004</v>
      </c>
      <c r="E51" s="23">
        <v>7.95</v>
      </c>
    </row>
    <row r="52" spans="1:5" x14ac:dyDescent="0.25">
      <c r="A52" s="3" t="s">
        <v>79</v>
      </c>
      <c r="B52" s="17">
        <v>711.60130459000004</v>
      </c>
      <c r="C52" s="14" t="s">
        <v>165</v>
      </c>
      <c r="D52" s="25">
        <f t="shared" si="1"/>
        <v>750.56446459000006</v>
      </c>
      <c r="E52" s="23">
        <v>7.92</v>
      </c>
    </row>
    <row r="53" spans="1:5" x14ac:dyDescent="0.25">
      <c r="A53" s="3" t="s">
        <v>80</v>
      </c>
      <c r="B53" s="17">
        <v>774.52819915999999</v>
      </c>
      <c r="C53" s="14" t="s">
        <v>165</v>
      </c>
      <c r="D53" s="25">
        <f t="shared" si="1"/>
        <v>813.49135916</v>
      </c>
      <c r="E53" s="23">
        <v>3.65</v>
      </c>
    </row>
    <row r="54" spans="1:5" x14ac:dyDescent="0.25">
      <c r="A54" s="3" t="s">
        <v>2</v>
      </c>
      <c r="B54" s="17">
        <v>817.72882723999999</v>
      </c>
      <c r="C54" s="14" t="s">
        <v>165</v>
      </c>
      <c r="D54" s="25">
        <f t="shared" si="1"/>
        <v>856.69198724</v>
      </c>
      <c r="E54" s="23">
        <v>10.42</v>
      </c>
    </row>
    <row r="55" spans="1:5" x14ac:dyDescent="0.25">
      <c r="A55" s="3" t="s">
        <v>3</v>
      </c>
      <c r="B55" s="17">
        <v>775.68187699999999</v>
      </c>
      <c r="C55" s="14" t="s">
        <v>165</v>
      </c>
      <c r="D55" s="25">
        <f t="shared" si="1"/>
        <v>814.645037</v>
      </c>
      <c r="E55" s="23">
        <v>10.97</v>
      </c>
    </row>
    <row r="56" spans="1:5" x14ac:dyDescent="0.25">
      <c r="A56" s="3" t="s">
        <v>4</v>
      </c>
      <c r="B56" s="17">
        <v>833.53229829999998</v>
      </c>
      <c r="C56" s="14" t="s">
        <v>165</v>
      </c>
      <c r="D56" s="25">
        <f t="shared" si="1"/>
        <v>872.4954583</v>
      </c>
      <c r="E56" s="23">
        <v>11.52</v>
      </c>
    </row>
    <row r="57" spans="1:5" x14ac:dyDescent="0.25">
      <c r="A57" s="3" t="s">
        <v>69</v>
      </c>
      <c r="B57" s="15">
        <v>1616.3635029500001</v>
      </c>
      <c r="C57" s="14" t="s">
        <v>165</v>
      </c>
      <c r="D57" s="25">
        <f t="shared" si="1"/>
        <v>1655.3266629500001</v>
      </c>
      <c r="E57" s="23">
        <v>13.8</v>
      </c>
    </row>
    <row r="58" spans="1:5" x14ac:dyDescent="0.25">
      <c r="A58" s="3" t="s">
        <v>81</v>
      </c>
      <c r="B58" s="17">
        <v>648.47300623000001</v>
      </c>
      <c r="C58" s="14" t="s">
        <v>165</v>
      </c>
      <c r="D58" s="25">
        <f t="shared" si="1"/>
        <v>687.43616623000003</v>
      </c>
      <c r="E58" s="23">
        <v>10</v>
      </c>
    </row>
    <row r="59" spans="1:5" x14ac:dyDescent="0.25">
      <c r="A59" s="3" t="s">
        <v>82</v>
      </c>
      <c r="B59" s="17">
        <v>936.58102266000003</v>
      </c>
      <c r="C59" s="14" t="s">
        <v>165</v>
      </c>
      <c r="D59" s="25">
        <f t="shared" si="1"/>
        <v>975.54418266000005</v>
      </c>
      <c r="E59" s="23">
        <v>12.55</v>
      </c>
    </row>
    <row r="60" spans="1:5" x14ac:dyDescent="0.25">
      <c r="A60" s="3" t="s">
        <v>83</v>
      </c>
      <c r="B60" s="17">
        <v>866.58843005000006</v>
      </c>
      <c r="C60" s="14" t="s">
        <v>165</v>
      </c>
      <c r="D60" s="25">
        <f t="shared" si="1"/>
        <v>905.55159005000007</v>
      </c>
      <c r="E60">
        <v>17.18</v>
      </c>
    </row>
    <row r="61" spans="1:5" x14ac:dyDescent="0.25">
      <c r="A61" s="3" t="s">
        <v>84</v>
      </c>
      <c r="B61" s="17">
        <v>735.50503467999999</v>
      </c>
      <c r="C61" s="14" t="s">
        <v>165</v>
      </c>
      <c r="D61" s="25">
        <f t="shared" si="1"/>
        <v>774.46819468000001</v>
      </c>
      <c r="E61">
        <v>17.18</v>
      </c>
    </row>
    <row r="62" spans="1:5" x14ac:dyDescent="0.25">
      <c r="A62" s="3" t="s">
        <v>85</v>
      </c>
      <c r="B62" s="17">
        <v>1352.9722272399999</v>
      </c>
      <c r="C62" s="14" t="s">
        <v>165</v>
      </c>
      <c r="D62" s="25">
        <f t="shared" si="1"/>
        <v>1391.93538724</v>
      </c>
      <c r="E62">
        <v>13.83</v>
      </c>
    </row>
    <row r="63" spans="1:5" x14ac:dyDescent="0.25">
      <c r="A63" s="3" t="s">
        <v>5</v>
      </c>
      <c r="B63" s="17">
        <v>761.66622691999999</v>
      </c>
      <c r="C63" s="14" t="s">
        <v>165</v>
      </c>
      <c r="D63" s="25">
        <f t="shared" si="1"/>
        <v>800.62938692</v>
      </c>
      <c r="E63">
        <v>10.97</v>
      </c>
    </row>
    <row r="64" spans="1:5" x14ac:dyDescent="0.25">
      <c r="A64" s="3" t="s">
        <v>6</v>
      </c>
      <c r="B64" s="17">
        <v>745.59854122000002</v>
      </c>
      <c r="C64" s="14" t="s">
        <v>165</v>
      </c>
      <c r="D64" s="25">
        <f t="shared" si="1"/>
        <v>784.56170122000003</v>
      </c>
      <c r="E64">
        <v>10.42</v>
      </c>
    </row>
    <row r="65" spans="1:5" x14ac:dyDescent="0.25">
      <c r="A65" s="3" t="s">
        <v>7</v>
      </c>
      <c r="B65" s="19">
        <v>523.36379003100001</v>
      </c>
      <c r="C65" s="14" t="s">
        <v>165</v>
      </c>
      <c r="D65" s="25">
        <f t="shared" si="1"/>
        <v>562.32695003100002</v>
      </c>
      <c r="E65">
        <v>13.75</v>
      </c>
    </row>
    <row r="66" spans="1:5" x14ac:dyDescent="0.25">
      <c r="A66" s="3" t="s">
        <v>8</v>
      </c>
      <c r="B66" s="19">
        <v>496.28012000000001</v>
      </c>
      <c r="C66" s="14" t="s">
        <v>165</v>
      </c>
      <c r="D66" s="25">
        <f t="shared" si="1"/>
        <v>535.24328000000003</v>
      </c>
      <c r="E66">
        <v>13.75</v>
      </c>
    </row>
    <row r="67" spans="1:5" x14ac:dyDescent="0.25">
      <c r="A67" s="3" t="s">
        <v>9</v>
      </c>
      <c r="B67" s="19">
        <v>465.28553963100001</v>
      </c>
      <c r="C67" s="14" t="s">
        <v>165</v>
      </c>
      <c r="D67" s="25">
        <f t="shared" si="1"/>
        <v>504.24869963100002</v>
      </c>
      <c r="E67">
        <v>15.16</v>
      </c>
    </row>
    <row r="68" spans="1:5" x14ac:dyDescent="0.25">
      <c r="A68" s="3" t="s">
        <v>10</v>
      </c>
      <c r="B68" s="17">
        <v>689.57232999999997</v>
      </c>
      <c r="C68" s="14" t="s">
        <v>165</v>
      </c>
      <c r="D68" s="25">
        <f t="shared" si="1"/>
        <v>728.53548999999998</v>
      </c>
      <c r="E68">
        <v>11.16</v>
      </c>
    </row>
    <row r="69" spans="1:5" x14ac:dyDescent="0.25">
      <c r="A69" s="3" t="s">
        <v>11</v>
      </c>
      <c r="B69" s="19">
        <v>720.56691000000001</v>
      </c>
      <c r="C69" s="14" t="s">
        <v>165</v>
      </c>
      <c r="D69" s="25">
        <f t="shared" si="1"/>
        <v>759.53007000000002</v>
      </c>
      <c r="E69">
        <v>10.5</v>
      </c>
    </row>
    <row r="70" spans="1:5" x14ac:dyDescent="0.25">
      <c r="A70" s="3" t="s">
        <v>12</v>
      </c>
      <c r="B70" s="19">
        <v>481.353225329</v>
      </c>
      <c r="C70" s="14" t="s">
        <v>165</v>
      </c>
      <c r="D70" s="25">
        <f t="shared" si="1"/>
        <v>520.31638532900001</v>
      </c>
      <c r="E70">
        <v>14.16</v>
      </c>
    </row>
    <row r="71" spans="1:5" x14ac:dyDescent="0.25">
      <c r="A71" s="3" t="s">
        <v>13</v>
      </c>
      <c r="B71" s="19">
        <v>703.55159099100001</v>
      </c>
      <c r="C71" s="14" t="s">
        <v>165</v>
      </c>
      <c r="D71" s="25">
        <f t="shared" si="1"/>
        <v>742.51475099100003</v>
      </c>
      <c r="E71">
        <v>11.16</v>
      </c>
    </row>
    <row r="72" spans="1:5" x14ac:dyDescent="0.25">
      <c r="A72" s="3" t="s">
        <v>86</v>
      </c>
      <c r="B72" s="19">
        <v>509.31175441300002</v>
      </c>
      <c r="C72" s="14" t="s">
        <v>165</v>
      </c>
      <c r="D72" s="25">
        <f t="shared" si="1"/>
        <v>548.27491441300003</v>
      </c>
      <c r="E72">
        <v>11.83</v>
      </c>
    </row>
    <row r="73" spans="1:5" x14ac:dyDescent="0.25">
      <c r="A73" s="9" t="s">
        <v>116</v>
      </c>
      <c r="B73" s="19">
        <v>929.78125681300003</v>
      </c>
      <c r="C73" s="14" t="s">
        <v>165</v>
      </c>
      <c r="D73" s="25">
        <f t="shared" si="1"/>
        <v>968.74441681300004</v>
      </c>
      <c r="E73">
        <v>10.199999999999999</v>
      </c>
    </row>
    <row r="74" spans="1:5" x14ac:dyDescent="0.25">
      <c r="A74" s="9" t="s">
        <v>117</v>
      </c>
      <c r="B74" s="19">
        <v>663.48390529300002</v>
      </c>
      <c r="C74" s="14" t="s">
        <v>165</v>
      </c>
      <c r="D74" s="25">
        <f t="shared" si="1"/>
        <v>702.44706529300004</v>
      </c>
      <c r="E74">
        <v>11.5</v>
      </c>
    </row>
    <row r="75" spans="1:5" x14ac:dyDescent="0.25">
      <c r="A75" s="9" t="s">
        <v>120</v>
      </c>
      <c r="B75" s="19">
        <v>973.74294321100001</v>
      </c>
      <c r="C75" s="14" t="s">
        <v>165</v>
      </c>
      <c r="D75" s="25">
        <f t="shared" si="1"/>
        <v>1012.706103211</v>
      </c>
      <c r="E75">
        <v>13.66</v>
      </c>
    </row>
    <row r="76" spans="1:5" x14ac:dyDescent="0.25">
      <c r="A76" s="3" t="s">
        <v>0</v>
      </c>
      <c r="B76" s="17">
        <v>727.59621920999996</v>
      </c>
      <c r="C76" s="14" t="s">
        <v>166</v>
      </c>
      <c r="D76" s="25">
        <f>B76+18.03383</f>
        <v>745.63004920999992</v>
      </c>
      <c r="E76" s="23">
        <v>8.1</v>
      </c>
    </row>
    <row r="77" spans="1:5" x14ac:dyDescent="0.25">
      <c r="A77" s="3" t="s">
        <v>1</v>
      </c>
      <c r="B77" s="17">
        <v>652.67334738</v>
      </c>
      <c r="C77" s="14" t="s">
        <v>166</v>
      </c>
      <c r="D77" s="25">
        <f t="shared" ref="D77:D112" si="2">B77+18.03383</f>
        <v>670.70717737999996</v>
      </c>
      <c r="E77" s="23">
        <v>1.1000000000000001</v>
      </c>
    </row>
    <row r="78" spans="1:5" x14ac:dyDescent="0.25">
      <c r="A78" s="12" t="s">
        <v>118</v>
      </c>
      <c r="B78" s="17">
        <v>523.36379002000001</v>
      </c>
      <c r="C78" s="14" t="s">
        <v>166</v>
      </c>
      <c r="D78" s="25">
        <f t="shared" si="2"/>
        <v>541.39762001999998</v>
      </c>
      <c r="E78" s="23">
        <v>12.558</v>
      </c>
    </row>
    <row r="79" spans="1:5" x14ac:dyDescent="0.25">
      <c r="A79" s="3" t="s">
        <v>70</v>
      </c>
      <c r="B79" s="17">
        <v>733.56215568000005</v>
      </c>
      <c r="C79" s="14" t="s">
        <v>166</v>
      </c>
      <c r="D79" s="25">
        <f t="shared" si="2"/>
        <v>751.59598568000001</v>
      </c>
      <c r="E79" s="23">
        <v>10.93</v>
      </c>
    </row>
    <row r="80" spans="1:5" x14ac:dyDescent="0.25">
      <c r="A80" s="3" t="s">
        <v>71</v>
      </c>
      <c r="B80" s="17">
        <v>719.54650560000005</v>
      </c>
      <c r="C80" s="14" t="s">
        <v>166</v>
      </c>
      <c r="D80" s="25">
        <f t="shared" si="2"/>
        <v>737.58033560000001</v>
      </c>
      <c r="E80" s="23">
        <v>8.67</v>
      </c>
    </row>
    <row r="81" spans="1:5" x14ac:dyDescent="0.25">
      <c r="A81" s="3" t="s">
        <v>143</v>
      </c>
      <c r="B81" s="17">
        <v>691.51520544000005</v>
      </c>
      <c r="C81" s="14" t="s">
        <v>166</v>
      </c>
      <c r="D81" s="25">
        <f t="shared" si="2"/>
        <v>709.54903544000001</v>
      </c>
      <c r="E81" s="23">
        <v>11.65</v>
      </c>
    </row>
    <row r="82" spans="1:5" x14ac:dyDescent="0.25">
      <c r="A82" s="3" t="s">
        <v>72</v>
      </c>
      <c r="B82" s="17">
        <v>722.50978570999996</v>
      </c>
      <c r="C82" s="14" t="s">
        <v>166</v>
      </c>
      <c r="D82" s="25">
        <f t="shared" si="2"/>
        <v>740.54361570999993</v>
      </c>
      <c r="E82" s="23">
        <v>10.85</v>
      </c>
    </row>
    <row r="83" spans="1:5" x14ac:dyDescent="0.25">
      <c r="A83" s="3" t="s">
        <v>73</v>
      </c>
      <c r="B83" s="17">
        <v>705.53085552000005</v>
      </c>
      <c r="C83" s="14" t="s">
        <v>166</v>
      </c>
      <c r="D83" s="25">
        <f t="shared" si="2"/>
        <v>723.56468552000001</v>
      </c>
      <c r="E83" s="23">
        <v>10.15</v>
      </c>
    </row>
    <row r="84" spans="1:5" x14ac:dyDescent="0.25">
      <c r="A84" s="3" t="s">
        <v>74</v>
      </c>
      <c r="B84" s="17">
        <v>873.71865648000005</v>
      </c>
      <c r="C84" s="14" t="s">
        <v>166</v>
      </c>
      <c r="D84" s="25">
        <f t="shared" si="2"/>
        <v>891.75248648000002</v>
      </c>
      <c r="E84" s="23">
        <v>10.55</v>
      </c>
    </row>
    <row r="85" spans="1:5" x14ac:dyDescent="0.25">
      <c r="A85" s="3" t="s">
        <v>75</v>
      </c>
      <c r="B85" s="17">
        <v>752.60609439999996</v>
      </c>
      <c r="C85" s="14" t="s">
        <v>166</v>
      </c>
      <c r="D85" s="25">
        <f t="shared" si="2"/>
        <v>770.63992439999993</v>
      </c>
      <c r="E85" s="23">
        <v>10.835000000000001</v>
      </c>
    </row>
    <row r="86" spans="1:5" x14ac:dyDescent="0.25">
      <c r="A86" s="3" t="s">
        <v>76</v>
      </c>
      <c r="B86" s="17">
        <v>710.55914415999996</v>
      </c>
      <c r="C86" s="14" t="s">
        <v>166</v>
      </c>
      <c r="D86" s="25">
        <f t="shared" si="2"/>
        <v>728.59297415999993</v>
      </c>
      <c r="E86" s="23">
        <v>11.55</v>
      </c>
    </row>
    <row r="87" spans="1:5" x14ac:dyDescent="0.25">
      <c r="A87" s="3" t="s">
        <v>77</v>
      </c>
      <c r="B87" s="17">
        <v>741.55372442999999</v>
      </c>
      <c r="C87" s="14" t="s">
        <v>166</v>
      </c>
      <c r="D87" s="25">
        <f t="shared" si="2"/>
        <v>759.58755442999995</v>
      </c>
      <c r="E87" s="23">
        <v>10.8</v>
      </c>
    </row>
    <row r="88" spans="1:5" x14ac:dyDescent="0.25">
      <c r="A88" s="3" t="s">
        <v>78</v>
      </c>
      <c r="B88" s="17">
        <v>720.65779723000003</v>
      </c>
      <c r="C88" s="14" t="s">
        <v>166</v>
      </c>
      <c r="D88" s="25">
        <f t="shared" si="2"/>
        <v>738.69162722999999</v>
      </c>
      <c r="E88" s="23">
        <v>7.95</v>
      </c>
    </row>
    <row r="89" spans="1:5" x14ac:dyDescent="0.25">
      <c r="A89" s="3" t="s">
        <v>79</v>
      </c>
      <c r="B89" s="17">
        <v>711.60130459000004</v>
      </c>
      <c r="C89" s="14" t="s">
        <v>166</v>
      </c>
      <c r="D89" s="25">
        <f t="shared" si="2"/>
        <v>729.63513459000001</v>
      </c>
      <c r="E89" s="23">
        <v>7.92</v>
      </c>
    </row>
    <row r="90" spans="1:5" x14ac:dyDescent="0.25">
      <c r="A90" s="3" t="s">
        <v>80</v>
      </c>
      <c r="B90" s="17">
        <v>774.52819915999999</v>
      </c>
      <c r="C90" s="14" t="s">
        <v>166</v>
      </c>
      <c r="D90" s="25">
        <f t="shared" si="2"/>
        <v>792.56202915999995</v>
      </c>
      <c r="E90" s="23">
        <v>3.65</v>
      </c>
    </row>
    <row r="91" spans="1:5" x14ac:dyDescent="0.25">
      <c r="A91" s="3" t="s">
        <v>2</v>
      </c>
      <c r="B91" s="17">
        <v>817.72882723999999</v>
      </c>
      <c r="C91" s="14" t="s">
        <v>166</v>
      </c>
      <c r="D91" s="25">
        <f t="shared" si="2"/>
        <v>835.76265723999995</v>
      </c>
      <c r="E91" s="23">
        <v>10.42</v>
      </c>
    </row>
    <row r="92" spans="1:5" x14ac:dyDescent="0.25">
      <c r="A92" s="3" t="s">
        <v>3</v>
      </c>
      <c r="B92" s="17">
        <v>775.68187699999999</v>
      </c>
      <c r="C92" s="14" t="s">
        <v>166</v>
      </c>
      <c r="D92" s="25">
        <f t="shared" si="2"/>
        <v>793.71570699999995</v>
      </c>
      <c r="E92" s="23">
        <v>10.97</v>
      </c>
    </row>
    <row r="93" spans="1:5" x14ac:dyDescent="0.25">
      <c r="A93" s="3" t="s">
        <v>4</v>
      </c>
      <c r="B93" s="17">
        <v>833.53229829999998</v>
      </c>
      <c r="C93" s="14" t="s">
        <v>166</v>
      </c>
      <c r="D93" s="25">
        <f t="shared" si="2"/>
        <v>851.56612829999995</v>
      </c>
      <c r="E93" s="23">
        <v>11.52</v>
      </c>
    </row>
    <row r="94" spans="1:5" x14ac:dyDescent="0.25">
      <c r="A94" s="3" t="s">
        <v>69</v>
      </c>
      <c r="B94" s="15">
        <v>1616.3635029500001</v>
      </c>
      <c r="C94" s="14" t="s">
        <v>166</v>
      </c>
      <c r="D94" s="25">
        <f t="shared" si="2"/>
        <v>1634.3973329500002</v>
      </c>
      <c r="E94" s="23">
        <v>13.8</v>
      </c>
    </row>
    <row r="95" spans="1:5" x14ac:dyDescent="0.25">
      <c r="A95" s="3" t="s">
        <v>81</v>
      </c>
      <c r="B95" s="17">
        <v>648.47300623000001</v>
      </c>
      <c r="C95" s="14" t="s">
        <v>166</v>
      </c>
      <c r="D95" s="25">
        <f t="shared" si="2"/>
        <v>666.50683622999998</v>
      </c>
      <c r="E95" s="23">
        <v>10</v>
      </c>
    </row>
    <row r="96" spans="1:5" x14ac:dyDescent="0.25">
      <c r="A96" s="3" t="s">
        <v>82</v>
      </c>
      <c r="B96" s="17">
        <v>936.58102266000003</v>
      </c>
      <c r="C96" s="14" t="s">
        <v>166</v>
      </c>
      <c r="D96" s="25">
        <f t="shared" si="2"/>
        <v>954.61485266</v>
      </c>
      <c r="E96" s="23">
        <v>12.55</v>
      </c>
    </row>
    <row r="97" spans="1:5" x14ac:dyDescent="0.25">
      <c r="A97" s="3" t="s">
        <v>83</v>
      </c>
      <c r="B97" s="17">
        <v>866.58843005000006</v>
      </c>
      <c r="C97" s="14" t="s">
        <v>166</v>
      </c>
      <c r="D97" s="25">
        <f t="shared" si="2"/>
        <v>884.62226005000002</v>
      </c>
      <c r="E97">
        <v>17.18</v>
      </c>
    </row>
    <row r="98" spans="1:5" x14ac:dyDescent="0.25">
      <c r="A98" s="3" t="s">
        <v>84</v>
      </c>
      <c r="B98" s="17">
        <v>735.50503467999999</v>
      </c>
      <c r="C98" s="14" t="s">
        <v>166</v>
      </c>
      <c r="D98" s="25">
        <f t="shared" si="2"/>
        <v>753.53886467999996</v>
      </c>
      <c r="E98">
        <v>17.18</v>
      </c>
    </row>
    <row r="99" spans="1:5" x14ac:dyDescent="0.25">
      <c r="A99" s="3" t="s">
        <v>85</v>
      </c>
      <c r="B99" s="17">
        <v>1352.9722272399999</v>
      </c>
      <c r="C99" s="14" t="s">
        <v>166</v>
      </c>
      <c r="D99" s="25">
        <f t="shared" si="2"/>
        <v>1371.00605724</v>
      </c>
      <c r="E99">
        <v>13.83</v>
      </c>
    </row>
    <row r="100" spans="1:5" x14ac:dyDescent="0.25">
      <c r="A100" s="3" t="s">
        <v>5</v>
      </c>
      <c r="B100" s="17">
        <v>761.66622691999999</v>
      </c>
      <c r="C100" s="14" t="s">
        <v>166</v>
      </c>
      <c r="D100" s="25">
        <f t="shared" si="2"/>
        <v>779.70005691999995</v>
      </c>
      <c r="E100">
        <v>10.97</v>
      </c>
    </row>
    <row r="101" spans="1:5" x14ac:dyDescent="0.25">
      <c r="A101" s="3" t="s">
        <v>6</v>
      </c>
      <c r="B101" s="17">
        <v>745.59854122000002</v>
      </c>
      <c r="C101" s="14" t="s">
        <v>166</v>
      </c>
      <c r="D101" s="25">
        <f t="shared" si="2"/>
        <v>763.63237121999998</v>
      </c>
      <c r="E101">
        <v>10.42</v>
      </c>
    </row>
    <row r="102" spans="1:5" x14ac:dyDescent="0.25">
      <c r="A102" s="3" t="s">
        <v>7</v>
      </c>
      <c r="B102" s="19">
        <v>523.36379003100001</v>
      </c>
      <c r="C102" s="14" t="s">
        <v>166</v>
      </c>
      <c r="D102" s="25">
        <f t="shared" si="2"/>
        <v>541.39762003099997</v>
      </c>
      <c r="E102">
        <v>13.75</v>
      </c>
    </row>
    <row r="103" spans="1:5" x14ac:dyDescent="0.25">
      <c r="A103" s="3" t="s">
        <v>8</v>
      </c>
      <c r="B103" s="19">
        <v>496.28012000000001</v>
      </c>
      <c r="C103" s="14" t="s">
        <v>166</v>
      </c>
      <c r="D103" s="25">
        <f t="shared" si="2"/>
        <v>514.31394999999998</v>
      </c>
      <c r="E103">
        <v>13.75</v>
      </c>
    </row>
    <row r="104" spans="1:5" x14ac:dyDescent="0.25">
      <c r="A104" s="3" t="s">
        <v>9</v>
      </c>
      <c r="B104" s="19">
        <v>465.28553963100001</v>
      </c>
      <c r="C104" s="14" t="s">
        <v>166</v>
      </c>
      <c r="D104" s="25">
        <f t="shared" si="2"/>
        <v>483.31936963100003</v>
      </c>
      <c r="E104">
        <v>15.16</v>
      </c>
    </row>
    <row r="105" spans="1:5" x14ac:dyDescent="0.25">
      <c r="A105" s="3" t="s">
        <v>10</v>
      </c>
      <c r="B105" s="17">
        <v>689.57232999999997</v>
      </c>
      <c r="C105" s="14" t="s">
        <v>166</v>
      </c>
      <c r="D105" s="25">
        <f t="shared" si="2"/>
        <v>707.60615999999993</v>
      </c>
      <c r="E105">
        <v>11.16</v>
      </c>
    </row>
    <row r="106" spans="1:5" x14ac:dyDescent="0.25">
      <c r="A106" s="3" t="s">
        <v>11</v>
      </c>
      <c r="B106" s="19">
        <v>720.56691000000001</v>
      </c>
      <c r="C106" s="14" t="s">
        <v>166</v>
      </c>
      <c r="D106" s="25">
        <f t="shared" si="2"/>
        <v>738.60073999999997</v>
      </c>
      <c r="E106">
        <v>10.5</v>
      </c>
    </row>
    <row r="107" spans="1:5" x14ac:dyDescent="0.25">
      <c r="A107" s="3" t="s">
        <v>12</v>
      </c>
      <c r="B107" s="19">
        <v>481.353225329</v>
      </c>
      <c r="C107" s="14" t="s">
        <v>166</v>
      </c>
      <c r="D107" s="25">
        <f t="shared" si="2"/>
        <v>499.38705532900002</v>
      </c>
      <c r="E107">
        <v>14.16</v>
      </c>
    </row>
    <row r="108" spans="1:5" x14ac:dyDescent="0.25">
      <c r="A108" s="3" t="s">
        <v>13</v>
      </c>
      <c r="B108" s="19">
        <v>703.55159099100001</v>
      </c>
      <c r="C108" s="14" t="s">
        <v>166</v>
      </c>
      <c r="D108" s="25">
        <f t="shared" si="2"/>
        <v>721.58542099099998</v>
      </c>
      <c r="E108">
        <v>11.16</v>
      </c>
    </row>
    <row r="109" spans="1:5" x14ac:dyDescent="0.25">
      <c r="A109" s="3" t="s">
        <v>86</v>
      </c>
      <c r="B109" s="19">
        <v>509.31175441300002</v>
      </c>
      <c r="C109" s="14" t="s">
        <v>166</v>
      </c>
      <c r="D109" s="25">
        <f t="shared" si="2"/>
        <v>527.34558441299998</v>
      </c>
      <c r="E109">
        <v>11.83</v>
      </c>
    </row>
    <row r="110" spans="1:5" x14ac:dyDescent="0.25">
      <c r="A110" s="9" t="s">
        <v>116</v>
      </c>
      <c r="B110" s="19">
        <v>929.78125681300003</v>
      </c>
      <c r="C110" s="14" t="s">
        <v>166</v>
      </c>
      <c r="D110" s="25">
        <f t="shared" si="2"/>
        <v>947.81508681299999</v>
      </c>
      <c r="E110">
        <v>10.199999999999999</v>
      </c>
    </row>
    <row r="111" spans="1:5" x14ac:dyDescent="0.25">
      <c r="A111" s="9" t="s">
        <v>117</v>
      </c>
      <c r="B111" s="19">
        <v>663.48390529300002</v>
      </c>
      <c r="C111" s="14" t="s">
        <v>166</v>
      </c>
      <c r="D111" s="25">
        <f t="shared" si="2"/>
        <v>681.51773529299999</v>
      </c>
      <c r="E111">
        <v>11.5</v>
      </c>
    </row>
    <row r="112" spans="1:5" x14ac:dyDescent="0.25">
      <c r="A112" s="9" t="s">
        <v>120</v>
      </c>
      <c r="B112" s="19">
        <v>973.74294321100001</v>
      </c>
      <c r="C112" s="14" t="s">
        <v>166</v>
      </c>
      <c r="D112" s="25">
        <f t="shared" si="2"/>
        <v>991.77677321099998</v>
      </c>
      <c r="E112">
        <v>13.66</v>
      </c>
    </row>
    <row r="113" spans="1:5" x14ac:dyDescent="0.25">
      <c r="A113" s="3" t="s">
        <v>0</v>
      </c>
      <c r="B113" s="17">
        <v>727.59621920999996</v>
      </c>
      <c r="C113" s="14" t="s">
        <v>167</v>
      </c>
      <c r="D113" s="25">
        <f>B113+22.98922</f>
        <v>750.58543921</v>
      </c>
      <c r="E113" s="23">
        <v>8.1</v>
      </c>
    </row>
    <row r="114" spans="1:5" x14ac:dyDescent="0.25">
      <c r="A114" s="3" t="s">
        <v>1</v>
      </c>
      <c r="B114" s="17">
        <v>652.67334738</v>
      </c>
      <c r="C114" s="14" t="s">
        <v>167</v>
      </c>
      <c r="D114" s="25">
        <f t="shared" ref="D114:D149" si="3">B114+22.98922</f>
        <v>675.66256738000004</v>
      </c>
      <c r="E114" s="23">
        <v>1.1000000000000001</v>
      </c>
    </row>
    <row r="115" spans="1:5" x14ac:dyDescent="0.25">
      <c r="A115" s="12" t="s">
        <v>118</v>
      </c>
      <c r="B115" s="17">
        <v>523.36379002000001</v>
      </c>
      <c r="C115" s="14" t="s">
        <v>167</v>
      </c>
      <c r="D115" s="25">
        <f t="shared" si="3"/>
        <v>546.35301002000006</v>
      </c>
      <c r="E115" s="23">
        <v>12.558</v>
      </c>
    </row>
    <row r="116" spans="1:5" x14ac:dyDescent="0.25">
      <c r="A116" s="3" t="s">
        <v>70</v>
      </c>
      <c r="B116" s="17">
        <v>733.56215568000005</v>
      </c>
      <c r="C116" s="14" t="s">
        <v>167</v>
      </c>
      <c r="D116" s="25">
        <f t="shared" si="3"/>
        <v>756.55137568000009</v>
      </c>
      <c r="E116" s="23">
        <v>10.93</v>
      </c>
    </row>
    <row r="117" spans="1:5" x14ac:dyDescent="0.25">
      <c r="A117" s="3" t="s">
        <v>71</v>
      </c>
      <c r="B117" s="17">
        <v>719.54650560000005</v>
      </c>
      <c r="C117" s="14" t="s">
        <v>167</v>
      </c>
      <c r="D117" s="25">
        <f t="shared" si="3"/>
        <v>742.53572560000009</v>
      </c>
      <c r="E117" s="23">
        <v>8.67</v>
      </c>
    </row>
    <row r="118" spans="1:5" x14ac:dyDescent="0.25">
      <c r="A118" s="3" t="s">
        <v>143</v>
      </c>
      <c r="B118" s="17">
        <v>691.51520544000005</v>
      </c>
      <c r="C118" s="14" t="s">
        <v>167</v>
      </c>
      <c r="D118" s="25">
        <f t="shared" si="3"/>
        <v>714.50442544000009</v>
      </c>
      <c r="E118" s="23">
        <v>11.65</v>
      </c>
    </row>
    <row r="119" spans="1:5" x14ac:dyDescent="0.25">
      <c r="A119" s="3" t="s">
        <v>72</v>
      </c>
      <c r="B119" s="17">
        <v>722.50978570999996</v>
      </c>
      <c r="C119" s="14" t="s">
        <v>167</v>
      </c>
      <c r="D119" s="25">
        <f t="shared" si="3"/>
        <v>745.49900571000001</v>
      </c>
      <c r="E119" s="23">
        <v>10.85</v>
      </c>
    </row>
    <row r="120" spans="1:5" x14ac:dyDescent="0.25">
      <c r="A120" s="3" t="s">
        <v>73</v>
      </c>
      <c r="B120" s="17">
        <v>705.53085552000005</v>
      </c>
      <c r="C120" s="14" t="s">
        <v>167</v>
      </c>
      <c r="D120" s="25">
        <f t="shared" si="3"/>
        <v>728.52007552000009</v>
      </c>
      <c r="E120" s="23">
        <v>10.15</v>
      </c>
    </row>
    <row r="121" spans="1:5" x14ac:dyDescent="0.25">
      <c r="A121" s="3" t="s">
        <v>74</v>
      </c>
      <c r="B121" s="17">
        <v>873.71865648000005</v>
      </c>
      <c r="C121" s="14" t="s">
        <v>167</v>
      </c>
      <c r="D121" s="25">
        <f t="shared" si="3"/>
        <v>896.7078764800001</v>
      </c>
      <c r="E121" s="23">
        <v>10.55</v>
      </c>
    </row>
    <row r="122" spans="1:5" x14ac:dyDescent="0.25">
      <c r="A122" s="3" t="s">
        <v>75</v>
      </c>
      <c r="B122" s="17">
        <v>752.60609439999996</v>
      </c>
      <c r="C122" s="14" t="s">
        <v>167</v>
      </c>
      <c r="D122" s="25">
        <f t="shared" si="3"/>
        <v>775.59531440000001</v>
      </c>
      <c r="E122" s="23">
        <v>10.835000000000001</v>
      </c>
    </row>
    <row r="123" spans="1:5" x14ac:dyDescent="0.25">
      <c r="A123" s="3" t="s">
        <v>76</v>
      </c>
      <c r="B123" s="17">
        <v>710.55914415999996</v>
      </c>
      <c r="C123" s="14" t="s">
        <v>167</v>
      </c>
      <c r="D123" s="25">
        <f t="shared" si="3"/>
        <v>733.54836416000001</v>
      </c>
      <c r="E123" s="23">
        <v>11.55</v>
      </c>
    </row>
    <row r="124" spans="1:5" x14ac:dyDescent="0.25">
      <c r="A124" s="3" t="s">
        <v>77</v>
      </c>
      <c r="B124" s="17">
        <v>741.55372442999999</v>
      </c>
      <c r="C124" s="14" t="s">
        <v>167</v>
      </c>
      <c r="D124" s="25">
        <f t="shared" si="3"/>
        <v>764.54294443000003</v>
      </c>
      <c r="E124" s="23">
        <v>10.8</v>
      </c>
    </row>
    <row r="125" spans="1:5" x14ac:dyDescent="0.25">
      <c r="A125" s="3" t="s">
        <v>78</v>
      </c>
      <c r="B125" s="17">
        <v>720.65779723000003</v>
      </c>
      <c r="C125" s="14" t="s">
        <v>167</v>
      </c>
      <c r="D125" s="25">
        <f t="shared" si="3"/>
        <v>743.64701723000007</v>
      </c>
      <c r="E125" s="23">
        <v>7.95</v>
      </c>
    </row>
    <row r="126" spans="1:5" x14ac:dyDescent="0.25">
      <c r="A126" s="3" t="s">
        <v>79</v>
      </c>
      <c r="B126" s="17">
        <v>711.60130459000004</v>
      </c>
      <c r="C126" s="14" t="s">
        <v>167</v>
      </c>
      <c r="D126" s="25">
        <f t="shared" si="3"/>
        <v>734.59052459000009</v>
      </c>
      <c r="E126" s="23">
        <v>7.92</v>
      </c>
    </row>
    <row r="127" spans="1:5" x14ac:dyDescent="0.25">
      <c r="A127" s="3" t="s">
        <v>80</v>
      </c>
      <c r="B127" s="17">
        <v>774.52819915999999</v>
      </c>
      <c r="C127" s="14" t="s">
        <v>167</v>
      </c>
      <c r="D127" s="25">
        <f t="shared" si="3"/>
        <v>797.51741916000003</v>
      </c>
      <c r="E127" s="23">
        <v>3.65</v>
      </c>
    </row>
    <row r="128" spans="1:5" x14ac:dyDescent="0.25">
      <c r="A128" s="3" t="s">
        <v>2</v>
      </c>
      <c r="B128" s="17">
        <v>817.72882723999999</v>
      </c>
      <c r="C128" s="14" t="s">
        <v>167</v>
      </c>
      <c r="D128" s="25">
        <f t="shared" si="3"/>
        <v>840.71804724000003</v>
      </c>
      <c r="E128" s="23">
        <v>10.42</v>
      </c>
    </row>
    <row r="129" spans="1:5" x14ac:dyDescent="0.25">
      <c r="A129" s="3" t="s">
        <v>3</v>
      </c>
      <c r="B129" s="17">
        <v>775.68187699999999</v>
      </c>
      <c r="C129" s="14" t="s">
        <v>167</v>
      </c>
      <c r="D129" s="25">
        <f t="shared" si="3"/>
        <v>798.67109700000003</v>
      </c>
      <c r="E129" s="23">
        <v>10.97</v>
      </c>
    </row>
    <row r="130" spans="1:5" x14ac:dyDescent="0.25">
      <c r="A130" s="3" t="s">
        <v>4</v>
      </c>
      <c r="B130" s="17">
        <v>833.53229829999998</v>
      </c>
      <c r="C130" s="14" t="s">
        <v>167</v>
      </c>
      <c r="D130" s="25">
        <f t="shared" si="3"/>
        <v>856.52151830000003</v>
      </c>
      <c r="E130" s="23">
        <v>11.52</v>
      </c>
    </row>
    <row r="131" spans="1:5" x14ac:dyDescent="0.25">
      <c r="A131" s="3" t="s">
        <v>69</v>
      </c>
      <c r="B131" s="15">
        <v>1616.3635029500001</v>
      </c>
      <c r="C131" s="14" t="s">
        <v>167</v>
      </c>
      <c r="D131" s="25">
        <f t="shared" si="3"/>
        <v>1639.35272295</v>
      </c>
      <c r="E131" s="23">
        <v>13.8</v>
      </c>
    </row>
    <row r="132" spans="1:5" x14ac:dyDescent="0.25">
      <c r="A132" s="3" t="s">
        <v>81</v>
      </c>
      <c r="B132" s="17">
        <v>648.47300623000001</v>
      </c>
      <c r="C132" s="14" t="s">
        <v>167</v>
      </c>
      <c r="D132" s="25">
        <f t="shared" si="3"/>
        <v>671.46222623000006</v>
      </c>
      <c r="E132" s="23">
        <v>10</v>
      </c>
    </row>
    <row r="133" spans="1:5" x14ac:dyDescent="0.25">
      <c r="A133" s="3" t="s">
        <v>82</v>
      </c>
      <c r="B133" s="17">
        <v>936.58102266000003</v>
      </c>
      <c r="C133" s="14" t="s">
        <v>167</v>
      </c>
      <c r="D133" s="25">
        <f t="shared" si="3"/>
        <v>959.57024266000008</v>
      </c>
      <c r="E133" s="23">
        <v>12.55</v>
      </c>
    </row>
    <row r="134" spans="1:5" x14ac:dyDescent="0.25">
      <c r="A134" s="3" t="s">
        <v>83</v>
      </c>
      <c r="B134" s="17">
        <v>866.58843005000006</v>
      </c>
      <c r="C134" s="14" t="s">
        <v>167</v>
      </c>
      <c r="D134" s="25">
        <f t="shared" si="3"/>
        <v>889.5776500500001</v>
      </c>
      <c r="E134">
        <v>17.18</v>
      </c>
    </row>
    <row r="135" spans="1:5" x14ac:dyDescent="0.25">
      <c r="A135" s="3" t="s">
        <v>84</v>
      </c>
      <c r="B135" s="17">
        <v>735.50503467999999</v>
      </c>
      <c r="C135" s="14" t="s">
        <v>167</v>
      </c>
      <c r="D135" s="25">
        <f t="shared" si="3"/>
        <v>758.49425468000004</v>
      </c>
      <c r="E135">
        <v>17.18</v>
      </c>
    </row>
    <row r="136" spans="1:5" x14ac:dyDescent="0.25">
      <c r="A136" s="3" t="s">
        <v>85</v>
      </c>
      <c r="B136" s="17">
        <v>1352.9722272399999</v>
      </c>
      <c r="C136" s="14" t="s">
        <v>167</v>
      </c>
      <c r="D136" s="25">
        <f t="shared" si="3"/>
        <v>1375.9614472399999</v>
      </c>
      <c r="E136">
        <v>13.83</v>
      </c>
    </row>
    <row r="137" spans="1:5" x14ac:dyDescent="0.25">
      <c r="A137" s="3" t="s">
        <v>5</v>
      </c>
      <c r="B137" s="17">
        <v>761.66622691999999</v>
      </c>
      <c r="C137" s="14" t="s">
        <v>167</v>
      </c>
      <c r="D137" s="25">
        <f t="shared" si="3"/>
        <v>784.65544692000003</v>
      </c>
      <c r="E137">
        <v>10.97</v>
      </c>
    </row>
    <row r="138" spans="1:5" x14ac:dyDescent="0.25">
      <c r="A138" s="3" t="s">
        <v>6</v>
      </c>
      <c r="B138" s="17">
        <v>745.59854122000002</v>
      </c>
      <c r="C138" s="14" t="s">
        <v>167</v>
      </c>
      <c r="D138" s="25">
        <f t="shared" si="3"/>
        <v>768.58776122000006</v>
      </c>
      <c r="E138">
        <v>10.42</v>
      </c>
    </row>
    <row r="139" spans="1:5" x14ac:dyDescent="0.25">
      <c r="A139" s="3" t="s">
        <v>7</v>
      </c>
      <c r="B139" s="19">
        <v>523.36379003100001</v>
      </c>
      <c r="C139" s="14" t="s">
        <v>167</v>
      </c>
      <c r="D139" s="25">
        <f t="shared" si="3"/>
        <v>546.35301003100005</v>
      </c>
      <c r="E139">
        <v>13.75</v>
      </c>
    </row>
    <row r="140" spans="1:5" x14ac:dyDescent="0.25">
      <c r="A140" s="3" t="s">
        <v>8</v>
      </c>
      <c r="B140" s="19">
        <v>496.28012000000001</v>
      </c>
      <c r="C140" s="14" t="s">
        <v>167</v>
      </c>
      <c r="D140" s="25">
        <f t="shared" si="3"/>
        <v>519.26934000000006</v>
      </c>
      <c r="E140">
        <v>13.75</v>
      </c>
    </row>
    <row r="141" spans="1:5" x14ac:dyDescent="0.25">
      <c r="A141" s="3" t="s">
        <v>9</v>
      </c>
      <c r="B141" s="19">
        <v>465.28553963100001</v>
      </c>
      <c r="C141" s="14" t="s">
        <v>167</v>
      </c>
      <c r="D141" s="25">
        <f t="shared" si="3"/>
        <v>488.27475963099999</v>
      </c>
      <c r="E141">
        <v>15.16</v>
      </c>
    </row>
    <row r="142" spans="1:5" x14ac:dyDescent="0.25">
      <c r="A142" s="3" t="s">
        <v>10</v>
      </c>
      <c r="B142" s="17">
        <v>689.57232999999997</v>
      </c>
      <c r="C142" s="14" t="s">
        <v>167</v>
      </c>
      <c r="D142" s="25">
        <f t="shared" si="3"/>
        <v>712.56155000000001</v>
      </c>
      <c r="E142">
        <v>11.16</v>
      </c>
    </row>
    <row r="143" spans="1:5" x14ac:dyDescent="0.25">
      <c r="A143" s="3" t="s">
        <v>11</v>
      </c>
      <c r="B143" s="19">
        <v>720.56691000000001</v>
      </c>
      <c r="C143" s="14" t="s">
        <v>167</v>
      </c>
      <c r="D143" s="25">
        <f t="shared" si="3"/>
        <v>743.55613000000005</v>
      </c>
      <c r="E143">
        <v>10.5</v>
      </c>
    </row>
    <row r="144" spans="1:5" x14ac:dyDescent="0.25">
      <c r="A144" s="3" t="s">
        <v>12</v>
      </c>
      <c r="B144" s="19">
        <v>481.353225329</v>
      </c>
      <c r="C144" s="14" t="s">
        <v>167</v>
      </c>
      <c r="D144" s="25">
        <f t="shared" si="3"/>
        <v>504.34244532899999</v>
      </c>
      <c r="E144">
        <v>14.16</v>
      </c>
    </row>
    <row r="145" spans="1:5" x14ac:dyDescent="0.25">
      <c r="A145" s="3" t="s">
        <v>13</v>
      </c>
      <c r="B145" s="19">
        <v>703.55159099100001</v>
      </c>
      <c r="C145" s="14" t="s">
        <v>167</v>
      </c>
      <c r="D145" s="25">
        <f t="shared" si="3"/>
        <v>726.54081099100006</v>
      </c>
      <c r="E145">
        <v>11.16</v>
      </c>
    </row>
    <row r="146" spans="1:5" x14ac:dyDescent="0.25">
      <c r="A146" s="3" t="s">
        <v>86</v>
      </c>
      <c r="B146" s="19">
        <v>509.31175441300002</v>
      </c>
      <c r="C146" s="14" t="s">
        <v>167</v>
      </c>
      <c r="D146" s="25">
        <f t="shared" si="3"/>
        <v>532.30097441300006</v>
      </c>
      <c r="E146">
        <v>11.83</v>
      </c>
    </row>
    <row r="147" spans="1:5" x14ac:dyDescent="0.25">
      <c r="A147" s="9" t="s">
        <v>116</v>
      </c>
      <c r="B147" s="19">
        <v>929.78125681300003</v>
      </c>
      <c r="C147" s="14" t="s">
        <v>167</v>
      </c>
      <c r="D147" s="25">
        <f t="shared" si="3"/>
        <v>952.77047681300007</v>
      </c>
      <c r="E147">
        <v>10.199999999999999</v>
      </c>
    </row>
    <row r="148" spans="1:5" x14ac:dyDescent="0.25">
      <c r="A148" s="9" t="s">
        <v>117</v>
      </c>
      <c r="B148" s="19">
        <v>663.48390529300002</v>
      </c>
      <c r="C148" s="14" t="s">
        <v>167</v>
      </c>
      <c r="D148" s="25">
        <f t="shared" si="3"/>
        <v>686.47312529300007</v>
      </c>
      <c r="E148">
        <v>11.5</v>
      </c>
    </row>
    <row r="149" spans="1:5" x14ac:dyDescent="0.25">
      <c r="A149" s="9" t="s">
        <v>120</v>
      </c>
      <c r="B149" s="19">
        <v>973.74294321100001</v>
      </c>
      <c r="C149" s="14" t="s">
        <v>167</v>
      </c>
      <c r="D149" s="25">
        <f t="shared" si="3"/>
        <v>996.73216321100006</v>
      </c>
      <c r="E149">
        <v>13.66</v>
      </c>
    </row>
    <row r="150" spans="1:5" x14ac:dyDescent="0.25">
      <c r="A150" s="3" t="s">
        <v>0</v>
      </c>
      <c r="B150" s="17">
        <v>727.59621920999996</v>
      </c>
      <c r="C150" s="14" t="s">
        <v>168</v>
      </c>
      <c r="D150" s="25">
        <f>B150+44.97117</f>
        <v>772.56738920999999</v>
      </c>
      <c r="E150" s="23">
        <v>8.1</v>
      </c>
    </row>
    <row r="151" spans="1:5" x14ac:dyDescent="0.25">
      <c r="A151" s="3" t="s">
        <v>1</v>
      </c>
      <c r="B151" s="17">
        <v>652.67334738</v>
      </c>
      <c r="C151" s="14" t="s">
        <v>168</v>
      </c>
      <c r="D151" s="25">
        <f t="shared" ref="D151:D186" si="4">B151+44.97117</f>
        <v>697.64451738000002</v>
      </c>
      <c r="E151" s="23">
        <v>1.1000000000000001</v>
      </c>
    </row>
    <row r="152" spans="1:5" x14ac:dyDescent="0.25">
      <c r="A152" s="12" t="s">
        <v>118</v>
      </c>
      <c r="B152" s="17">
        <v>523.36379002000001</v>
      </c>
      <c r="C152" s="14" t="s">
        <v>168</v>
      </c>
      <c r="D152" s="25">
        <f t="shared" si="4"/>
        <v>568.33496002000004</v>
      </c>
      <c r="E152" s="23">
        <v>12.558</v>
      </c>
    </row>
    <row r="153" spans="1:5" x14ac:dyDescent="0.25">
      <c r="A153" s="3" t="s">
        <v>70</v>
      </c>
      <c r="B153" s="17">
        <v>733.56215568000005</v>
      </c>
      <c r="C153" s="14" t="s">
        <v>168</v>
      </c>
      <c r="D153" s="25">
        <f t="shared" si="4"/>
        <v>778.53332568000008</v>
      </c>
      <c r="E153" s="23">
        <v>10.93</v>
      </c>
    </row>
    <row r="154" spans="1:5" x14ac:dyDescent="0.25">
      <c r="A154" s="3" t="s">
        <v>71</v>
      </c>
      <c r="B154" s="17">
        <v>719.54650560000005</v>
      </c>
      <c r="C154" s="14" t="s">
        <v>168</v>
      </c>
      <c r="D154" s="25">
        <f t="shared" si="4"/>
        <v>764.51767560000008</v>
      </c>
      <c r="E154" s="23">
        <v>8.67</v>
      </c>
    </row>
    <row r="155" spans="1:5" x14ac:dyDescent="0.25">
      <c r="A155" s="3" t="s">
        <v>143</v>
      </c>
      <c r="B155" s="17">
        <v>691.51520544000005</v>
      </c>
      <c r="C155" s="14" t="s">
        <v>168</v>
      </c>
      <c r="D155" s="25">
        <f t="shared" si="4"/>
        <v>736.48637544000007</v>
      </c>
      <c r="E155" s="23">
        <v>11.65</v>
      </c>
    </row>
    <row r="156" spans="1:5" x14ac:dyDescent="0.25">
      <c r="A156" s="3" t="s">
        <v>72</v>
      </c>
      <c r="B156" s="17">
        <v>722.50978570999996</v>
      </c>
      <c r="C156" s="14" t="s">
        <v>168</v>
      </c>
      <c r="D156" s="25">
        <f t="shared" si="4"/>
        <v>767.48095570999999</v>
      </c>
      <c r="E156" s="23">
        <v>10.85</v>
      </c>
    </row>
    <row r="157" spans="1:5" x14ac:dyDescent="0.25">
      <c r="A157" s="3" t="s">
        <v>73</v>
      </c>
      <c r="B157" s="17">
        <v>705.53085552000005</v>
      </c>
      <c r="C157" s="14" t="s">
        <v>168</v>
      </c>
      <c r="D157" s="25">
        <f t="shared" si="4"/>
        <v>750.50202552000007</v>
      </c>
      <c r="E157" s="23">
        <v>10.15</v>
      </c>
    </row>
    <row r="158" spans="1:5" x14ac:dyDescent="0.25">
      <c r="A158" s="3" t="s">
        <v>74</v>
      </c>
      <c r="B158" s="17">
        <v>873.71865648000005</v>
      </c>
      <c r="C158" s="14" t="s">
        <v>168</v>
      </c>
      <c r="D158" s="25">
        <f t="shared" si="4"/>
        <v>918.68982648000008</v>
      </c>
      <c r="E158" s="23">
        <v>10.55</v>
      </c>
    </row>
    <row r="159" spans="1:5" x14ac:dyDescent="0.25">
      <c r="A159" s="3" t="s">
        <v>75</v>
      </c>
      <c r="B159" s="17">
        <v>752.60609439999996</v>
      </c>
      <c r="C159" s="14" t="s">
        <v>168</v>
      </c>
      <c r="D159" s="25">
        <f t="shared" si="4"/>
        <v>797.57726439999999</v>
      </c>
      <c r="E159" s="23">
        <v>10.835000000000001</v>
      </c>
    </row>
    <row r="160" spans="1:5" x14ac:dyDescent="0.25">
      <c r="A160" s="3" t="s">
        <v>76</v>
      </c>
      <c r="B160" s="17">
        <v>710.55914415999996</v>
      </c>
      <c r="C160" s="14" t="s">
        <v>168</v>
      </c>
      <c r="D160" s="25">
        <f t="shared" si="4"/>
        <v>755.53031415999999</v>
      </c>
      <c r="E160" s="23">
        <v>11.55</v>
      </c>
    </row>
    <row r="161" spans="1:5" x14ac:dyDescent="0.25">
      <c r="A161" s="3" t="s">
        <v>77</v>
      </c>
      <c r="B161" s="17">
        <v>741.55372442999999</v>
      </c>
      <c r="C161" s="14" t="s">
        <v>168</v>
      </c>
      <c r="D161" s="25">
        <f t="shared" si="4"/>
        <v>786.52489443000002</v>
      </c>
      <c r="E161" s="23">
        <v>10.8</v>
      </c>
    </row>
    <row r="162" spans="1:5" x14ac:dyDescent="0.25">
      <c r="A162" s="3" t="s">
        <v>78</v>
      </c>
      <c r="B162" s="17">
        <v>720.65779723000003</v>
      </c>
      <c r="C162" s="14" t="s">
        <v>168</v>
      </c>
      <c r="D162" s="25">
        <f t="shared" si="4"/>
        <v>765.62896723000006</v>
      </c>
      <c r="E162" s="23">
        <v>7.95</v>
      </c>
    </row>
    <row r="163" spans="1:5" x14ac:dyDescent="0.25">
      <c r="A163" s="3" t="s">
        <v>79</v>
      </c>
      <c r="B163" s="17">
        <v>711.60130459000004</v>
      </c>
      <c r="C163" s="14" t="s">
        <v>168</v>
      </c>
      <c r="D163" s="25">
        <f t="shared" si="4"/>
        <v>756.57247459000007</v>
      </c>
      <c r="E163" s="23">
        <v>7.92</v>
      </c>
    </row>
    <row r="164" spans="1:5" x14ac:dyDescent="0.25">
      <c r="A164" s="3" t="s">
        <v>80</v>
      </c>
      <c r="B164" s="17">
        <v>774.52819915999999</v>
      </c>
      <c r="C164" s="14" t="s">
        <v>168</v>
      </c>
      <c r="D164" s="25">
        <f t="shared" si="4"/>
        <v>819.49936916000001</v>
      </c>
      <c r="E164" s="23">
        <v>3.65</v>
      </c>
    </row>
    <row r="165" spans="1:5" x14ac:dyDescent="0.25">
      <c r="A165" s="3" t="s">
        <v>2</v>
      </c>
      <c r="B165" s="17">
        <v>817.72882723999999</v>
      </c>
      <c r="C165" s="14" t="s">
        <v>168</v>
      </c>
      <c r="D165" s="25">
        <f t="shared" si="4"/>
        <v>862.69999724000002</v>
      </c>
      <c r="E165" s="23">
        <v>10.42</v>
      </c>
    </row>
    <row r="166" spans="1:5" x14ac:dyDescent="0.25">
      <c r="A166" s="3" t="s">
        <v>3</v>
      </c>
      <c r="B166" s="17">
        <v>775.68187699999999</v>
      </c>
      <c r="C166" s="14" t="s">
        <v>168</v>
      </c>
      <c r="D166" s="25">
        <f t="shared" si="4"/>
        <v>820.65304700000002</v>
      </c>
      <c r="E166" s="23">
        <v>10.97</v>
      </c>
    </row>
    <row r="167" spans="1:5" x14ac:dyDescent="0.25">
      <c r="A167" s="3" t="s">
        <v>4</v>
      </c>
      <c r="B167" s="17">
        <v>833.53229829999998</v>
      </c>
      <c r="C167" s="14" t="s">
        <v>168</v>
      </c>
      <c r="D167" s="25">
        <f t="shared" si="4"/>
        <v>878.50346830000001</v>
      </c>
      <c r="E167" s="23">
        <v>11.52</v>
      </c>
    </row>
    <row r="168" spans="1:5" x14ac:dyDescent="0.25">
      <c r="A168" s="3" t="s">
        <v>69</v>
      </c>
      <c r="B168" s="15">
        <v>1616.3635029500001</v>
      </c>
      <c r="C168" s="14" t="s">
        <v>168</v>
      </c>
      <c r="D168" s="25">
        <f t="shared" si="4"/>
        <v>1661.3346729500001</v>
      </c>
      <c r="E168" s="23">
        <v>13.8</v>
      </c>
    </row>
    <row r="169" spans="1:5" x14ac:dyDescent="0.25">
      <c r="A169" s="3" t="s">
        <v>81</v>
      </c>
      <c r="B169" s="17">
        <v>648.47300623000001</v>
      </c>
      <c r="C169" s="14" t="s">
        <v>168</v>
      </c>
      <c r="D169" s="25">
        <f t="shared" si="4"/>
        <v>693.44417623000004</v>
      </c>
      <c r="E169" s="23">
        <v>10</v>
      </c>
    </row>
    <row r="170" spans="1:5" x14ac:dyDescent="0.25">
      <c r="A170" s="3" t="s">
        <v>82</v>
      </c>
      <c r="B170" s="17">
        <v>936.58102266000003</v>
      </c>
      <c r="C170" s="14" t="s">
        <v>168</v>
      </c>
      <c r="D170" s="25">
        <f t="shared" si="4"/>
        <v>981.55219266000006</v>
      </c>
      <c r="E170" s="23">
        <v>12.55</v>
      </c>
    </row>
    <row r="171" spans="1:5" x14ac:dyDescent="0.25">
      <c r="A171" s="3" t="s">
        <v>83</v>
      </c>
      <c r="B171" s="17">
        <v>866.58843005000006</v>
      </c>
      <c r="C171" s="14" t="s">
        <v>168</v>
      </c>
      <c r="D171" s="25">
        <f t="shared" si="4"/>
        <v>911.55960005000009</v>
      </c>
      <c r="E171">
        <v>17.18</v>
      </c>
    </row>
    <row r="172" spans="1:5" x14ac:dyDescent="0.25">
      <c r="A172" s="3" t="s">
        <v>84</v>
      </c>
      <c r="B172" s="17">
        <v>735.50503467999999</v>
      </c>
      <c r="C172" s="14" t="s">
        <v>168</v>
      </c>
      <c r="D172" s="25">
        <f t="shared" si="4"/>
        <v>780.47620468000002</v>
      </c>
      <c r="E172">
        <v>17.18</v>
      </c>
    </row>
    <row r="173" spans="1:5" x14ac:dyDescent="0.25">
      <c r="A173" s="3" t="s">
        <v>85</v>
      </c>
      <c r="B173" s="17">
        <v>1352.9722272399999</v>
      </c>
      <c r="C173" s="14" t="s">
        <v>168</v>
      </c>
      <c r="D173" s="25">
        <f t="shared" si="4"/>
        <v>1397.94339724</v>
      </c>
      <c r="E173">
        <v>13.83</v>
      </c>
    </row>
    <row r="174" spans="1:5" x14ac:dyDescent="0.25">
      <c r="A174" s="3" t="s">
        <v>5</v>
      </c>
      <c r="B174" s="17">
        <v>761.66622691999999</v>
      </c>
      <c r="C174" s="14" t="s">
        <v>168</v>
      </c>
      <c r="D174" s="25">
        <f t="shared" si="4"/>
        <v>806.63739692000001</v>
      </c>
      <c r="E174">
        <v>10.97</v>
      </c>
    </row>
    <row r="175" spans="1:5" x14ac:dyDescent="0.25">
      <c r="A175" s="3" t="s">
        <v>6</v>
      </c>
      <c r="B175" s="17">
        <v>745.59854122000002</v>
      </c>
      <c r="C175" s="14" t="s">
        <v>168</v>
      </c>
      <c r="D175" s="25">
        <f t="shared" si="4"/>
        <v>790.56971122000004</v>
      </c>
      <c r="E175">
        <v>10.42</v>
      </c>
    </row>
    <row r="176" spans="1:5" x14ac:dyDescent="0.25">
      <c r="A176" s="3" t="s">
        <v>7</v>
      </c>
      <c r="B176" s="19">
        <v>523.36379003100001</v>
      </c>
      <c r="C176" s="14" t="s">
        <v>168</v>
      </c>
      <c r="D176" s="25">
        <f t="shared" si="4"/>
        <v>568.33496003100004</v>
      </c>
      <c r="E176">
        <v>13.75</v>
      </c>
    </row>
    <row r="177" spans="1:5" x14ac:dyDescent="0.25">
      <c r="A177" s="3" t="s">
        <v>8</v>
      </c>
      <c r="B177" s="19">
        <v>496.28012000000001</v>
      </c>
      <c r="C177" s="14" t="s">
        <v>168</v>
      </c>
      <c r="D177" s="25">
        <f t="shared" si="4"/>
        <v>541.25129000000004</v>
      </c>
      <c r="E177">
        <v>13.75</v>
      </c>
    </row>
    <row r="178" spans="1:5" x14ac:dyDescent="0.25">
      <c r="A178" s="3" t="s">
        <v>9</v>
      </c>
      <c r="B178" s="19">
        <v>465.28553963100001</v>
      </c>
      <c r="C178" s="14" t="s">
        <v>168</v>
      </c>
      <c r="D178" s="25">
        <f t="shared" si="4"/>
        <v>510.25670963100004</v>
      </c>
      <c r="E178">
        <v>15.16</v>
      </c>
    </row>
    <row r="179" spans="1:5" x14ac:dyDescent="0.25">
      <c r="A179" s="3" t="s">
        <v>10</v>
      </c>
      <c r="B179" s="17">
        <v>689.57232999999997</v>
      </c>
      <c r="C179" s="14" t="s">
        <v>168</v>
      </c>
      <c r="D179" s="25">
        <f t="shared" si="4"/>
        <v>734.54349999999999</v>
      </c>
      <c r="E179">
        <v>11.16</v>
      </c>
    </row>
    <row r="180" spans="1:5" x14ac:dyDescent="0.25">
      <c r="A180" s="3" t="s">
        <v>11</v>
      </c>
      <c r="B180" s="19">
        <v>720.56691000000001</v>
      </c>
      <c r="C180" s="14" t="s">
        <v>168</v>
      </c>
      <c r="D180" s="25">
        <f t="shared" si="4"/>
        <v>765.53808000000004</v>
      </c>
      <c r="E180">
        <v>10.5</v>
      </c>
    </row>
    <row r="181" spans="1:5" x14ac:dyDescent="0.25">
      <c r="A181" s="3" t="s">
        <v>12</v>
      </c>
      <c r="B181" s="19">
        <v>481.353225329</v>
      </c>
      <c r="C181" s="14" t="s">
        <v>168</v>
      </c>
      <c r="D181" s="25">
        <f t="shared" si="4"/>
        <v>526.32439532900003</v>
      </c>
      <c r="E181">
        <v>14.16</v>
      </c>
    </row>
    <row r="182" spans="1:5" x14ac:dyDescent="0.25">
      <c r="A182" s="3" t="s">
        <v>13</v>
      </c>
      <c r="B182" s="19">
        <v>703.55159099100001</v>
      </c>
      <c r="C182" s="14" t="s">
        <v>168</v>
      </c>
      <c r="D182" s="25">
        <f t="shared" si="4"/>
        <v>748.52276099100004</v>
      </c>
      <c r="E182">
        <v>11.16</v>
      </c>
    </row>
    <row r="183" spans="1:5" x14ac:dyDescent="0.25">
      <c r="A183" s="3" t="s">
        <v>86</v>
      </c>
      <c r="B183" s="19">
        <v>509.31175441300002</v>
      </c>
      <c r="C183" s="14" t="s">
        <v>168</v>
      </c>
      <c r="D183" s="25">
        <f t="shared" si="4"/>
        <v>554.28292441300005</v>
      </c>
      <c r="E183">
        <v>11.83</v>
      </c>
    </row>
    <row r="184" spans="1:5" x14ac:dyDescent="0.25">
      <c r="A184" s="9" t="s">
        <v>116</v>
      </c>
      <c r="B184" s="19">
        <v>929.78125681300003</v>
      </c>
      <c r="C184" s="14" t="s">
        <v>168</v>
      </c>
      <c r="D184" s="25">
        <f t="shared" si="4"/>
        <v>974.75242681300006</v>
      </c>
      <c r="E184">
        <v>10.199999999999999</v>
      </c>
    </row>
    <row r="185" spans="1:5" x14ac:dyDescent="0.25">
      <c r="A185" s="9" t="s">
        <v>117</v>
      </c>
      <c r="B185" s="19">
        <v>663.48390529300002</v>
      </c>
      <c r="C185" s="14" t="s">
        <v>168</v>
      </c>
      <c r="D185" s="25">
        <f t="shared" si="4"/>
        <v>708.45507529300005</v>
      </c>
      <c r="E185">
        <v>11.5</v>
      </c>
    </row>
    <row r="186" spans="1:5" x14ac:dyDescent="0.25">
      <c r="A186" s="9" t="s">
        <v>120</v>
      </c>
      <c r="B186" s="19">
        <v>973.74294321100001</v>
      </c>
      <c r="C186" s="14" t="s">
        <v>168</v>
      </c>
      <c r="D186" s="25">
        <f t="shared" si="4"/>
        <v>1018.714113211</v>
      </c>
      <c r="E186">
        <v>13.66</v>
      </c>
    </row>
    <row r="187" spans="1:5" x14ac:dyDescent="0.25">
      <c r="A187" s="3" t="s">
        <v>0</v>
      </c>
      <c r="B187" s="17">
        <v>727.59621920999996</v>
      </c>
      <c r="C187" s="14" t="s">
        <v>169</v>
      </c>
      <c r="D187" s="25">
        <f>B187+59.06037</f>
        <v>786.65658920999999</v>
      </c>
      <c r="E187" s="23">
        <v>8.1</v>
      </c>
    </row>
    <row r="188" spans="1:5" x14ac:dyDescent="0.25">
      <c r="A188" s="3" t="s">
        <v>1</v>
      </c>
      <c r="B188" s="17">
        <v>652.67334738</v>
      </c>
      <c r="C188" s="14" t="s">
        <v>169</v>
      </c>
      <c r="D188" s="25">
        <f t="shared" ref="D188:D223" si="5">B188+59.06037</f>
        <v>711.73371738000003</v>
      </c>
      <c r="E188" s="23">
        <v>1.1000000000000001</v>
      </c>
    </row>
    <row r="189" spans="1:5" x14ac:dyDescent="0.25">
      <c r="A189" s="12" t="s">
        <v>118</v>
      </c>
      <c r="B189" s="17">
        <v>523.36379002000001</v>
      </c>
      <c r="C189" s="14" t="s">
        <v>169</v>
      </c>
      <c r="D189" s="25">
        <f t="shared" si="5"/>
        <v>582.42416002000004</v>
      </c>
      <c r="E189" s="23">
        <v>12.558</v>
      </c>
    </row>
    <row r="190" spans="1:5" x14ac:dyDescent="0.25">
      <c r="A190" s="3" t="s">
        <v>70</v>
      </c>
      <c r="B190" s="17">
        <v>733.56215568000005</v>
      </c>
      <c r="C190" s="14" t="s">
        <v>169</v>
      </c>
      <c r="D190" s="25">
        <f t="shared" si="5"/>
        <v>792.62252568000008</v>
      </c>
      <c r="E190" s="23">
        <v>10.93</v>
      </c>
    </row>
    <row r="191" spans="1:5" x14ac:dyDescent="0.25">
      <c r="A191" s="3" t="s">
        <v>71</v>
      </c>
      <c r="B191" s="17">
        <v>719.54650560000005</v>
      </c>
      <c r="C191" s="14" t="s">
        <v>169</v>
      </c>
      <c r="D191" s="25">
        <f t="shared" si="5"/>
        <v>778.60687560000008</v>
      </c>
      <c r="E191" s="23">
        <v>8.67</v>
      </c>
    </row>
    <row r="192" spans="1:5" x14ac:dyDescent="0.25">
      <c r="A192" s="3" t="s">
        <v>143</v>
      </c>
      <c r="B192" s="17">
        <v>691.51520544000005</v>
      </c>
      <c r="C192" s="14" t="s">
        <v>169</v>
      </c>
      <c r="D192" s="25">
        <f t="shared" si="5"/>
        <v>750.57557544000008</v>
      </c>
      <c r="E192" s="23">
        <v>11.65</v>
      </c>
    </row>
    <row r="193" spans="1:5" x14ac:dyDescent="0.25">
      <c r="A193" s="3" t="s">
        <v>72</v>
      </c>
      <c r="B193" s="17">
        <v>722.50978570999996</v>
      </c>
      <c r="C193" s="14" t="s">
        <v>169</v>
      </c>
      <c r="D193" s="25">
        <f t="shared" si="5"/>
        <v>781.57015570999999</v>
      </c>
      <c r="E193" s="23">
        <v>10.85</v>
      </c>
    </row>
    <row r="194" spans="1:5" x14ac:dyDescent="0.25">
      <c r="A194" s="3" t="s">
        <v>73</v>
      </c>
      <c r="B194" s="17">
        <v>705.53085552000005</v>
      </c>
      <c r="C194" s="14" t="s">
        <v>169</v>
      </c>
      <c r="D194" s="25">
        <f t="shared" si="5"/>
        <v>764.59122552000008</v>
      </c>
      <c r="E194" s="23">
        <v>10.15</v>
      </c>
    </row>
    <row r="195" spans="1:5" x14ac:dyDescent="0.25">
      <c r="A195" s="3" t="s">
        <v>74</v>
      </c>
      <c r="B195" s="17">
        <v>873.71865648000005</v>
      </c>
      <c r="C195" s="14" t="s">
        <v>169</v>
      </c>
      <c r="D195" s="25">
        <f t="shared" si="5"/>
        <v>932.77902648000008</v>
      </c>
      <c r="E195" s="23">
        <v>10.55</v>
      </c>
    </row>
    <row r="196" spans="1:5" x14ac:dyDescent="0.25">
      <c r="A196" s="3" t="s">
        <v>75</v>
      </c>
      <c r="B196" s="17">
        <v>752.60609439999996</v>
      </c>
      <c r="C196" s="14" t="s">
        <v>169</v>
      </c>
      <c r="D196" s="25">
        <f t="shared" si="5"/>
        <v>811.6664644</v>
      </c>
      <c r="E196" s="23">
        <v>10.835000000000001</v>
      </c>
    </row>
    <row r="197" spans="1:5" x14ac:dyDescent="0.25">
      <c r="A197" s="3" t="s">
        <v>76</v>
      </c>
      <c r="B197" s="17">
        <v>710.55914415999996</v>
      </c>
      <c r="C197" s="14" t="s">
        <v>169</v>
      </c>
      <c r="D197" s="25">
        <f t="shared" si="5"/>
        <v>769.61951415999999</v>
      </c>
      <c r="E197" s="23">
        <v>11.55</v>
      </c>
    </row>
    <row r="198" spans="1:5" x14ac:dyDescent="0.25">
      <c r="A198" s="3" t="s">
        <v>77</v>
      </c>
      <c r="B198" s="17">
        <v>741.55372442999999</v>
      </c>
      <c r="C198" s="14" t="s">
        <v>169</v>
      </c>
      <c r="D198" s="25">
        <f t="shared" si="5"/>
        <v>800.61409443000002</v>
      </c>
      <c r="E198" s="23">
        <v>10.8</v>
      </c>
    </row>
    <row r="199" spans="1:5" x14ac:dyDescent="0.25">
      <c r="A199" s="3" t="s">
        <v>78</v>
      </c>
      <c r="B199" s="17">
        <v>720.65779723000003</v>
      </c>
      <c r="C199" s="14" t="s">
        <v>169</v>
      </c>
      <c r="D199" s="25">
        <f t="shared" si="5"/>
        <v>779.71816723000006</v>
      </c>
      <c r="E199" s="23">
        <v>7.95</v>
      </c>
    </row>
    <row r="200" spans="1:5" x14ac:dyDescent="0.25">
      <c r="A200" s="3" t="s">
        <v>79</v>
      </c>
      <c r="B200" s="17">
        <v>711.60130459000004</v>
      </c>
      <c r="C200" s="14" t="s">
        <v>169</v>
      </c>
      <c r="D200" s="25">
        <f t="shared" si="5"/>
        <v>770.66167459000008</v>
      </c>
      <c r="E200" s="23">
        <v>7.92</v>
      </c>
    </row>
    <row r="201" spans="1:5" x14ac:dyDescent="0.25">
      <c r="A201" s="3" t="s">
        <v>80</v>
      </c>
      <c r="B201" s="17">
        <v>774.52819915999999</v>
      </c>
      <c r="C201" s="14" t="s">
        <v>169</v>
      </c>
      <c r="D201" s="25">
        <f t="shared" si="5"/>
        <v>833.58856916000002</v>
      </c>
      <c r="E201" s="23">
        <v>3.65</v>
      </c>
    </row>
    <row r="202" spans="1:5" x14ac:dyDescent="0.25">
      <c r="A202" s="3" t="s">
        <v>2</v>
      </c>
      <c r="B202" s="17">
        <v>817.72882723999999</v>
      </c>
      <c r="C202" s="14" t="s">
        <v>169</v>
      </c>
      <c r="D202" s="25">
        <f t="shared" si="5"/>
        <v>876.78919724000002</v>
      </c>
      <c r="E202" s="23">
        <v>10.42</v>
      </c>
    </row>
    <row r="203" spans="1:5" x14ac:dyDescent="0.25">
      <c r="A203" s="3" t="s">
        <v>3</v>
      </c>
      <c r="B203" s="17">
        <v>775.68187699999999</v>
      </c>
      <c r="C203" s="14" t="s">
        <v>169</v>
      </c>
      <c r="D203" s="25">
        <f t="shared" si="5"/>
        <v>834.74224700000002</v>
      </c>
      <c r="E203" s="23">
        <v>10.97</v>
      </c>
    </row>
    <row r="204" spans="1:5" x14ac:dyDescent="0.25">
      <c r="A204" s="3" t="s">
        <v>4</v>
      </c>
      <c r="B204" s="17">
        <v>833.53229829999998</v>
      </c>
      <c r="C204" s="14" t="s">
        <v>169</v>
      </c>
      <c r="D204" s="25">
        <f t="shared" si="5"/>
        <v>892.59266830000001</v>
      </c>
      <c r="E204" s="23">
        <v>11.52</v>
      </c>
    </row>
    <row r="205" spans="1:5" x14ac:dyDescent="0.25">
      <c r="A205" s="3" t="s">
        <v>69</v>
      </c>
      <c r="B205" s="15">
        <v>1616.3635029500001</v>
      </c>
      <c r="C205" s="14" t="s">
        <v>169</v>
      </c>
      <c r="D205" s="25">
        <f t="shared" si="5"/>
        <v>1675.42387295</v>
      </c>
      <c r="E205" s="23">
        <v>13.8</v>
      </c>
    </row>
    <row r="206" spans="1:5" x14ac:dyDescent="0.25">
      <c r="A206" s="3" t="s">
        <v>81</v>
      </c>
      <c r="B206" s="17">
        <v>648.47300623000001</v>
      </c>
      <c r="C206" s="14" t="s">
        <v>169</v>
      </c>
      <c r="D206" s="25">
        <f t="shared" si="5"/>
        <v>707.53337623000004</v>
      </c>
      <c r="E206" s="23">
        <v>10</v>
      </c>
    </row>
    <row r="207" spans="1:5" x14ac:dyDescent="0.25">
      <c r="A207" s="3" t="s">
        <v>82</v>
      </c>
      <c r="B207" s="17">
        <v>936.58102266000003</v>
      </c>
      <c r="C207" s="14" t="s">
        <v>169</v>
      </c>
      <c r="D207" s="25">
        <f t="shared" si="5"/>
        <v>995.64139266000007</v>
      </c>
      <c r="E207" s="23">
        <v>12.55</v>
      </c>
    </row>
    <row r="208" spans="1:5" x14ac:dyDescent="0.25">
      <c r="A208" s="3" t="s">
        <v>83</v>
      </c>
      <c r="B208" s="17">
        <v>866.58843005000006</v>
      </c>
      <c r="C208" s="14" t="s">
        <v>169</v>
      </c>
      <c r="D208" s="25">
        <f t="shared" si="5"/>
        <v>925.64880005000009</v>
      </c>
      <c r="E208">
        <v>17.18</v>
      </c>
    </row>
    <row r="209" spans="1:5" x14ac:dyDescent="0.25">
      <c r="A209" s="3" t="s">
        <v>84</v>
      </c>
      <c r="B209" s="17">
        <v>735.50503467999999</v>
      </c>
      <c r="C209" s="14" t="s">
        <v>169</v>
      </c>
      <c r="D209" s="25">
        <f t="shared" si="5"/>
        <v>794.56540468000003</v>
      </c>
      <c r="E209">
        <v>17.18</v>
      </c>
    </row>
    <row r="210" spans="1:5" x14ac:dyDescent="0.25">
      <c r="A210" s="3" t="s">
        <v>85</v>
      </c>
      <c r="B210" s="17">
        <v>1352.9722272399999</v>
      </c>
      <c r="C210" s="14" t="s">
        <v>169</v>
      </c>
      <c r="D210" s="25">
        <f t="shared" si="5"/>
        <v>1412.0325972399999</v>
      </c>
      <c r="E210">
        <v>13.83</v>
      </c>
    </row>
    <row r="211" spans="1:5" x14ac:dyDescent="0.25">
      <c r="A211" s="3" t="s">
        <v>5</v>
      </c>
      <c r="B211" s="17">
        <v>761.66622691999999</v>
      </c>
      <c r="C211" s="14" t="s">
        <v>169</v>
      </c>
      <c r="D211" s="25">
        <f t="shared" si="5"/>
        <v>820.72659692000002</v>
      </c>
      <c r="E211">
        <v>10.97</v>
      </c>
    </row>
    <row r="212" spans="1:5" x14ac:dyDescent="0.25">
      <c r="A212" s="3" t="s">
        <v>6</v>
      </c>
      <c r="B212" s="17">
        <v>745.59854122000002</v>
      </c>
      <c r="C212" s="14" t="s">
        <v>169</v>
      </c>
      <c r="D212" s="25">
        <f t="shared" si="5"/>
        <v>804.65891122000005</v>
      </c>
      <c r="E212">
        <v>10.42</v>
      </c>
    </row>
    <row r="213" spans="1:5" x14ac:dyDescent="0.25">
      <c r="A213" s="3" t="s">
        <v>7</v>
      </c>
      <c r="B213" s="19">
        <v>523.36379003100001</v>
      </c>
      <c r="C213" s="14" t="s">
        <v>169</v>
      </c>
      <c r="D213" s="25">
        <f t="shared" si="5"/>
        <v>582.42416003100004</v>
      </c>
      <c r="E213">
        <v>13.75</v>
      </c>
    </row>
    <row r="214" spans="1:5" x14ac:dyDescent="0.25">
      <c r="A214" s="3" t="s">
        <v>8</v>
      </c>
      <c r="B214" s="19">
        <v>496.28012000000001</v>
      </c>
      <c r="C214" s="14" t="s">
        <v>169</v>
      </c>
      <c r="D214" s="25">
        <f t="shared" si="5"/>
        <v>555.34049000000005</v>
      </c>
      <c r="E214">
        <v>13.75</v>
      </c>
    </row>
    <row r="215" spans="1:5" x14ac:dyDescent="0.25">
      <c r="A215" s="3" t="s">
        <v>9</v>
      </c>
      <c r="B215" s="19">
        <v>465.28553963100001</v>
      </c>
      <c r="C215" s="14" t="s">
        <v>169</v>
      </c>
      <c r="D215" s="25">
        <f t="shared" si="5"/>
        <v>524.34590963100004</v>
      </c>
      <c r="E215">
        <v>15.16</v>
      </c>
    </row>
    <row r="216" spans="1:5" x14ac:dyDescent="0.25">
      <c r="A216" s="3" t="s">
        <v>10</v>
      </c>
      <c r="B216" s="17">
        <v>689.57232999999997</v>
      </c>
      <c r="C216" s="14" t="s">
        <v>169</v>
      </c>
      <c r="D216" s="25">
        <f t="shared" si="5"/>
        <v>748.6327</v>
      </c>
      <c r="E216">
        <v>11.16</v>
      </c>
    </row>
    <row r="217" spans="1:5" x14ac:dyDescent="0.25">
      <c r="A217" s="3" t="s">
        <v>11</v>
      </c>
      <c r="B217" s="19">
        <v>720.56691000000001</v>
      </c>
      <c r="C217" s="14" t="s">
        <v>169</v>
      </c>
      <c r="D217" s="25">
        <f t="shared" si="5"/>
        <v>779.62728000000004</v>
      </c>
      <c r="E217">
        <v>10.5</v>
      </c>
    </row>
    <row r="218" spans="1:5" x14ac:dyDescent="0.25">
      <c r="A218" s="3" t="s">
        <v>12</v>
      </c>
      <c r="B218" s="19">
        <v>481.353225329</v>
      </c>
      <c r="C218" s="14" t="s">
        <v>169</v>
      </c>
      <c r="D218" s="25">
        <f t="shared" si="5"/>
        <v>540.41359532900003</v>
      </c>
      <c r="E218">
        <v>14.16</v>
      </c>
    </row>
    <row r="219" spans="1:5" x14ac:dyDescent="0.25">
      <c r="A219" s="3" t="s">
        <v>13</v>
      </c>
      <c r="B219" s="19">
        <v>703.55159099100001</v>
      </c>
      <c r="C219" s="14" t="s">
        <v>169</v>
      </c>
      <c r="D219" s="25">
        <f t="shared" si="5"/>
        <v>762.61196099100005</v>
      </c>
      <c r="E219">
        <v>11.16</v>
      </c>
    </row>
    <row r="220" spans="1:5" x14ac:dyDescent="0.25">
      <c r="A220" s="3" t="s">
        <v>86</v>
      </c>
      <c r="B220" s="19">
        <v>509.31175441300002</v>
      </c>
      <c r="C220" s="14" t="s">
        <v>169</v>
      </c>
      <c r="D220" s="25">
        <f t="shared" si="5"/>
        <v>568.37212441300005</v>
      </c>
      <c r="E220">
        <v>11.83</v>
      </c>
    </row>
    <row r="221" spans="1:5" x14ac:dyDescent="0.25">
      <c r="A221" s="9" t="s">
        <v>116</v>
      </c>
      <c r="B221" s="19">
        <v>929.78125681300003</v>
      </c>
      <c r="C221" s="14" t="s">
        <v>169</v>
      </c>
      <c r="D221" s="25">
        <f t="shared" si="5"/>
        <v>988.84162681300006</v>
      </c>
      <c r="E221">
        <v>10.199999999999999</v>
      </c>
    </row>
    <row r="222" spans="1:5" x14ac:dyDescent="0.25">
      <c r="A222" s="9" t="s">
        <v>117</v>
      </c>
      <c r="B222" s="19">
        <v>663.48390529300002</v>
      </c>
      <c r="C222" s="14" t="s">
        <v>169</v>
      </c>
      <c r="D222" s="25">
        <f t="shared" si="5"/>
        <v>722.54427529300006</v>
      </c>
      <c r="E222">
        <v>11.5</v>
      </c>
    </row>
    <row r="223" spans="1:5" x14ac:dyDescent="0.25">
      <c r="A223" s="9" t="s">
        <v>120</v>
      </c>
      <c r="B223" s="19">
        <v>973.74294321100001</v>
      </c>
      <c r="C223" s="14" t="s">
        <v>169</v>
      </c>
      <c r="D223" s="25">
        <f t="shared" si="5"/>
        <v>1032.8033132109999</v>
      </c>
      <c r="E223">
        <v>13.66</v>
      </c>
    </row>
    <row r="224" spans="1:5" x14ac:dyDescent="0.25">
      <c r="A224" s="3" t="s">
        <v>0</v>
      </c>
      <c r="B224" s="17">
        <v>727.59621920999996</v>
      </c>
      <c r="C224" s="14" t="s">
        <v>170</v>
      </c>
      <c r="D224" s="25">
        <f>B224+80.94784</f>
        <v>808.54405921</v>
      </c>
      <c r="E224" s="23">
        <v>8.1</v>
      </c>
    </row>
    <row r="225" spans="1:5" x14ac:dyDescent="0.25">
      <c r="A225" s="3" t="s">
        <v>1</v>
      </c>
      <c r="B225" s="17">
        <v>652.67334738</v>
      </c>
      <c r="C225" s="14" t="s">
        <v>170</v>
      </c>
      <c r="D225" s="25">
        <f t="shared" ref="D225:D260" si="6">B225+80.94784</f>
        <v>733.62118738000004</v>
      </c>
      <c r="E225" s="23">
        <v>1.1000000000000001</v>
      </c>
    </row>
    <row r="226" spans="1:5" x14ac:dyDescent="0.25">
      <c r="A226" s="12" t="s">
        <v>118</v>
      </c>
      <c r="B226" s="17">
        <v>523.36379002000001</v>
      </c>
      <c r="C226" s="14" t="s">
        <v>170</v>
      </c>
      <c r="D226" s="25">
        <f t="shared" si="6"/>
        <v>604.31163002000005</v>
      </c>
      <c r="E226" s="23">
        <v>12.558</v>
      </c>
    </row>
    <row r="227" spans="1:5" x14ac:dyDescent="0.25">
      <c r="A227" s="3" t="s">
        <v>70</v>
      </c>
      <c r="B227" s="17">
        <v>733.56215568000005</v>
      </c>
      <c r="C227" s="14" t="s">
        <v>170</v>
      </c>
      <c r="D227" s="25">
        <f t="shared" si="6"/>
        <v>814.50999568000009</v>
      </c>
      <c r="E227" s="23">
        <v>10.93</v>
      </c>
    </row>
    <row r="228" spans="1:5" x14ac:dyDescent="0.25">
      <c r="A228" s="3" t="s">
        <v>71</v>
      </c>
      <c r="B228" s="17">
        <v>719.54650560000005</v>
      </c>
      <c r="C228" s="14" t="s">
        <v>170</v>
      </c>
      <c r="D228" s="25">
        <f t="shared" si="6"/>
        <v>800.49434560000009</v>
      </c>
      <c r="E228" s="23">
        <v>8.67</v>
      </c>
    </row>
    <row r="229" spans="1:5" x14ac:dyDescent="0.25">
      <c r="A229" s="3" t="s">
        <v>143</v>
      </c>
      <c r="B229" s="17">
        <v>691.51520544000005</v>
      </c>
      <c r="C229" s="14" t="s">
        <v>170</v>
      </c>
      <c r="D229" s="25">
        <f t="shared" si="6"/>
        <v>772.46304544000009</v>
      </c>
      <c r="E229" s="23">
        <v>11.65</v>
      </c>
    </row>
    <row r="230" spans="1:5" x14ac:dyDescent="0.25">
      <c r="A230" s="3" t="s">
        <v>72</v>
      </c>
      <c r="B230" s="17">
        <v>722.50978570999996</v>
      </c>
      <c r="C230" s="14" t="s">
        <v>170</v>
      </c>
      <c r="D230" s="25">
        <f t="shared" si="6"/>
        <v>803.45762571</v>
      </c>
      <c r="E230" s="23">
        <v>10.85</v>
      </c>
    </row>
    <row r="231" spans="1:5" x14ac:dyDescent="0.25">
      <c r="A231" s="3" t="s">
        <v>73</v>
      </c>
      <c r="B231" s="17">
        <v>705.53085552000005</v>
      </c>
      <c r="C231" s="14" t="s">
        <v>170</v>
      </c>
      <c r="D231" s="25">
        <f t="shared" si="6"/>
        <v>786.47869552000009</v>
      </c>
      <c r="E231" s="23">
        <v>10.15</v>
      </c>
    </row>
    <row r="232" spans="1:5" x14ac:dyDescent="0.25">
      <c r="A232" s="3" t="s">
        <v>74</v>
      </c>
      <c r="B232" s="17">
        <v>873.71865648000005</v>
      </c>
      <c r="C232" s="14" t="s">
        <v>170</v>
      </c>
      <c r="D232" s="25">
        <f t="shared" si="6"/>
        <v>954.66649648000009</v>
      </c>
      <c r="E232" s="23">
        <v>10.55</v>
      </c>
    </row>
    <row r="233" spans="1:5" x14ac:dyDescent="0.25">
      <c r="A233" s="3" t="s">
        <v>75</v>
      </c>
      <c r="B233" s="17">
        <v>752.60609439999996</v>
      </c>
      <c r="C233" s="14" t="s">
        <v>170</v>
      </c>
      <c r="D233" s="25">
        <f t="shared" si="6"/>
        <v>833.5539344</v>
      </c>
      <c r="E233" s="23">
        <v>10.835000000000001</v>
      </c>
    </row>
    <row r="234" spans="1:5" x14ac:dyDescent="0.25">
      <c r="A234" s="3" t="s">
        <v>76</v>
      </c>
      <c r="B234" s="17">
        <v>710.55914415999996</v>
      </c>
      <c r="C234" s="14" t="s">
        <v>170</v>
      </c>
      <c r="D234" s="25">
        <f t="shared" si="6"/>
        <v>791.50698416</v>
      </c>
      <c r="E234" s="23">
        <v>11.55</v>
      </c>
    </row>
    <row r="235" spans="1:5" x14ac:dyDescent="0.25">
      <c r="A235" s="3" t="s">
        <v>77</v>
      </c>
      <c r="B235" s="17">
        <v>741.55372442999999</v>
      </c>
      <c r="C235" s="14" t="s">
        <v>170</v>
      </c>
      <c r="D235" s="25">
        <f t="shared" si="6"/>
        <v>822.50156443000003</v>
      </c>
      <c r="E235" s="23">
        <v>10.8</v>
      </c>
    </row>
    <row r="236" spans="1:5" x14ac:dyDescent="0.25">
      <c r="A236" s="3" t="s">
        <v>78</v>
      </c>
      <c r="B236" s="17">
        <v>720.65779723000003</v>
      </c>
      <c r="C236" s="14" t="s">
        <v>170</v>
      </c>
      <c r="D236" s="25">
        <f t="shared" si="6"/>
        <v>801.60563723000007</v>
      </c>
      <c r="E236" s="23">
        <v>7.95</v>
      </c>
    </row>
    <row r="237" spans="1:5" x14ac:dyDescent="0.25">
      <c r="A237" s="3" t="s">
        <v>79</v>
      </c>
      <c r="B237" s="17">
        <v>711.60130459000004</v>
      </c>
      <c r="C237" s="14" t="s">
        <v>170</v>
      </c>
      <c r="D237" s="25">
        <f t="shared" si="6"/>
        <v>792.54914459000008</v>
      </c>
      <c r="E237" s="23">
        <v>7.92</v>
      </c>
    </row>
    <row r="238" spans="1:5" x14ac:dyDescent="0.25">
      <c r="A238" s="3" t="s">
        <v>80</v>
      </c>
      <c r="B238" s="17">
        <v>774.52819915999999</v>
      </c>
      <c r="C238" s="14" t="s">
        <v>170</v>
      </c>
      <c r="D238" s="25">
        <f t="shared" si="6"/>
        <v>855.47603916000003</v>
      </c>
      <c r="E238" s="23">
        <v>3.65</v>
      </c>
    </row>
    <row r="239" spans="1:5" x14ac:dyDescent="0.25">
      <c r="A239" s="3" t="s">
        <v>2</v>
      </c>
      <c r="B239" s="17">
        <v>817.72882723999999</v>
      </c>
      <c r="C239" s="14" t="s">
        <v>170</v>
      </c>
      <c r="D239" s="25">
        <f t="shared" si="6"/>
        <v>898.67666724000003</v>
      </c>
      <c r="E239" s="23">
        <v>10.42</v>
      </c>
    </row>
    <row r="240" spans="1:5" x14ac:dyDescent="0.25">
      <c r="A240" s="3" t="s">
        <v>3</v>
      </c>
      <c r="B240" s="17">
        <v>775.68187699999999</v>
      </c>
      <c r="C240" s="14" t="s">
        <v>170</v>
      </c>
      <c r="D240" s="25">
        <f t="shared" si="6"/>
        <v>856.62971700000003</v>
      </c>
      <c r="E240" s="23">
        <v>10.97</v>
      </c>
    </row>
    <row r="241" spans="1:5" x14ac:dyDescent="0.25">
      <c r="A241" s="3" t="s">
        <v>4</v>
      </c>
      <c r="B241" s="17">
        <v>833.53229829999998</v>
      </c>
      <c r="C241" s="14" t="s">
        <v>170</v>
      </c>
      <c r="D241" s="25">
        <f t="shared" si="6"/>
        <v>914.48013830000002</v>
      </c>
      <c r="E241" s="23">
        <v>11.52</v>
      </c>
    </row>
    <row r="242" spans="1:5" x14ac:dyDescent="0.25">
      <c r="A242" s="3" t="s">
        <v>69</v>
      </c>
      <c r="B242" s="15">
        <v>1616.3635029500001</v>
      </c>
      <c r="C242" s="14" t="s">
        <v>170</v>
      </c>
      <c r="D242" s="25">
        <f t="shared" si="6"/>
        <v>1697.3113429500002</v>
      </c>
      <c r="E242" s="23">
        <v>13.8</v>
      </c>
    </row>
    <row r="243" spans="1:5" x14ac:dyDescent="0.25">
      <c r="A243" s="3" t="s">
        <v>81</v>
      </c>
      <c r="B243" s="17">
        <v>648.47300623000001</v>
      </c>
      <c r="C243" s="14" t="s">
        <v>170</v>
      </c>
      <c r="D243" s="25">
        <f t="shared" si="6"/>
        <v>729.42084623000005</v>
      </c>
      <c r="E243" s="23">
        <v>10</v>
      </c>
    </row>
    <row r="244" spans="1:5" x14ac:dyDescent="0.25">
      <c r="A244" s="3" t="s">
        <v>82</v>
      </c>
      <c r="B244" s="17">
        <v>936.58102266000003</v>
      </c>
      <c r="C244" s="14" t="s">
        <v>170</v>
      </c>
      <c r="D244" s="25">
        <f t="shared" si="6"/>
        <v>1017.5288626600001</v>
      </c>
      <c r="E244" s="23">
        <v>12.55</v>
      </c>
    </row>
    <row r="245" spans="1:5" x14ac:dyDescent="0.25">
      <c r="A245" s="3" t="s">
        <v>83</v>
      </c>
      <c r="B245" s="17">
        <v>866.58843005000006</v>
      </c>
      <c r="C245" s="14" t="s">
        <v>170</v>
      </c>
      <c r="D245" s="25">
        <f t="shared" si="6"/>
        <v>947.5362700500001</v>
      </c>
      <c r="E245">
        <v>17.18</v>
      </c>
    </row>
    <row r="246" spans="1:5" x14ac:dyDescent="0.25">
      <c r="A246" s="3" t="s">
        <v>84</v>
      </c>
      <c r="B246" s="17">
        <v>735.50503467999999</v>
      </c>
      <c r="C246" s="14" t="s">
        <v>170</v>
      </c>
      <c r="D246" s="25">
        <f t="shared" si="6"/>
        <v>816.45287468000004</v>
      </c>
      <c r="E246">
        <v>17.18</v>
      </c>
    </row>
    <row r="247" spans="1:5" x14ac:dyDescent="0.25">
      <c r="A247" s="3" t="s">
        <v>85</v>
      </c>
      <c r="B247" s="17">
        <v>1352.9722272399999</v>
      </c>
      <c r="C247" s="14" t="s">
        <v>170</v>
      </c>
      <c r="D247" s="25">
        <f t="shared" si="6"/>
        <v>1433.92006724</v>
      </c>
      <c r="E247">
        <v>13.83</v>
      </c>
    </row>
    <row r="248" spans="1:5" x14ac:dyDescent="0.25">
      <c r="A248" s="3" t="s">
        <v>5</v>
      </c>
      <c r="B248" s="17">
        <v>761.66622691999999</v>
      </c>
      <c r="C248" s="14" t="s">
        <v>170</v>
      </c>
      <c r="D248" s="25">
        <f t="shared" si="6"/>
        <v>842.61406692000003</v>
      </c>
      <c r="E248">
        <v>10.97</v>
      </c>
    </row>
    <row r="249" spans="1:5" x14ac:dyDescent="0.25">
      <c r="A249" s="3" t="s">
        <v>6</v>
      </c>
      <c r="B249" s="17">
        <v>745.59854122000002</v>
      </c>
      <c r="C249" s="14" t="s">
        <v>170</v>
      </c>
      <c r="D249" s="25">
        <f t="shared" si="6"/>
        <v>826.54638122000006</v>
      </c>
      <c r="E249">
        <v>10.42</v>
      </c>
    </row>
    <row r="250" spans="1:5" x14ac:dyDescent="0.25">
      <c r="A250" s="3" t="s">
        <v>7</v>
      </c>
      <c r="B250" s="19">
        <v>523.36379003100001</v>
      </c>
      <c r="C250" s="14" t="s">
        <v>170</v>
      </c>
      <c r="D250" s="25">
        <f t="shared" si="6"/>
        <v>604.31163003100005</v>
      </c>
      <c r="E250">
        <v>13.75</v>
      </c>
    </row>
    <row r="251" spans="1:5" x14ac:dyDescent="0.25">
      <c r="A251" s="3" t="s">
        <v>8</v>
      </c>
      <c r="B251" s="19">
        <v>496.28012000000001</v>
      </c>
      <c r="C251" s="14" t="s">
        <v>170</v>
      </c>
      <c r="D251" s="25">
        <f t="shared" si="6"/>
        <v>577.22796000000005</v>
      </c>
      <c r="E251">
        <v>13.75</v>
      </c>
    </row>
    <row r="252" spans="1:5" x14ac:dyDescent="0.25">
      <c r="A252" s="3" t="s">
        <v>9</v>
      </c>
      <c r="B252" s="19">
        <v>465.28553963100001</v>
      </c>
      <c r="C252" s="14" t="s">
        <v>170</v>
      </c>
      <c r="D252" s="25">
        <f t="shared" si="6"/>
        <v>546.23337963100005</v>
      </c>
      <c r="E252">
        <v>15.16</v>
      </c>
    </row>
    <row r="253" spans="1:5" x14ac:dyDescent="0.25">
      <c r="A253" s="3" t="s">
        <v>10</v>
      </c>
      <c r="B253" s="17">
        <v>689.57232999999997</v>
      </c>
      <c r="C253" s="14" t="s">
        <v>170</v>
      </c>
      <c r="D253" s="25">
        <f t="shared" si="6"/>
        <v>770.52017000000001</v>
      </c>
      <c r="E253">
        <v>11.16</v>
      </c>
    </row>
    <row r="254" spans="1:5" x14ac:dyDescent="0.25">
      <c r="A254" s="3" t="s">
        <v>11</v>
      </c>
      <c r="B254" s="19">
        <v>720.56691000000001</v>
      </c>
      <c r="C254" s="14" t="s">
        <v>170</v>
      </c>
      <c r="D254" s="25">
        <f t="shared" si="6"/>
        <v>801.51475000000005</v>
      </c>
      <c r="E254">
        <v>10.5</v>
      </c>
    </row>
    <row r="255" spans="1:5" x14ac:dyDescent="0.25">
      <c r="A255" s="3" t="s">
        <v>12</v>
      </c>
      <c r="B255" s="19">
        <v>481.353225329</v>
      </c>
      <c r="C255" s="14" t="s">
        <v>170</v>
      </c>
      <c r="D255" s="25">
        <f t="shared" si="6"/>
        <v>562.30106532900004</v>
      </c>
      <c r="E255">
        <v>14.16</v>
      </c>
    </row>
    <row r="256" spans="1:5" x14ac:dyDescent="0.25">
      <c r="A256" s="3" t="s">
        <v>13</v>
      </c>
      <c r="B256" s="19">
        <v>703.55159099100001</v>
      </c>
      <c r="C256" s="14" t="s">
        <v>170</v>
      </c>
      <c r="D256" s="25">
        <f t="shared" si="6"/>
        <v>784.49943099100005</v>
      </c>
      <c r="E256">
        <v>11.16</v>
      </c>
    </row>
    <row r="257" spans="1:5" x14ac:dyDescent="0.25">
      <c r="A257" s="3" t="s">
        <v>86</v>
      </c>
      <c r="B257" s="19">
        <v>509.31175441300002</v>
      </c>
      <c r="C257" s="14" t="s">
        <v>170</v>
      </c>
      <c r="D257" s="25">
        <f t="shared" si="6"/>
        <v>590.25959441300006</v>
      </c>
      <c r="E257">
        <v>11.83</v>
      </c>
    </row>
    <row r="258" spans="1:5" x14ac:dyDescent="0.25">
      <c r="A258" s="9" t="s">
        <v>116</v>
      </c>
      <c r="B258" s="19">
        <v>929.78125681300003</v>
      </c>
      <c r="C258" s="14" t="s">
        <v>170</v>
      </c>
      <c r="D258" s="25">
        <f t="shared" si="6"/>
        <v>1010.7290968130001</v>
      </c>
      <c r="E258">
        <v>10.199999999999999</v>
      </c>
    </row>
    <row r="259" spans="1:5" x14ac:dyDescent="0.25">
      <c r="A259" s="9" t="s">
        <v>117</v>
      </c>
      <c r="B259" s="19">
        <v>663.48390529300002</v>
      </c>
      <c r="C259" s="14" t="s">
        <v>170</v>
      </c>
      <c r="D259" s="25">
        <f t="shared" si="6"/>
        <v>744.43174529300006</v>
      </c>
      <c r="E259">
        <v>11.5</v>
      </c>
    </row>
    <row r="260" spans="1:5" x14ac:dyDescent="0.25">
      <c r="A260" s="9" t="s">
        <v>120</v>
      </c>
      <c r="B260" s="19">
        <v>973.74294321100001</v>
      </c>
      <c r="C260" s="14" t="s">
        <v>170</v>
      </c>
      <c r="D260" s="25">
        <f t="shared" si="6"/>
        <v>1054.6907832110001</v>
      </c>
      <c r="E260">
        <v>13.66</v>
      </c>
    </row>
    <row r="261" spans="1:5" x14ac:dyDescent="0.25">
      <c r="A261" s="3" t="s">
        <v>0</v>
      </c>
      <c r="B261" s="17">
        <v>727.59621920999996</v>
      </c>
      <c r="C261" s="14" t="s">
        <v>171</v>
      </c>
      <c r="D261" s="25">
        <f>B261+100.08692</f>
        <v>827.68313920999992</v>
      </c>
      <c r="E261" s="23">
        <v>8.1</v>
      </c>
    </row>
    <row r="262" spans="1:5" x14ac:dyDescent="0.25">
      <c r="A262" s="3" t="s">
        <v>1</v>
      </c>
      <c r="B262" s="17">
        <v>652.67334738</v>
      </c>
      <c r="C262" s="14" t="s">
        <v>171</v>
      </c>
      <c r="D262" s="25">
        <f t="shared" ref="D262:D297" si="7">B262+100.08692</f>
        <v>752.76026737999996</v>
      </c>
      <c r="E262" s="23">
        <v>1.1000000000000001</v>
      </c>
    </row>
    <row r="263" spans="1:5" x14ac:dyDescent="0.25">
      <c r="A263" s="12" t="s">
        <v>118</v>
      </c>
      <c r="B263" s="17">
        <v>523.36379002000001</v>
      </c>
      <c r="C263" s="14" t="s">
        <v>171</v>
      </c>
      <c r="D263" s="25">
        <f t="shared" si="7"/>
        <v>623.45071001999997</v>
      </c>
      <c r="E263" s="23">
        <v>12.558</v>
      </c>
    </row>
    <row r="264" spans="1:5" x14ac:dyDescent="0.25">
      <c r="A264" s="3" t="s">
        <v>70</v>
      </c>
      <c r="B264" s="17">
        <v>733.56215568000005</v>
      </c>
      <c r="C264" s="14" t="s">
        <v>171</v>
      </c>
      <c r="D264" s="25">
        <f t="shared" si="7"/>
        <v>833.64907568000001</v>
      </c>
      <c r="E264" s="23">
        <v>10.93</v>
      </c>
    </row>
    <row r="265" spans="1:5" x14ac:dyDescent="0.25">
      <c r="A265" s="3" t="s">
        <v>71</v>
      </c>
      <c r="B265" s="17">
        <v>719.54650560000005</v>
      </c>
      <c r="C265" s="14" t="s">
        <v>171</v>
      </c>
      <c r="D265" s="25">
        <f t="shared" si="7"/>
        <v>819.63342560000001</v>
      </c>
      <c r="E265" s="23">
        <v>8.67</v>
      </c>
    </row>
    <row r="266" spans="1:5" x14ac:dyDescent="0.25">
      <c r="A266" s="3" t="s">
        <v>143</v>
      </c>
      <c r="B266" s="17">
        <v>691.51520544000005</v>
      </c>
      <c r="C266" s="14" t="s">
        <v>171</v>
      </c>
      <c r="D266" s="25">
        <f t="shared" si="7"/>
        <v>791.60212544000001</v>
      </c>
      <c r="E266" s="23">
        <v>11.65</v>
      </c>
    </row>
    <row r="267" spans="1:5" x14ac:dyDescent="0.25">
      <c r="A267" s="3" t="s">
        <v>72</v>
      </c>
      <c r="B267" s="17">
        <v>722.50978570999996</v>
      </c>
      <c r="C267" s="14" t="s">
        <v>171</v>
      </c>
      <c r="D267" s="25">
        <f t="shared" si="7"/>
        <v>822.59670570999992</v>
      </c>
      <c r="E267" s="23">
        <v>10.85</v>
      </c>
    </row>
    <row r="268" spans="1:5" x14ac:dyDescent="0.25">
      <c r="A268" s="3" t="s">
        <v>73</v>
      </c>
      <c r="B268" s="17">
        <v>705.53085552000005</v>
      </c>
      <c r="C268" s="14" t="s">
        <v>171</v>
      </c>
      <c r="D268" s="25">
        <f t="shared" si="7"/>
        <v>805.61777552000001</v>
      </c>
      <c r="E268" s="23">
        <v>10.15</v>
      </c>
    </row>
    <row r="269" spans="1:5" x14ac:dyDescent="0.25">
      <c r="A269" s="3" t="s">
        <v>74</v>
      </c>
      <c r="B269" s="17">
        <v>873.71865648000005</v>
      </c>
      <c r="C269" s="14" t="s">
        <v>171</v>
      </c>
      <c r="D269" s="25">
        <f t="shared" si="7"/>
        <v>973.80557648000001</v>
      </c>
      <c r="E269" s="23">
        <v>10.55</v>
      </c>
    </row>
    <row r="270" spans="1:5" x14ac:dyDescent="0.25">
      <c r="A270" s="3" t="s">
        <v>75</v>
      </c>
      <c r="B270" s="17">
        <v>752.60609439999996</v>
      </c>
      <c r="C270" s="14" t="s">
        <v>171</v>
      </c>
      <c r="D270" s="25">
        <f t="shared" si="7"/>
        <v>852.69301439999992</v>
      </c>
      <c r="E270" s="23">
        <v>10.835000000000001</v>
      </c>
    </row>
    <row r="271" spans="1:5" x14ac:dyDescent="0.25">
      <c r="A271" s="3" t="s">
        <v>76</v>
      </c>
      <c r="B271" s="17">
        <v>710.55914415999996</v>
      </c>
      <c r="C271" s="14" t="s">
        <v>171</v>
      </c>
      <c r="D271" s="25">
        <f t="shared" si="7"/>
        <v>810.64606415999992</v>
      </c>
      <c r="E271" s="23">
        <v>11.55</v>
      </c>
    </row>
    <row r="272" spans="1:5" x14ac:dyDescent="0.25">
      <c r="A272" s="3" t="s">
        <v>77</v>
      </c>
      <c r="B272" s="17">
        <v>741.55372442999999</v>
      </c>
      <c r="C272" s="14" t="s">
        <v>171</v>
      </c>
      <c r="D272" s="25">
        <f t="shared" si="7"/>
        <v>841.64064442999995</v>
      </c>
      <c r="E272" s="23">
        <v>10.8</v>
      </c>
    </row>
    <row r="273" spans="1:5" x14ac:dyDescent="0.25">
      <c r="A273" s="3" t="s">
        <v>78</v>
      </c>
      <c r="B273" s="17">
        <v>720.65779723000003</v>
      </c>
      <c r="C273" s="14" t="s">
        <v>171</v>
      </c>
      <c r="D273" s="25">
        <f t="shared" si="7"/>
        <v>820.74471722999999</v>
      </c>
      <c r="E273" s="23">
        <v>7.95</v>
      </c>
    </row>
    <row r="274" spans="1:5" x14ac:dyDescent="0.25">
      <c r="A274" s="3" t="s">
        <v>79</v>
      </c>
      <c r="B274" s="17">
        <v>711.60130459000004</v>
      </c>
      <c r="C274" s="14" t="s">
        <v>171</v>
      </c>
      <c r="D274" s="25">
        <f t="shared" si="7"/>
        <v>811.68822459</v>
      </c>
      <c r="E274" s="23">
        <v>7.92</v>
      </c>
    </row>
    <row r="275" spans="1:5" x14ac:dyDescent="0.25">
      <c r="A275" s="3" t="s">
        <v>80</v>
      </c>
      <c r="B275" s="17">
        <v>774.52819915999999</v>
      </c>
      <c r="C275" s="14" t="s">
        <v>171</v>
      </c>
      <c r="D275" s="25">
        <f t="shared" si="7"/>
        <v>874.61511915999995</v>
      </c>
      <c r="E275" s="23">
        <v>3.65</v>
      </c>
    </row>
    <row r="276" spans="1:5" x14ac:dyDescent="0.25">
      <c r="A276" s="3" t="s">
        <v>2</v>
      </c>
      <c r="B276" s="17">
        <v>817.72882723999999</v>
      </c>
      <c r="C276" s="14" t="s">
        <v>171</v>
      </c>
      <c r="D276" s="25">
        <f t="shared" si="7"/>
        <v>917.81574723999995</v>
      </c>
      <c r="E276" s="23">
        <v>10.42</v>
      </c>
    </row>
    <row r="277" spans="1:5" x14ac:dyDescent="0.25">
      <c r="A277" s="3" t="s">
        <v>3</v>
      </c>
      <c r="B277" s="17">
        <v>775.68187699999999</v>
      </c>
      <c r="C277" s="14" t="s">
        <v>171</v>
      </c>
      <c r="D277" s="25">
        <f t="shared" si="7"/>
        <v>875.76879699999995</v>
      </c>
      <c r="E277" s="23">
        <v>10.97</v>
      </c>
    </row>
    <row r="278" spans="1:5" x14ac:dyDescent="0.25">
      <c r="A278" s="3" t="s">
        <v>4</v>
      </c>
      <c r="B278" s="17">
        <v>833.53229829999998</v>
      </c>
      <c r="C278" s="14" t="s">
        <v>171</v>
      </c>
      <c r="D278" s="25">
        <f t="shared" si="7"/>
        <v>933.61921829999994</v>
      </c>
      <c r="E278" s="23">
        <v>11.52</v>
      </c>
    </row>
    <row r="279" spans="1:5" x14ac:dyDescent="0.25">
      <c r="A279" s="3" t="s">
        <v>69</v>
      </c>
      <c r="B279" s="15">
        <v>1616.3635029500001</v>
      </c>
      <c r="C279" s="14" t="s">
        <v>171</v>
      </c>
      <c r="D279" s="25">
        <f t="shared" si="7"/>
        <v>1716.4504229500001</v>
      </c>
      <c r="E279" s="23">
        <v>13.8</v>
      </c>
    </row>
    <row r="280" spans="1:5" x14ac:dyDescent="0.25">
      <c r="A280" s="3" t="s">
        <v>81</v>
      </c>
      <c r="B280" s="17">
        <v>648.47300623000001</v>
      </c>
      <c r="C280" s="14" t="s">
        <v>171</v>
      </c>
      <c r="D280" s="25">
        <f t="shared" si="7"/>
        <v>748.55992622999997</v>
      </c>
      <c r="E280" s="23">
        <v>10</v>
      </c>
    </row>
    <row r="281" spans="1:5" x14ac:dyDescent="0.25">
      <c r="A281" s="3" t="s">
        <v>82</v>
      </c>
      <c r="B281" s="17">
        <v>936.58102266000003</v>
      </c>
      <c r="C281" s="14" t="s">
        <v>171</v>
      </c>
      <c r="D281" s="25">
        <f t="shared" si="7"/>
        <v>1036.6679426600001</v>
      </c>
      <c r="E281" s="23">
        <v>12.55</v>
      </c>
    </row>
    <row r="282" spans="1:5" x14ac:dyDescent="0.25">
      <c r="A282" s="3" t="s">
        <v>83</v>
      </c>
      <c r="B282" s="17">
        <v>866.58843005000006</v>
      </c>
      <c r="C282" s="14" t="s">
        <v>171</v>
      </c>
      <c r="D282" s="25">
        <f t="shared" si="7"/>
        <v>966.67535005000002</v>
      </c>
      <c r="E282">
        <v>17.18</v>
      </c>
    </row>
    <row r="283" spans="1:5" x14ac:dyDescent="0.25">
      <c r="A283" s="3" t="s">
        <v>84</v>
      </c>
      <c r="B283" s="17">
        <v>735.50503467999999</v>
      </c>
      <c r="C283" s="14" t="s">
        <v>171</v>
      </c>
      <c r="D283" s="25">
        <f t="shared" si="7"/>
        <v>835.59195467999996</v>
      </c>
      <c r="E283">
        <v>17.18</v>
      </c>
    </row>
    <row r="284" spans="1:5" x14ac:dyDescent="0.25">
      <c r="A284" s="3" t="s">
        <v>85</v>
      </c>
      <c r="B284" s="17">
        <v>1352.9722272399999</v>
      </c>
      <c r="C284" s="14" t="s">
        <v>171</v>
      </c>
      <c r="D284" s="25">
        <f t="shared" si="7"/>
        <v>1453.0591472399999</v>
      </c>
      <c r="E284">
        <v>13.83</v>
      </c>
    </row>
    <row r="285" spans="1:5" x14ac:dyDescent="0.25">
      <c r="A285" s="3" t="s">
        <v>5</v>
      </c>
      <c r="B285" s="17">
        <v>761.66622691999999</v>
      </c>
      <c r="C285" s="14" t="s">
        <v>171</v>
      </c>
      <c r="D285" s="25">
        <f t="shared" si="7"/>
        <v>861.75314691999995</v>
      </c>
      <c r="E285">
        <v>10.97</v>
      </c>
    </row>
    <row r="286" spans="1:5" x14ac:dyDescent="0.25">
      <c r="A286" s="3" t="s">
        <v>6</v>
      </c>
      <c r="B286" s="17">
        <v>745.59854122000002</v>
      </c>
      <c r="C286" s="14" t="s">
        <v>171</v>
      </c>
      <c r="D286" s="25">
        <f t="shared" si="7"/>
        <v>845.68546121999998</v>
      </c>
      <c r="E286">
        <v>10.42</v>
      </c>
    </row>
    <row r="287" spans="1:5" x14ac:dyDescent="0.25">
      <c r="A287" s="3" t="s">
        <v>7</v>
      </c>
      <c r="B287" s="19">
        <v>523.36379003100001</v>
      </c>
      <c r="C287" s="14" t="s">
        <v>171</v>
      </c>
      <c r="D287" s="25">
        <f t="shared" si="7"/>
        <v>623.45071003099997</v>
      </c>
      <c r="E287">
        <v>13.75</v>
      </c>
    </row>
    <row r="288" spans="1:5" x14ac:dyDescent="0.25">
      <c r="A288" s="3" t="s">
        <v>8</v>
      </c>
      <c r="B288" s="19">
        <v>496.28012000000001</v>
      </c>
      <c r="C288" s="14" t="s">
        <v>171</v>
      </c>
      <c r="D288" s="25">
        <f t="shared" si="7"/>
        <v>596.36703999999997</v>
      </c>
      <c r="E288">
        <v>13.75</v>
      </c>
    </row>
    <row r="289" spans="1:5" x14ac:dyDescent="0.25">
      <c r="A289" s="3" t="s">
        <v>9</v>
      </c>
      <c r="B289" s="19">
        <v>465.28553963100001</v>
      </c>
      <c r="C289" s="14" t="s">
        <v>171</v>
      </c>
      <c r="D289" s="25">
        <f t="shared" si="7"/>
        <v>565.37245963099997</v>
      </c>
      <c r="E289">
        <v>15.16</v>
      </c>
    </row>
    <row r="290" spans="1:5" x14ac:dyDescent="0.25">
      <c r="A290" s="3" t="s">
        <v>10</v>
      </c>
      <c r="B290" s="17">
        <v>689.57232999999997</v>
      </c>
      <c r="C290" s="14" t="s">
        <v>171</v>
      </c>
      <c r="D290" s="25">
        <f t="shared" si="7"/>
        <v>789.65924999999993</v>
      </c>
      <c r="E290">
        <v>11.16</v>
      </c>
    </row>
    <row r="291" spans="1:5" x14ac:dyDescent="0.25">
      <c r="A291" s="3" t="s">
        <v>11</v>
      </c>
      <c r="B291" s="19">
        <v>720.56691000000001</v>
      </c>
      <c r="C291" s="14" t="s">
        <v>171</v>
      </c>
      <c r="D291" s="25">
        <f t="shared" si="7"/>
        <v>820.65382999999997</v>
      </c>
      <c r="E291">
        <v>10.5</v>
      </c>
    </row>
    <row r="292" spans="1:5" x14ac:dyDescent="0.25">
      <c r="A292" s="3" t="s">
        <v>12</v>
      </c>
      <c r="B292" s="19">
        <v>481.353225329</v>
      </c>
      <c r="C292" s="14" t="s">
        <v>171</v>
      </c>
      <c r="D292" s="25">
        <f t="shared" si="7"/>
        <v>581.44014532899996</v>
      </c>
      <c r="E292">
        <v>14.16</v>
      </c>
    </row>
    <row r="293" spans="1:5" x14ac:dyDescent="0.25">
      <c r="A293" s="3" t="s">
        <v>13</v>
      </c>
      <c r="B293" s="19">
        <v>703.55159099100001</v>
      </c>
      <c r="C293" s="14" t="s">
        <v>171</v>
      </c>
      <c r="D293" s="25">
        <f t="shared" si="7"/>
        <v>803.63851099099998</v>
      </c>
      <c r="E293">
        <v>11.16</v>
      </c>
    </row>
    <row r="294" spans="1:5" x14ac:dyDescent="0.25">
      <c r="A294" s="3" t="s">
        <v>86</v>
      </c>
      <c r="B294" s="19">
        <v>509.31175441300002</v>
      </c>
      <c r="C294" s="14" t="s">
        <v>171</v>
      </c>
      <c r="D294" s="25">
        <f t="shared" si="7"/>
        <v>609.39867441299998</v>
      </c>
      <c r="E294">
        <v>11.83</v>
      </c>
    </row>
    <row r="295" spans="1:5" x14ac:dyDescent="0.25">
      <c r="A295" s="9" t="s">
        <v>116</v>
      </c>
      <c r="B295" s="19">
        <v>929.78125681300003</v>
      </c>
      <c r="C295" s="14" t="s">
        <v>171</v>
      </c>
      <c r="D295" s="25">
        <f t="shared" si="7"/>
        <v>1029.868176813</v>
      </c>
      <c r="E295">
        <v>10.199999999999999</v>
      </c>
    </row>
    <row r="296" spans="1:5" x14ac:dyDescent="0.25">
      <c r="A296" s="9" t="s">
        <v>117</v>
      </c>
      <c r="B296" s="19">
        <v>663.48390529300002</v>
      </c>
      <c r="C296" s="14" t="s">
        <v>171</v>
      </c>
      <c r="D296" s="25">
        <f t="shared" si="7"/>
        <v>763.57082529299998</v>
      </c>
      <c r="E296">
        <v>11.5</v>
      </c>
    </row>
    <row r="297" spans="1:5" x14ac:dyDescent="0.25">
      <c r="A297" s="9" t="s">
        <v>120</v>
      </c>
      <c r="B297" s="19">
        <v>973.74294321100001</v>
      </c>
      <c r="C297" s="14" t="s">
        <v>171</v>
      </c>
      <c r="D297" s="25">
        <f t="shared" si="7"/>
        <v>1073.829863211</v>
      </c>
      <c r="E297">
        <v>13.66</v>
      </c>
    </row>
    <row r="298" spans="1:5" x14ac:dyDescent="0.25">
      <c r="A298" s="3" t="s">
        <v>0</v>
      </c>
      <c r="B298" s="17">
        <v>727.59621920999996</v>
      </c>
      <c r="C298" s="14" t="s">
        <v>172</v>
      </c>
      <c r="D298" s="25">
        <f>B298+104.9923</f>
        <v>832.58851920999996</v>
      </c>
      <c r="E298" s="23">
        <v>8.1</v>
      </c>
    </row>
    <row r="299" spans="1:5" x14ac:dyDescent="0.25">
      <c r="A299" s="3" t="s">
        <v>1</v>
      </c>
      <c r="B299" s="17">
        <v>652.67334738</v>
      </c>
      <c r="C299" s="14" t="s">
        <v>172</v>
      </c>
      <c r="D299" s="25">
        <f t="shared" ref="D299:D334" si="8">B299+104.9923</f>
        <v>757.66564738</v>
      </c>
      <c r="E299" s="23">
        <v>1.1000000000000001</v>
      </c>
    </row>
    <row r="300" spans="1:5" x14ac:dyDescent="0.25">
      <c r="A300" s="12" t="s">
        <v>118</v>
      </c>
      <c r="B300" s="17">
        <v>523.36379002000001</v>
      </c>
      <c r="C300" s="14" t="s">
        <v>172</v>
      </c>
      <c r="D300" s="25">
        <f t="shared" si="8"/>
        <v>628.35609002000001</v>
      </c>
      <c r="E300" s="23">
        <v>12.558</v>
      </c>
    </row>
    <row r="301" spans="1:5" x14ac:dyDescent="0.25">
      <c r="A301" s="3" t="s">
        <v>70</v>
      </c>
      <c r="B301" s="17">
        <v>733.56215568000005</v>
      </c>
      <c r="C301" s="14" t="s">
        <v>172</v>
      </c>
      <c r="D301" s="25">
        <f t="shared" si="8"/>
        <v>838.55445568000005</v>
      </c>
      <c r="E301" s="23">
        <v>10.93</v>
      </c>
    </row>
    <row r="302" spans="1:5" x14ac:dyDescent="0.25">
      <c r="A302" s="3" t="s">
        <v>71</v>
      </c>
      <c r="B302" s="17">
        <v>719.54650560000005</v>
      </c>
      <c r="C302" s="14" t="s">
        <v>172</v>
      </c>
      <c r="D302" s="25">
        <f t="shared" si="8"/>
        <v>824.53880560000005</v>
      </c>
      <c r="E302" s="23">
        <v>8.67</v>
      </c>
    </row>
    <row r="303" spans="1:5" x14ac:dyDescent="0.25">
      <c r="A303" s="3" t="s">
        <v>143</v>
      </c>
      <c r="B303" s="17">
        <v>691.51520544000005</v>
      </c>
      <c r="C303" s="14" t="s">
        <v>172</v>
      </c>
      <c r="D303" s="25">
        <f t="shared" si="8"/>
        <v>796.50750544000005</v>
      </c>
      <c r="E303" s="23">
        <v>11.65</v>
      </c>
    </row>
    <row r="304" spans="1:5" x14ac:dyDescent="0.25">
      <c r="A304" s="3" t="s">
        <v>72</v>
      </c>
      <c r="B304" s="17">
        <v>722.50978570999996</v>
      </c>
      <c r="C304" s="14" t="s">
        <v>172</v>
      </c>
      <c r="D304" s="25">
        <f t="shared" si="8"/>
        <v>827.50208570999996</v>
      </c>
      <c r="E304" s="23">
        <v>10.85</v>
      </c>
    </row>
    <row r="305" spans="1:5" x14ac:dyDescent="0.25">
      <c r="A305" s="3" t="s">
        <v>73</v>
      </c>
      <c r="B305" s="17">
        <v>705.53085552000005</v>
      </c>
      <c r="C305" s="14" t="s">
        <v>172</v>
      </c>
      <c r="D305" s="25">
        <f t="shared" si="8"/>
        <v>810.52315552000005</v>
      </c>
      <c r="E305" s="23">
        <v>10.15</v>
      </c>
    </row>
    <row r="306" spans="1:5" x14ac:dyDescent="0.25">
      <c r="A306" s="3" t="s">
        <v>74</v>
      </c>
      <c r="B306" s="17">
        <v>873.71865648000005</v>
      </c>
      <c r="C306" s="14" t="s">
        <v>172</v>
      </c>
      <c r="D306" s="25">
        <f t="shared" si="8"/>
        <v>978.71095648000005</v>
      </c>
      <c r="E306" s="23">
        <v>10.55</v>
      </c>
    </row>
    <row r="307" spans="1:5" x14ac:dyDescent="0.25">
      <c r="A307" s="3" t="s">
        <v>75</v>
      </c>
      <c r="B307" s="17">
        <v>752.60609439999996</v>
      </c>
      <c r="C307" s="14" t="s">
        <v>172</v>
      </c>
      <c r="D307" s="25">
        <f t="shared" si="8"/>
        <v>857.59839439999996</v>
      </c>
      <c r="E307" s="23">
        <v>10.835000000000001</v>
      </c>
    </row>
    <row r="308" spans="1:5" x14ac:dyDescent="0.25">
      <c r="A308" s="3" t="s">
        <v>76</v>
      </c>
      <c r="B308" s="17">
        <v>710.55914415999996</v>
      </c>
      <c r="C308" s="14" t="s">
        <v>172</v>
      </c>
      <c r="D308" s="25">
        <f t="shared" si="8"/>
        <v>815.55144415999996</v>
      </c>
      <c r="E308" s="23">
        <v>11.55</v>
      </c>
    </row>
    <row r="309" spans="1:5" x14ac:dyDescent="0.25">
      <c r="A309" s="3" t="s">
        <v>77</v>
      </c>
      <c r="B309" s="17">
        <v>741.55372442999999</v>
      </c>
      <c r="C309" s="14" t="s">
        <v>172</v>
      </c>
      <c r="D309" s="25">
        <f t="shared" si="8"/>
        <v>846.54602442999999</v>
      </c>
      <c r="E309" s="23">
        <v>10.8</v>
      </c>
    </row>
    <row r="310" spans="1:5" x14ac:dyDescent="0.25">
      <c r="A310" s="3" t="s">
        <v>78</v>
      </c>
      <c r="B310" s="17">
        <v>720.65779723000003</v>
      </c>
      <c r="C310" s="14" t="s">
        <v>172</v>
      </c>
      <c r="D310" s="25">
        <f t="shared" si="8"/>
        <v>825.65009723000003</v>
      </c>
      <c r="E310" s="23">
        <v>7.95</v>
      </c>
    </row>
    <row r="311" spans="1:5" x14ac:dyDescent="0.25">
      <c r="A311" s="3" t="s">
        <v>79</v>
      </c>
      <c r="B311" s="17">
        <v>711.60130459000004</v>
      </c>
      <c r="C311" s="14" t="s">
        <v>172</v>
      </c>
      <c r="D311" s="25">
        <f t="shared" si="8"/>
        <v>816.59360459000004</v>
      </c>
      <c r="E311" s="23">
        <v>7.92</v>
      </c>
    </row>
    <row r="312" spans="1:5" x14ac:dyDescent="0.25">
      <c r="A312" s="3" t="s">
        <v>80</v>
      </c>
      <c r="B312" s="17">
        <v>774.52819915999999</v>
      </c>
      <c r="C312" s="14" t="s">
        <v>172</v>
      </c>
      <c r="D312" s="25">
        <f t="shared" si="8"/>
        <v>879.52049915999999</v>
      </c>
      <c r="E312" s="23">
        <v>3.65</v>
      </c>
    </row>
    <row r="313" spans="1:5" x14ac:dyDescent="0.25">
      <c r="A313" s="3" t="s">
        <v>2</v>
      </c>
      <c r="B313" s="17">
        <v>817.72882723999999</v>
      </c>
      <c r="C313" s="14" t="s">
        <v>172</v>
      </c>
      <c r="D313" s="25">
        <f t="shared" si="8"/>
        <v>922.72112723999999</v>
      </c>
      <c r="E313" s="23">
        <v>10.42</v>
      </c>
    </row>
    <row r="314" spans="1:5" x14ac:dyDescent="0.25">
      <c r="A314" s="3" t="s">
        <v>3</v>
      </c>
      <c r="B314" s="17">
        <v>775.68187699999999</v>
      </c>
      <c r="C314" s="14" t="s">
        <v>172</v>
      </c>
      <c r="D314" s="25">
        <f t="shared" si="8"/>
        <v>880.67417699999999</v>
      </c>
      <c r="E314" s="23">
        <v>10.97</v>
      </c>
    </row>
    <row r="315" spans="1:5" x14ac:dyDescent="0.25">
      <c r="A315" s="3" t="s">
        <v>4</v>
      </c>
      <c r="B315" s="17">
        <v>833.53229829999998</v>
      </c>
      <c r="C315" s="14" t="s">
        <v>172</v>
      </c>
      <c r="D315" s="25">
        <f t="shared" si="8"/>
        <v>938.52459829999998</v>
      </c>
      <c r="E315" s="23">
        <v>11.52</v>
      </c>
    </row>
    <row r="316" spans="1:5" x14ac:dyDescent="0.25">
      <c r="A316" s="3" t="s">
        <v>69</v>
      </c>
      <c r="B316" s="15">
        <v>1616.3635029500001</v>
      </c>
      <c r="C316" s="14" t="s">
        <v>172</v>
      </c>
      <c r="D316" s="25">
        <f t="shared" si="8"/>
        <v>1721.35580295</v>
      </c>
      <c r="E316" s="23">
        <v>13.8</v>
      </c>
    </row>
    <row r="317" spans="1:5" x14ac:dyDescent="0.25">
      <c r="A317" s="3" t="s">
        <v>81</v>
      </c>
      <c r="B317" s="17">
        <v>648.47300623000001</v>
      </c>
      <c r="C317" s="14" t="s">
        <v>172</v>
      </c>
      <c r="D317" s="25">
        <f t="shared" si="8"/>
        <v>753.46530623000001</v>
      </c>
      <c r="E317" s="23">
        <v>10</v>
      </c>
    </row>
    <row r="318" spans="1:5" x14ac:dyDescent="0.25">
      <c r="A318" s="3" t="s">
        <v>82</v>
      </c>
      <c r="B318" s="17">
        <v>936.58102266000003</v>
      </c>
      <c r="C318" s="14" t="s">
        <v>172</v>
      </c>
      <c r="D318" s="25">
        <f t="shared" si="8"/>
        <v>1041.57332266</v>
      </c>
      <c r="E318" s="23">
        <v>12.55</v>
      </c>
    </row>
    <row r="319" spans="1:5" x14ac:dyDescent="0.25">
      <c r="A319" s="3" t="s">
        <v>83</v>
      </c>
      <c r="B319" s="17">
        <v>866.58843005000006</v>
      </c>
      <c r="C319" s="14" t="s">
        <v>172</v>
      </c>
      <c r="D319" s="25">
        <f t="shared" si="8"/>
        <v>971.58073005000006</v>
      </c>
      <c r="E319">
        <v>17.18</v>
      </c>
    </row>
    <row r="320" spans="1:5" x14ac:dyDescent="0.25">
      <c r="A320" s="3" t="s">
        <v>84</v>
      </c>
      <c r="B320" s="17">
        <v>735.50503467999999</v>
      </c>
      <c r="C320" s="14" t="s">
        <v>172</v>
      </c>
      <c r="D320" s="25">
        <f t="shared" si="8"/>
        <v>840.49733467999999</v>
      </c>
      <c r="E320">
        <v>17.18</v>
      </c>
    </row>
    <row r="321" spans="1:5" x14ac:dyDescent="0.25">
      <c r="A321" s="3" t="s">
        <v>85</v>
      </c>
      <c r="B321" s="17">
        <v>1352.9722272399999</v>
      </c>
      <c r="C321" s="14" t="s">
        <v>172</v>
      </c>
      <c r="D321" s="25">
        <f t="shared" si="8"/>
        <v>1457.9645272399998</v>
      </c>
      <c r="E321">
        <v>13.83</v>
      </c>
    </row>
    <row r="322" spans="1:5" x14ac:dyDescent="0.25">
      <c r="A322" s="3" t="s">
        <v>5</v>
      </c>
      <c r="B322" s="17">
        <v>761.66622691999999</v>
      </c>
      <c r="C322" s="14" t="s">
        <v>172</v>
      </c>
      <c r="D322" s="25">
        <f t="shared" si="8"/>
        <v>866.65852691999999</v>
      </c>
      <c r="E322">
        <v>10.97</v>
      </c>
    </row>
    <row r="323" spans="1:5" x14ac:dyDescent="0.25">
      <c r="A323" s="3" t="s">
        <v>6</v>
      </c>
      <c r="B323" s="17">
        <v>745.59854122000002</v>
      </c>
      <c r="C323" s="14" t="s">
        <v>172</v>
      </c>
      <c r="D323" s="25">
        <f t="shared" si="8"/>
        <v>850.59084122000002</v>
      </c>
      <c r="E323">
        <v>10.42</v>
      </c>
    </row>
    <row r="324" spans="1:5" x14ac:dyDescent="0.25">
      <c r="A324" s="3" t="s">
        <v>7</v>
      </c>
      <c r="B324" s="19">
        <v>523.36379003100001</v>
      </c>
      <c r="C324" s="14" t="s">
        <v>172</v>
      </c>
      <c r="D324" s="25">
        <f t="shared" si="8"/>
        <v>628.35609003100001</v>
      </c>
      <c r="E324">
        <v>13.75</v>
      </c>
    </row>
    <row r="325" spans="1:5" x14ac:dyDescent="0.25">
      <c r="A325" s="3" t="s">
        <v>8</v>
      </c>
      <c r="B325" s="19">
        <v>496.28012000000001</v>
      </c>
      <c r="C325" s="14" t="s">
        <v>172</v>
      </c>
      <c r="D325" s="25">
        <f t="shared" si="8"/>
        <v>601.27242000000001</v>
      </c>
      <c r="E325">
        <v>13.75</v>
      </c>
    </row>
    <row r="326" spans="1:5" x14ac:dyDescent="0.25">
      <c r="A326" s="3" t="s">
        <v>9</v>
      </c>
      <c r="B326" s="19">
        <v>465.28553963100001</v>
      </c>
      <c r="C326" s="14" t="s">
        <v>172</v>
      </c>
      <c r="D326" s="25">
        <f t="shared" si="8"/>
        <v>570.27783963100001</v>
      </c>
      <c r="E326">
        <v>15.16</v>
      </c>
    </row>
    <row r="327" spans="1:5" x14ac:dyDescent="0.25">
      <c r="A327" s="3" t="s">
        <v>10</v>
      </c>
      <c r="B327" s="17">
        <v>689.57232999999997</v>
      </c>
      <c r="C327" s="14" t="s">
        <v>172</v>
      </c>
      <c r="D327" s="25">
        <f t="shared" si="8"/>
        <v>794.56462999999997</v>
      </c>
      <c r="E327">
        <v>11.16</v>
      </c>
    </row>
    <row r="328" spans="1:5" x14ac:dyDescent="0.25">
      <c r="A328" s="3" t="s">
        <v>11</v>
      </c>
      <c r="B328" s="19">
        <v>720.56691000000001</v>
      </c>
      <c r="C328" s="14" t="s">
        <v>172</v>
      </c>
      <c r="D328" s="25">
        <f t="shared" si="8"/>
        <v>825.55921000000001</v>
      </c>
      <c r="E328">
        <v>10.5</v>
      </c>
    </row>
    <row r="329" spans="1:5" x14ac:dyDescent="0.25">
      <c r="A329" s="3" t="s">
        <v>12</v>
      </c>
      <c r="B329" s="19">
        <v>481.353225329</v>
      </c>
      <c r="C329" s="14" t="s">
        <v>172</v>
      </c>
      <c r="D329" s="25">
        <f t="shared" si="8"/>
        <v>586.345525329</v>
      </c>
      <c r="E329">
        <v>14.16</v>
      </c>
    </row>
    <row r="330" spans="1:5" x14ac:dyDescent="0.25">
      <c r="A330" s="3" t="s">
        <v>13</v>
      </c>
      <c r="B330" s="19">
        <v>703.55159099100001</v>
      </c>
      <c r="C330" s="14" t="s">
        <v>172</v>
      </c>
      <c r="D330" s="25">
        <f t="shared" si="8"/>
        <v>808.54389099100001</v>
      </c>
      <c r="E330">
        <v>11.16</v>
      </c>
    </row>
    <row r="331" spans="1:5" x14ac:dyDescent="0.25">
      <c r="A331" s="3" t="s">
        <v>86</v>
      </c>
      <c r="B331" s="19">
        <v>509.31175441300002</v>
      </c>
      <c r="C331" s="14" t="s">
        <v>172</v>
      </c>
      <c r="D331" s="25">
        <f t="shared" si="8"/>
        <v>614.30405441300002</v>
      </c>
      <c r="E331">
        <v>11.83</v>
      </c>
    </row>
    <row r="332" spans="1:5" x14ac:dyDescent="0.25">
      <c r="A332" s="9" t="s">
        <v>116</v>
      </c>
      <c r="B332" s="19">
        <v>929.78125681300003</v>
      </c>
      <c r="C332" s="14" t="s">
        <v>172</v>
      </c>
      <c r="D332" s="25">
        <f t="shared" si="8"/>
        <v>1034.7735568130001</v>
      </c>
      <c r="E332">
        <v>10.199999999999999</v>
      </c>
    </row>
    <row r="333" spans="1:5" x14ac:dyDescent="0.25">
      <c r="A333" s="9" t="s">
        <v>117</v>
      </c>
      <c r="B333" s="19">
        <v>663.48390529300002</v>
      </c>
      <c r="C333" s="14" t="s">
        <v>172</v>
      </c>
      <c r="D333" s="25">
        <f t="shared" si="8"/>
        <v>768.47620529300002</v>
      </c>
      <c r="E333">
        <v>11.5</v>
      </c>
    </row>
    <row r="334" spans="1:5" x14ac:dyDescent="0.25">
      <c r="A334" s="9" t="s">
        <v>120</v>
      </c>
      <c r="B334" s="19">
        <v>973.74294321100001</v>
      </c>
      <c r="C334" s="14" t="s">
        <v>172</v>
      </c>
      <c r="D334" s="25">
        <f t="shared" si="8"/>
        <v>1078.7352432110001</v>
      </c>
      <c r="E334">
        <v>13.66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8144-55B1-4318-8FA7-D18CE1AB672F}">
  <dimension ref="A1:D38"/>
  <sheetViews>
    <sheetView topLeftCell="A4" workbookViewId="0">
      <selection activeCell="A33" sqref="A33:XFD33"/>
    </sheetView>
  </sheetViews>
  <sheetFormatPr defaultRowHeight="15" x14ac:dyDescent="0.25"/>
  <cols>
    <col min="1" max="1" width="18.140625" bestFit="1" customWidth="1"/>
    <col min="2" max="3" width="18.140625" customWidth="1"/>
  </cols>
  <sheetData>
    <row r="1" spans="1:4" x14ac:dyDescent="0.25">
      <c r="A1" s="2" t="s">
        <v>174</v>
      </c>
      <c r="B1" s="2" t="s">
        <v>173</v>
      </c>
      <c r="C1" s="2" t="s">
        <v>175</v>
      </c>
      <c r="D1" s="1" t="s">
        <v>176</v>
      </c>
    </row>
    <row r="2" spans="1:4" x14ac:dyDescent="0.25">
      <c r="A2" s="3" t="s">
        <v>0</v>
      </c>
      <c r="B2" s="3" t="s">
        <v>154</v>
      </c>
      <c r="C2" s="3">
        <v>762.56561920999991</v>
      </c>
      <c r="D2" s="23">
        <v>8.1</v>
      </c>
    </row>
    <row r="3" spans="1:4" x14ac:dyDescent="0.25">
      <c r="A3" s="3" t="s">
        <v>1</v>
      </c>
      <c r="B3" s="3" t="s">
        <v>151</v>
      </c>
      <c r="C3" s="3">
        <v>651.66606737999996</v>
      </c>
      <c r="D3" s="23">
        <v>1.1000000000000001</v>
      </c>
    </row>
    <row r="4" spans="1:4" x14ac:dyDescent="0.25">
      <c r="A4" s="12" t="s">
        <v>118</v>
      </c>
      <c r="B4" s="12" t="s">
        <v>154</v>
      </c>
      <c r="C4" s="12">
        <v>558.33319001999996</v>
      </c>
      <c r="D4" s="23">
        <v>12.558</v>
      </c>
    </row>
    <row r="5" spans="1:4" x14ac:dyDescent="0.25">
      <c r="A5" s="3" t="s">
        <v>70</v>
      </c>
      <c r="B5" s="12" t="s">
        <v>154</v>
      </c>
      <c r="C5" s="3">
        <v>768.53155568</v>
      </c>
      <c r="D5" s="23">
        <v>10.93</v>
      </c>
    </row>
    <row r="6" spans="1:4" x14ac:dyDescent="0.25">
      <c r="A6" s="3" t="s">
        <v>71</v>
      </c>
      <c r="B6" s="3" t="s">
        <v>151</v>
      </c>
      <c r="C6" s="3">
        <v>718.53922560000001</v>
      </c>
      <c r="D6" s="23">
        <v>8.67</v>
      </c>
    </row>
    <row r="7" spans="1:4" x14ac:dyDescent="0.25">
      <c r="A7" s="3" t="s">
        <v>143</v>
      </c>
      <c r="B7" s="3" t="s">
        <v>151</v>
      </c>
      <c r="C7" s="3">
        <v>690.50792544000001</v>
      </c>
      <c r="D7" s="23">
        <v>11.65</v>
      </c>
    </row>
    <row r="8" spans="1:4" x14ac:dyDescent="0.25">
      <c r="A8" s="3" t="s">
        <v>72</v>
      </c>
      <c r="B8" s="3" t="s">
        <v>151</v>
      </c>
      <c r="C8" s="3">
        <v>721.50250570999992</v>
      </c>
      <c r="D8" s="23">
        <v>10.85</v>
      </c>
    </row>
    <row r="9" spans="1:4" x14ac:dyDescent="0.25">
      <c r="A9" s="3" t="s">
        <v>73</v>
      </c>
      <c r="B9" s="3" t="s">
        <v>151</v>
      </c>
      <c r="C9" s="3">
        <v>704.52357552000001</v>
      </c>
      <c r="D9" s="23">
        <v>10.15</v>
      </c>
    </row>
    <row r="10" spans="1:4" x14ac:dyDescent="0.25">
      <c r="A10" s="3" t="s">
        <v>74</v>
      </c>
      <c r="B10" s="12" t="s">
        <v>154</v>
      </c>
      <c r="C10" s="3">
        <v>908.68805648</v>
      </c>
      <c r="D10" s="23">
        <v>10.55</v>
      </c>
    </row>
    <row r="11" spans="1:4" x14ac:dyDescent="0.25">
      <c r="A11" s="3" t="s">
        <v>75</v>
      </c>
      <c r="B11" s="12" t="s">
        <v>154</v>
      </c>
      <c r="C11" s="3">
        <v>787.57549439999991</v>
      </c>
      <c r="D11" s="23">
        <v>10.835000000000001</v>
      </c>
    </row>
    <row r="12" spans="1:4" x14ac:dyDescent="0.25">
      <c r="A12" s="3" t="s">
        <v>76</v>
      </c>
      <c r="B12" s="3" t="s">
        <v>151</v>
      </c>
      <c r="C12" s="3">
        <v>709.55186415999992</v>
      </c>
      <c r="D12" s="23">
        <v>11.55</v>
      </c>
    </row>
    <row r="13" spans="1:4" x14ac:dyDescent="0.25">
      <c r="A13" s="3" t="s">
        <v>77</v>
      </c>
      <c r="B13" s="3" t="s">
        <v>151</v>
      </c>
      <c r="C13" s="3">
        <v>740.54644442999995</v>
      </c>
      <c r="D13" s="23">
        <v>10.8</v>
      </c>
    </row>
    <row r="14" spans="1:4" x14ac:dyDescent="0.25">
      <c r="A14" s="3" t="s">
        <v>78</v>
      </c>
      <c r="B14" s="12" t="s">
        <v>154</v>
      </c>
      <c r="C14" s="3">
        <v>755.62719722999998</v>
      </c>
      <c r="D14" s="23">
        <v>7.95</v>
      </c>
    </row>
    <row r="15" spans="1:4" x14ac:dyDescent="0.25">
      <c r="A15" s="3" t="s">
        <v>79</v>
      </c>
      <c r="B15" s="12" t="s">
        <v>154</v>
      </c>
      <c r="C15" s="3">
        <v>746.57070458999999</v>
      </c>
      <c r="D15" s="23">
        <v>7.92</v>
      </c>
    </row>
    <row r="16" spans="1:4" x14ac:dyDescent="0.25">
      <c r="A16" s="3" t="s">
        <v>80</v>
      </c>
      <c r="B16" s="12" t="s">
        <v>154</v>
      </c>
      <c r="C16" s="3">
        <v>809.49759915999994</v>
      </c>
      <c r="D16" s="23">
        <v>3.65</v>
      </c>
    </row>
    <row r="17" spans="1:4" x14ac:dyDescent="0.25">
      <c r="A17" s="3" t="s">
        <v>2</v>
      </c>
      <c r="B17" s="12" t="s">
        <v>154</v>
      </c>
      <c r="C17" s="3">
        <v>852.69822723999994</v>
      </c>
      <c r="D17" s="23">
        <v>10.42</v>
      </c>
    </row>
    <row r="18" spans="1:4" x14ac:dyDescent="0.25">
      <c r="A18" s="3" t="s">
        <v>3</v>
      </c>
      <c r="B18" s="3" t="s">
        <v>151</v>
      </c>
      <c r="C18" s="3">
        <v>774.67459699999995</v>
      </c>
      <c r="D18" s="23">
        <v>10.97</v>
      </c>
    </row>
    <row r="19" spans="1:4" x14ac:dyDescent="0.25">
      <c r="A19" s="3" t="s">
        <v>4</v>
      </c>
      <c r="B19" s="3" t="s">
        <v>151</v>
      </c>
      <c r="C19" s="3">
        <v>815.49792000000002</v>
      </c>
      <c r="D19" s="23">
        <v>11.52</v>
      </c>
    </row>
    <row r="20" spans="1:4" x14ac:dyDescent="0.25">
      <c r="A20" s="3" t="s">
        <v>69</v>
      </c>
      <c r="B20" s="12" t="s">
        <v>154</v>
      </c>
      <c r="C20" s="3">
        <v>1651.3329029500001</v>
      </c>
      <c r="D20" s="23">
        <v>13.8</v>
      </c>
    </row>
    <row r="21" spans="1:4" x14ac:dyDescent="0.25">
      <c r="A21" s="3" t="s">
        <v>81</v>
      </c>
      <c r="B21" s="3" t="s">
        <v>156</v>
      </c>
      <c r="C21" s="3">
        <v>707.48685623000006</v>
      </c>
      <c r="D21" s="23">
        <v>10</v>
      </c>
    </row>
    <row r="22" spans="1:4" x14ac:dyDescent="0.25">
      <c r="A22" s="3" t="s">
        <v>82</v>
      </c>
      <c r="B22" s="12" t="s">
        <v>154</v>
      </c>
      <c r="C22" s="3">
        <v>971.55042265999998</v>
      </c>
      <c r="D22" s="23">
        <v>12.55</v>
      </c>
    </row>
    <row r="23" spans="1:4" x14ac:dyDescent="0.25">
      <c r="A23" s="3" t="s">
        <v>83</v>
      </c>
      <c r="B23" s="3" t="s">
        <v>151</v>
      </c>
      <c r="C23" s="3">
        <v>865.58115005000002</v>
      </c>
      <c r="D23">
        <v>17.18</v>
      </c>
    </row>
    <row r="24" spans="1:4" x14ac:dyDescent="0.25">
      <c r="A24" s="3" t="s">
        <v>84</v>
      </c>
      <c r="B24" s="3" t="s">
        <v>151</v>
      </c>
      <c r="C24" s="3">
        <v>734.49775467999996</v>
      </c>
      <c r="D24">
        <v>17.18</v>
      </c>
    </row>
    <row r="25" spans="1:4" x14ac:dyDescent="0.25">
      <c r="A25" s="3" t="s">
        <v>85</v>
      </c>
      <c r="B25" s="3" t="s">
        <v>151</v>
      </c>
      <c r="C25" s="3">
        <v>1351.9649472399999</v>
      </c>
      <c r="D25">
        <v>13.83</v>
      </c>
    </row>
    <row r="26" spans="1:4" x14ac:dyDescent="0.25">
      <c r="A26" s="3" t="s">
        <v>5</v>
      </c>
      <c r="B26" s="12" t="s">
        <v>154</v>
      </c>
      <c r="C26" s="3">
        <v>796.63562691999994</v>
      </c>
      <c r="D26">
        <v>10.97</v>
      </c>
    </row>
    <row r="27" spans="1:4" x14ac:dyDescent="0.25">
      <c r="A27" s="3" t="s">
        <v>6</v>
      </c>
      <c r="B27" s="12" t="s">
        <v>154</v>
      </c>
      <c r="C27" s="3">
        <v>780.56794121999997</v>
      </c>
      <c r="D27">
        <v>10.42</v>
      </c>
    </row>
    <row r="28" spans="1:4" x14ac:dyDescent="0.25">
      <c r="A28" s="3" t="s">
        <v>7</v>
      </c>
      <c r="B28" s="12" t="s">
        <v>154</v>
      </c>
      <c r="C28" s="3">
        <v>558.33319003099996</v>
      </c>
      <c r="D28">
        <v>13.75</v>
      </c>
    </row>
    <row r="29" spans="1:4" x14ac:dyDescent="0.25">
      <c r="A29" s="3" t="s">
        <v>8</v>
      </c>
      <c r="B29" s="3" t="s">
        <v>151</v>
      </c>
      <c r="C29" s="3">
        <v>495.27284000000003</v>
      </c>
      <c r="D29">
        <v>13.75</v>
      </c>
    </row>
    <row r="30" spans="1:4" x14ac:dyDescent="0.25">
      <c r="A30" s="3" t="s">
        <v>9</v>
      </c>
      <c r="B30" s="3" t="s">
        <v>151</v>
      </c>
      <c r="C30" s="3">
        <v>464.27825963100003</v>
      </c>
      <c r="D30">
        <v>15.16</v>
      </c>
    </row>
    <row r="31" spans="1:4" x14ac:dyDescent="0.25">
      <c r="A31" s="3" t="s">
        <v>10</v>
      </c>
      <c r="B31" s="3" t="s">
        <v>151</v>
      </c>
      <c r="C31" s="3">
        <v>688.56504999999993</v>
      </c>
      <c r="D31">
        <v>11.16</v>
      </c>
    </row>
    <row r="32" spans="1:4" x14ac:dyDescent="0.25">
      <c r="A32" s="3" t="s">
        <v>11</v>
      </c>
      <c r="B32" s="3" t="s">
        <v>151</v>
      </c>
      <c r="C32" s="3">
        <v>719.55962999999997</v>
      </c>
      <c r="D32">
        <v>10.5</v>
      </c>
    </row>
    <row r="33" spans="1:4" x14ac:dyDescent="0.25">
      <c r="A33" s="3" t="s">
        <v>12</v>
      </c>
      <c r="B33" s="12" t="s">
        <v>154</v>
      </c>
      <c r="C33" s="3">
        <v>516.32262532899995</v>
      </c>
      <c r="D33">
        <v>14.16</v>
      </c>
    </row>
    <row r="34" spans="1:4" x14ac:dyDescent="0.25">
      <c r="A34" s="3" t="s">
        <v>13</v>
      </c>
      <c r="B34" s="3" t="s">
        <v>151</v>
      </c>
      <c r="C34" s="3">
        <v>702.54431099099997</v>
      </c>
      <c r="D34">
        <v>11.16</v>
      </c>
    </row>
    <row r="35" spans="1:4" x14ac:dyDescent="0.25">
      <c r="A35" s="3" t="s">
        <v>86</v>
      </c>
      <c r="B35" s="12" t="s">
        <v>154</v>
      </c>
      <c r="C35" s="3">
        <v>544.28115441299997</v>
      </c>
      <c r="D35">
        <v>11.83</v>
      </c>
    </row>
    <row r="36" spans="1:4" x14ac:dyDescent="0.25">
      <c r="A36" s="9" t="s">
        <v>116</v>
      </c>
      <c r="B36" s="12" t="s">
        <v>154</v>
      </c>
      <c r="C36" s="9">
        <v>964.75065681299998</v>
      </c>
      <c r="D36">
        <v>10.199999999999999</v>
      </c>
    </row>
    <row r="37" spans="1:4" x14ac:dyDescent="0.25">
      <c r="A37" s="9" t="s">
        <v>117</v>
      </c>
      <c r="B37" s="3" t="s">
        <v>151</v>
      </c>
      <c r="C37" s="9">
        <v>662.47662529299998</v>
      </c>
      <c r="D37">
        <v>11.5</v>
      </c>
    </row>
    <row r="38" spans="1:4" x14ac:dyDescent="0.25">
      <c r="A38" s="9" t="s">
        <v>120</v>
      </c>
      <c r="B38" s="12" t="s">
        <v>154</v>
      </c>
      <c r="C38" s="9">
        <v>1008.712343211</v>
      </c>
      <c r="D38">
        <v>13.66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9F92-AE60-4745-AED9-D915B3CFEE7A}">
  <dimension ref="A1:D56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3" width="18.140625" customWidth="1"/>
  </cols>
  <sheetData>
    <row r="1" spans="1:4" x14ac:dyDescent="0.25">
      <c r="A1" s="2" t="s">
        <v>174</v>
      </c>
      <c r="B1" s="2" t="s">
        <v>173</v>
      </c>
      <c r="C1" s="2" t="s">
        <v>175</v>
      </c>
      <c r="D1" s="1" t="s">
        <v>176</v>
      </c>
    </row>
    <row r="2" spans="1:4" x14ac:dyDescent="0.25">
      <c r="A2" s="3" t="s">
        <v>185</v>
      </c>
      <c r="B2" s="3" t="s">
        <v>154</v>
      </c>
      <c r="C2" s="3">
        <v>762.56561920999991</v>
      </c>
      <c r="D2" s="23">
        <v>8.1</v>
      </c>
    </row>
    <row r="3" spans="1:4" x14ac:dyDescent="0.25">
      <c r="A3" s="3" t="s">
        <v>186</v>
      </c>
      <c r="B3" s="3" t="s">
        <v>183</v>
      </c>
      <c r="C3" s="23">
        <v>772.59442020999995</v>
      </c>
      <c r="D3">
        <v>8.1</v>
      </c>
    </row>
    <row r="4" spans="1:4" x14ac:dyDescent="0.25">
      <c r="A4" s="3" t="s">
        <v>1</v>
      </c>
      <c r="B4" s="3" t="s">
        <v>151</v>
      </c>
      <c r="C4" s="3">
        <v>651.66606737999996</v>
      </c>
      <c r="D4" s="23">
        <v>1.1000000000000001</v>
      </c>
    </row>
    <row r="5" spans="1:4" x14ac:dyDescent="0.25">
      <c r="A5" s="12" t="s">
        <v>187</v>
      </c>
      <c r="B5" s="12" t="s">
        <v>154</v>
      </c>
      <c r="C5" s="12">
        <v>558.33319001999996</v>
      </c>
      <c r="D5" s="23">
        <v>12.558</v>
      </c>
    </row>
    <row r="6" spans="1:4" x14ac:dyDescent="0.25">
      <c r="A6" s="12" t="s">
        <v>188</v>
      </c>
      <c r="B6" s="14" t="s">
        <v>183</v>
      </c>
      <c r="C6" s="22">
        <v>568.36199102</v>
      </c>
      <c r="D6" s="23">
        <v>12.558</v>
      </c>
    </row>
    <row r="7" spans="1:4" x14ac:dyDescent="0.25">
      <c r="A7" s="3" t="s">
        <v>189</v>
      </c>
      <c r="B7" s="12" t="s">
        <v>154</v>
      </c>
      <c r="C7" s="3">
        <v>768.53155568</v>
      </c>
      <c r="D7" s="23">
        <v>10.93</v>
      </c>
    </row>
    <row r="8" spans="1:4" x14ac:dyDescent="0.25">
      <c r="A8" s="3" t="s">
        <v>190</v>
      </c>
      <c r="B8" s="14" t="s">
        <v>183</v>
      </c>
      <c r="C8" s="22">
        <v>778.56035668000004</v>
      </c>
      <c r="D8" s="23">
        <v>10.93</v>
      </c>
    </row>
    <row r="9" spans="1:4" x14ac:dyDescent="0.25">
      <c r="A9" s="3" t="s">
        <v>71</v>
      </c>
      <c r="B9" s="3" t="s">
        <v>151</v>
      </c>
      <c r="C9" s="3">
        <v>718.53922560000001</v>
      </c>
      <c r="D9" s="23">
        <v>8.67</v>
      </c>
    </row>
    <row r="10" spans="1:4" x14ac:dyDescent="0.25">
      <c r="A10" s="3" t="s">
        <v>143</v>
      </c>
      <c r="B10" s="3" t="s">
        <v>151</v>
      </c>
      <c r="C10" s="3">
        <v>690.50792544000001</v>
      </c>
      <c r="D10" s="23">
        <v>11.65</v>
      </c>
    </row>
    <row r="11" spans="1:4" x14ac:dyDescent="0.25">
      <c r="A11" s="3" t="s">
        <v>72</v>
      </c>
      <c r="B11" s="3" t="s">
        <v>151</v>
      </c>
      <c r="C11" s="3">
        <v>721.50250570999992</v>
      </c>
      <c r="D11" s="23">
        <v>10.85</v>
      </c>
    </row>
    <row r="12" spans="1:4" x14ac:dyDescent="0.25">
      <c r="A12" s="3" t="s">
        <v>73</v>
      </c>
      <c r="B12" s="3" t="s">
        <v>151</v>
      </c>
      <c r="C12" s="3">
        <v>704.52357552000001</v>
      </c>
      <c r="D12" s="23">
        <v>10.15</v>
      </c>
    </row>
    <row r="13" spans="1:4" x14ac:dyDescent="0.25">
      <c r="A13" s="3" t="s">
        <v>191</v>
      </c>
      <c r="B13" s="12" t="s">
        <v>154</v>
      </c>
      <c r="C13" s="3">
        <v>908.68805648</v>
      </c>
      <c r="D13" s="23">
        <v>10.55</v>
      </c>
    </row>
    <row r="14" spans="1:4" x14ac:dyDescent="0.25">
      <c r="A14" s="3" t="s">
        <v>192</v>
      </c>
      <c r="B14" s="14" t="s">
        <v>183</v>
      </c>
      <c r="C14" s="22">
        <v>918.71685748000004</v>
      </c>
      <c r="D14" s="23">
        <v>10.55</v>
      </c>
    </row>
    <row r="15" spans="1:4" x14ac:dyDescent="0.25">
      <c r="A15" s="3" t="s">
        <v>193</v>
      </c>
      <c r="B15" s="12" t="s">
        <v>154</v>
      </c>
      <c r="C15" s="3">
        <v>787.57549439999991</v>
      </c>
      <c r="D15" s="23">
        <v>10.835000000000001</v>
      </c>
    </row>
    <row r="16" spans="1:4" x14ac:dyDescent="0.25">
      <c r="A16" s="3" t="s">
        <v>194</v>
      </c>
      <c r="B16" s="14" t="s">
        <v>183</v>
      </c>
      <c r="C16" s="22">
        <v>797.60429539999996</v>
      </c>
      <c r="D16" s="23">
        <v>10.835000000000001</v>
      </c>
    </row>
    <row r="17" spans="1:4" x14ac:dyDescent="0.25">
      <c r="A17" s="3" t="s">
        <v>76</v>
      </c>
      <c r="B17" s="3" t="s">
        <v>151</v>
      </c>
      <c r="C17" s="3">
        <v>709.55186415999992</v>
      </c>
      <c r="D17" s="23">
        <v>11.55</v>
      </c>
    </row>
    <row r="18" spans="1:4" x14ac:dyDescent="0.25">
      <c r="A18" s="3" t="s">
        <v>77</v>
      </c>
      <c r="B18" s="3" t="s">
        <v>151</v>
      </c>
      <c r="C18" s="3">
        <v>740.54644442999995</v>
      </c>
      <c r="D18" s="23">
        <v>10.8</v>
      </c>
    </row>
    <row r="19" spans="1:4" x14ac:dyDescent="0.25">
      <c r="A19" s="3" t="s">
        <v>195</v>
      </c>
      <c r="B19" s="12" t="s">
        <v>154</v>
      </c>
      <c r="C19" s="3">
        <v>755.62719722999998</v>
      </c>
      <c r="D19" s="23">
        <v>7.95</v>
      </c>
    </row>
    <row r="20" spans="1:4" x14ac:dyDescent="0.25">
      <c r="A20" s="3" t="s">
        <v>196</v>
      </c>
      <c r="B20" s="14" t="s">
        <v>183</v>
      </c>
      <c r="C20" s="22">
        <v>765.65599823000002</v>
      </c>
      <c r="D20" s="23">
        <v>7.95</v>
      </c>
    </row>
    <row r="21" spans="1:4" x14ac:dyDescent="0.25">
      <c r="A21" s="3" t="s">
        <v>197</v>
      </c>
      <c r="B21" s="12" t="s">
        <v>154</v>
      </c>
      <c r="C21" s="3">
        <v>746.57070458999999</v>
      </c>
      <c r="D21" s="23">
        <v>7.92</v>
      </c>
    </row>
    <row r="22" spans="1:4" x14ac:dyDescent="0.25">
      <c r="A22" s="3" t="s">
        <v>198</v>
      </c>
      <c r="B22" s="14" t="s">
        <v>183</v>
      </c>
      <c r="C22" s="22">
        <v>756.59950559000004</v>
      </c>
      <c r="D22" s="23">
        <v>7.92</v>
      </c>
    </row>
    <row r="23" spans="1:4" x14ac:dyDescent="0.25">
      <c r="A23" s="3" t="s">
        <v>199</v>
      </c>
      <c r="B23" s="12" t="s">
        <v>154</v>
      </c>
      <c r="C23" s="3">
        <v>809.49759915999994</v>
      </c>
      <c r="D23" s="23">
        <v>3.65</v>
      </c>
    </row>
    <row r="24" spans="1:4" x14ac:dyDescent="0.25">
      <c r="A24" s="3" t="s">
        <v>200</v>
      </c>
      <c r="B24" s="14" t="s">
        <v>183</v>
      </c>
      <c r="C24" s="22">
        <v>819.52640015999998</v>
      </c>
      <c r="D24" s="23">
        <v>3.65</v>
      </c>
    </row>
    <row r="25" spans="1:4" x14ac:dyDescent="0.25">
      <c r="A25" s="3" t="s">
        <v>201</v>
      </c>
      <c r="B25" s="12" t="s">
        <v>154</v>
      </c>
      <c r="C25" s="3">
        <v>852.69822723999994</v>
      </c>
      <c r="D25" s="23">
        <v>10.42</v>
      </c>
    </row>
    <row r="26" spans="1:4" x14ac:dyDescent="0.25">
      <c r="A26" s="3" t="s">
        <v>202</v>
      </c>
      <c r="B26" s="14" t="s">
        <v>183</v>
      </c>
      <c r="C26" s="22">
        <v>862.72702823999998</v>
      </c>
      <c r="D26" s="23">
        <v>10.42</v>
      </c>
    </row>
    <row r="27" spans="1:4" x14ac:dyDescent="0.25">
      <c r="A27" s="3" t="s">
        <v>3</v>
      </c>
      <c r="B27" s="3" t="s">
        <v>151</v>
      </c>
      <c r="C27" s="3">
        <v>774.67459699999995</v>
      </c>
      <c r="D27" s="23">
        <v>10.97</v>
      </c>
    </row>
    <row r="28" spans="1:4" ht="15.75" x14ac:dyDescent="0.25">
      <c r="A28" s="3" t="s">
        <v>4</v>
      </c>
      <c r="B28" s="3" t="s">
        <v>151</v>
      </c>
      <c r="C28" s="34">
        <v>815.49792415399997</v>
      </c>
      <c r="D28" s="23">
        <v>11.52</v>
      </c>
    </row>
    <row r="29" spans="1:4" x14ac:dyDescent="0.25">
      <c r="A29" s="3" t="s">
        <v>203</v>
      </c>
      <c r="B29" s="12" t="s">
        <v>154</v>
      </c>
      <c r="C29" s="3">
        <v>1651.3329029500001</v>
      </c>
      <c r="D29" s="23">
        <v>13.8</v>
      </c>
    </row>
    <row r="30" spans="1:4" x14ac:dyDescent="0.25">
      <c r="A30" s="3" t="s">
        <v>204</v>
      </c>
      <c r="B30" s="14" t="s">
        <v>183</v>
      </c>
      <c r="C30" s="22">
        <v>1661.3617039500002</v>
      </c>
      <c r="D30" s="23">
        <v>13.8</v>
      </c>
    </row>
    <row r="31" spans="1:4" x14ac:dyDescent="0.25">
      <c r="A31" s="3" t="s">
        <v>81</v>
      </c>
      <c r="B31" s="3" t="s">
        <v>151</v>
      </c>
      <c r="C31" s="3">
        <v>647.46572622999997</v>
      </c>
      <c r="D31" s="23">
        <v>10</v>
      </c>
    </row>
    <row r="32" spans="1:4" x14ac:dyDescent="0.25">
      <c r="A32" s="3" t="s">
        <v>205</v>
      </c>
      <c r="B32" s="12" t="s">
        <v>154</v>
      </c>
      <c r="C32" s="3">
        <v>971.55042265999998</v>
      </c>
      <c r="D32" s="23">
        <v>12.55</v>
      </c>
    </row>
    <row r="33" spans="1:4" x14ac:dyDescent="0.25">
      <c r="A33" s="3" t="s">
        <v>206</v>
      </c>
      <c r="B33" s="14" t="s">
        <v>183</v>
      </c>
      <c r="C33" s="22">
        <v>981.57922366000003</v>
      </c>
      <c r="D33" s="23">
        <v>12.55</v>
      </c>
    </row>
    <row r="34" spans="1:4" x14ac:dyDescent="0.25">
      <c r="A34" s="3" t="s">
        <v>83</v>
      </c>
      <c r="B34" s="3" t="s">
        <v>151</v>
      </c>
      <c r="C34" s="3">
        <v>865.58115005000002</v>
      </c>
      <c r="D34">
        <v>17.18</v>
      </c>
    </row>
    <row r="35" spans="1:4" x14ac:dyDescent="0.25">
      <c r="A35" s="3" t="s">
        <v>84</v>
      </c>
      <c r="B35" s="3" t="s">
        <v>151</v>
      </c>
      <c r="C35" s="3">
        <v>734.49775467999996</v>
      </c>
      <c r="D35">
        <v>17.18</v>
      </c>
    </row>
    <row r="36" spans="1:4" x14ac:dyDescent="0.25">
      <c r="A36" s="3" t="s">
        <v>85</v>
      </c>
      <c r="B36" s="3" t="s">
        <v>151</v>
      </c>
      <c r="C36" s="3">
        <v>1351.9649472399999</v>
      </c>
      <c r="D36">
        <v>13.83</v>
      </c>
    </row>
    <row r="37" spans="1:4" x14ac:dyDescent="0.25">
      <c r="A37" s="3" t="s">
        <v>207</v>
      </c>
      <c r="B37" s="12" t="s">
        <v>154</v>
      </c>
      <c r="C37" s="3">
        <v>796.63562691999994</v>
      </c>
      <c r="D37">
        <v>10.97</v>
      </c>
    </row>
    <row r="38" spans="1:4" x14ac:dyDescent="0.25">
      <c r="A38" s="3" t="s">
        <v>208</v>
      </c>
      <c r="B38" s="14" t="s">
        <v>183</v>
      </c>
      <c r="C38" s="22">
        <v>806.66442791999998</v>
      </c>
      <c r="D38">
        <v>10.97</v>
      </c>
    </row>
    <row r="39" spans="1:4" x14ac:dyDescent="0.25">
      <c r="A39" s="3" t="s">
        <v>209</v>
      </c>
      <c r="B39" s="12" t="s">
        <v>154</v>
      </c>
      <c r="C39" s="3">
        <v>780.56794121999997</v>
      </c>
      <c r="D39">
        <v>10.42</v>
      </c>
    </row>
    <row r="40" spans="1:4" x14ac:dyDescent="0.25">
      <c r="A40" s="3" t="s">
        <v>210</v>
      </c>
      <c r="B40" s="14" t="s">
        <v>183</v>
      </c>
      <c r="C40" s="22">
        <v>790.59674222000001</v>
      </c>
      <c r="D40">
        <v>10.42</v>
      </c>
    </row>
    <row r="41" spans="1:4" x14ac:dyDescent="0.25">
      <c r="A41" s="3" t="s">
        <v>211</v>
      </c>
      <c r="B41" s="12" t="s">
        <v>154</v>
      </c>
      <c r="C41" s="3">
        <v>558.33319003099996</v>
      </c>
      <c r="D41">
        <v>13.75</v>
      </c>
    </row>
    <row r="42" spans="1:4" x14ac:dyDescent="0.25">
      <c r="A42" s="3" t="s">
        <v>212</v>
      </c>
      <c r="B42" s="14" t="s">
        <v>183</v>
      </c>
      <c r="C42" s="22">
        <v>568.361991031</v>
      </c>
      <c r="D42">
        <v>13.75</v>
      </c>
    </row>
    <row r="43" spans="1:4" x14ac:dyDescent="0.25">
      <c r="A43" s="3" t="s">
        <v>8</v>
      </c>
      <c r="B43" s="3" t="s">
        <v>151</v>
      </c>
      <c r="C43" s="3">
        <v>495.27284000000003</v>
      </c>
      <c r="D43">
        <v>13.75</v>
      </c>
    </row>
    <row r="44" spans="1:4" x14ac:dyDescent="0.25">
      <c r="A44" s="3" t="s">
        <v>9</v>
      </c>
      <c r="B44" s="3" t="s">
        <v>151</v>
      </c>
      <c r="C44" s="3">
        <v>464.27825963100003</v>
      </c>
      <c r="D44">
        <v>15.16</v>
      </c>
    </row>
    <row r="45" spans="1:4" x14ac:dyDescent="0.25">
      <c r="A45" s="3" t="s">
        <v>10</v>
      </c>
      <c r="B45" s="3" t="s">
        <v>151</v>
      </c>
      <c r="C45" s="3">
        <v>688.56504999999993</v>
      </c>
      <c r="D45">
        <v>11.16</v>
      </c>
    </row>
    <row r="46" spans="1:4" x14ac:dyDescent="0.25">
      <c r="A46" s="3" t="s">
        <v>11</v>
      </c>
      <c r="B46" s="3" t="s">
        <v>151</v>
      </c>
      <c r="C46" s="3">
        <v>719.55962999999997</v>
      </c>
      <c r="D46">
        <v>10.5</v>
      </c>
    </row>
    <row r="47" spans="1:4" x14ac:dyDescent="0.25">
      <c r="A47" s="3" t="s">
        <v>213</v>
      </c>
      <c r="B47" s="12" t="s">
        <v>154</v>
      </c>
      <c r="C47" s="3">
        <v>516.32262532899995</v>
      </c>
      <c r="D47">
        <v>14.16</v>
      </c>
    </row>
    <row r="48" spans="1:4" x14ac:dyDescent="0.25">
      <c r="A48" s="3" t="s">
        <v>214</v>
      </c>
      <c r="B48" s="14" t="s">
        <v>183</v>
      </c>
      <c r="C48" s="22">
        <v>526.35142632899999</v>
      </c>
      <c r="D48">
        <v>14.16</v>
      </c>
    </row>
    <row r="49" spans="1:4" x14ac:dyDescent="0.25">
      <c r="A49" s="3" t="s">
        <v>13</v>
      </c>
      <c r="B49" s="3" t="s">
        <v>151</v>
      </c>
      <c r="C49" s="3">
        <v>702.54431099099997</v>
      </c>
      <c r="D49">
        <v>11.16</v>
      </c>
    </row>
    <row r="50" spans="1:4" x14ac:dyDescent="0.25">
      <c r="A50" s="3" t="s">
        <v>215</v>
      </c>
      <c r="B50" s="12" t="s">
        <v>154</v>
      </c>
      <c r="C50" s="3">
        <v>544.28115441299997</v>
      </c>
      <c r="D50">
        <v>11.83</v>
      </c>
    </row>
    <row r="51" spans="1:4" x14ac:dyDescent="0.25">
      <c r="A51" s="3" t="s">
        <v>216</v>
      </c>
      <c r="B51" s="14" t="s">
        <v>183</v>
      </c>
      <c r="C51" s="22">
        <v>554.30995541300001</v>
      </c>
      <c r="D51">
        <v>11.83</v>
      </c>
    </row>
    <row r="52" spans="1:4" x14ac:dyDescent="0.25">
      <c r="A52" s="9" t="s">
        <v>217</v>
      </c>
      <c r="B52" s="12" t="s">
        <v>154</v>
      </c>
      <c r="C52" s="9">
        <v>964.75065681299998</v>
      </c>
      <c r="D52">
        <v>10.199999999999999</v>
      </c>
    </row>
    <row r="53" spans="1:4" x14ac:dyDescent="0.25">
      <c r="A53" s="9" t="s">
        <v>218</v>
      </c>
      <c r="B53" s="14" t="s">
        <v>183</v>
      </c>
      <c r="C53" s="22">
        <v>974.77945781300002</v>
      </c>
      <c r="D53">
        <v>10.199999999999999</v>
      </c>
    </row>
    <row r="54" spans="1:4" x14ac:dyDescent="0.25">
      <c r="A54" s="9" t="s">
        <v>117</v>
      </c>
      <c r="B54" s="3" t="s">
        <v>151</v>
      </c>
      <c r="C54" s="9">
        <v>662.47662529299998</v>
      </c>
      <c r="D54">
        <v>11.5</v>
      </c>
    </row>
    <row r="55" spans="1:4" x14ac:dyDescent="0.25">
      <c r="A55" s="9" t="s">
        <v>219</v>
      </c>
      <c r="B55" s="12" t="s">
        <v>154</v>
      </c>
      <c r="C55" s="9">
        <v>1008.712343211</v>
      </c>
      <c r="D55">
        <v>13.66</v>
      </c>
    </row>
    <row r="56" spans="1:4" x14ac:dyDescent="0.25">
      <c r="A56" s="9" t="s">
        <v>220</v>
      </c>
      <c r="B56" s="14" t="s">
        <v>183</v>
      </c>
      <c r="C56" s="22">
        <v>1018.741144211</v>
      </c>
      <c r="D56">
        <v>13.66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3273-A3CF-4EED-B4AE-4CF82566A4CE}">
  <dimension ref="A1:D38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3" width="18.140625" customWidth="1"/>
  </cols>
  <sheetData>
    <row r="1" spans="1:4" x14ac:dyDescent="0.25">
      <c r="A1" s="2" t="s">
        <v>174</v>
      </c>
      <c r="B1" s="2" t="s">
        <v>173</v>
      </c>
      <c r="C1" s="2" t="s">
        <v>175</v>
      </c>
      <c r="D1" s="1" t="s">
        <v>176</v>
      </c>
    </row>
    <row r="2" spans="1:4" x14ac:dyDescent="0.25">
      <c r="A2" s="3" t="s">
        <v>0</v>
      </c>
      <c r="B2" s="3" t="s">
        <v>183</v>
      </c>
      <c r="C2" s="23">
        <v>772.59442020999995</v>
      </c>
      <c r="D2">
        <v>8.1</v>
      </c>
    </row>
    <row r="3" spans="1:4" x14ac:dyDescent="0.25">
      <c r="A3" s="12" t="s">
        <v>118</v>
      </c>
      <c r="B3" s="14" t="s">
        <v>183</v>
      </c>
      <c r="C3" s="22">
        <v>568.36199102</v>
      </c>
      <c r="D3" s="23">
        <v>12.558</v>
      </c>
    </row>
    <row r="4" spans="1:4" x14ac:dyDescent="0.25">
      <c r="A4" s="3" t="s">
        <v>70</v>
      </c>
      <c r="B4" s="14" t="s">
        <v>183</v>
      </c>
      <c r="C4" s="22">
        <v>778.56035668000004</v>
      </c>
      <c r="D4" s="23">
        <v>10.93</v>
      </c>
    </row>
    <row r="5" spans="1:4" x14ac:dyDescent="0.25">
      <c r="A5" s="3" t="s">
        <v>71</v>
      </c>
      <c r="B5" s="3" t="s">
        <v>151</v>
      </c>
      <c r="C5" s="3">
        <v>718.53922560000001</v>
      </c>
      <c r="D5" s="23">
        <v>8.67</v>
      </c>
    </row>
    <row r="6" spans="1:4" x14ac:dyDescent="0.25">
      <c r="A6" s="3" t="s">
        <v>143</v>
      </c>
      <c r="B6" s="3" t="s">
        <v>151</v>
      </c>
      <c r="C6" s="3">
        <v>690.50792544000001</v>
      </c>
      <c r="D6" s="23">
        <v>11.65</v>
      </c>
    </row>
    <row r="7" spans="1:4" x14ac:dyDescent="0.25">
      <c r="A7" s="3" t="s">
        <v>72</v>
      </c>
      <c r="B7" s="3" t="s">
        <v>151</v>
      </c>
      <c r="C7" s="3">
        <v>721.50250570999992</v>
      </c>
      <c r="D7" s="23">
        <v>10.85</v>
      </c>
    </row>
    <row r="8" spans="1:4" x14ac:dyDescent="0.25">
      <c r="A8" s="3" t="s">
        <v>73</v>
      </c>
      <c r="B8" s="3" t="s">
        <v>151</v>
      </c>
      <c r="C8" s="3">
        <v>704.52357552000001</v>
      </c>
      <c r="D8" s="23">
        <v>10.15</v>
      </c>
    </row>
    <row r="9" spans="1:4" x14ac:dyDescent="0.25">
      <c r="A9" s="3" t="s">
        <v>74</v>
      </c>
      <c r="B9" s="14" t="s">
        <v>183</v>
      </c>
      <c r="C9" s="22">
        <v>918.71685748000004</v>
      </c>
      <c r="D9" s="23">
        <v>10.55</v>
      </c>
    </row>
    <row r="10" spans="1:4" x14ac:dyDescent="0.25">
      <c r="A10" s="3" t="s">
        <v>75</v>
      </c>
      <c r="B10" s="14" t="s">
        <v>183</v>
      </c>
      <c r="C10" s="22">
        <v>797.60429539999996</v>
      </c>
      <c r="D10" s="23">
        <v>10.835000000000001</v>
      </c>
    </row>
    <row r="11" spans="1:4" x14ac:dyDescent="0.25">
      <c r="A11" s="3" t="s">
        <v>76</v>
      </c>
      <c r="B11" s="3" t="s">
        <v>151</v>
      </c>
      <c r="C11" s="3">
        <v>709.55186415999992</v>
      </c>
      <c r="D11" s="23">
        <v>11.55</v>
      </c>
    </row>
    <row r="12" spans="1:4" x14ac:dyDescent="0.25">
      <c r="A12" s="3" t="s">
        <v>77</v>
      </c>
      <c r="B12" s="3" t="s">
        <v>151</v>
      </c>
      <c r="C12" s="3">
        <v>740.54644442999995</v>
      </c>
      <c r="D12" s="23">
        <v>10.8</v>
      </c>
    </row>
    <row r="13" spans="1:4" x14ac:dyDescent="0.25">
      <c r="A13" s="3" t="s">
        <v>78</v>
      </c>
      <c r="B13" s="14" t="s">
        <v>183</v>
      </c>
      <c r="C13" s="22">
        <v>765.65599823000002</v>
      </c>
      <c r="D13" s="23">
        <v>7.95</v>
      </c>
    </row>
    <row r="14" spans="1:4" x14ac:dyDescent="0.25">
      <c r="A14" s="3" t="s">
        <v>79</v>
      </c>
      <c r="B14" s="14" t="s">
        <v>183</v>
      </c>
      <c r="C14" s="22">
        <v>756.59950559000004</v>
      </c>
      <c r="D14" s="23">
        <v>7.92</v>
      </c>
    </row>
    <row r="15" spans="1:4" x14ac:dyDescent="0.25">
      <c r="A15" s="3" t="s">
        <v>80</v>
      </c>
      <c r="B15" s="14" t="s">
        <v>183</v>
      </c>
      <c r="C15" s="22">
        <v>819.52640015999998</v>
      </c>
      <c r="D15" s="23">
        <v>3.65</v>
      </c>
    </row>
    <row r="16" spans="1:4" x14ac:dyDescent="0.25">
      <c r="A16" s="3" t="s">
        <v>2</v>
      </c>
      <c r="B16" s="14" t="s">
        <v>183</v>
      </c>
      <c r="C16" s="22">
        <v>862.72702823999998</v>
      </c>
      <c r="D16" s="23">
        <v>10.42</v>
      </c>
    </row>
    <row r="17" spans="1:4" x14ac:dyDescent="0.25">
      <c r="A17" s="3" t="s">
        <v>3</v>
      </c>
      <c r="B17" s="3" t="s">
        <v>151</v>
      </c>
      <c r="C17" s="3">
        <v>774.67459699999995</v>
      </c>
      <c r="D17" s="23">
        <v>10.97</v>
      </c>
    </row>
    <row r="18" spans="1:4" ht="15.75" x14ac:dyDescent="0.25">
      <c r="A18" s="3" t="s">
        <v>4</v>
      </c>
      <c r="B18" s="3" t="s">
        <v>151</v>
      </c>
      <c r="C18" s="34">
        <v>815.49792415399997</v>
      </c>
      <c r="D18" s="23">
        <v>11.52</v>
      </c>
    </row>
    <row r="19" spans="1:4" x14ac:dyDescent="0.25">
      <c r="A19" s="3" t="s">
        <v>69</v>
      </c>
      <c r="B19" s="14" t="s">
        <v>183</v>
      </c>
      <c r="C19" s="28">
        <v>1662.3687039500001</v>
      </c>
      <c r="D19" s="23">
        <v>13.8</v>
      </c>
    </row>
    <row r="20" spans="1:4" x14ac:dyDescent="0.25">
      <c r="A20" s="3" t="s">
        <v>81</v>
      </c>
      <c r="B20" s="3" t="s">
        <v>151</v>
      </c>
      <c r="C20" s="3">
        <v>647.46572622999997</v>
      </c>
      <c r="D20" s="23">
        <v>14</v>
      </c>
    </row>
    <row r="21" spans="1:4" x14ac:dyDescent="0.25">
      <c r="A21" s="3" t="s">
        <v>82</v>
      </c>
      <c r="B21" s="14" t="s">
        <v>183</v>
      </c>
      <c r="C21" s="22">
        <v>981.57922366000003</v>
      </c>
      <c r="D21" s="23">
        <v>12.55</v>
      </c>
    </row>
    <row r="22" spans="1:4" x14ac:dyDescent="0.25">
      <c r="A22" s="3" t="s">
        <v>83</v>
      </c>
      <c r="B22" s="3" t="s">
        <v>151</v>
      </c>
      <c r="C22" s="3">
        <v>865.58115005000002</v>
      </c>
      <c r="D22">
        <v>17.18</v>
      </c>
    </row>
    <row r="23" spans="1:4" x14ac:dyDescent="0.25">
      <c r="A23" s="3" t="s">
        <v>84</v>
      </c>
      <c r="B23" s="3" t="s">
        <v>151</v>
      </c>
      <c r="C23" s="3">
        <v>734.49775467999996</v>
      </c>
      <c r="D23">
        <v>17.18</v>
      </c>
    </row>
    <row r="24" spans="1:4" x14ac:dyDescent="0.25">
      <c r="A24" s="3" t="s">
        <v>85</v>
      </c>
      <c r="B24" s="3" t="s">
        <v>151</v>
      </c>
      <c r="C24" s="3">
        <v>1351.9649472399999</v>
      </c>
      <c r="D24">
        <v>13.83</v>
      </c>
    </row>
    <row r="25" spans="1:4" x14ac:dyDescent="0.25">
      <c r="A25" s="3" t="s">
        <v>5</v>
      </c>
      <c r="B25" s="14" t="s">
        <v>183</v>
      </c>
      <c r="C25" s="22">
        <v>806.66442791999998</v>
      </c>
      <c r="D25">
        <v>10.97</v>
      </c>
    </row>
    <row r="26" spans="1:4" x14ac:dyDescent="0.25">
      <c r="A26" s="3" t="s">
        <v>6</v>
      </c>
      <c r="B26" s="14" t="s">
        <v>183</v>
      </c>
      <c r="C26" s="22">
        <v>790.59674222000001</v>
      </c>
      <c r="D26">
        <v>10.42</v>
      </c>
    </row>
    <row r="27" spans="1:4" x14ac:dyDescent="0.25">
      <c r="A27" s="3" t="s">
        <v>7</v>
      </c>
      <c r="B27" s="14" t="s">
        <v>183</v>
      </c>
      <c r="C27" s="22">
        <v>568.361991031</v>
      </c>
      <c r="D27">
        <v>13.75</v>
      </c>
    </row>
    <row r="28" spans="1:4" x14ac:dyDescent="0.25">
      <c r="A28" s="3" t="s">
        <v>8</v>
      </c>
      <c r="B28" s="3" t="s">
        <v>151</v>
      </c>
      <c r="C28" s="3">
        <v>495.27284000000003</v>
      </c>
      <c r="D28">
        <v>13.75</v>
      </c>
    </row>
    <row r="29" spans="1:4" x14ac:dyDescent="0.25">
      <c r="A29" s="3" t="s">
        <v>9</v>
      </c>
      <c r="B29" s="3" t="s">
        <v>151</v>
      </c>
      <c r="C29" s="3">
        <v>464.27825963100003</v>
      </c>
      <c r="D29">
        <v>15.16</v>
      </c>
    </row>
    <row r="30" spans="1:4" x14ac:dyDescent="0.25">
      <c r="A30" s="3" t="s">
        <v>10</v>
      </c>
      <c r="B30" s="3" t="s">
        <v>151</v>
      </c>
      <c r="C30" s="3">
        <v>688.56504999999993</v>
      </c>
      <c r="D30">
        <v>11.16</v>
      </c>
    </row>
    <row r="31" spans="1:4" x14ac:dyDescent="0.25">
      <c r="A31" s="3" t="s">
        <v>11</v>
      </c>
      <c r="B31" s="3" t="s">
        <v>151</v>
      </c>
      <c r="C31" s="3">
        <v>719.55962999999997</v>
      </c>
      <c r="D31">
        <v>10.5</v>
      </c>
    </row>
    <row r="32" spans="1:4" x14ac:dyDescent="0.25">
      <c r="A32" s="3" t="s">
        <v>12</v>
      </c>
      <c r="B32" s="14" t="s">
        <v>183</v>
      </c>
      <c r="C32" s="22">
        <v>526.35142632899999</v>
      </c>
      <c r="D32">
        <v>14.16</v>
      </c>
    </row>
    <row r="33" spans="1:4" x14ac:dyDescent="0.25">
      <c r="A33" s="3" t="s">
        <v>13</v>
      </c>
      <c r="B33" s="3" t="s">
        <v>151</v>
      </c>
      <c r="C33" s="3">
        <v>702.54431099099997</v>
      </c>
      <c r="D33">
        <v>11.16</v>
      </c>
    </row>
    <row r="34" spans="1:4" x14ac:dyDescent="0.25">
      <c r="A34" s="3" t="s">
        <v>86</v>
      </c>
      <c r="B34" s="14" t="s">
        <v>183</v>
      </c>
      <c r="C34" s="22">
        <v>554.30995541300001</v>
      </c>
      <c r="D34">
        <v>11.83</v>
      </c>
    </row>
    <row r="35" spans="1:4" x14ac:dyDescent="0.25">
      <c r="A35" s="9" t="s">
        <v>116</v>
      </c>
      <c r="B35" s="14" t="s">
        <v>183</v>
      </c>
      <c r="C35" s="22">
        <v>974.77945781300002</v>
      </c>
      <c r="D35">
        <v>10.199999999999999</v>
      </c>
    </row>
    <row r="36" spans="1:4" x14ac:dyDescent="0.25">
      <c r="A36" s="9" t="s">
        <v>117</v>
      </c>
      <c r="B36" s="3" t="s">
        <v>151</v>
      </c>
      <c r="C36" s="9">
        <v>662.47662529299998</v>
      </c>
      <c r="D36">
        <v>11.5</v>
      </c>
    </row>
    <row r="37" spans="1:4" x14ac:dyDescent="0.25">
      <c r="A37" s="9" t="s">
        <v>120</v>
      </c>
      <c r="B37" s="14" t="s">
        <v>183</v>
      </c>
      <c r="C37" s="22">
        <v>1018.741144211</v>
      </c>
      <c r="D37">
        <v>13.66</v>
      </c>
    </row>
    <row r="38" spans="1:4" x14ac:dyDescent="0.25">
      <c r="A38" s="3" t="s">
        <v>69</v>
      </c>
      <c r="B38" s="3" t="s">
        <v>151</v>
      </c>
      <c r="C38" s="15">
        <v>1616.3635029500001</v>
      </c>
      <c r="D38" s="23">
        <v>13.8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ECA4-1207-4268-BC88-340EC7C9BE5B}">
  <dimension ref="A1:D38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3" width="18.140625" customWidth="1"/>
  </cols>
  <sheetData>
    <row r="1" spans="1:4" x14ac:dyDescent="0.25">
      <c r="A1" s="2" t="s">
        <v>174</v>
      </c>
      <c r="B1" s="2" t="s">
        <v>173</v>
      </c>
      <c r="C1" s="2" t="s">
        <v>175</v>
      </c>
      <c r="D1" s="1" t="s">
        <v>176</v>
      </c>
    </row>
    <row r="2" spans="1:4" x14ac:dyDescent="0.25">
      <c r="A2" s="3" t="s">
        <v>9</v>
      </c>
      <c r="B2" s="3" t="s">
        <v>151</v>
      </c>
      <c r="C2" s="3">
        <v>464.27825963100003</v>
      </c>
      <c r="D2">
        <v>15.16</v>
      </c>
    </row>
    <row r="3" spans="1:4" x14ac:dyDescent="0.25">
      <c r="A3" s="3" t="s">
        <v>8</v>
      </c>
      <c r="B3" s="3" t="s">
        <v>151</v>
      </c>
      <c r="C3" s="3">
        <v>495.27284000000003</v>
      </c>
      <c r="D3">
        <v>13.75</v>
      </c>
    </row>
    <row r="4" spans="1:4" x14ac:dyDescent="0.25">
      <c r="A4" s="3" t="s">
        <v>12</v>
      </c>
      <c r="B4" s="14" t="s">
        <v>183</v>
      </c>
      <c r="C4" s="22">
        <v>526.35142632899999</v>
      </c>
      <c r="D4">
        <v>14.16</v>
      </c>
    </row>
    <row r="5" spans="1:4" x14ac:dyDescent="0.25">
      <c r="A5" s="3" t="s">
        <v>86</v>
      </c>
      <c r="B5" s="14" t="s">
        <v>183</v>
      </c>
      <c r="C5" s="22">
        <v>554.30995541300001</v>
      </c>
      <c r="D5">
        <v>11.83</v>
      </c>
    </row>
    <row r="6" spans="1:4" x14ac:dyDescent="0.25">
      <c r="A6" s="12" t="s">
        <v>118</v>
      </c>
      <c r="B6" s="14" t="s">
        <v>183</v>
      </c>
      <c r="C6" s="22">
        <v>568.36199102</v>
      </c>
      <c r="D6" s="23">
        <v>12.558</v>
      </c>
    </row>
    <row r="7" spans="1:4" x14ac:dyDescent="0.25">
      <c r="A7" s="3" t="s">
        <v>7</v>
      </c>
      <c r="B7" s="14" t="s">
        <v>183</v>
      </c>
      <c r="C7" s="22">
        <v>568.361991031</v>
      </c>
      <c r="D7">
        <v>13.75</v>
      </c>
    </row>
    <row r="8" spans="1:4" x14ac:dyDescent="0.25">
      <c r="A8" s="3" t="s">
        <v>81</v>
      </c>
      <c r="B8" s="3" t="s">
        <v>151</v>
      </c>
      <c r="C8" s="3">
        <v>647.46572622999997</v>
      </c>
      <c r="D8" s="23">
        <v>14</v>
      </c>
    </row>
    <row r="9" spans="1:4" x14ac:dyDescent="0.25">
      <c r="A9" s="9" t="s">
        <v>117</v>
      </c>
      <c r="B9" s="3" t="s">
        <v>151</v>
      </c>
      <c r="C9" s="9">
        <v>662.47662529299998</v>
      </c>
      <c r="D9">
        <v>11.5</v>
      </c>
    </row>
    <row r="10" spans="1:4" x14ac:dyDescent="0.25">
      <c r="A10" s="3" t="s">
        <v>10</v>
      </c>
      <c r="B10" s="3" t="s">
        <v>151</v>
      </c>
      <c r="C10" s="3">
        <v>688.56504999999993</v>
      </c>
      <c r="D10">
        <v>11.16</v>
      </c>
    </row>
    <row r="11" spans="1:4" x14ac:dyDescent="0.25">
      <c r="A11" s="3" t="s">
        <v>143</v>
      </c>
      <c r="B11" s="3" t="s">
        <v>151</v>
      </c>
      <c r="C11" s="3">
        <v>690.50792544000001</v>
      </c>
      <c r="D11" s="23">
        <v>11.65</v>
      </c>
    </row>
    <row r="12" spans="1:4" x14ac:dyDescent="0.25">
      <c r="A12" s="3" t="s">
        <v>13</v>
      </c>
      <c r="B12" s="3" t="s">
        <v>151</v>
      </c>
      <c r="C12" s="3">
        <v>702.54431099099997</v>
      </c>
      <c r="D12">
        <v>11.16</v>
      </c>
    </row>
    <row r="13" spans="1:4" x14ac:dyDescent="0.25">
      <c r="A13" s="3" t="s">
        <v>73</v>
      </c>
      <c r="B13" s="3" t="s">
        <v>151</v>
      </c>
      <c r="C13" s="3">
        <v>704.52357552000001</v>
      </c>
      <c r="D13" s="23">
        <v>10.15</v>
      </c>
    </row>
    <row r="14" spans="1:4" x14ac:dyDescent="0.25">
      <c r="A14" s="3" t="s">
        <v>76</v>
      </c>
      <c r="B14" s="3" t="s">
        <v>151</v>
      </c>
      <c r="C14" s="3">
        <v>709.55186415999992</v>
      </c>
      <c r="D14" s="23">
        <v>11.55</v>
      </c>
    </row>
    <row r="15" spans="1:4" x14ac:dyDescent="0.25">
      <c r="A15" s="3" t="s">
        <v>71</v>
      </c>
      <c r="B15" s="3" t="s">
        <v>151</v>
      </c>
      <c r="C15" s="3">
        <v>718.53922560000001</v>
      </c>
      <c r="D15" s="23">
        <v>8.67</v>
      </c>
    </row>
    <row r="16" spans="1:4" x14ac:dyDescent="0.25">
      <c r="A16" s="3" t="s">
        <v>11</v>
      </c>
      <c r="B16" s="3" t="s">
        <v>151</v>
      </c>
      <c r="C16" s="3">
        <v>719.55962999999997</v>
      </c>
      <c r="D16">
        <v>10.5</v>
      </c>
    </row>
    <row r="17" spans="1:4" x14ac:dyDescent="0.25">
      <c r="A17" s="3" t="s">
        <v>72</v>
      </c>
      <c r="B17" s="3" t="s">
        <v>151</v>
      </c>
      <c r="C17" s="3">
        <v>721.50250570999992</v>
      </c>
      <c r="D17" s="23">
        <v>10.85</v>
      </c>
    </row>
    <row r="18" spans="1:4" x14ac:dyDescent="0.25">
      <c r="A18" s="3" t="s">
        <v>84</v>
      </c>
      <c r="B18" s="3" t="s">
        <v>151</v>
      </c>
      <c r="C18" s="3">
        <v>734.49775467999996</v>
      </c>
      <c r="D18">
        <v>17.18</v>
      </c>
    </row>
    <row r="19" spans="1:4" x14ac:dyDescent="0.25">
      <c r="A19" s="3" t="s">
        <v>77</v>
      </c>
      <c r="B19" s="3" t="s">
        <v>151</v>
      </c>
      <c r="C19" s="3">
        <v>740.54644442999995</v>
      </c>
      <c r="D19" s="23">
        <v>10.8</v>
      </c>
    </row>
    <row r="20" spans="1:4" x14ac:dyDescent="0.25">
      <c r="A20" s="3" t="s">
        <v>79</v>
      </c>
      <c r="B20" s="14" t="s">
        <v>183</v>
      </c>
      <c r="C20" s="22">
        <v>756.59950559000004</v>
      </c>
      <c r="D20" s="23">
        <v>7.92</v>
      </c>
    </row>
    <row r="21" spans="1:4" x14ac:dyDescent="0.25">
      <c r="A21" s="3" t="s">
        <v>78</v>
      </c>
      <c r="B21" s="14" t="s">
        <v>183</v>
      </c>
      <c r="C21" s="22">
        <v>765.65599823000002</v>
      </c>
      <c r="D21" s="23">
        <v>7.95</v>
      </c>
    </row>
    <row r="22" spans="1:4" x14ac:dyDescent="0.25">
      <c r="A22" s="3" t="s">
        <v>0</v>
      </c>
      <c r="B22" s="3" t="s">
        <v>183</v>
      </c>
      <c r="C22" s="23">
        <v>772.59442020999995</v>
      </c>
      <c r="D22">
        <v>8.1</v>
      </c>
    </row>
    <row r="23" spans="1:4" x14ac:dyDescent="0.25">
      <c r="A23" s="3" t="s">
        <v>3</v>
      </c>
      <c r="B23" s="3" t="s">
        <v>151</v>
      </c>
      <c r="C23" s="3">
        <v>774.67459699999995</v>
      </c>
      <c r="D23" s="23">
        <v>10.97</v>
      </c>
    </row>
    <row r="24" spans="1:4" x14ac:dyDescent="0.25">
      <c r="A24" s="3" t="s">
        <v>70</v>
      </c>
      <c r="B24" s="14" t="s">
        <v>183</v>
      </c>
      <c r="C24" s="22">
        <v>778.56035668000004</v>
      </c>
      <c r="D24" s="23">
        <v>10.93</v>
      </c>
    </row>
    <row r="25" spans="1:4" x14ac:dyDescent="0.25">
      <c r="A25" s="3" t="s">
        <v>6</v>
      </c>
      <c r="B25" s="14" t="s">
        <v>183</v>
      </c>
      <c r="C25" s="22">
        <v>790.59674222000001</v>
      </c>
      <c r="D25">
        <v>10.42</v>
      </c>
    </row>
    <row r="26" spans="1:4" x14ac:dyDescent="0.25">
      <c r="A26" s="3" t="s">
        <v>75</v>
      </c>
      <c r="B26" s="14" t="s">
        <v>183</v>
      </c>
      <c r="C26" s="22">
        <v>797.60429539999996</v>
      </c>
      <c r="D26" s="23">
        <v>10.835000000000001</v>
      </c>
    </row>
    <row r="27" spans="1:4" x14ac:dyDescent="0.25">
      <c r="A27" s="3" t="s">
        <v>5</v>
      </c>
      <c r="B27" s="14" t="s">
        <v>183</v>
      </c>
      <c r="C27" s="22">
        <v>806.66442791999998</v>
      </c>
      <c r="D27">
        <v>10.97</v>
      </c>
    </row>
    <row r="28" spans="1:4" ht="15.75" x14ac:dyDescent="0.25">
      <c r="A28" s="3" t="s">
        <v>4</v>
      </c>
      <c r="B28" s="3" t="s">
        <v>151</v>
      </c>
      <c r="C28" s="34">
        <v>815.49792415399997</v>
      </c>
      <c r="D28" s="23">
        <v>11.52</v>
      </c>
    </row>
    <row r="29" spans="1:4" x14ac:dyDescent="0.25">
      <c r="A29" s="3" t="s">
        <v>80</v>
      </c>
      <c r="B29" s="14" t="s">
        <v>183</v>
      </c>
      <c r="C29" s="22">
        <v>819.52640015999998</v>
      </c>
      <c r="D29" s="23">
        <v>3.65</v>
      </c>
    </row>
    <row r="30" spans="1:4" x14ac:dyDescent="0.25">
      <c r="A30" s="3" t="s">
        <v>2</v>
      </c>
      <c r="B30" s="14" t="s">
        <v>183</v>
      </c>
      <c r="C30" s="22">
        <v>862.72702823999998</v>
      </c>
      <c r="D30" s="23">
        <v>10.42</v>
      </c>
    </row>
    <row r="31" spans="1:4" x14ac:dyDescent="0.25">
      <c r="A31" s="3" t="s">
        <v>83</v>
      </c>
      <c r="B31" s="3" t="s">
        <v>151</v>
      </c>
      <c r="C31" s="3">
        <v>865.58115005000002</v>
      </c>
      <c r="D31">
        <v>17.18</v>
      </c>
    </row>
    <row r="32" spans="1:4" x14ac:dyDescent="0.25">
      <c r="A32" s="3" t="s">
        <v>74</v>
      </c>
      <c r="B32" s="14" t="s">
        <v>183</v>
      </c>
      <c r="C32" s="22">
        <v>918.71685748000004</v>
      </c>
      <c r="D32" s="23">
        <v>10.55</v>
      </c>
    </row>
    <row r="33" spans="1:4" x14ac:dyDescent="0.25">
      <c r="A33" s="9" t="s">
        <v>116</v>
      </c>
      <c r="B33" s="14" t="s">
        <v>183</v>
      </c>
      <c r="C33" s="22">
        <v>974.77945781300002</v>
      </c>
      <c r="D33">
        <v>10.199999999999999</v>
      </c>
    </row>
    <row r="34" spans="1:4" x14ac:dyDescent="0.25">
      <c r="A34" s="3" t="s">
        <v>82</v>
      </c>
      <c r="B34" s="14" t="s">
        <v>183</v>
      </c>
      <c r="C34" s="22">
        <v>981.57922366000003</v>
      </c>
      <c r="D34" s="23">
        <v>12.55</v>
      </c>
    </row>
    <row r="35" spans="1:4" x14ac:dyDescent="0.25">
      <c r="A35" s="9" t="s">
        <v>120</v>
      </c>
      <c r="B35" s="14" t="s">
        <v>183</v>
      </c>
      <c r="C35" s="22">
        <v>1018.741144211</v>
      </c>
      <c r="D35">
        <v>13.66</v>
      </c>
    </row>
    <row r="36" spans="1:4" x14ac:dyDescent="0.25">
      <c r="A36" s="3" t="s">
        <v>85</v>
      </c>
      <c r="B36" s="3" t="s">
        <v>151</v>
      </c>
      <c r="C36" s="3">
        <v>1351.9649472399999</v>
      </c>
      <c r="D36">
        <v>13.83</v>
      </c>
    </row>
    <row r="37" spans="1:4" x14ac:dyDescent="0.25">
      <c r="A37" s="3" t="s">
        <v>69</v>
      </c>
      <c r="B37" s="3" t="s">
        <v>151</v>
      </c>
      <c r="C37" s="15">
        <v>1616.3635029500001</v>
      </c>
      <c r="D37" s="23">
        <v>13.8</v>
      </c>
    </row>
    <row r="38" spans="1:4" x14ac:dyDescent="0.25">
      <c r="A38" s="3" t="s">
        <v>69</v>
      </c>
      <c r="B38" s="14" t="s">
        <v>183</v>
      </c>
      <c r="C38" s="28">
        <v>1662.3687039500001</v>
      </c>
      <c r="D38" s="23">
        <v>13.8</v>
      </c>
    </row>
  </sheetData>
  <sortState xmlns:xlrd2="http://schemas.microsoft.com/office/spreadsheetml/2017/richdata2" ref="A2:D38">
    <sortCondition ref="C2:C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neutral mass</vt:lpstr>
      <vt:lpstr>adducts</vt:lpstr>
      <vt:lpstr>positive </vt:lpstr>
      <vt:lpstr>Sheet4</vt:lpstr>
      <vt:lpstr>positive all adducts</vt:lpstr>
      <vt:lpstr>negative</vt:lpstr>
      <vt:lpstr>Sheet8</vt:lpstr>
      <vt:lpstr>Sheet1</vt:lpstr>
      <vt:lpstr>Sheet3</vt:lpstr>
      <vt:lpstr>negative all adducts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2020-08-08T02:44:32Z</dcterms:created>
  <dcterms:modified xsi:type="dcterms:W3CDTF">2020-09-23T02:05:57Z</dcterms:modified>
</cp:coreProperties>
</file>