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695"/>
  </bookViews>
  <sheets>
    <sheet name=" Handover to Vault" sheetId="21" r:id="rId1"/>
    <sheet name=" Handover to teller" sheetId="17" r:id="rId2"/>
    <sheet name=" Handover to team" sheetId="15" r:id="rId3"/>
    <sheet name=" Hand over message to Teams" sheetId="19" r:id="rId4"/>
    <sheet name=" Hand over seal to Teller" sheetId="18" r:id="rId5"/>
    <sheet name=" Data of opening e-locks" sheetId="24" r:id="rId6"/>
    <sheet name=" Bags store for next day" sheetId="22" r:id="rId7"/>
    <sheet name=" Dispatch Bags" sheetId="23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0" hidden="1">' Handover to Vault'!$A$6:$O$17</definedName>
    <definedName name="_xlnm._FilterDatabase" localSheetId="1" hidden="1">' Handover to teller'!$A$6:$O$17</definedName>
    <definedName name="_xlnm._FilterDatabase" localSheetId="2" hidden="1">' Handover to team'!$A$6:$O$17</definedName>
    <definedName name="_xlnm._FilterDatabase" localSheetId="3" hidden="1">' Hand over message to Teams'!$A$6:$N$15</definedName>
    <definedName name="_xlnm._FilterDatabase" localSheetId="5" hidden="1">'[1]Data of opening e-locks'!$A$5:$C$10</definedName>
    <definedName name="_xlnm._FilterDatabase" localSheetId="4" hidden="1">'[2]Hand over seal to Teller'!$A$5:$C$10</definedName>
    <definedName name="mr">[6]Sheet2!$A$1:$F$28</definedName>
    <definedName name="_xlnm.Print_Area" localSheetId="5">'[1]Data of opening e-locks'!$A$1:$G$16</definedName>
    <definedName name="_xlnm.Print_Area" localSheetId="4">'[2]Hand over seal to Teller'!$A$1:$M$16</definedName>
    <definedName name="_xlnm.Print_Area" localSheetId="2">'[3]Handover to team'!$A$1:$O$19</definedName>
    <definedName name="_xlnm.Print_Area" localSheetId="1">'[4]Handover to teller'!$A$1:$O$36</definedName>
    <definedName name="_xlnm.Print_Area" localSheetId="0">'[5]Handover to Vault'!$A$1:$O$34</definedName>
  </definedNames>
  <calcPr calcId="144525"/>
</workbook>
</file>

<file path=xl/sharedStrings.xml><?xml version="1.0" encoding="utf-8"?>
<sst xmlns="http://schemas.openxmlformats.org/spreadsheetml/2006/main" count="277" uniqueCount="91">
  <si>
    <t>DAILY ATM REPLENISHMENT REQUEST DAILY ATM REPLENISHMENT REQUEST</t>
  </si>
  <si>
    <t>City</t>
  </si>
  <si>
    <t xml:space="preserve"> Riyadh</t>
  </si>
  <si>
    <t xml:space="preserve"> Company Name :</t>
  </si>
  <si>
    <t>Security and safety company</t>
  </si>
  <si>
    <t>Naqd Center:</t>
  </si>
  <si>
    <t>Palm</t>
  </si>
  <si>
    <t>Day</t>
  </si>
  <si>
    <t xml:space="preserve"> Thursday</t>
  </si>
  <si>
    <t>The number of feeding atms</t>
  </si>
  <si>
    <t>team no</t>
  </si>
  <si>
    <t>team</t>
  </si>
  <si>
    <t>Date</t>
  </si>
  <si>
    <t>The names of the ATM supervisors</t>
  </si>
  <si>
    <t>Team No.</t>
  </si>
  <si>
    <t>ATM ID</t>
  </si>
  <si>
    <t>ATM TYPE</t>
  </si>
  <si>
    <t>ATM Location</t>
  </si>
  <si>
    <t>Number of class sheets</t>
  </si>
  <si>
    <t>Categories amounts</t>
  </si>
  <si>
    <t>Total Repl Amount Nutrition Value Set</t>
  </si>
  <si>
    <t>1ABCAS</t>
  </si>
  <si>
    <t>Deibold</t>
  </si>
  <si>
    <t>Location 1</t>
  </si>
  <si>
    <t>2ABCDF</t>
  </si>
  <si>
    <t>Location 2</t>
  </si>
  <si>
    <t>TOTAL</t>
  </si>
  <si>
    <t>The amounts were handed over according to the details of the ATMs and the above categories to the cash counting officials, in the presence of the ATM officials</t>
  </si>
  <si>
    <t xml:space="preserve"> The name of the cashier supervisor</t>
  </si>
  <si>
    <t>The recipient's signature</t>
  </si>
  <si>
    <t>We acknowledge that we are responsible for counting the cash. The amounts have been received according to the details of the ATMs and the above categories from the ATM supervisors.</t>
  </si>
  <si>
    <t>Responsible for packing (500) kg /</t>
  </si>
  <si>
    <t>Responsible for packing class (100) kg /</t>
  </si>
  <si>
    <t>Responsible for packaging (50) kg /</t>
  </si>
  <si>
    <t>the signature</t>
  </si>
  <si>
    <t xml:space="preserve"> The sums were delivered according to the details of the ATMs and the above categories to the supervisors of the automatic exchange feeding in a safe and secure company, in the presence of the automatic exchange supervisors</t>
  </si>
  <si>
    <t xml:space="preserve"> We, the employees of a security and security company, acknowledge and acknowledge that we have received cash according to the details and totals of the categories mentioned above.</t>
  </si>
  <si>
    <t>Senior Nutrition Supervisor</t>
  </si>
  <si>
    <t>The second supervisor</t>
  </si>
  <si>
    <t>supervisor signature</t>
  </si>
  <si>
    <t>DAILY ATM SEALS REQUEST</t>
  </si>
  <si>
    <t xml:space="preserve"> Riyadh</t>
  </si>
  <si>
    <t>Service Provider Name: Security and Safety Company</t>
  </si>
  <si>
    <t>Criticism center</t>
  </si>
  <si>
    <t>Feeding staff names</t>
  </si>
  <si>
    <t xml:space="preserve"> Nutrition sls</t>
  </si>
  <si>
    <t>rewind slashes</t>
  </si>
  <si>
    <t xml:space="preserve"> Construction on the cast</t>
  </si>
  <si>
    <t>bag barcode</t>
  </si>
  <si>
    <t>extra sls</t>
  </si>
  <si>
    <t xml:space="preserve"> The sales were delivered to the employees of a security and safety company, according to the above-mentioned ATM details, and in the presence of cash counting officials, a bank</t>
  </si>
  <si>
    <t>Responsible for counting class (500) kg /</t>
  </si>
  <si>
    <t>Responsible for counting class (100) kg /</t>
  </si>
  <si>
    <t>Responsible for counting class (50) k /</t>
  </si>
  <si>
    <t xml:space="preserve"> Counting officer, category (10) k /</t>
  </si>
  <si>
    <t xml:space="preserve"> signature</t>
  </si>
  <si>
    <t>signature /</t>
  </si>
  <si>
    <t>Name and signature of the company representative, project manager</t>
  </si>
  <si>
    <t xml:space="preserve"> We, the employees of a safe and secure company, acknowledge and acknowledge the receipt of the above-mentioned ATM boxes, according to the details, with the cellulose numbers shown in the above-mentioned sales statement.</t>
  </si>
  <si>
    <t>Service provider name:</t>
  </si>
  <si>
    <t>The names of the counting officials</t>
  </si>
  <si>
    <t>Cellulose numbers by categories</t>
  </si>
  <si>
    <t>comments</t>
  </si>
  <si>
    <t>Nutrition Seals</t>
  </si>
  <si>
    <t>rewind sills</t>
  </si>
  <si>
    <t xml:space="preserve"> The sales were delivered to the counters according to the above details of the ATMs, and in the presence of the officials of the cash treasury, a bank</t>
  </si>
  <si>
    <t>signature</t>
  </si>
  <si>
    <t>We, the counting officials, acknowledge and acknowledge the receipt of sales according to the above details and rates</t>
  </si>
  <si>
    <t>The names of the individuals involved in the feeding</t>
  </si>
  <si>
    <t>Feeder name</t>
  </si>
  <si>
    <t>Technician's name</t>
  </si>
  <si>
    <t xml:space="preserve"> Document for entering pre-feeding bags into the public treasury (the first team)</t>
  </si>
  <si>
    <t>Cash Center Name: ………………………………………… Cash Center Number: …………….. ...............................</t>
  </si>
  <si>
    <t>the date :............/............../.........</t>
  </si>
  <si>
    <t xml:space="preserve"> ATM number</t>
  </si>
  <si>
    <t>The amount of the category of 50 riyals</t>
  </si>
  <si>
    <t xml:space="preserve"> Sales number</t>
  </si>
  <si>
    <t xml:space="preserve"> The amount of the category of 100 riyals</t>
  </si>
  <si>
    <t>Sales number</t>
  </si>
  <si>
    <t>Class amount of 200 riyals</t>
  </si>
  <si>
    <t>The amount of the category of 500 riyals</t>
  </si>
  <si>
    <t xml:space="preserve"> The number of cassettes inside the bag</t>
  </si>
  <si>
    <t>bag sls number</t>
  </si>
  <si>
    <t>number of bags</t>
  </si>
  <si>
    <t xml:space="preserve"> The total amount</t>
  </si>
  <si>
    <t xml:space="preserve"> Total</t>
  </si>
  <si>
    <t>The Muslim: ................................ The recipient: ……………….. ......................</t>
  </si>
  <si>
    <t>(Advance feeding team) (public treasury officials)</t>
  </si>
  <si>
    <t xml:space="preserve"> Name: ……………………………… Position: …………. ............. To sign: .................. Name: ............... ....... Position: ....................... Signature: ................... ....</t>
  </si>
  <si>
    <t xml:space="preserve"> Document for extracting pre-feeding bags from the public treasury (First Party)</t>
  </si>
  <si>
    <t xml:space="preserve"> (treasury officials)</t>
  </si>
</sst>
</file>

<file path=xl/styles.xml><?xml version="1.0" encoding="utf-8"?>
<styleSheet xmlns="http://schemas.openxmlformats.org/spreadsheetml/2006/main">
  <numFmts count="6">
    <numFmt numFmtId="176" formatCode="_ &quot;₹&quot;* #,##0_ ;_ &quot;₹&quot;* \-#,##0_ ;_ &quot;₹&quot;* &quot;-&quot;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(* #,##0.00_);_(* \(#,##0.00\);_(* &quot;-&quot;??_);_(@_)"/>
    <numFmt numFmtId="180" formatCode="dd/mm/yyyy"/>
    <numFmt numFmtId="181" formatCode="_-* #,##0.00_-;\-* #,##0.00_-;_-* &quot;-&quot;??_-;_-@_-"/>
  </numFmts>
  <fonts count="60">
    <font>
      <sz val="11"/>
      <color theme="1"/>
      <name val="Calibri"/>
      <charset val="178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sz val="28"/>
      <color theme="1"/>
      <name val="Arial"/>
      <charset val="178"/>
    </font>
    <font>
      <sz val="11"/>
      <color theme="1"/>
      <name val="Arial"/>
      <charset val="178"/>
    </font>
    <font>
      <sz val="48"/>
      <color theme="1"/>
      <name val="Arial"/>
      <charset val="178"/>
    </font>
    <font>
      <sz val="24"/>
      <color theme="1"/>
      <name val="Arial"/>
      <charset val="178"/>
    </font>
    <font>
      <b/>
      <sz val="36"/>
      <color rgb="FF000000"/>
      <name val="Alinma TheSans"/>
      <charset val="134"/>
    </font>
    <font>
      <b/>
      <sz val="28"/>
      <color rgb="FF000000"/>
      <name val="Alinma TheSans"/>
      <charset val="134"/>
    </font>
    <font>
      <b/>
      <sz val="48"/>
      <color rgb="FF000000"/>
      <name val="Alinma TheSans"/>
      <charset val="134"/>
    </font>
    <font>
      <b/>
      <sz val="72"/>
      <color rgb="FF000000"/>
      <name val="Alinma TheSans"/>
      <charset val="134"/>
    </font>
    <font>
      <b/>
      <sz val="20"/>
      <color rgb="FF000000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8"/>
      <color theme="1"/>
      <name val="Arial"/>
      <charset val="134"/>
    </font>
    <font>
      <b/>
      <sz val="28"/>
      <color theme="1"/>
      <name val="Calibri"/>
      <charset val="134"/>
      <scheme val="minor"/>
    </font>
    <font>
      <sz val="11"/>
      <color rgb="FF000000"/>
      <name val="Arial"/>
      <charset val="134"/>
    </font>
    <font>
      <b/>
      <sz val="24"/>
      <color rgb="FF000000"/>
      <name val="Alinma TheSans"/>
      <charset val="134"/>
    </font>
    <font>
      <sz val="11"/>
      <color rgb="FF000000"/>
      <name val="Alinma TheSans"/>
      <charset val="134"/>
    </font>
    <font>
      <b/>
      <sz val="22"/>
      <color rgb="FF000000"/>
      <name val="Alinma TheSans"/>
      <charset val="134"/>
    </font>
    <font>
      <sz val="22"/>
      <color rgb="FF000000"/>
      <name val="Alinma TheSans"/>
      <charset val="134"/>
    </font>
    <font>
      <sz val="36"/>
      <color theme="1"/>
      <name val="Arial"/>
      <charset val="178"/>
    </font>
    <font>
      <b/>
      <sz val="36"/>
      <color theme="1"/>
      <name val="Arial"/>
      <charset val="178"/>
    </font>
    <font>
      <b/>
      <sz val="36"/>
      <color rgb="FF000000"/>
      <name val="Arial"/>
      <charset val="134"/>
    </font>
    <font>
      <sz val="36"/>
      <color rgb="FF000000"/>
      <name val="Alinma TheSans"/>
      <charset val="134"/>
    </font>
    <font>
      <b/>
      <sz val="14"/>
      <color theme="1"/>
      <name val="Arial"/>
      <charset val="178"/>
    </font>
    <font>
      <b/>
      <sz val="11"/>
      <color theme="1"/>
      <name val="Arial"/>
      <charset val="178"/>
    </font>
    <font>
      <b/>
      <sz val="26"/>
      <color theme="1"/>
      <name val="Arial"/>
      <charset val="178"/>
    </font>
    <font>
      <b/>
      <sz val="16"/>
      <color theme="1"/>
      <name val="Arial"/>
      <charset val="178"/>
    </font>
    <font>
      <b/>
      <sz val="20"/>
      <color theme="1"/>
      <name val="Arial"/>
      <charset val="178"/>
    </font>
    <font>
      <b/>
      <sz val="24"/>
      <color theme="1"/>
      <name val="Arial"/>
      <charset val="178"/>
    </font>
    <font>
      <b/>
      <sz val="18"/>
      <color rgb="FF000000"/>
      <name val="Alinma TheSans"/>
      <charset val="134"/>
    </font>
    <font>
      <b/>
      <sz val="20"/>
      <color rgb="FF000000"/>
      <name val="Alinma TheSans"/>
      <charset val="134"/>
    </font>
    <font>
      <b/>
      <sz val="28"/>
      <color rgb="FFFF0000"/>
      <name val="Arial"/>
      <charset val="134"/>
    </font>
    <font>
      <b/>
      <sz val="26"/>
      <color rgb="FF000000"/>
      <name val="Alinma TheSans"/>
      <charset val="134"/>
    </font>
    <font>
      <b/>
      <sz val="16"/>
      <color rgb="FF000000"/>
      <name val="Arial"/>
      <charset val="134"/>
    </font>
    <font>
      <b/>
      <sz val="24"/>
      <color rgb="FFFF0000"/>
      <name val="Arial"/>
      <charset val="134"/>
    </font>
    <font>
      <b/>
      <sz val="22"/>
      <color theme="1"/>
      <name val="Arial"/>
      <charset val="178"/>
    </font>
    <font>
      <b/>
      <sz val="26"/>
      <color theme="1"/>
      <name val="Arial"/>
      <charset val="134"/>
    </font>
    <font>
      <b/>
      <sz val="28"/>
      <color rgb="FF000000"/>
      <name val="Arial"/>
      <charset val="134"/>
    </font>
    <font>
      <b/>
      <sz val="28"/>
      <color rgb="FF000000"/>
      <name val="Alinma TheSans"/>
      <charset val="178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theme="4" tint="-0.249946592608417"/>
      </top>
      <bottom style="thin">
        <color auto="1"/>
      </bottom>
      <diagonal/>
    </border>
    <border>
      <left/>
      <right/>
      <top style="thick">
        <color theme="4" tint="-0.249946592608417"/>
      </top>
      <bottom style="thin">
        <color auto="1"/>
      </bottom>
      <diagonal/>
    </border>
    <border>
      <left style="thick">
        <color theme="4" tint="-0.249946592608417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theme="4" tint="-0.249946592608417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ck">
        <color theme="4" tint="-0.249946592608417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ck">
        <color theme="4" tint="-0.249946592608417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theme="4" tint="-0.249946592608417"/>
      </bottom>
      <diagonal/>
    </border>
    <border>
      <left/>
      <right/>
      <top style="thick">
        <color auto="1"/>
      </top>
      <bottom style="thick">
        <color theme="4" tint="-0.249946592608417"/>
      </bottom>
      <diagonal/>
    </border>
    <border>
      <left style="thick">
        <color theme="4" tint="-0.249946592608417"/>
      </left>
      <right/>
      <top style="thick">
        <color theme="4" tint="-0.249946592608417"/>
      </top>
      <bottom style="thick">
        <color theme="4" tint="-0.249946592608417"/>
      </bottom>
      <diagonal/>
    </border>
    <border>
      <left/>
      <right style="thin">
        <color theme="4" tint="-0.249946592608417"/>
      </right>
      <top style="thick">
        <color theme="4" tint="-0.249946592608417"/>
      </top>
      <bottom style="thick">
        <color theme="4" tint="-0.249946592608417"/>
      </bottom>
      <diagonal/>
    </border>
    <border>
      <left style="thin">
        <color theme="4" tint="-0.249946592608417"/>
      </left>
      <right/>
      <top style="thick">
        <color theme="4" tint="-0.249946592608417"/>
      </top>
      <bottom style="thick">
        <color theme="4" tint="-0.249946592608417"/>
      </bottom>
      <diagonal/>
    </border>
    <border>
      <left/>
      <right/>
      <top style="thick">
        <color theme="4" tint="-0.249946592608417"/>
      </top>
      <bottom style="thick">
        <color theme="4" tint="-0.249946592608417"/>
      </bottom>
      <diagonal/>
    </border>
    <border>
      <left style="thick">
        <color theme="4" tint="-0.249946592608417"/>
      </left>
      <right/>
      <top style="thick">
        <color theme="4" tint="-0.249946592608417"/>
      </top>
      <bottom/>
      <diagonal/>
    </border>
    <border>
      <left/>
      <right style="thin">
        <color theme="4" tint="-0.249946592608417"/>
      </right>
      <top style="thick">
        <color theme="4" tint="-0.249946592608417"/>
      </top>
      <bottom/>
      <diagonal/>
    </border>
    <border>
      <left style="thin">
        <color theme="4" tint="-0.249946592608417"/>
      </left>
      <right/>
      <top style="thick">
        <color theme="4" tint="-0.249946592608417"/>
      </top>
      <bottom/>
      <diagonal/>
    </border>
    <border>
      <left/>
      <right/>
      <top style="thick">
        <color theme="4" tint="-0.249946592608417"/>
      </top>
      <bottom/>
      <diagonal/>
    </border>
    <border>
      <left/>
      <right style="thick">
        <color theme="4" tint="-0.249946592608417"/>
      </right>
      <top style="thick">
        <color theme="4" tint="-0.249946592608417"/>
      </top>
      <bottom style="thick">
        <color theme="4" tint="-0.249946592608417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auto="1"/>
      </left>
      <right/>
      <top style="thin">
        <color auto="1"/>
      </top>
      <bottom style="thick">
        <color theme="4" tint="-0.249946592608417"/>
      </bottom>
      <diagonal/>
    </border>
    <border>
      <left/>
      <right/>
      <top style="thin">
        <color auto="1"/>
      </top>
      <bottom style="thick">
        <color theme="4" tint="-0.249946592608417"/>
      </bottom>
      <diagonal/>
    </border>
    <border>
      <left style="thick">
        <color auto="1"/>
      </left>
      <right/>
      <top style="thick">
        <color theme="4" tint="-0.249946592608417"/>
      </top>
      <bottom style="thick">
        <color theme="4" tint="-0.249946592608417"/>
      </bottom>
      <diagonal/>
    </border>
    <border>
      <left style="thick">
        <color theme="4" tint="-0.249946592608417"/>
      </left>
      <right/>
      <top/>
      <bottom style="thick">
        <color theme="4" tint="-0.249946592608417"/>
      </bottom>
      <diagonal/>
    </border>
    <border>
      <left/>
      <right/>
      <top/>
      <bottom style="thick">
        <color theme="4" tint="-0.249946592608417"/>
      </bottom>
      <diagonal/>
    </border>
    <border>
      <left/>
      <right style="thin">
        <color theme="4" tint="-0.249946592608417"/>
      </right>
      <top/>
      <bottom style="thick">
        <color theme="4" tint="-0.249946592608417"/>
      </bottom>
      <diagonal/>
    </border>
    <border>
      <left style="thin">
        <color theme="4" tint="-0.249946592608417"/>
      </left>
      <right/>
      <top/>
      <bottom style="thick">
        <color theme="4" tint="-0.249946592608417"/>
      </bottom>
      <diagonal/>
    </border>
    <border>
      <left/>
      <right style="thick">
        <color theme="4" tint="-0.249946592608417"/>
      </right>
      <top style="thick">
        <color theme="4" tint="-0.249946592608417"/>
      </top>
      <bottom/>
      <diagonal/>
    </border>
    <border>
      <left/>
      <right style="thick">
        <color theme="4" tint="-0.249946592608417"/>
      </right>
      <top/>
      <bottom style="thick">
        <color theme="4" tint="-0.249946592608417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43" fillId="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1" fillId="13" borderId="90" applyNumberFormat="0" applyAlignment="0" applyProtection="0">
      <alignment vertical="center"/>
    </xf>
    <xf numFmtId="0" fontId="41" fillId="0" borderId="86" applyNumberFormat="0" applyFill="0" applyAlignment="0" applyProtection="0">
      <alignment vertical="center"/>
    </xf>
    <xf numFmtId="0" fontId="1" fillId="14" borderId="91" applyNumberFormat="0" applyFont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86" applyNumberFormat="0" applyFill="0" applyAlignment="0" applyProtection="0">
      <alignment vertical="center"/>
    </xf>
    <xf numFmtId="0" fontId="44" fillId="0" borderId="87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9" fillId="11" borderId="88" applyNumberFormat="0" applyAlignment="0" applyProtection="0">
      <alignment vertical="center"/>
    </xf>
    <xf numFmtId="0" fontId="1" fillId="0" borderId="0"/>
    <xf numFmtId="0" fontId="50" fillId="19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8" fillId="10" borderId="89" applyNumberFormat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7" fillId="10" borderId="88" applyNumberFormat="0" applyAlignment="0" applyProtection="0">
      <alignment vertical="center"/>
    </xf>
    <xf numFmtId="0" fontId="58" fillId="0" borderId="92" applyNumberFormat="0" applyFill="0" applyAlignment="0" applyProtection="0">
      <alignment vertical="center"/>
    </xf>
    <xf numFmtId="0" fontId="59" fillId="0" borderId="93" applyNumberFormat="0" applyFill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1" fillId="0" borderId="0"/>
    <xf numFmtId="0" fontId="43" fillId="31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" fillId="0" borderId="0"/>
    <xf numFmtId="0" fontId="43" fillId="3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181" fontId="1" fillId="0" borderId="0" applyFont="0" applyFill="0" applyBorder="0" applyAlignment="0" applyProtection="0"/>
  </cellStyleXfs>
  <cellXfs count="314">
    <xf numFmtId="0" fontId="0" fillId="0" borderId="0" xfId="0"/>
    <xf numFmtId="0" fontId="1" fillId="0" borderId="0" xfId="22"/>
    <xf numFmtId="0" fontId="2" fillId="0" borderId="1" xfId="22" applyFont="1" applyBorder="1" applyAlignment="1">
      <alignment horizontal="center" vertical="center"/>
    </xf>
    <xf numFmtId="0" fontId="2" fillId="0" borderId="2" xfId="22" applyFont="1" applyBorder="1" applyAlignment="1">
      <alignment horizontal="center" vertical="center"/>
    </xf>
    <xf numFmtId="0" fontId="2" fillId="0" borderId="3" xfId="22" applyFont="1" applyBorder="1" applyAlignment="1">
      <alignment horizontal="center" vertical="center" wrapText="1"/>
    </xf>
    <xf numFmtId="0" fontId="3" fillId="0" borderId="4" xfId="22" applyFont="1" applyBorder="1" applyAlignment="1">
      <alignment horizontal="center" vertical="center" wrapText="1"/>
    </xf>
    <xf numFmtId="0" fontId="3" fillId="0" borderId="3" xfId="22" applyFont="1" applyBorder="1" applyAlignment="1">
      <alignment horizontal="center" vertical="center" wrapText="1"/>
    </xf>
    <xf numFmtId="0" fontId="3" fillId="0" borderId="0" xfId="22" applyFont="1" applyAlignment="1">
      <alignment horizontal="right" vertical="center"/>
    </xf>
    <xf numFmtId="0" fontId="2" fillId="0" borderId="0" xfId="22" applyFont="1" applyAlignment="1">
      <alignment horizontal="center" vertical="center"/>
    </xf>
    <xf numFmtId="0" fontId="2" fillId="0" borderId="0" xfId="22" applyFont="1" applyAlignment="1">
      <alignment horizontal="right" vertical="center"/>
    </xf>
    <xf numFmtId="0" fontId="1" fillId="0" borderId="0" xfId="22" applyAlignment="1">
      <alignment horizontal="right" vertical="center"/>
    </xf>
    <xf numFmtId="0" fontId="2" fillId="0" borderId="5" xfId="22" applyFont="1" applyBorder="1" applyAlignment="1">
      <alignment horizontal="center" vertical="center"/>
    </xf>
    <xf numFmtId="0" fontId="2" fillId="0" borderId="6" xfId="22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/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 vertical="top" wrapText="1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/>
    <xf numFmtId="0" fontId="9" fillId="0" borderId="15" xfId="0" applyFont="1" applyBorder="1" applyAlignment="1">
      <alignment horizontal="right"/>
    </xf>
    <xf numFmtId="0" fontId="10" fillId="0" borderId="11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180" fontId="10" fillId="0" borderId="11" xfId="0" applyNumberFormat="1" applyFont="1" applyBorder="1" applyAlignment="1">
      <alignment horizontal="center" vertical="top"/>
    </xf>
    <xf numFmtId="0" fontId="9" fillId="0" borderId="14" xfId="0" applyFont="1" applyBorder="1" applyAlignment="1">
      <alignment horizont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3" fontId="14" fillId="2" borderId="27" xfId="0" applyNumberFormat="1" applyFont="1" applyFill="1" applyBorder="1" applyAlignment="1" applyProtection="1">
      <alignment horizontal="center" vertical="center"/>
      <protection hidden="1"/>
    </xf>
    <xf numFmtId="0" fontId="15" fillId="2" borderId="11" xfId="0" applyFont="1" applyFill="1" applyBorder="1" applyAlignment="1">
      <alignment horizontal="center"/>
    </xf>
    <xf numFmtId="3" fontId="16" fillId="0" borderId="25" xfId="0" applyNumberFormat="1" applyFont="1" applyBorder="1" applyAlignment="1">
      <alignment horizontal="center" vertical="center"/>
    </xf>
    <xf numFmtId="0" fontId="10" fillId="3" borderId="28" xfId="0" applyFont="1" applyFill="1" applyBorder="1" applyAlignment="1">
      <alignment horizontal="center" wrapText="1"/>
    </xf>
    <xf numFmtId="0" fontId="10" fillId="3" borderId="29" xfId="0" applyFont="1" applyFill="1" applyBorder="1" applyAlignment="1">
      <alignment horizontal="center" wrapText="1"/>
    </xf>
    <xf numFmtId="0" fontId="10" fillId="3" borderId="30" xfId="0" applyFont="1" applyFill="1" applyBorder="1" applyAlignment="1">
      <alignment horizontal="center" wrapText="1"/>
    </xf>
    <xf numFmtId="0" fontId="17" fillId="4" borderId="31" xfId="0" applyFont="1" applyFill="1" applyBorder="1" applyAlignment="1">
      <alignment horizontal="right" vertical="center"/>
    </xf>
    <xf numFmtId="0" fontId="17" fillId="4" borderId="32" xfId="0" applyFont="1" applyFill="1" applyBorder="1" applyAlignment="1">
      <alignment horizontal="right" vertical="center"/>
    </xf>
    <xf numFmtId="0" fontId="17" fillId="4" borderId="33" xfId="0" applyFont="1" applyFill="1" applyBorder="1" applyAlignment="1">
      <alignment horizontal="center" vertical="center"/>
    </xf>
    <xf numFmtId="0" fontId="17" fillId="4" borderId="34" xfId="0" applyFont="1" applyFill="1" applyBorder="1" applyAlignment="1">
      <alignment horizontal="center" vertical="center"/>
    </xf>
    <xf numFmtId="0" fontId="17" fillId="4" borderId="35" xfId="0" applyFont="1" applyFill="1" applyBorder="1" applyAlignment="1">
      <alignment horizontal="center" vertical="center"/>
    </xf>
    <xf numFmtId="0" fontId="17" fillId="4" borderId="36" xfId="0" applyFont="1" applyFill="1" applyBorder="1" applyAlignment="1">
      <alignment horizontal="right" vertical="center"/>
    </xf>
    <xf numFmtId="0" fontId="17" fillId="4" borderId="0" xfId="0" applyFont="1" applyFill="1" applyAlignment="1">
      <alignment horizontal="right" vertical="center"/>
    </xf>
    <xf numFmtId="0" fontId="17" fillId="4" borderId="37" xfId="0" applyFont="1" applyFill="1" applyBorder="1" applyAlignment="1">
      <alignment horizontal="center" vertical="center"/>
    </xf>
    <xf numFmtId="0" fontId="17" fillId="4" borderId="38" xfId="0" applyFont="1" applyFill="1" applyBorder="1" applyAlignment="1">
      <alignment horizontal="center" vertical="center"/>
    </xf>
    <xf numFmtId="0" fontId="17" fillId="4" borderId="39" xfId="0" applyFont="1" applyFill="1" applyBorder="1" applyAlignment="1">
      <alignment horizontal="center" vertical="center"/>
    </xf>
    <xf numFmtId="0" fontId="18" fillId="4" borderId="40" xfId="0" applyFont="1" applyFill="1" applyBorder="1" applyAlignment="1">
      <alignment horizontal="center" vertical="center"/>
    </xf>
    <xf numFmtId="0" fontId="18" fillId="4" borderId="41" xfId="0" applyFont="1" applyFill="1" applyBorder="1" applyAlignment="1">
      <alignment horizontal="center" vertical="center"/>
    </xf>
    <xf numFmtId="0" fontId="10" fillId="3" borderId="42" xfId="0" applyFont="1" applyFill="1" applyBorder="1" applyAlignment="1">
      <alignment horizontal="center" wrapText="1"/>
    </xf>
    <xf numFmtId="0" fontId="10" fillId="3" borderId="43" xfId="0" applyFont="1" applyFill="1" applyBorder="1" applyAlignment="1">
      <alignment horizontal="center" wrapText="1"/>
    </xf>
    <xf numFmtId="0" fontId="10" fillId="3" borderId="44" xfId="0" applyFont="1" applyFill="1" applyBorder="1" applyAlignment="1">
      <alignment horizontal="center" wrapText="1"/>
    </xf>
    <xf numFmtId="0" fontId="17" fillId="4" borderId="45" xfId="0" applyFont="1" applyFill="1" applyBorder="1" applyAlignment="1">
      <alignment horizontal="right" vertical="center" wrapText="1"/>
    </xf>
    <xf numFmtId="0" fontId="17" fillId="4" borderId="6" xfId="0" applyFont="1" applyFill="1" applyBorder="1" applyAlignment="1">
      <alignment horizontal="right" vertical="center"/>
    </xf>
    <xf numFmtId="0" fontId="19" fillId="4" borderId="46" xfId="0" applyFont="1" applyFill="1" applyBorder="1" applyAlignment="1">
      <alignment vertical="center"/>
    </xf>
    <xf numFmtId="0" fontId="17" fillId="4" borderId="46" xfId="0" applyFont="1" applyFill="1" applyBorder="1" applyAlignment="1">
      <alignment horizontal="right" vertical="center" wrapText="1"/>
    </xf>
    <xf numFmtId="0" fontId="5" fillId="0" borderId="4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" fontId="19" fillId="4" borderId="46" xfId="0" applyNumberFormat="1" applyFont="1" applyFill="1" applyBorder="1" applyAlignment="1">
      <alignment horizontal="center" vertical="center"/>
    </xf>
    <xf numFmtId="0" fontId="19" fillId="4" borderId="46" xfId="0" applyFont="1" applyFill="1" applyBorder="1" applyAlignment="1">
      <alignment horizontal="right" vertical="center"/>
    </xf>
    <xf numFmtId="0" fontId="17" fillId="4" borderId="46" xfId="0" applyFont="1" applyFill="1" applyBorder="1" applyAlignment="1">
      <alignment horizontal="right" vertical="center"/>
    </xf>
    <xf numFmtId="0" fontId="20" fillId="4" borderId="46" xfId="0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7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5" fillId="2" borderId="11" xfId="0" applyFont="1" applyFill="1" applyBorder="1" applyAlignment="1">
      <alignment horizontal="center" vertical="center"/>
    </xf>
    <xf numFmtId="0" fontId="17" fillId="4" borderId="49" xfId="0" applyFont="1" applyFill="1" applyBorder="1" applyAlignment="1">
      <alignment horizontal="right" vertical="center"/>
    </xf>
    <xf numFmtId="0" fontId="17" fillId="4" borderId="50" xfId="0" applyFont="1" applyFill="1" applyBorder="1" applyAlignment="1">
      <alignment horizontal="right" vertical="center"/>
    </xf>
    <xf numFmtId="0" fontId="5" fillId="0" borderId="46" xfId="0" applyFont="1" applyBorder="1" applyAlignment="1">
      <alignment horizontal="center" vertical="center"/>
    </xf>
    <xf numFmtId="0" fontId="17" fillId="4" borderId="46" xfId="0" applyFont="1" applyFill="1" applyBorder="1" applyAlignment="1">
      <alignment vertical="top" wrapText="1"/>
    </xf>
    <xf numFmtId="0" fontId="8" fillId="0" borderId="51" xfId="0" applyFont="1" applyBorder="1" applyAlignment="1">
      <alignment horizontal="center" vertical="center"/>
    </xf>
    <xf numFmtId="0" fontId="9" fillId="0" borderId="14" xfId="0" applyFont="1" applyBorder="1" applyAlignment="1">
      <alignment horizontal="right"/>
    </xf>
    <xf numFmtId="0" fontId="9" fillId="0" borderId="52" xfId="0" applyFont="1" applyBorder="1" applyAlignment="1">
      <alignment horizontal="center"/>
    </xf>
    <xf numFmtId="3" fontId="16" fillId="0" borderId="12" xfId="0" applyNumberFormat="1" applyFont="1" applyBorder="1" applyAlignment="1">
      <alignment horizontal="right" vertical="center"/>
    </xf>
    <xf numFmtId="0" fontId="17" fillId="4" borderId="48" xfId="0" applyFont="1" applyFill="1" applyBorder="1" applyAlignment="1">
      <alignment horizontal="right" vertical="center"/>
    </xf>
    <xf numFmtId="0" fontId="18" fillId="4" borderId="53" xfId="0" applyFont="1" applyFill="1" applyBorder="1" applyAlignment="1">
      <alignment horizontal="center" vertical="center"/>
    </xf>
    <xf numFmtId="0" fontId="19" fillId="4" borderId="46" xfId="0" applyFont="1" applyFill="1" applyBorder="1" applyAlignment="1">
      <alignment horizontal="right" vertical="top" wrapText="1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/>
    <xf numFmtId="0" fontId="8" fillId="0" borderId="5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/>
    </xf>
    <xf numFmtId="0" fontId="8" fillId="0" borderId="14" xfId="0" applyFont="1" applyBorder="1"/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1" fontId="14" fillId="2" borderId="27" xfId="0" applyNumberFormat="1" applyFont="1" applyFill="1" applyBorder="1" applyAlignment="1" applyProtection="1">
      <alignment horizontal="center" vertical="center"/>
      <protection hidden="1"/>
    </xf>
    <xf numFmtId="0" fontId="8" fillId="3" borderId="55" xfId="0" applyFont="1" applyFill="1" applyBorder="1" applyAlignment="1">
      <alignment horizontal="center" wrapText="1"/>
    </xf>
    <xf numFmtId="0" fontId="8" fillId="3" borderId="56" xfId="0" applyFont="1" applyFill="1" applyBorder="1" applyAlignment="1">
      <alignment horizontal="center" wrapText="1"/>
    </xf>
    <xf numFmtId="0" fontId="8" fillId="4" borderId="45" xfId="0" applyFont="1" applyFill="1" applyBorder="1" applyAlignment="1">
      <alignment horizontal="right" vertical="center" wrapText="1"/>
    </xf>
    <xf numFmtId="0" fontId="8" fillId="4" borderId="57" xfId="0" applyFont="1" applyFill="1" applyBorder="1" applyAlignment="1">
      <alignment horizontal="right" vertical="center" wrapText="1"/>
    </xf>
    <xf numFmtId="0" fontId="8" fillId="4" borderId="6" xfId="0" applyFont="1" applyFill="1" applyBorder="1" applyAlignment="1">
      <alignment horizontal="right" vertical="center" wrapText="1"/>
    </xf>
    <xf numFmtId="0" fontId="8" fillId="4" borderId="45" xfId="0" applyFont="1" applyFill="1" applyBorder="1" applyAlignment="1">
      <alignment horizontal="right" vertical="top" wrapText="1"/>
    </xf>
    <xf numFmtId="0" fontId="8" fillId="4" borderId="57" xfId="0" applyFont="1" applyFill="1" applyBorder="1" applyAlignment="1">
      <alignment horizontal="right" vertical="top" wrapText="1"/>
    </xf>
    <xf numFmtId="0" fontId="8" fillId="4" borderId="6" xfId="0" applyFont="1" applyFill="1" applyBorder="1" applyAlignment="1">
      <alignment horizontal="right" vertical="top" wrapText="1"/>
    </xf>
    <xf numFmtId="0" fontId="8" fillId="4" borderId="58" xfId="0" applyFont="1" applyFill="1" applyBorder="1" applyAlignment="1">
      <alignment horizontal="right" vertical="center"/>
    </xf>
    <xf numFmtId="0" fontId="8" fillId="4" borderId="59" xfId="0" applyFont="1" applyFill="1" applyBorder="1" applyAlignment="1">
      <alignment horizontal="right" vertical="center"/>
    </xf>
    <xf numFmtId="0" fontId="8" fillId="4" borderId="60" xfId="0" applyFont="1" applyFill="1" applyBorder="1" applyAlignment="1">
      <alignment horizontal="right" vertical="center"/>
    </xf>
    <xf numFmtId="0" fontId="8" fillId="4" borderId="28" xfId="0" applyFont="1" applyFill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 wrapText="1"/>
    </xf>
    <xf numFmtId="0" fontId="8" fillId="4" borderId="62" xfId="0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wrapText="1"/>
    </xf>
    <xf numFmtId="0" fontId="8" fillId="3" borderId="64" xfId="0" applyFont="1" applyFill="1" applyBorder="1" applyAlignment="1">
      <alignment horizontal="center" wrapText="1"/>
    </xf>
    <xf numFmtId="0" fontId="8" fillId="4" borderId="65" xfId="0" applyFont="1" applyFill="1" applyBorder="1" applyAlignment="1">
      <alignment horizontal="center" vertical="center"/>
    </xf>
    <xf numFmtId="0" fontId="8" fillId="4" borderId="66" xfId="0" applyFont="1" applyFill="1" applyBorder="1" applyAlignment="1">
      <alignment horizontal="center" vertical="center"/>
    </xf>
    <xf numFmtId="0" fontId="8" fillId="4" borderId="67" xfId="0" applyFont="1" applyFill="1" applyBorder="1" applyAlignment="1">
      <alignment horizontal="center" vertical="center"/>
    </xf>
    <xf numFmtId="0" fontId="8" fillId="4" borderId="68" xfId="0" applyFont="1" applyFill="1" applyBorder="1" applyAlignment="1">
      <alignment horizontal="center" vertical="center"/>
    </xf>
    <xf numFmtId="0" fontId="8" fillId="4" borderId="69" xfId="0" applyFont="1" applyFill="1" applyBorder="1" applyAlignment="1">
      <alignment horizontal="center" vertical="center"/>
    </xf>
    <xf numFmtId="0" fontId="8" fillId="4" borderId="70" xfId="0" applyFont="1" applyFill="1" applyBorder="1" applyAlignment="1">
      <alignment horizontal="center" vertical="center"/>
    </xf>
    <xf numFmtId="0" fontId="8" fillId="4" borderId="71" xfId="0" applyFont="1" applyFill="1" applyBorder="1" applyAlignment="1">
      <alignment horizontal="center" vertical="center"/>
    </xf>
    <xf numFmtId="0" fontId="8" fillId="4" borderId="72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25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49" fontId="23" fillId="2" borderId="12" xfId="0" applyNumberFormat="1" applyFont="1" applyFill="1" applyBorder="1" applyAlignment="1">
      <alignment horizontal="right" vertical="center"/>
    </xf>
    <xf numFmtId="49" fontId="23" fillId="2" borderId="12" xfId="0" applyNumberFormat="1" applyFont="1" applyFill="1" applyBorder="1" applyAlignment="1">
      <alignment horizontal="center" vertical="center"/>
    </xf>
    <xf numFmtId="49" fontId="22" fillId="0" borderId="11" xfId="0" applyNumberFormat="1" applyFont="1" applyBorder="1" applyAlignment="1">
      <alignment vertical="center"/>
    </xf>
    <xf numFmtId="0" fontId="8" fillId="3" borderId="0" xfId="0" applyFont="1" applyFill="1" applyAlignment="1">
      <alignment horizontal="center" wrapText="1"/>
    </xf>
    <xf numFmtId="0" fontId="21" fillId="5" borderId="0" xfId="0" applyFont="1" applyFill="1"/>
    <xf numFmtId="0" fontId="8" fillId="4" borderId="0" xfId="0" applyFont="1" applyFill="1" applyAlignment="1">
      <alignment horizontal="right" vertical="top" wrapText="1"/>
    </xf>
    <xf numFmtId="0" fontId="21" fillId="5" borderId="0" xfId="0" applyFont="1" applyFill="1" applyAlignment="1">
      <alignment vertical="center"/>
    </xf>
    <xf numFmtId="0" fontId="8" fillId="4" borderId="0" xfId="0" applyFont="1" applyFill="1" applyAlignment="1">
      <alignment horizontal="right" vertical="center"/>
    </xf>
    <xf numFmtId="0" fontId="8" fillId="4" borderId="30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" fontId="8" fillId="4" borderId="67" xfId="0" applyNumberFormat="1" applyFont="1" applyFill="1" applyBorder="1" applyAlignment="1">
      <alignment horizontal="center" vertical="center"/>
    </xf>
    <xf numFmtId="1" fontId="8" fillId="4" borderId="68" xfId="0" applyNumberFormat="1" applyFont="1" applyFill="1" applyBorder="1" applyAlignment="1">
      <alignment horizontal="center" vertical="center"/>
    </xf>
    <xf numFmtId="1" fontId="8" fillId="4" borderId="73" xfId="0" applyNumberFormat="1" applyFont="1" applyFill="1" applyBorder="1" applyAlignment="1">
      <alignment horizontal="center" vertical="center"/>
    </xf>
    <xf numFmtId="1" fontId="8" fillId="4" borderId="0" xfId="0" applyNumberFormat="1" applyFont="1" applyFill="1" applyAlignment="1">
      <alignment horizontal="center" vertical="center"/>
    </xf>
    <xf numFmtId="0" fontId="24" fillId="4" borderId="67" xfId="0" applyFont="1" applyFill="1" applyBorder="1" applyAlignment="1">
      <alignment horizontal="center" vertical="center"/>
    </xf>
    <xf numFmtId="0" fontId="24" fillId="4" borderId="68" xfId="0" applyFont="1" applyFill="1" applyBorder="1" applyAlignment="1">
      <alignment horizontal="center" vertical="center"/>
    </xf>
    <xf numFmtId="0" fontId="24" fillId="4" borderId="73" xfId="0" applyFont="1" applyFill="1" applyBorder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6" borderId="0" xfId="0" applyFont="1" applyFill="1" applyAlignment="1">
      <alignment horizont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0" xfId="0" applyFont="1"/>
    <xf numFmtId="0" fontId="28" fillId="0" borderId="0" xfId="0" applyFont="1" applyAlignment="1">
      <alignment horizontal="right"/>
    </xf>
    <xf numFmtId="0" fontId="28" fillId="0" borderId="0" xfId="0" applyFont="1" applyAlignment="1">
      <alignment vertical="center"/>
    </xf>
    <xf numFmtId="0" fontId="26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top" wrapText="1"/>
    </xf>
    <xf numFmtId="0" fontId="8" fillId="0" borderId="13" xfId="0" applyFont="1" applyBorder="1" applyAlignment="1">
      <alignment horizontal="center" vertical="top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0" fontId="8" fillId="0" borderId="12" xfId="0" applyNumberFormat="1" applyFont="1" applyBorder="1" applyAlignment="1">
      <alignment horizontal="center" vertical="center"/>
    </xf>
    <xf numFmtId="1" fontId="19" fillId="0" borderId="12" xfId="0" applyNumberFormat="1" applyFont="1" applyBorder="1" applyAlignment="1">
      <alignment horizontal="center" vertical="center"/>
    </xf>
    <xf numFmtId="1" fontId="19" fillId="0" borderId="14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32" fillId="0" borderId="21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/>
    </xf>
    <xf numFmtId="0" fontId="19" fillId="0" borderId="10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 wrapText="1"/>
    </xf>
    <xf numFmtId="0" fontId="33" fillId="7" borderId="36" xfId="0" applyFont="1" applyFill="1" applyBorder="1" applyAlignment="1" applyProtection="1">
      <alignment horizontal="center" vertical="center"/>
      <protection hidden="1"/>
    </xf>
    <xf numFmtId="0" fontId="33" fillId="7" borderId="0" xfId="0" applyFont="1" applyFill="1" applyAlignment="1" applyProtection="1">
      <alignment horizontal="center" vertical="center"/>
      <protection hidden="1"/>
    </xf>
    <xf numFmtId="0" fontId="33" fillId="7" borderId="74" xfId="0" applyFont="1" applyFill="1" applyBorder="1" applyAlignment="1" applyProtection="1">
      <alignment horizontal="center" vertical="center"/>
      <protection hidden="1"/>
    </xf>
    <xf numFmtId="3" fontId="33" fillId="7" borderId="75" xfId="0" applyNumberFormat="1" applyFont="1" applyFill="1" applyBorder="1" applyAlignment="1" applyProtection="1">
      <alignment horizontal="center" vertical="center"/>
      <protection hidden="1"/>
    </xf>
    <xf numFmtId="0" fontId="34" fillId="3" borderId="76" xfId="0" applyFont="1" applyFill="1" applyBorder="1" applyAlignment="1">
      <alignment horizontal="center" wrapText="1"/>
    </xf>
    <xf numFmtId="0" fontId="34" fillId="3" borderId="77" xfId="0" applyFont="1" applyFill="1" applyBorder="1" applyAlignment="1">
      <alignment horizontal="center" wrapText="1"/>
    </xf>
    <xf numFmtId="0" fontId="17" fillId="4" borderId="65" xfId="0" applyFont="1" applyFill="1" applyBorder="1" applyAlignment="1">
      <alignment horizontal="center" vertical="center"/>
    </xf>
    <xf numFmtId="0" fontId="17" fillId="4" borderId="68" xfId="0" applyFont="1" applyFill="1" applyBorder="1" applyAlignment="1">
      <alignment horizontal="center" vertical="center"/>
    </xf>
    <xf numFmtId="0" fontId="17" fillId="4" borderId="73" xfId="0" applyFont="1" applyFill="1" applyBorder="1" applyAlignment="1">
      <alignment horizontal="center" vertical="center"/>
    </xf>
    <xf numFmtId="0" fontId="17" fillId="3" borderId="78" xfId="0" applyFont="1" applyFill="1" applyBorder="1" applyAlignment="1">
      <alignment horizontal="center" vertical="center" wrapText="1"/>
    </xf>
    <xf numFmtId="0" fontId="17" fillId="3" borderId="68" xfId="0" applyFont="1" applyFill="1" applyBorder="1" applyAlignment="1">
      <alignment horizontal="center" vertical="center" wrapText="1"/>
    </xf>
    <xf numFmtId="0" fontId="9" fillId="4" borderId="65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66" xfId="0" applyFont="1" applyFill="1" applyBorder="1" applyAlignment="1">
      <alignment horizontal="center" vertical="center"/>
    </xf>
    <xf numFmtId="0" fontId="9" fillId="4" borderId="67" xfId="0" applyFont="1" applyFill="1" applyBorder="1" applyAlignment="1">
      <alignment horizontal="center" vertical="center"/>
    </xf>
    <xf numFmtId="0" fontId="9" fillId="4" borderId="69" xfId="0" applyFont="1" applyFill="1" applyBorder="1" applyAlignment="1">
      <alignment horizontal="center" vertical="center"/>
    </xf>
    <xf numFmtId="0" fontId="9" fillId="4" borderId="72" xfId="0" applyFont="1" applyFill="1" applyBorder="1" applyAlignment="1">
      <alignment horizontal="center" vertical="center"/>
    </xf>
    <xf numFmtId="0" fontId="9" fillId="4" borderId="70" xfId="0" applyFont="1" applyFill="1" applyBorder="1" applyAlignment="1">
      <alignment horizontal="center" vertical="center"/>
    </xf>
    <xf numFmtId="0" fontId="9" fillId="4" borderId="71" xfId="0" applyFont="1" applyFill="1" applyBorder="1" applyAlignment="1">
      <alignment horizontal="center" vertical="center"/>
    </xf>
    <xf numFmtId="0" fontId="9" fillId="4" borderId="79" xfId="0" applyFont="1" applyFill="1" applyBorder="1" applyAlignment="1">
      <alignment horizontal="center" vertical="center"/>
    </xf>
    <xf numFmtId="0" fontId="9" fillId="4" borderId="80" xfId="0" applyFont="1" applyFill="1" applyBorder="1" applyAlignment="1">
      <alignment horizontal="center" vertical="center"/>
    </xf>
    <xf numFmtId="0" fontId="9" fillId="4" borderId="81" xfId="0" applyFont="1" applyFill="1" applyBorder="1" applyAlignment="1">
      <alignment horizontal="center" vertical="center"/>
    </xf>
    <xf numFmtId="0" fontId="9" fillId="4" borderId="82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1" fontId="19" fillId="0" borderId="15" xfId="0" applyNumberFormat="1" applyFont="1" applyBorder="1" applyAlignment="1">
      <alignment horizontal="center" vertical="center"/>
    </xf>
    <xf numFmtId="1" fontId="32" fillId="0" borderId="11" xfId="0" applyNumberFormat="1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/>
    </xf>
    <xf numFmtId="3" fontId="35" fillId="2" borderId="27" xfId="0" applyNumberFormat="1" applyFont="1" applyFill="1" applyBorder="1" applyAlignment="1" applyProtection="1">
      <alignment horizontal="center"/>
      <protection hidden="1"/>
    </xf>
    <xf numFmtId="3" fontId="32" fillId="8" borderId="11" xfId="2" applyNumberFormat="1" applyFont="1" applyFill="1" applyBorder="1" applyAlignment="1">
      <alignment horizontal="center"/>
    </xf>
    <xf numFmtId="3" fontId="36" fillId="2" borderId="27" xfId="0" applyNumberFormat="1" applyFont="1" applyFill="1" applyBorder="1" applyAlignment="1" applyProtection="1">
      <alignment horizontal="center"/>
      <protection hidden="1"/>
    </xf>
    <xf numFmtId="3" fontId="33" fillId="7" borderId="27" xfId="0" applyNumberFormat="1" applyFont="1" applyFill="1" applyBorder="1" applyAlignment="1" applyProtection="1">
      <alignment horizontal="center" vertical="center"/>
      <protection hidden="1"/>
    </xf>
    <xf numFmtId="0" fontId="17" fillId="4" borderId="65" xfId="0" applyFont="1" applyFill="1" applyBorder="1" applyAlignment="1">
      <alignment horizontal="center"/>
    </xf>
    <xf numFmtId="0" fontId="17" fillId="4" borderId="68" xfId="0" applyFont="1" applyFill="1" applyBorder="1" applyAlignment="1">
      <alignment horizontal="center"/>
    </xf>
    <xf numFmtId="0" fontId="17" fillId="4" borderId="73" xfId="0" applyFont="1" applyFill="1" applyBorder="1" applyAlignment="1">
      <alignment horizontal="center"/>
    </xf>
    <xf numFmtId="1" fontId="9" fillId="4" borderId="67" xfId="0" applyNumberFormat="1" applyFont="1" applyFill="1" applyBorder="1" applyAlignment="1">
      <alignment horizontal="center" vertical="center"/>
    </xf>
    <xf numFmtId="1" fontId="9" fillId="4" borderId="68" xfId="0" applyNumberFormat="1" applyFont="1" applyFill="1" applyBorder="1" applyAlignment="1">
      <alignment horizontal="center" vertical="center"/>
    </xf>
    <xf numFmtId="1" fontId="9" fillId="4" borderId="73" xfId="0" applyNumberFormat="1" applyFont="1" applyFill="1" applyBorder="1" applyAlignment="1">
      <alignment horizontal="center" vertical="center"/>
    </xf>
    <xf numFmtId="0" fontId="9" fillId="4" borderId="83" xfId="0" applyFont="1" applyFill="1" applyBorder="1" applyAlignment="1">
      <alignment horizontal="center" vertical="center"/>
    </xf>
    <xf numFmtId="0" fontId="9" fillId="4" borderId="84" xfId="0" applyFont="1" applyFill="1" applyBorder="1" applyAlignment="1">
      <alignment horizontal="center" vertical="center"/>
    </xf>
    <xf numFmtId="0" fontId="37" fillId="6" borderId="0" xfId="0" applyFont="1" applyFill="1" applyAlignment="1">
      <alignment horizontal="center"/>
    </xf>
    <xf numFmtId="0" fontId="38" fillId="0" borderId="0" xfId="0" applyFont="1" applyAlignment="1">
      <alignment horizontal="center"/>
    </xf>
    <xf numFmtId="0" fontId="37" fillId="0" borderId="0" xfId="0" applyFont="1"/>
    <xf numFmtId="0" fontId="37" fillId="0" borderId="0" xfId="0" applyFont="1" applyAlignment="1">
      <alignment horizontal="right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center"/>
    </xf>
    <xf numFmtId="0" fontId="19" fillId="0" borderId="7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top"/>
    </xf>
    <xf numFmtId="0" fontId="19" fillId="0" borderId="24" xfId="0" applyFont="1" applyBorder="1" applyAlignment="1">
      <alignment horizontal="center" vertical="center" wrapText="1"/>
    </xf>
    <xf numFmtId="3" fontId="33" fillId="7" borderId="74" xfId="0" applyNumberFormat="1" applyFont="1" applyFill="1" applyBorder="1" applyAlignment="1" applyProtection="1">
      <alignment vertical="center"/>
      <protection hidden="1"/>
    </xf>
    <xf numFmtId="0" fontId="19" fillId="3" borderId="76" xfId="0" applyFont="1" applyFill="1" applyBorder="1" applyAlignment="1">
      <alignment horizontal="center" vertical="center" wrapText="1"/>
    </xf>
    <xf numFmtId="0" fontId="19" fillId="3" borderId="77" xfId="0" applyFont="1" applyFill="1" applyBorder="1" applyAlignment="1">
      <alignment horizontal="center" vertical="center" wrapText="1"/>
    </xf>
    <xf numFmtId="0" fontId="19" fillId="4" borderId="65" xfId="0" applyFont="1" applyFill="1" applyBorder="1" applyAlignment="1">
      <alignment horizontal="center" vertical="center"/>
    </xf>
    <xf numFmtId="0" fontId="19" fillId="4" borderId="68" xfId="0" applyFont="1" applyFill="1" applyBorder="1" applyAlignment="1">
      <alignment horizontal="center" vertical="center"/>
    </xf>
    <xf numFmtId="0" fontId="19" fillId="4" borderId="73" xfId="0" applyFont="1" applyFill="1" applyBorder="1" applyAlignment="1">
      <alignment horizontal="center" vertical="center"/>
    </xf>
    <xf numFmtId="0" fontId="19" fillId="3" borderId="78" xfId="0" applyFont="1" applyFill="1" applyBorder="1" applyAlignment="1">
      <alignment horizontal="center" vertical="center" wrapText="1"/>
    </xf>
    <xf numFmtId="0" fontId="19" fillId="3" borderId="68" xfId="0" applyFont="1" applyFill="1" applyBorder="1" applyAlignment="1">
      <alignment horizontal="center" vertical="center" wrapText="1"/>
    </xf>
    <xf numFmtId="0" fontId="19" fillId="4" borderId="65" xfId="0" applyFont="1" applyFill="1" applyBorder="1" applyAlignment="1">
      <alignment horizontal="right" vertical="center" wrapText="1"/>
    </xf>
    <xf numFmtId="0" fontId="19" fillId="4" borderId="68" xfId="0" applyFont="1" applyFill="1" applyBorder="1" applyAlignment="1">
      <alignment horizontal="right" vertical="center"/>
    </xf>
    <xf numFmtId="0" fontId="19" fillId="4" borderId="66" xfId="0" applyFont="1" applyFill="1" applyBorder="1" applyAlignment="1">
      <alignment horizontal="right" vertical="center"/>
    </xf>
    <xf numFmtId="0" fontId="19" fillId="4" borderId="67" xfId="0" applyFont="1" applyFill="1" applyBorder="1" applyAlignment="1">
      <alignment horizontal="center" vertical="center" wrapText="1"/>
    </xf>
    <xf numFmtId="0" fontId="19" fillId="4" borderId="66" xfId="0" applyFont="1" applyFill="1" applyBorder="1" applyAlignment="1">
      <alignment horizontal="center" vertical="center" wrapText="1"/>
    </xf>
    <xf numFmtId="0" fontId="19" fillId="4" borderId="67" xfId="0" applyFont="1" applyFill="1" applyBorder="1" applyAlignment="1">
      <alignment horizontal="right" vertical="center" wrapText="1"/>
    </xf>
    <xf numFmtId="0" fontId="19" fillId="4" borderId="68" xfId="0" applyFont="1" applyFill="1" applyBorder="1" applyAlignment="1">
      <alignment horizontal="right" vertical="center" wrapText="1"/>
    </xf>
    <xf numFmtId="0" fontId="19" fillId="4" borderId="69" xfId="0" applyFont="1" applyFill="1" applyBorder="1" applyAlignment="1">
      <alignment horizontal="center" vertical="center"/>
    </xf>
    <xf numFmtId="0" fontId="19" fillId="4" borderId="72" xfId="0" applyFont="1" applyFill="1" applyBorder="1" applyAlignment="1">
      <alignment vertical="center"/>
    </xf>
    <xf numFmtId="0" fontId="19" fillId="4" borderId="70" xfId="0" applyFont="1" applyFill="1" applyBorder="1" applyAlignment="1">
      <alignment vertical="center"/>
    </xf>
    <xf numFmtId="0" fontId="19" fillId="4" borderId="71" xfId="0" applyFont="1" applyFill="1" applyBorder="1" applyAlignment="1">
      <alignment horizontal="right" vertical="center"/>
    </xf>
    <xf numFmtId="0" fontId="19" fillId="4" borderId="70" xfId="0" applyFont="1" applyFill="1" applyBorder="1" applyAlignment="1">
      <alignment horizontal="right" vertical="center"/>
    </xf>
    <xf numFmtId="0" fontId="19" fillId="4" borderId="72" xfId="0" applyFont="1" applyFill="1" applyBorder="1" applyAlignment="1">
      <alignment horizontal="right" vertical="center"/>
    </xf>
    <xf numFmtId="0" fontId="19" fillId="4" borderId="79" xfId="0" applyFont="1" applyFill="1" applyBorder="1" applyAlignment="1">
      <alignment horizontal="center" vertical="center"/>
    </xf>
    <xf numFmtId="0" fontId="19" fillId="4" borderId="80" xfId="0" applyFont="1" applyFill="1" applyBorder="1" applyAlignment="1">
      <alignment vertical="center"/>
    </xf>
    <xf numFmtId="0" fontId="19" fillId="4" borderId="81" xfId="0" applyFont="1" applyFill="1" applyBorder="1" applyAlignment="1">
      <alignment vertical="center"/>
    </xf>
    <xf numFmtId="0" fontId="19" fillId="4" borderId="82" xfId="0" applyFont="1" applyFill="1" applyBorder="1" applyAlignment="1">
      <alignment horizontal="right" vertical="center"/>
    </xf>
    <xf numFmtId="0" fontId="19" fillId="4" borderId="81" xfId="0" applyFont="1" applyFill="1" applyBorder="1" applyAlignment="1">
      <alignment horizontal="right" vertical="center"/>
    </xf>
    <xf numFmtId="0" fontId="19" fillId="4" borderId="80" xfId="0" applyFont="1" applyFill="1" applyBorder="1" applyAlignment="1">
      <alignment horizontal="right" vertical="center"/>
    </xf>
    <xf numFmtId="0" fontId="19" fillId="0" borderId="9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1" fontId="19" fillId="0" borderId="11" xfId="0" applyNumberFormat="1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 wrapText="1"/>
    </xf>
    <xf numFmtId="3" fontId="39" fillId="2" borderId="27" xfId="0" applyNumberFormat="1" applyFont="1" applyFill="1" applyBorder="1" applyAlignment="1" applyProtection="1">
      <alignment horizontal="center"/>
      <protection hidden="1"/>
    </xf>
    <xf numFmtId="3" fontId="40" fillId="8" borderId="11" xfId="2" applyNumberFormat="1" applyFont="1" applyFill="1" applyBorder="1" applyAlignment="1">
      <alignment horizontal="center"/>
    </xf>
    <xf numFmtId="3" fontId="9" fillId="8" borderId="11" xfId="2" applyNumberFormat="1" applyFont="1" applyFill="1" applyBorder="1" applyAlignment="1">
      <alignment horizontal="center"/>
    </xf>
    <xf numFmtId="3" fontId="33" fillId="2" borderId="27" xfId="0" applyNumberFormat="1" applyFont="1" applyFill="1" applyBorder="1" applyAlignment="1" applyProtection="1">
      <alignment horizontal="center"/>
      <protection hidden="1"/>
    </xf>
    <xf numFmtId="0" fontId="19" fillId="4" borderId="65" xfId="0" applyFont="1" applyFill="1" applyBorder="1" applyAlignment="1">
      <alignment horizontal="center"/>
    </xf>
    <xf numFmtId="0" fontId="19" fillId="4" borderId="68" xfId="0" applyFont="1" applyFill="1" applyBorder="1" applyAlignment="1">
      <alignment horizontal="center"/>
    </xf>
    <xf numFmtId="0" fontId="19" fillId="4" borderId="73" xfId="0" applyFont="1" applyFill="1" applyBorder="1" applyAlignment="1">
      <alignment horizontal="center"/>
    </xf>
    <xf numFmtId="0" fontId="19" fillId="4" borderId="66" xfId="0" applyFont="1" applyFill="1" applyBorder="1" applyAlignment="1">
      <alignment horizontal="right" vertical="center" wrapText="1"/>
    </xf>
    <xf numFmtId="0" fontId="19" fillId="4" borderId="83" xfId="0" applyFont="1" applyFill="1" applyBorder="1" applyAlignment="1">
      <alignment horizontal="right" vertical="center"/>
    </xf>
    <xf numFmtId="0" fontId="19" fillId="4" borderId="84" xfId="0" applyFont="1" applyFill="1" applyBorder="1" applyAlignment="1">
      <alignment horizontal="right" vertical="center"/>
    </xf>
    <xf numFmtId="0" fontId="38" fillId="2" borderId="0" xfId="0" applyFont="1" applyFill="1" applyAlignment="1">
      <alignment horizontal="center"/>
    </xf>
    <xf numFmtId="0" fontId="37" fillId="2" borderId="0" xfId="0" applyFont="1" applyFill="1"/>
    <xf numFmtId="0" fontId="37" fillId="2" borderId="0" xfId="0" applyFont="1" applyFill="1" applyAlignment="1">
      <alignment horizontal="right"/>
    </xf>
    <xf numFmtId="0" fontId="37" fillId="2" borderId="0" xfId="0" applyFont="1" applyFill="1" applyAlignment="1">
      <alignment vertical="center"/>
    </xf>
    <xf numFmtId="0" fontId="37" fillId="2" borderId="0" xfId="0" applyFont="1" applyFill="1" applyAlignment="1">
      <alignment horizontal="center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/>
    </xf>
    <xf numFmtId="0" fontId="19" fillId="8" borderId="11" xfId="0" applyFont="1" applyFill="1" applyBorder="1" applyAlignment="1">
      <alignment horizontal="right" vertical="center" wrapText="1"/>
    </xf>
    <xf numFmtId="0" fontId="19" fillId="8" borderId="11" xfId="0" applyFont="1" applyFill="1" applyBorder="1" applyAlignment="1">
      <alignment horizontal="right" vertical="center"/>
    </xf>
    <xf numFmtId="0" fontId="19" fillId="8" borderId="40" xfId="0" applyFont="1" applyFill="1" applyBorder="1" applyAlignment="1">
      <alignment horizontal="center" vertical="center"/>
    </xf>
    <xf numFmtId="0" fontId="19" fillId="8" borderId="53" xfId="0" applyFont="1" applyFill="1" applyBorder="1" applyAlignment="1">
      <alignment horizontal="center" vertical="center"/>
    </xf>
    <xf numFmtId="0" fontId="19" fillId="8" borderId="85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52" xfId="0" applyFont="1" applyFill="1" applyBorder="1" applyAlignment="1">
      <alignment horizontal="center" vertical="center"/>
    </xf>
    <xf numFmtId="0" fontId="19" fillId="8" borderId="11" xfId="0" applyFont="1" applyFill="1" applyBorder="1" applyAlignment="1">
      <alignment horizontal="center"/>
    </xf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Normal 4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Normal 3" xfId="38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20% - Accent4" xfId="44" builtinId="42"/>
    <cellStyle name="40% - Accent4" xfId="45" builtinId="43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  <cellStyle name="Comma 2" xf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7.xml"/><Relationship Id="rId14" Type="http://schemas.openxmlformats.org/officeDocument/2006/relationships/externalLink" Target="externalLinks/externalLink6.xml"/><Relationship Id="rId13" Type="http://schemas.openxmlformats.org/officeDocument/2006/relationships/externalLink" Target="externalLinks/externalLink5.xml"/><Relationship Id="rId12" Type="http://schemas.openxmlformats.org/officeDocument/2006/relationships/externalLink" Target="externalLinks/externalLink4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 of opening e-lock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nd over seal to Teller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ndover to tea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ndover to teller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ndover to Vault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P\AppData\Roaming\Microsoft\Excel\&#1575;&#1604;&#1585;&#1575;&#1580;&#1581;&#1610;%20(version%201).xlsb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HP\Desktop\&#1583;&#1575;&#1585; &#1575;&#1604;&#1575;&#1578;&#1580;&#1575;&#1607;&#1575;&#1578;\&#1581;&#1604;&#1608;&#1604; &#1575;&#1604;&#1606;&#1602;&#1583;\&#1606;&#1605;&#1575;&#1586;&#1580;\&#1589;&#1585;&#1575;&#1601;&#1575;&#1578; &#1575;&#1604;&#1575;&#1606;&#1605;&#1575;&#1569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of opening e-lock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and over seal to Te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Handover to team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Handover to teller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Handover to Vault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"/>
      <sheetName val="2"/>
      <sheetName val="3"/>
      <sheetName val="جرد17"/>
      <sheetName val="زيادة17"/>
      <sheetName val="نقص17"/>
      <sheetName val="جرد18"/>
      <sheetName val="زيادة18"/>
      <sheetName val="نقص18"/>
      <sheetName val="كشف المسترد"/>
      <sheetName val="مستند الإيداع"/>
      <sheetName val="القيود الألية"/>
      <sheetName val="ورقة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Despensed ATMs  one function "/>
      <sheetName val="ATMs -Mulati Function"/>
      <sheetName val="Sheet1"/>
      <sheetName val="1"/>
      <sheetName val="2"/>
      <sheetName val="3 حمايه"/>
      <sheetName val="4"/>
      <sheetName val="5 حمايه"/>
      <sheetName val="6"/>
      <sheetName val="7 حمايه"/>
      <sheetName val="8"/>
      <sheetName val="9"/>
      <sheetName val="10"/>
      <sheetName val="11"/>
      <sheetName val="12"/>
      <sheetName val="13"/>
      <sheetName val="14"/>
      <sheetName val="TEST 2"/>
      <sheetName val="TEST 3"/>
      <sheetName val="TEST 1"/>
      <sheetName val="TEST 4"/>
      <sheetName val="TEST 5"/>
      <sheetName val="TEST 6"/>
      <sheetName val="TEST 7"/>
      <sheetName val="TEST 8"/>
      <sheetName val="TEST 9"/>
      <sheetName val="TEST 10"/>
      <sheetName val="TEST 11"/>
      <sheetName val="TEST 12"/>
      <sheetName val="TEST 13"/>
      <sheetName val="TEST 14"/>
      <sheetName val="فيشة الإجمالي$"/>
      <sheetName val="فيشة الإجمالي"/>
      <sheetName val="الإجمالي"/>
    </sheetNames>
    <sheetDataSet>
      <sheetData sheetId="0" refreshError="1"/>
      <sheetData sheetId="1" refreshError="1"/>
      <sheetData sheetId="2" refreshError="1"/>
      <sheetData sheetId="3" refreshError="1">
        <row r="4">
          <cell r="B4">
            <v>41740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1"/>
  <sheetViews>
    <sheetView tabSelected="1" zoomScale="40" zoomScaleNormal="40" zoomScalePageLayoutView="25" zoomScaleSheetLayoutView="40" workbookViewId="0">
      <selection activeCell="G7" sqref="G7"/>
    </sheetView>
  </sheetViews>
  <sheetFormatPr defaultColWidth="19.2190476190476" defaultRowHeight="27.75"/>
  <cols>
    <col min="1" max="1" width="22" style="300" customWidth="1"/>
    <col min="2" max="2" width="32.2190476190476" style="300" customWidth="1"/>
    <col min="3" max="3" width="27" style="300" customWidth="1"/>
    <col min="4" max="4" width="105.438095238095" style="300" customWidth="1"/>
    <col min="5" max="5" width="12.552380952381" style="300" customWidth="1"/>
    <col min="6" max="8" width="21.7809523809524" style="300" customWidth="1"/>
    <col min="9" max="9" width="21.2190476190476" style="300" customWidth="1"/>
    <col min="10" max="10" width="18.7809523809524" style="300" customWidth="1"/>
    <col min="11" max="13" width="33.2190476190476" style="300" customWidth="1"/>
    <col min="14" max="14" width="37.7809523809524" style="300" customWidth="1"/>
    <col min="15" max="15" width="41.2190476190476" style="300" customWidth="1"/>
    <col min="16" max="16384" width="19.2190476190476" style="300"/>
  </cols>
  <sheetData>
    <row r="1" ht="104.25" customHeight="1" spans="1:15">
      <c r="A1" s="247" t="s">
        <v>0</v>
      </c>
      <c r="B1" s="248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81"/>
    </row>
    <row r="2" ht="75" customHeight="1" spans="1:15">
      <c r="A2" s="193" t="s">
        <v>1</v>
      </c>
      <c r="B2" s="106" t="s">
        <v>2</v>
      </c>
      <c r="C2" s="107"/>
      <c r="D2" s="179" t="s">
        <v>3</v>
      </c>
      <c r="E2" s="301" t="s">
        <v>4</v>
      </c>
      <c r="F2" s="302"/>
      <c r="G2" s="180" t="s">
        <v>5</v>
      </c>
      <c r="H2" s="182"/>
      <c r="I2" s="182"/>
      <c r="J2" s="182"/>
      <c r="K2" s="182"/>
      <c r="L2" s="182" t="s">
        <v>6</v>
      </c>
      <c r="M2" s="182"/>
      <c r="N2" s="182"/>
      <c r="O2" s="282"/>
    </row>
    <row r="3" ht="57.75" customHeight="1" spans="1:15">
      <c r="A3" s="193" t="s">
        <v>7</v>
      </c>
      <c r="B3" s="183" t="s">
        <v>8</v>
      </c>
      <c r="C3" s="184"/>
      <c r="D3" s="179" t="s">
        <v>9</v>
      </c>
      <c r="E3" s="185">
        <f>SUBTOTAL(3,C7:C10)</f>
        <v>2</v>
      </c>
      <c r="F3" s="186"/>
      <c r="G3" s="180" t="s">
        <v>10</v>
      </c>
      <c r="H3" s="182"/>
      <c r="I3" s="182"/>
      <c r="J3" s="182"/>
      <c r="K3" s="181"/>
      <c r="L3" s="180" t="s">
        <v>11</v>
      </c>
      <c r="M3" s="182"/>
      <c r="N3" s="182"/>
      <c r="O3" s="282"/>
    </row>
    <row r="4" ht="60" customHeight="1" spans="1:15">
      <c r="A4" s="193" t="s">
        <v>12</v>
      </c>
      <c r="B4" s="187">
        <v>45085</v>
      </c>
      <c r="C4" s="107">
        <f>'[7]1'!B4</f>
        <v>41740</v>
      </c>
      <c r="D4" s="179" t="s">
        <v>13</v>
      </c>
      <c r="E4" s="188"/>
      <c r="F4" s="189"/>
      <c r="G4" s="189"/>
      <c r="H4" s="189"/>
      <c r="I4" s="189"/>
      <c r="J4" s="189"/>
      <c r="K4" s="223"/>
      <c r="L4" s="283"/>
      <c r="M4" s="283"/>
      <c r="N4" s="179"/>
      <c r="O4" s="284"/>
    </row>
    <row r="5" ht="45" customHeight="1" spans="1:15">
      <c r="A5" s="190" t="s">
        <v>14</v>
      </c>
      <c r="B5" s="250" t="s">
        <v>15</v>
      </c>
      <c r="C5" s="250" t="s">
        <v>16</v>
      </c>
      <c r="D5" s="251" t="s">
        <v>17</v>
      </c>
      <c r="E5" s="252" t="s">
        <v>18</v>
      </c>
      <c r="F5" s="252"/>
      <c r="G5" s="252"/>
      <c r="H5" s="252"/>
      <c r="I5" s="252"/>
      <c r="J5" s="252" t="s">
        <v>19</v>
      </c>
      <c r="K5" s="252"/>
      <c r="L5" s="252"/>
      <c r="M5" s="252"/>
      <c r="N5" s="252"/>
      <c r="O5" s="285" t="s">
        <v>20</v>
      </c>
    </row>
    <row r="6" ht="37.5" customHeight="1" spans="1:15">
      <c r="A6" s="193"/>
      <c r="B6" s="253"/>
      <c r="C6" s="253"/>
      <c r="D6" s="180"/>
      <c r="E6" s="252">
        <v>10</v>
      </c>
      <c r="F6" s="252">
        <v>50</v>
      </c>
      <c r="G6" s="252">
        <v>100</v>
      </c>
      <c r="H6" s="252">
        <v>200</v>
      </c>
      <c r="I6" s="252">
        <v>500</v>
      </c>
      <c r="J6" s="252">
        <v>10</v>
      </c>
      <c r="K6" s="252">
        <v>50</v>
      </c>
      <c r="L6" s="252">
        <v>100</v>
      </c>
      <c r="M6" s="252">
        <v>200</v>
      </c>
      <c r="N6" s="252">
        <v>500</v>
      </c>
      <c r="O6" s="284"/>
    </row>
    <row r="7" s="241" customFormat="1" ht="43.5" customHeight="1" spans="1:15">
      <c r="A7" s="50">
        <v>1</v>
      </c>
      <c r="B7" s="51" t="s">
        <v>21</v>
      </c>
      <c r="C7" s="51" t="s">
        <v>22</v>
      </c>
      <c r="D7" s="51" t="s">
        <v>23</v>
      </c>
      <c r="E7" s="52"/>
      <c r="F7" s="87">
        <v>1000</v>
      </c>
      <c r="G7" s="87">
        <v>2000</v>
      </c>
      <c r="H7" s="87">
        <v>1000</v>
      </c>
      <c r="I7" s="87">
        <v>2000</v>
      </c>
      <c r="J7" s="286"/>
      <c r="K7" s="287">
        <f>F7*50</f>
        <v>50000</v>
      </c>
      <c r="L7" s="288">
        <f>G7*100</f>
        <v>200000</v>
      </c>
      <c r="M7" s="288">
        <f>H7*200</f>
        <v>200000</v>
      </c>
      <c r="N7" s="288">
        <f>I7*500</f>
        <v>1000000</v>
      </c>
      <c r="O7" s="289">
        <f>SUM(K7:N7)</f>
        <v>1450000</v>
      </c>
    </row>
    <row r="8" ht="43.5" customHeight="1" spans="1:15">
      <c r="A8" s="50">
        <v>1</v>
      </c>
      <c r="B8" s="51" t="s">
        <v>24</v>
      </c>
      <c r="C8" s="51" t="s">
        <v>22</v>
      </c>
      <c r="D8" s="51" t="s">
        <v>25</v>
      </c>
      <c r="E8" s="52"/>
      <c r="F8" s="87">
        <v>1000</v>
      </c>
      <c r="G8" s="87">
        <v>4000</v>
      </c>
      <c r="H8" s="87">
        <v>0</v>
      </c>
      <c r="I8" s="87">
        <v>2000</v>
      </c>
      <c r="J8" s="286"/>
      <c r="K8" s="287">
        <f t="shared" ref="K8" si="0">F8*50</f>
        <v>50000</v>
      </c>
      <c r="L8" s="288">
        <f t="shared" ref="L8" si="1">G8*100</f>
        <v>400000</v>
      </c>
      <c r="M8" s="288">
        <f t="shared" ref="M8" si="2">H8*200</f>
        <v>0</v>
      </c>
      <c r="N8" s="288">
        <f t="shared" ref="N8" si="3">I8*500</f>
        <v>1000000</v>
      </c>
      <c r="O8" s="289">
        <f t="shared" ref="O8" si="4">SUM(K8:N8)</f>
        <v>1450000</v>
      </c>
    </row>
    <row r="9" ht="43.5" customHeight="1" spans="1:15">
      <c r="A9" s="50"/>
      <c r="B9" s="51"/>
      <c r="C9" s="51"/>
      <c r="D9" s="51"/>
      <c r="E9" s="52"/>
      <c r="F9" s="87"/>
      <c r="G9" s="87"/>
      <c r="H9" s="87"/>
      <c r="I9" s="87"/>
      <c r="J9" s="286"/>
      <c r="K9" s="287">
        <f t="shared" ref="K9" si="5">F9*50</f>
        <v>0</v>
      </c>
      <c r="L9" s="288">
        <f t="shared" ref="L9" si="6">G9*100</f>
        <v>0</v>
      </c>
      <c r="M9" s="288">
        <f t="shared" ref="M9" si="7">H9*200</f>
        <v>0</v>
      </c>
      <c r="N9" s="288">
        <f>I9*500</f>
        <v>0</v>
      </c>
      <c r="O9" s="289">
        <f t="shared" ref="O9" si="8">SUM(K9:N9)</f>
        <v>0</v>
      </c>
    </row>
    <row r="10" ht="64.5" customHeight="1" spans="1:15">
      <c r="A10" s="195" t="s">
        <v>26</v>
      </c>
      <c r="B10" s="196"/>
      <c r="C10" s="196"/>
      <c r="D10" s="197"/>
      <c r="E10" s="198"/>
      <c r="F10" s="254">
        <f>SUM(F7:F9)</f>
        <v>2000</v>
      </c>
      <c r="G10" s="198">
        <f>SUM(G7:G9)</f>
        <v>6000</v>
      </c>
      <c r="H10" s="198">
        <f>SUM(H7:H9)</f>
        <v>1000</v>
      </c>
      <c r="I10" s="198">
        <f>SUM(I7:I9)</f>
        <v>4000</v>
      </c>
      <c r="J10" s="198"/>
      <c r="K10" s="198">
        <f>SUM(K7:K9)</f>
        <v>100000</v>
      </c>
      <c r="L10" s="198">
        <f>SUM(L7:L9)</f>
        <v>600000</v>
      </c>
      <c r="M10" s="198">
        <f>SUM(M7:M9)</f>
        <v>200000</v>
      </c>
      <c r="N10" s="198">
        <f>SUM(N7:N9)</f>
        <v>2000000</v>
      </c>
      <c r="O10" s="198">
        <f t="shared" ref="O10" si="9">SUM(J10:N10)</f>
        <v>2900000</v>
      </c>
    </row>
    <row r="11" ht="51" customHeight="1" spans="1:15">
      <c r="A11" s="303" t="s">
        <v>27</v>
      </c>
      <c r="B11" s="303"/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03"/>
      <c r="O11" s="303"/>
    </row>
    <row r="12" ht="49.5" customHeight="1" spans="1:15">
      <c r="A12" s="304" t="s">
        <v>28</v>
      </c>
      <c r="B12" s="304"/>
      <c r="C12" s="304"/>
      <c r="D12" s="304"/>
      <c r="E12" s="304"/>
      <c r="F12" s="304" t="s">
        <v>28</v>
      </c>
      <c r="G12" s="304"/>
      <c r="H12" s="304"/>
      <c r="I12" s="304"/>
      <c r="J12" s="304"/>
      <c r="K12" s="304"/>
      <c r="L12" s="304"/>
      <c r="M12" s="304"/>
      <c r="N12" s="304"/>
      <c r="O12" s="304"/>
    </row>
    <row r="13" ht="57" customHeight="1" spans="1:15">
      <c r="A13" s="304" t="s">
        <v>29</v>
      </c>
      <c r="B13" s="304"/>
      <c r="C13" s="304"/>
      <c r="D13" s="304"/>
      <c r="E13" s="304"/>
      <c r="F13" s="304" t="s">
        <v>29</v>
      </c>
      <c r="G13" s="304"/>
      <c r="H13" s="304"/>
      <c r="I13" s="304"/>
      <c r="J13" s="304"/>
      <c r="K13" s="313"/>
      <c r="L13" s="313"/>
      <c r="M13" s="313"/>
      <c r="N13" s="313"/>
      <c r="O13" s="313"/>
    </row>
    <row r="14" ht="49.5" customHeight="1" spans="1:15">
      <c r="A14" s="303" t="s">
        <v>30</v>
      </c>
      <c r="B14" s="303"/>
      <c r="C14" s="303"/>
      <c r="D14" s="303"/>
      <c r="E14" s="303"/>
      <c r="F14" s="303"/>
      <c r="G14" s="303"/>
      <c r="H14" s="303"/>
      <c r="I14" s="303"/>
      <c r="J14" s="303"/>
      <c r="K14" s="303"/>
      <c r="L14" s="303"/>
      <c r="M14" s="303"/>
      <c r="N14" s="303"/>
      <c r="O14" s="303"/>
    </row>
    <row r="15" ht="87" customHeight="1" spans="1:15">
      <c r="A15" s="305" t="s">
        <v>31</v>
      </c>
      <c r="B15" s="306"/>
      <c r="C15" s="306"/>
      <c r="D15" s="303" t="s">
        <v>32</v>
      </c>
      <c r="E15" s="303"/>
      <c r="F15" s="305" t="s">
        <v>33</v>
      </c>
      <c r="G15" s="305"/>
      <c r="H15" s="305"/>
      <c r="I15" s="305"/>
      <c r="J15" s="305"/>
      <c r="K15" s="305"/>
      <c r="L15" s="305"/>
      <c r="M15" s="305"/>
      <c r="N15" s="305"/>
      <c r="O15" s="305"/>
    </row>
    <row r="16" ht="43.5" customHeight="1" spans="1:15">
      <c r="A16" s="307" t="s">
        <v>34</v>
      </c>
      <c r="B16" s="308"/>
      <c r="C16" s="309"/>
      <c r="D16" s="306" t="s">
        <v>34</v>
      </c>
      <c r="E16" s="306"/>
      <c r="F16" s="306" t="s">
        <v>34</v>
      </c>
      <c r="G16" s="306"/>
      <c r="H16" s="306"/>
      <c r="I16" s="306"/>
      <c r="J16" s="306"/>
      <c r="K16" s="306"/>
      <c r="L16" s="306"/>
      <c r="M16" s="306"/>
      <c r="N16" s="306"/>
      <c r="O16" s="306"/>
    </row>
    <row r="17" ht="43.5" customHeight="1" spans="1:15">
      <c r="A17" s="310"/>
      <c r="B17" s="311"/>
      <c r="C17" s="312"/>
      <c r="D17" s="306"/>
      <c r="E17" s="306"/>
      <c r="F17" s="306"/>
      <c r="G17" s="306"/>
      <c r="H17" s="306"/>
      <c r="I17" s="306"/>
      <c r="J17" s="306"/>
      <c r="K17" s="306"/>
      <c r="L17" s="306"/>
      <c r="M17" s="306"/>
      <c r="N17" s="306"/>
      <c r="O17" s="306"/>
    </row>
    <row r="18" ht="43.5" customHeight="1"/>
    <row r="19" ht="30" customHeight="1"/>
    <row r="20" ht="30" customHeight="1"/>
    <row r="21" ht="54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s="296" customFormat="1" ht="57" customHeight="1" spans="1:15">
      <c r="A145" s="300"/>
      <c r="B145" s="300"/>
      <c r="C145" s="300"/>
      <c r="D145" s="300"/>
      <c r="E145" s="300"/>
      <c r="F145" s="300"/>
      <c r="G145" s="300"/>
      <c r="H145" s="300"/>
      <c r="I145" s="300"/>
      <c r="J145" s="300"/>
      <c r="K145" s="300"/>
      <c r="L145" s="300"/>
      <c r="M145" s="300"/>
      <c r="N145" s="300"/>
      <c r="O145" s="300"/>
    </row>
    <row r="146" s="297" customFormat="1" ht="56.25" customHeight="1" spans="1:15">
      <c r="A146" s="300"/>
      <c r="B146" s="300"/>
      <c r="C146" s="300"/>
      <c r="D146" s="300"/>
      <c r="E146" s="300"/>
      <c r="F146" s="300"/>
      <c r="G146" s="300"/>
      <c r="H146" s="300"/>
      <c r="I146" s="300"/>
      <c r="J146" s="300"/>
      <c r="K146" s="300"/>
      <c r="L146" s="300"/>
      <c r="M146" s="300"/>
      <c r="N146" s="300"/>
      <c r="O146" s="300"/>
    </row>
    <row r="147" s="297" customFormat="1" ht="60" customHeight="1" spans="1:15">
      <c r="A147" s="300"/>
      <c r="B147" s="300"/>
      <c r="C147" s="300"/>
      <c r="D147" s="300"/>
      <c r="E147" s="300"/>
      <c r="F147" s="300"/>
      <c r="G147" s="300"/>
      <c r="H147" s="300"/>
      <c r="I147" s="300"/>
      <c r="J147" s="300"/>
      <c r="K147" s="300"/>
      <c r="L147" s="300"/>
      <c r="M147" s="300"/>
      <c r="N147" s="300"/>
      <c r="O147" s="300"/>
    </row>
    <row r="148" s="298" customFormat="1" ht="42.75" customHeight="1" spans="1:15">
      <c r="A148" s="300"/>
      <c r="B148" s="300"/>
      <c r="C148" s="300"/>
      <c r="D148" s="300"/>
      <c r="E148" s="300"/>
      <c r="F148" s="300"/>
      <c r="G148" s="300"/>
      <c r="H148" s="300"/>
      <c r="I148" s="300"/>
      <c r="J148" s="300"/>
      <c r="K148" s="300"/>
      <c r="L148" s="300"/>
      <c r="M148" s="300"/>
      <c r="N148" s="300"/>
      <c r="O148" s="300"/>
    </row>
    <row r="149" s="297" customFormat="1" ht="47.25" customHeight="1" spans="1:15">
      <c r="A149" s="300"/>
      <c r="B149" s="300"/>
      <c r="C149" s="300"/>
      <c r="D149" s="300"/>
      <c r="E149" s="300"/>
      <c r="F149" s="300"/>
      <c r="G149" s="300"/>
      <c r="H149" s="300"/>
      <c r="I149" s="300"/>
      <c r="J149" s="300"/>
      <c r="K149" s="300"/>
      <c r="L149" s="300"/>
      <c r="M149" s="300"/>
      <c r="N149" s="300"/>
      <c r="O149" s="300"/>
    </row>
    <row r="150" s="299" customFormat="1" ht="61.5" customHeight="1" spans="1:15">
      <c r="A150" s="300"/>
      <c r="B150" s="300"/>
      <c r="C150" s="300"/>
      <c r="D150" s="300"/>
      <c r="E150" s="300"/>
      <c r="F150" s="300"/>
      <c r="G150" s="300"/>
      <c r="H150" s="300"/>
      <c r="I150" s="300"/>
      <c r="J150" s="300"/>
      <c r="K150" s="300"/>
      <c r="L150" s="300"/>
      <c r="M150" s="300"/>
      <c r="N150" s="300"/>
      <c r="O150" s="300"/>
    </row>
    <row r="151" s="299" customFormat="1" spans="1:15">
      <c r="A151" s="300"/>
      <c r="B151" s="300"/>
      <c r="C151" s="300"/>
      <c r="D151" s="300"/>
      <c r="E151" s="300"/>
      <c r="F151" s="300"/>
      <c r="G151" s="300"/>
      <c r="H151" s="300"/>
      <c r="I151" s="300"/>
      <c r="J151" s="300"/>
      <c r="K151" s="300"/>
      <c r="L151" s="300"/>
      <c r="M151" s="300"/>
      <c r="N151" s="300"/>
      <c r="O151" s="300"/>
    </row>
    <row r="152" s="299" customFormat="1" ht="33" customHeight="1" spans="1:15">
      <c r="A152" s="300"/>
      <c r="B152" s="300"/>
      <c r="C152" s="300"/>
      <c r="D152" s="300"/>
      <c r="E152" s="300"/>
      <c r="F152" s="300"/>
      <c r="G152" s="300"/>
      <c r="H152" s="300"/>
      <c r="I152" s="300"/>
      <c r="J152" s="300"/>
      <c r="K152" s="300"/>
      <c r="L152" s="300"/>
      <c r="M152" s="300"/>
      <c r="N152" s="300"/>
      <c r="O152" s="300"/>
    </row>
    <row r="153" ht="57" customHeight="1"/>
    <row r="154" ht="57" customHeight="1"/>
    <row r="155" ht="57" customHeight="1"/>
    <row r="156" ht="57" customHeight="1"/>
    <row r="157" ht="57" customHeight="1"/>
    <row r="158" ht="57" customHeight="1"/>
    <row r="159" ht="57" customHeight="1"/>
    <row r="160" ht="57" customHeight="1"/>
    <row r="161" ht="57" customHeight="1"/>
    <row r="162" ht="57" customHeight="1"/>
    <row r="163" ht="57" customHeight="1"/>
    <row r="164" ht="57" customHeight="1"/>
    <row r="165" ht="57" customHeight="1"/>
    <row r="166" ht="57" customHeight="1"/>
    <row r="167" ht="57" customHeight="1"/>
    <row r="168" ht="57" customHeight="1"/>
    <row r="169" ht="57" customHeight="1"/>
    <row r="170" ht="57" customHeight="1"/>
    <row r="171" ht="57" customHeight="1"/>
    <row r="172" ht="57" customHeight="1"/>
    <row r="173" ht="57" customHeight="1"/>
    <row r="174" ht="57" customHeight="1"/>
    <row r="175" ht="57" customHeight="1"/>
    <row r="176" ht="57" customHeight="1"/>
    <row r="177" ht="57" customHeight="1"/>
    <row r="178" ht="57" customHeight="1"/>
    <row r="179" ht="57" customHeight="1"/>
    <row r="180" ht="57" customHeight="1"/>
    <row r="181" ht="57" customHeight="1"/>
    <row r="182" ht="57" customHeight="1"/>
    <row r="183" ht="57" customHeight="1"/>
    <row r="184" ht="57" customHeight="1"/>
    <row r="185" ht="57" customHeight="1"/>
    <row r="186" ht="57" customHeight="1"/>
    <row r="187" ht="57" customHeight="1"/>
    <row r="188" ht="57" customHeight="1"/>
    <row r="189" ht="57" customHeight="1"/>
    <row r="190" ht="57" customHeight="1"/>
    <row r="191" ht="57" customHeight="1"/>
    <row r="192" ht="57" customHeight="1"/>
    <row r="193" ht="57" customHeight="1"/>
    <row r="194" ht="57" customHeight="1"/>
    <row r="195" ht="57" customHeight="1"/>
    <row r="196" ht="57" customHeight="1"/>
    <row r="197" ht="57" customHeight="1"/>
    <row r="198" ht="57" customHeight="1"/>
    <row r="199" ht="57" customHeight="1"/>
    <row r="200" ht="57" customHeight="1"/>
    <row r="201" ht="57" customHeight="1"/>
    <row r="202" ht="57" customHeight="1"/>
    <row r="203" ht="57" customHeight="1"/>
    <row r="204" ht="57" customHeight="1"/>
    <row r="205" ht="57" customHeight="1"/>
    <row r="206" ht="57" customHeight="1"/>
    <row r="207" ht="57" customHeight="1"/>
    <row r="208" ht="57" customHeight="1"/>
    <row r="209" ht="57" customHeight="1"/>
    <row r="210" ht="57" customHeight="1"/>
    <row r="211" ht="57" customHeight="1"/>
  </sheetData>
  <autoFilter ref="A6:O17">
    <extLst/>
  </autoFilter>
  <mergeCells count="33">
    <mergeCell ref="A1:O1"/>
    <mergeCell ref="B2:C2"/>
    <mergeCell ref="E2:F2"/>
    <mergeCell ref="G2:I2"/>
    <mergeCell ref="L2:O2"/>
    <mergeCell ref="B3:C3"/>
    <mergeCell ref="E3:F3"/>
    <mergeCell ref="B4:C4"/>
    <mergeCell ref="E4:K4"/>
    <mergeCell ref="L4:O4"/>
    <mergeCell ref="E5:I5"/>
    <mergeCell ref="J5:N5"/>
    <mergeCell ref="A10:D10"/>
    <mergeCell ref="A11:O11"/>
    <mergeCell ref="A12:C12"/>
    <mergeCell ref="D12:E12"/>
    <mergeCell ref="F12:J12"/>
    <mergeCell ref="K12:O12"/>
    <mergeCell ref="A13:C13"/>
    <mergeCell ref="D13:E13"/>
    <mergeCell ref="F13:J13"/>
    <mergeCell ref="K13:O13"/>
    <mergeCell ref="A14:O14"/>
    <mergeCell ref="A15:C15"/>
    <mergeCell ref="D15:E15"/>
    <mergeCell ref="F15:O15"/>
    <mergeCell ref="A5:A6"/>
    <mergeCell ref="B5:B6"/>
    <mergeCell ref="C5:C6"/>
    <mergeCell ref="D5:D6"/>
    <mergeCell ref="O5:O6"/>
    <mergeCell ref="D16:E17"/>
    <mergeCell ref="F16:O17"/>
  </mergeCells>
  <conditionalFormatting sqref="B2">
    <cfRule type="duplicateValues" dxfId="0" priority="11"/>
    <cfRule type="duplicateValues" dxfId="0" priority="12"/>
    <cfRule type="duplicateValues" dxfId="0" priority="13"/>
    <cfRule type="duplicateValues" dxfId="0" priority="14"/>
  </conditionalFormatting>
  <conditionalFormatting sqref="B3">
    <cfRule type="duplicateValues" dxfId="0" priority="3"/>
    <cfRule type="duplicateValues" dxfId="0" priority="4"/>
    <cfRule type="duplicateValues" dxfId="0" priority="5"/>
    <cfRule type="duplicateValues" dxfId="0" priority="6"/>
  </conditionalFormatting>
  <conditionalFormatting sqref="B4"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B7:B8">
    <cfRule type="duplicateValues" dxfId="0" priority="1"/>
  </conditionalFormatting>
  <conditionalFormatting sqref="B18:B1048576">
    <cfRule type="duplicateValues" dxfId="0" priority="74"/>
  </conditionalFormatting>
  <conditionalFormatting sqref="A1:B1 A2:A4 A5:B6">
    <cfRule type="duplicateValues" dxfId="0" priority="15"/>
    <cfRule type="duplicateValues" dxfId="0" priority="16"/>
    <cfRule type="duplicateValues" dxfId="0" priority="17"/>
    <cfRule type="duplicateValues" dxfId="0" priority="19"/>
  </conditionalFormatting>
  <conditionalFormatting sqref="B1 B5:B6">
    <cfRule type="duplicateValues" dxfId="0" priority="18"/>
  </conditionalFormatting>
  <conditionalFormatting sqref="B18:B1048576 B1:B6 B9:B15">
    <cfRule type="duplicateValues" dxfId="0" priority="2"/>
  </conditionalFormatting>
  <conditionalFormatting sqref="A18:B1048576">
    <cfRule type="duplicateValues" dxfId="0" priority="64"/>
    <cfRule type="duplicateValues" dxfId="0" priority="65"/>
    <cfRule type="duplicateValues" dxfId="0" priority="66"/>
    <cfRule type="duplicateValues" dxfId="0" priority="76"/>
  </conditionalFormatting>
  <pageMargins left="0.25" right="0.25" top="0.75" bottom="0.75" header="0.3" footer="0.3"/>
  <pageSetup paperSize="9" scale="10" orientation="landscape"/>
  <headerFooter/>
  <rowBreaks count="1" manualBreakCount="1">
    <brk id="2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211"/>
  <sheetViews>
    <sheetView view="pageBreakPreview" zoomScale="40" zoomScaleNormal="40" workbookViewId="0">
      <selection activeCell="B7" sqref="B7:D8"/>
    </sheetView>
  </sheetViews>
  <sheetFormatPr defaultColWidth="19.2190476190476" defaultRowHeight="27.75"/>
  <cols>
    <col min="1" max="1" width="22" style="246" customWidth="1"/>
    <col min="2" max="2" width="32.2190476190476" style="246" customWidth="1"/>
    <col min="3" max="3" width="23.4380952380952" style="246" customWidth="1"/>
    <col min="4" max="4" width="119.438095238095" style="246" customWidth="1"/>
    <col min="5" max="5" width="10.2190476190476" style="246" customWidth="1"/>
    <col min="6" max="8" width="21.7809523809524" style="246" customWidth="1"/>
    <col min="9" max="9" width="21.2190476190476" style="246" customWidth="1"/>
    <col min="10" max="10" width="18.7809523809524" style="246" customWidth="1"/>
    <col min="11" max="13" width="33.2190476190476" style="246" customWidth="1"/>
    <col min="14" max="14" width="37.7809523809524" style="246" customWidth="1"/>
    <col min="15" max="15" width="41.2190476190476" style="246" customWidth="1"/>
    <col min="16" max="16384" width="19.2190476190476" style="246"/>
  </cols>
  <sheetData>
    <row r="1" ht="104.25" customHeight="1" spans="1:15">
      <c r="A1" s="247" t="s">
        <v>0</v>
      </c>
      <c r="B1" s="248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81"/>
    </row>
    <row r="2" ht="75" customHeight="1" spans="1:15">
      <c r="A2" s="193" t="s">
        <v>1</v>
      </c>
      <c r="B2" s="106" t="s">
        <v>2</v>
      </c>
      <c r="C2" s="107"/>
      <c r="D2" s="179" t="s">
        <v>3</v>
      </c>
      <c r="E2" s="180" t="s">
        <v>4</v>
      </c>
      <c r="F2" s="181"/>
      <c r="G2" s="180" t="s">
        <v>5</v>
      </c>
      <c r="H2" s="182"/>
      <c r="I2" s="182"/>
      <c r="J2" s="182"/>
      <c r="K2" s="182"/>
      <c r="L2" s="182" t="s">
        <v>6</v>
      </c>
      <c r="M2" s="182"/>
      <c r="N2" s="182"/>
      <c r="O2" s="282"/>
    </row>
    <row r="3" ht="57.75" customHeight="1" spans="1:15">
      <c r="A3" s="193" t="s">
        <v>7</v>
      </c>
      <c r="B3" s="183" t="s">
        <v>8</v>
      </c>
      <c r="C3" s="184"/>
      <c r="D3" s="179" t="s">
        <v>9</v>
      </c>
      <c r="E3" s="185">
        <f>SUBTOTAL(3,C7:C10)</f>
        <v>2</v>
      </c>
      <c r="F3" s="186"/>
      <c r="G3" s="180" t="s">
        <v>10</v>
      </c>
      <c r="H3" s="182"/>
      <c r="I3" s="182"/>
      <c r="J3" s="182"/>
      <c r="K3" s="181"/>
      <c r="L3" s="180" t="s">
        <v>11</v>
      </c>
      <c r="M3" s="182"/>
      <c r="N3" s="182"/>
      <c r="O3" s="282"/>
    </row>
    <row r="4" ht="60" customHeight="1" spans="1:15">
      <c r="A4" s="193" t="s">
        <v>12</v>
      </c>
      <c r="B4" s="187">
        <v>45085</v>
      </c>
      <c r="C4" s="107">
        <f>'[7]1'!B4</f>
        <v>41740</v>
      </c>
      <c r="D4" s="179" t="s">
        <v>13</v>
      </c>
      <c r="E4" s="188"/>
      <c r="F4" s="189"/>
      <c r="G4" s="189"/>
      <c r="H4" s="189"/>
      <c r="I4" s="189"/>
      <c r="J4" s="189"/>
      <c r="K4" s="223"/>
      <c r="L4" s="283"/>
      <c r="M4" s="283"/>
      <c r="N4" s="179"/>
      <c r="O4" s="284"/>
    </row>
    <row r="5" ht="45" customHeight="1" spans="1:15">
      <c r="A5" s="190" t="s">
        <v>14</v>
      </c>
      <c r="B5" s="250" t="s">
        <v>15</v>
      </c>
      <c r="C5" s="250" t="s">
        <v>16</v>
      </c>
      <c r="D5" s="251" t="s">
        <v>17</v>
      </c>
      <c r="E5" s="252" t="s">
        <v>18</v>
      </c>
      <c r="F5" s="252"/>
      <c r="G5" s="252"/>
      <c r="H5" s="252"/>
      <c r="I5" s="252"/>
      <c r="J5" s="252" t="s">
        <v>19</v>
      </c>
      <c r="K5" s="252"/>
      <c r="L5" s="252"/>
      <c r="M5" s="252"/>
      <c r="N5" s="252"/>
      <c r="O5" s="285" t="s">
        <v>20</v>
      </c>
    </row>
    <row r="6" ht="37.5" customHeight="1" spans="1:15">
      <c r="A6" s="193"/>
      <c r="B6" s="253"/>
      <c r="C6" s="253"/>
      <c r="D6" s="180"/>
      <c r="E6" s="252">
        <v>10</v>
      </c>
      <c r="F6" s="252">
        <v>50</v>
      </c>
      <c r="G6" s="252">
        <v>100</v>
      </c>
      <c r="H6" s="252">
        <v>200</v>
      </c>
      <c r="I6" s="252">
        <v>500</v>
      </c>
      <c r="J6" s="252">
        <v>10</v>
      </c>
      <c r="K6" s="252">
        <v>50</v>
      </c>
      <c r="L6" s="252">
        <v>100</v>
      </c>
      <c r="M6" s="252">
        <v>200</v>
      </c>
      <c r="N6" s="252">
        <v>500</v>
      </c>
      <c r="O6" s="284"/>
    </row>
    <row r="7" s="241" customFormat="1" ht="43.5" customHeight="1" spans="1:15">
      <c r="A7" s="50">
        <v>1</v>
      </c>
      <c r="B7" s="51" t="s">
        <v>21</v>
      </c>
      <c r="C7" s="51" t="s">
        <v>22</v>
      </c>
      <c r="D7" s="51" t="s">
        <v>23</v>
      </c>
      <c r="E7" s="52"/>
      <c r="F7" s="87">
        <v>1000</v>
      </c>
      <c r="G7" s="87">
        <v>2000</v>
      </c>
      <c r="H7" s="87">
        <v>1000</v>
      </c>
      <c r="I7" s="87">
        <v>2000</v>
      </c>
      <c r="J7" s="286"/>
      <c r="K7" s="287">
        <f t="shared" ref="K7" si="0">F7*50</f>
        <v>50000</v>
      </c>
      <c r="L7" s="288">
        <f t="shared" ref="L7" si="1">G7*100</f>
        <v>200000</v>
      </c>
      <c r="M7" s="288">
        <f>H7*200</f>
        <v>200000</v>
      </c>
      <c r="N7" s="288">
        <f t="shared" ref="N7" si="2">I7*500</f>
        <v>1000000</v>
      </c>
      <c r="O7" s="289">
        <f>SUM(K7:N7)</f>
        <v>1450000</v>
      </c>
    </row>
    <row r="8" ht="43.5" customHeight="1" spans="1:15">
      <c r="A8" s="50">
        <v>1</v>
      </c>
      <c r="B8" s="51" t="s">
        <v>24</v>
      </c>
      <c r="C8" s="51" t="s">
        <v>22</v>
      </c>
      <c r="D8" s="51" t="s">
        <v>25</v>
      </c>
      <c r="E8" s="52"/>
      <c r="F8" s="87">
        <v>1000</v>
      </c>
      <c r="G8" s="87">
        <v>4000</v>
      </c>
      <c r="H8" s="87">
        <v>0</v>
      </c>
      <c r="I8" s="87">
        <v>2000</v>
      </c>
      <c r="J8" s="286"/>
      <c r="K8" s="287">
        <f t="shared" ref="K8" si="3">F8*50</f>
        <v>50000</v>
      </c>
      <c r="L8" s="288">
        <f t="shared" ref="L8" si="4">G8*100</f>
        <v>400000</v>
      </c>
      <c r="M8" s="288">
        <f t="shared" ref="M8" si="5">H8*200</f>
        <v>0</v>
      </c>
      <c r="N8" s="288">
        <f t="shared" ref="N8" si="6">I8*500</f>
        <v>1000000</v>
      </c>
      <c r="O8" s="289">
        <f t="shared" ref="O8" si="7">SUM(K8:N8)</f>
        <v>1450000</v>
      </c>
    </row>
    <row r="9" ht="43.5" customHeight="1" spans="1:15">
      <c r="A9" s="50"/>
      <c r="B9" s="51"/>
      <c r="C9" s="51"/>
      <c r="D9" s="51"/>
      <c r="E9" s="52"/>
      <c r="F9" s="87"/>
      <c r="G9" s="87"/>
      <c r="H9" s="87"/>
      <c r="I9" s="87"/>
      <c r="J9" s="286"/>
      <c r="K9" s="287">
        <f t="shared" ref="K9" si="8">F9*50</f>
        <v>0</v>
      </c>
      <c r="L9" s="288">
        <f t="shared" ref="L9" si="9">G9*100</f>
        <v>0</v>
      </c>
      <c r="M9" s="288">
        <f t="shared" ref="M9" si="10">H9*200</f>
        <v>0</v>
      </c>
      <c r="N9" s="288">
        <f t="shared" ref="N9" si="11">I9*500</f>
        <v>0</v>
      </c>
      <c r="O9" s="289">
        <f t="shared" ref="O9" si="12">SUM(K9:N9)</f>
        <v>0</v>
      </c>
    </row>
    <row r="10" ht="43.5" customHeight="1" spans="1:15">
      <c r="A10" s="195" t="s">
        <v>26</v>
      </c>
      <c r="B10" s="196"/>
      <c r="C10" s="196"/>
      <c r="D10" s="197"/>
      <c r="E10" s="198"/>
      <c r="F10" s="254">
        <f>SUM(F7:F9)</f>
        <v>2000</v>
      </c>
      <c r="G10" s="198">
        <f>SUM(G7:G9)</f>
        <v>6000</v>
      </c>
      <c r="H10" s="198">
        <f>SUM(H7:H9)</f>
        <v>1000</v>
      </c>
      <c r="I10" s="198">
        <f>SUM(I7:I9)</f>
        <v>4000</v>
      </c>
      <c r="J10" s="198"/>
      <c r="K10" s="198">
        <f>SUM(K7:K9)</f>
        <v>100000</v>
      </c>
      <c r="L10" s="198">
        <f>SUM(L7:L9)</f>
        <v>600000</v>
      </c>
      <c r="M10" s="198">
        <f>SUM(M7:M9)</f>
        <v>200000</v>
      </c>
      <c r="N10" s="198">
        <f>SUM(N7:N9)</f>
        <v>2000000</v>
      </c>
      <c r="O10" s="232">
        <f t="shared" ref="O10" si="13">SUM(J10:N10)</f>
        <v>2900000</v>
      </c>
    </row>
    <row r="11" ht="51" customHeight="1" spans="1:15">
      <c r="A11" s="255" t="s">
        <v>27</v>
      </c>
      <c r="B11" s="256"/>
      <c r="C11" s="256"/>
      <c r="D11" s="256"/>
      <c r="E11" s="256"/>
      <c r="F11" s="256"/>
      <c r="G11" s="256"/>
      <c r="H11" s="256"/>
      <c r="I11" s="256"/>
      <c r="J11" s="256"/>
      <c r="K11" s="256"/>
      <c r="L11" s="256"/>
      <c r="M11" s="256"/>
      <c r="N11" s="256"/>
      <c r="O11" s="256"/>
    </row>
    <row r="12" ht="49.5" customHeight="1" spans="1:15">
      <c r="A12" s="257" t="s">
        <v>28</v>
      </c>
      <c r="B12" s="258"/>
      <c r="C12" s="259"/>
      <c r="D12" s="257"/>
      <c r="E12" s="259"/>
      <c r="F12" s="257" t="s">
        <v>28</v>
      </c>
      <c r="G12" s="258"/>
      <c r="H12" s="258"/>
      <c r="I12" s="258"/>
      <c r="J12" s="259"/>
      <c r="K12" s="257"/>
      <c r="L12" s="258"/>
      <c r="M12" s="258"/>
      <c r="N12" s="258"/>
      <c r="O12" s="259"/>
    </row>
    <row r="13" ht="57" customHeight="1" spans="1:15">
      <c r="A13" s="257" t="s">
        <v>29</v>
      </c>
      <c r="B13" s="258"/>
      <c r="C13" s="259"/>
      <c r="D13" s="257"/>
      <c r="E13" s="259"/>
      <c r="F13" s="257" t="s">
        <v>29</v>
      </c>
      <c r="G13" s="258"/>
      <c r="H13" s="258"/>
      <c r="I13" s="258"/>
      <c r="J13" s="259"/>
      <c r="K13" s="290"/>
      <c r="L13" s="291"/>
      <c r="M13" s="291"/>
      <c r="N13" s="291"/>
      <c r="O13" s="292"/>
    </row>
    <row r="14" ht="49.5" customHeight="1" spans="1:15">
      <c r="A14" s="260" t="s">
        <v>30</v>
      </c>
      <c r="B14" s="261"/>
      <c r="C14" s="261"/>
      <c r="D14" s="261"/>
      <c r="E14" s="261"/>
      <c r="F14" s="261"/>
      <c r="G14" s="261"/>
      <c r="H14" s="261"/>
      <c r="I14" s="261"/>
      <c r="J14" s="261"/>
      <c r="K14" s="261"/>
      <c r="L14" s="261"/>
      <c r="M14" s="261"/>
      <c r="N14" s="261"/>
      <c r="O14" s="261"/>
    </row>
    <row r="15" ht="87" customHeight="1" spans="1:15">
      <c r="A15" s="262" t="s">
        <v>31</v>
      </c>
      <c r="B15" s="263"/>
      <c r="C15" s="264"/>
      <c r="D15" s="265" t="s">
        <v>32</v>
      </c>
      <c r="E15" s="266"/>
      <c r="F15" s="267" t="s">
        <v>33</v>
      </c>
      <c r="G15" s="268"/>
      <c r="H15" s="268"/>
      <c r="I15" s="268"/>
      <c r="J15" s="268"/>
      <c r="K15" s="268"/>
      <c r="L15" s="268"/>
      <c r="M15" s="268"/>
      <c r="N15" s="268"/>
      <c r="O15" s="293"/>
    </row>
    <row r="16" ht="43.5" customHeight="1" spans="1:15">
      <c r="A16" s="269" t="s">
        <v>34</v>
      </c>
      <c r="B16" s="270"/>
      <c r="C16" s="271"/>
      <c r="D16" s="272" t="s">
        <v>34</v>
      </c>
      <c r="E16" s="273"/>
      <c r="F16" s="272" t="s">
        <v>34</v>
      </c>
      <c r="G16" s="274"/>
      <c r="H16" s="274"/>
      <c r="I16" s="274"/>
      <c r="J16" s="274"/>
      <c r="K16" s="274"/>
      <c r="L16" s="274"/>
      <c r="M16" s="274"/>
      <c r="N16" s="274"/>
      <c r="O16" s="294"/>
    </row>
    <row r="17" ht="43.5" customHeight="1" spans="1:15">
      <c r="A17" s="275"/>
      <c r="B17" s="276"/>
      <c r="C17" s="277"/>
      <c r="D17" s="278"/>
      <c r="E17" s="279"/>
      <c r="F17" s="278"/>
      <c r="G17" s="280"/>
      <c r="H17" s="280"/>
      <c r="I17" s="280"/>
      <c r="J17" s="280"/>
      <c r="K17" s="280"/>
      <c r="L17" s="280"/>
      <c r="M17" s="280"/>
      <c r="N17" s="280"/>
      <c r="O17" s="295"/>
    </row>
    <row r="18" ht="43.5" customHeight="1"/>
    <row r="19" ht="30" customHeight="1"/>
    <row r="20" ht="30" customHeight="1"/>
    <row r="21" ht="54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s="242" customFormat="1" ht="57" customHeight="1" spans="1:15">
      <c r="A145" s="246"/>
      <c r="B145" s="246"/>
      <c r="C145" s="246"/>
      <c r="D145" s="246"/>
      <c r="E145" s="246"/>
      <c r="F145" s="246"/>
      <c r="G145" s="246"/>
      <c r="H145" s="246"/>
      <c r="I145" s="246"/>
      <c r="J145" s="246"/>
      <c r="K145" s="246"/>
      <c r="L145" s="246"/>
      <c r="M145" s="246"/>
      <c r="N145" s="246"/>
      <c r="O145" s="246"/>
    </row>
    <row r="146" s="243" customFormat="1" ht="56.25" customHeight="1" spans="1:15">
      <c r="A146" s="246"/>
      <c r="B146" s="246"/>
      <c r="C146" s="246"/>
      <c r="D146" s="246"/>
      <c r="E146" s="246"/>
      <c r="F146" s="246"/>
      <c r="G146" s="246"/>
      <c r="H146" s="246"/>
      <c r="I146" s="246"/>
      <c r="J146" s="246"/>
      <c r="K146" s="246"/>
      <c r="L146" s="246"/>
      <c r="M146" s="246"/>
      <c r="N146" s="246"/>
      <c r="O146" s="246"/>
    </row>
    <row r="147" s="243" customFormat="1" ht="60" customHeight="1" spans="1:15">
      <c r="A147" s="246"/>
      <c r="B147" s="246"/>
      <c r="C147" s="246"/>
      <c r="D147" s="246"/>
      <c r="E147" s="246"/>
      <c r="F147" s="246"/>
      <c r="G147" s="246"/>
      <c r="H147" s="246"/>
      <c r="I147" s="246"/>
      <c r="J147" s="246"/>
      <c r="K147" s="246"/>
      <c r="L147" s="246"/>
      <c r="M147" s="246"/>
      <c r="N147" s="246"/>
      <c r="O147" s="246"/>
    </row>
    <row r="148" s="244" customFormat="1" ht="42.75" customHeight="1" spans="1:15">
      <c r="A148" s="246"/>
      <c r="B148" s="246"/>
      <c r="C148" s="246"/>
      <c r="D148" s="246"/>
      <c r="E148" s="246"/>
      <c r="F148" s="246"/>
      <c r="G148" s="246"/>
      <c r="H148" s="246"/>
      <c r="I148" s="246"/>
      <c r="J148" s="246"/>
      <c r="K148" s="246"/>
      <c r="L148" s="246"/>
      <c r="M148" s="246"/>
      <c r="N148" s="246"/>
      <c r="O148" s="246"/>
    </row>
    <row r="149" s="243" customFormat="1" ht="47.25" customHeight="1" spans="1:15">
      <c r="A149" s="246"/>
      <c r="B149" s="246"/>
      <c r="C149" s="246"/>
      <c r="D149" s="246"/>
      <c r="E149" s="246"/>
      <c r="F149" s="246"/>
      <c r="G149" s="246"/>
      <c r="H149" s="246"/>
      <c r="I149" s="246"/>
      <c r="J149" s="246"/>
      <c r="K149" s="246"/>
      <c r="L149" s="246"/>
      <c r="M149" s="246"/>
      <c r="N149" s="246"/>
      <c r="O149" s="246"/>
    </row>
    <row r="150" s="245" customFormat="1" ht="61.5" customHeight="1" spans="1:15">
      <c r="A150" s="246"/>
      <c r="B150" s="246"/>
      <c r="C150" s="246"/>
      <c r="D150" s="246"/>
      <c r="E150" s="246"/>
      <c r="F150" s="246"/>
      <c r="G150" s="246"/>
      <c r="H150" s="246"/>
      <c r="I150" s="246"/>
      <c r="J150" s="246"/>
      <c r="K150" s="246"/>
      <c r="L150" s="246"/>
      <c r="M150" s="246"/>
      <c r="N150" s="246"/>
      <c r="O150" s="246"/>
    </row>
    <row r="151" s="245" customFormat="1" spans="1:15">
      <c r="A151" s="246"/>
      <c r="B151" s="246"/>
      <c r="C151" s="246"/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</row>
    <row r="152" s="245" customFormat="1" ht="33" customHeight="1" spans="1:15">
      <c r="A152" s="246"/>
      <c r="B152" s="246"/>
      <c r="C152" s="246"/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</row>
    <row r="153" ht="57" customHeight="1"/>
    <row r="154" ht="57" customHeight="1"/>
    <row r="155" ht="57" customHeight="1"/>
    <row r="156" ht="57" customHeight="1"/>
    <row r="157" ht="57" customHeight="1"/>
    <row r="158" ht="57" customHeight="1"/>
    <row r="159" ht="57" customHeight="1"/>
    <row r="160" ht="57" customHeight="1"/>
    <row r="161" ht="57" customHeight="1"/>
    <row r="162" ht="57" customHeight="1"/>
    <row r="163" ht="57" customHeight="1"/>
    <row r="164" ht="57" customHeight="1"/>
    <row r="165" ht="57" customHeight="1"/>
    <row r="166" ht="57" customHeight="1"/>
    <row r="167" ht="57" customHeight="1"/>
    <row r="168" ht="57" customHeight="1"/>
    <row r="169" ht="57" customHeight="1"/>
    <row r="170" ht="57" customHeight="1"/>
    <row r="171" ht="57" customHeight="1"/>
    <row r="172" ht="57" customHeight="1"/>
    <row r="173" ht="57" customHeight="1"/>
    <row r="174" ht="57" customHeight="1"/>
    <row r="175" ht="57" customHeight="1"/>
    <row r="176" ht="57" customHeight="1"/>
    <row r="177" ht="57" customHeight="1"/>
    <row r="178" ht="57" customHeight="1"/>
    <row r="179" ht="57" customHeight="1"/>
    <row r="180" ht="57" customHeight="1"/>
    <row r="181" ht="57" customHeight="1"/>
    <row r="182" ht="57" customHeight="1"/>
    <row r="183" ht="57" customHeight="1"/>
    <row r="184" ht="57" customHeight="1"/>
    <row r="185" ht="57" customHeight="1"/>
    <row r="186" ht="57" customHeight="1"/>
    <row r="187" ht="57" customHeight="1"/>
    <row r="188" ht="57" customHeight="1"/>
    <row r="189" ht="57" customHeight="1"/>
    <row r="190" ht="57" customHeight="1"/>
    <row r="191" ht="57" customHeight="1"/>
    <row r="192" ht="57" customHeight="1"/>
    <row r="193" ht="57" customHeight="1"/>
    <row r="194" ht="57" customHeight="1"/>
    <row r="195" ht="57" customHeight="1"/>
    <row r="196" ht="57" customHeight="1"/>
    <row r="197" ht="57" customHeight="1"/>
    <row r="198" ht="57" customHeight="1"/>
    <row r="199" ht="57" customHeight="1"/>
    <row r="200" ht="57" customHeight="1"/>
    <row r="201" ht="57" customHeight="1"/>
    <row r="202" ht="57" customHeight="1"/>
    <row r="203" ht="57" customHeight="1"/>
    <row r="204" ht="57" customHeight="1"/>
    <row r="205" ht="57" customHeight="1"/>
    <row r="206" ht="57" customHeight="1"/>
    <row r="207" ht="57" customHeight="1"/>
    <row r="208" ht="57" customHeight="1"/>
    <row r="209" ht="57" customHeight="1"/>
    <row r="210" ht="57" customHeight="1"/>
    <row r="211" ht="57" customHeight="1"/>
  </sheetData>
  <autoFilter ref="A6:O17">
    <extLst/>
  </autoFilter>
  <mergeCells count="34">
    <mergeCell ref="A1:O1"/>
    <mergeCell ref="B2:C2"/>
    <mergeCell ref="E2:F2"/>
    <mergeCell ref="G2:I2"/>
    <mergeCell ref="L2:O2"/>
    <mergeCell ref="B3:C3"/>
    <mergeCell ref="E3:F3"/>
    <mergeCell ref="B4:C4"/>
    <mergeCell ref="E4:K4"/>
    <mergeCell ref="L4:O4"/>
    <mergeCell ref="E5:I5"/>
    <mergeCell ref="J5:N5"/>
    <mergeCell ref="A10:D10"/>
    <mergeCell ref="A11:O11"/>
    <mergeCell ref="A12:C12"/>
    <mergeCell ref="D12:E12"/>
    <mergeCell ref="F12:J12"/>
    <mergeCell ref="K12:O12"/>
    <mergeCell ref="A13:C13"/>
    <mergeCell ref="D13:E13"/>
    <mergeCell ref="F13:J13"/>
    <mergeCell ref="K13:O13"/>
    <mergeCell ref="A14:O14"/>
    <mergeCell ref="A15:C15"/>
    <mergeCell ref="D15:E15"/>
    <mergeCell ref="F15:O15"/>
    <mergeCell ref="A5:A6"/>
    <mergeCell ref="A16:A17"/>
    <mergeCell ref="B5:B6"/>
    <mergeCell ref="C5:C6"/>
    <mergeCell ref="D5:D6"/>
    <mergeCell ref="O5:O6"/>
    <mergeCell ref="D16:E17"/>
    <mergeCell ref="F16:O17"/>
  </mergeCells>
  <conditionalFormatting sqref="B2">
    <cfRule type="duplicateValues" dxfId="0" priority="462"/>
    <cfRule type="duplicateValues" dxfId="0" priority="463"/>
    <cfRule type="duplicateValues" dxfId="0" priority="464"/>
    <cfRule type="duplicateValues" dxfId="0" priority="465"/>
  </conditionalFormatting>
  <conditionalFormatting sqref="B3">
    <cfRule type="duplicateValues" dxfId="0" priority="5"/>
    <cfRule type="duplicateValues" dxfId="0" priority="6"/>
    <cfRule type="duplicateValues" dxfId="0" priority="7"/>
    <cfRule type="duplicateValues" dxfId="0" priority="8"/>
  </conditionalFormatting>
  <conditionalFormatting sqref="B4">
    <cfRule type="duplicateValues" dxfId="0" priority="9"/>
    <cfRule type="duplicateValues" dxfId="0" priority="10"/>
    <cfRule type="duplicateValues" dxfId="0" priority="11"/>
    <cfRule type="duplicateValues" dxfId="0" priority="12"/>
  </conditionalFormatting>
  <conditionalFormatting sqref="B9">
    <cfRule type="duplicateValues" dxfId="0" priority="7625"/>
  </conditionalFormatting>
  <conditionalFormatting sqref="B3:B4">
    <cfRule type="duplicateValues" dxfId="0" priority="4"/>
  </conditionalFormatting>
  <conditionalFormatting sqref="B7:B8">
    <cfRule type="duplicateValues" dxfId="0" priority="1"/>
  </conditionalFormatting>
  <conditionalFormatting sqref="B18:B1048576">
    <cfRule type="duplicateValues" dxfId="0" priority="3297"/>
    <cfRule type="duplicateValues" dxfId="0" priority="3298"/>
    <cfRule type="duplicateValues" dxfId="0" priority="3299"/>
    <cfRule type="duplicateValues" dxfId="0" priority="3300"/>
    <cfRule type="duplicateValues" dxfId="0" priority="3301"/>
    <cfRule type="duplicateValues" dxfId="0" priority="3302"/>
  </conditionalFormatting>
  <conditionalFormatting sqref="A18:B1048576 A1:B1 A2:A4 A5:B6">
    <cfRule type="duplicateValues" dxfId="0" priority="3294"/>
    <cfRule type="duplicateValues" dxfId="0" priority="3295"/>
    <cfRule type="duplicateValues" dxfId="0" priority="3296"/>
    <cfRule type="duplicateValues" dxfId="0" priority="3306"/>
  </conditionalFormatting>
  <conditionalFormatting sqref="B18:B1048576 B1 B5:B6">
    <cfRule type="duplicateValues" dxfId="0" priority="3304"/>
  </conditionalFormatting>
  <conditionalFormatting sqref="A18:B1048576">
    <cfRule type="duplicateValues" dxfId="0" priority="3303"/>
    <cfRule type="duplicateValues" dxfId="0" priority="3305"/>
    <cfRule type="duplicateValues" dxfId="0" priority="3307"/>
  </conditionalFormatting>
  <pageMargins left="0.25" right="0.25" top="0.75" bottom="0.75" header="0.3" footer="0.3"/>
  <pageSetup paperSize="9" scale="2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799981688894314"/>
    <pageSetUpPr fitToPage="1"/>
  </sheetPr>
  <dimension ref="A1:O141"/>
  <sheetViews>
    <sheetView zoomScale="40" zoomScaleNormal="40" zoomScalePageLayoutView="40" zoomScaleSheetLayoutView="40" workbookViewId="0">
      <selection activeCell="B7" sqref="B7:D8"/>
    </sheetView>
  </sheetViews>
  <sheetFormatPr defaultColWidth="19.2190476190476" defaultRowHeight="30"/>
  <cols>
    <col min="1" max="1" width="17.7809523809524" style="172" customWidth="1"/>
    <col min="2" max="2" width="33.4380952380952" style="172" customWidth="1"/>
    <col min="3" max="3" width="26" style="172" customWidth="1"/>
    <col min="4" max="4" width="104" style="172" customWidth="1"/>
    <col min="5" max="5" width="13.2190476190476" style="172" customWidth="1"/>
    <col min="6" max="6" width="26.7809523809524" style="173" customWidth="1"/>
    <col min="7" max="7" width="26.2190476190476" style="173" customWidth="1"/>
    <col min="8" max="8" width="24.7809523809524" style="173" customWidth="1"/>
    <col min="9" max="9" width="24.2190476190476" style="173" customWidth="1"/>
    <col min="10" max="10" width="11.7809523809524" style="173" customWidth="1"/>
    <col min="11" max="11" width="31" style="173" customWidth="1"/>
    <col min="12" max="12" width="34.7809523809524" style="173" customWidth="1"/>
    <col min="13" max="13" width="36.552380952381" style="173" customWidth="1"/>
    <col min="14" max="14" width="41.2190476190476" style="173" customWidth="1"/>
    <col min="15" max="15" width="43.4380952380952" style="174" customWidth="1"/>
    <col min="16" max="16384" width="19.2190476190476" style="172"/>
  </cols>
  <sheetData>
    <row r="1" ht="126.75" customHeight="1" spans="1:15">
      <c r="A1" s="175" t="s">
        <v>0</v>
      </c>
      <c r="B1" s="176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218"/>
    </row>
    <row r="2" s="164" customFormat="1" ht="65.25" customHeight="1" spans="1:15">
      <c r="A2" s="178" t="s">
        <v>1</v>
      </c>
      <c r="B2" s="106" t="s">
        <v>2</v>
      </c>
      <c r="C2" s="107"/>
      <c r="D2" s="179" t="s">
        <v>3</v>
      </c>
      <c r="E2" s="180" t="s">
        <v>4</v>
      </c>
      <c r="F2" s="181"/>
      <c r="G2" s="180" t="s">
        <v>5</v>
      </c>
      <c r="H2" s="182"/>
      <c r="I2" s="182"/>
      <c r="J2" s="182"/>
      <c r="K2" s="182"/>
      <c r="L2" s="219" t="s">
        <v>6</v>
      </c>
      <c r="M2" s="219"/>
      <c r="N2" s="219"/>
      <c r="O2" s="220"/>
    </row>
    <row r="3" s="164" customFormat="1" ht="61.5" customHeight="1" spans="1:15">
      <c r="A3" s="178" t="s">
        <v>7</v>
      </c>
      <c r="B3" s="183" t="s">
        <v>8</v>
      </c>
      <c r="C3" s="184"/>
      <c r="D3" s="179" t="s">
        <v>9</v>
      </c>
      <c r="E3" s="185">
        <f>SUBTOTAL(3,C7:C10)</f>
        <v>2</v>
      </c>
      <c r="F3" s="186"/>
      <c r="G3" s="180" t="s">
        <v>10</v>
      </c>
      <c r="H3" s="182"/>
      <c r="I3" s="182"/>
      <c r="J3" s="182"/>
      <c r="K3" s="181"/>
      <c r="L3" s="221" t="s">
        <v>11</v>
      </c>
      <c r="M3" s="219"/>
      <c r="N3" s="219"/>
      <c r="O3" s="222"/>
    </row>
    <row r="4" s="164" customFormat="1" ht="72" customHeight="1" spans="1:15">
      <c r="A4" s="178" t="s">
        <v>12</v>
      </c>
      <c r="B4" s="187">
        <v>45085</v>
      </c>
      <c r="C4" s="107">
        <f>'[7]1'!B4</f>
        <v>41740</v>
      </c>
      <c r="D4" s="179" t="s">
        <v>13</v>
      </c>
      <c r="E4" s="188"/>
      <c r="F4" s="189"/>
      <c r="G4" s="189"/>
      <c r="H4" s="189"/>
      <c r="I4" s="189"/>
      <c r="J4" s="189"/>
      <c r="K4" s="223"/>
      <c r="L4" s="224"/>
      <c r="M4" s="224"/>
      <c r="N4" s="225"/>
      <c r="O4" s="226"/>
    </row>
    <row r="5" ht="45" customHeight="1" spans="1:15">
      <c r="A5" s="190" t="s">
        <v>14</v>
      </c>
      <c r="B5" s="191" t="s">
        <v>15</v>
      </c>
      <c r="C5" s="191" t="s">
        <v>16</v>
      </c>
      <c r="D5" s="191" t="s">
        <v>17</v>
      </c>
      <c r="E5" s="192" t="s">
        <v>18</v>
      </c>
      <c r="F5" s="192"/>
      <c r="G5" s="192"/>
      <c r="H5" s="192"/>
      <c r="I5" s="192"/>
      <c r="J5" s="192" t="s">
        <v>19</v>
      </c>
      <c r="K5" s="192"/>
      <c r="L5" s="192"/>
      <c r="M5" s="192"/>
      <c r="N5" s="192"/>
      <c r="O5" s="227" t="s">
        <v>20</v>
      </c>
    </row>
    <row r="6" ht="70.2" customHeight="1" spans="1:15">
      <c r="A6" s="193"/>
      <c r="B6" s="194"/>
      <c r="C6" s="194"/>
      <c r="D6" s="194"/>
      <c r="E6" s="192">
        <v>10</v>
      </c>
      <c r="F6" s="192">
        <v>50</v>
      </c>
      <c r="G6" s="192">
        <v>100</v>
      </c>
      <c r="H6" s="192">
        <v>200</v>
      </c>
      <c r="I6" s="192">
        <v>500</v>
      </c>
      <c r="J6" s="192">
        <v>10</v>
      </c>
      <c r="K6" s="192">
        <v>50</v>
      </c>
      <c r="L6" s="192">
        <v>100</v>
      </c>
      <c r="M6" s="192">
        <v>200</v>
      </c>
      <c r="N6" s="192">
        <v>500</v>
      </c>
      <c r="O6" s="228"/>
    </row>
    <row r="7" s="165" customFormat="1" ht="41.25" customHeight="1" spans="1:15">
      <c r="A7" s="50">
        <v>1</v>
      </c>
      <c r="B7" s="51" t="s">
        <v>21</v>
      </c>
      <c r="C7" s="51" t="s">
        <v>22</v>
      </c>
      <c r="D7" s="51" t="s">
        <v>23</v>
      </c>
      <c r="E7" s="52"/>
      <c r="F7" s="87">
        <v>1000</v>
      </c>
      <c r="G7" s="87">
        <v>2000</v>
      </c>
      <c r="H7" s="87">
        <v>1000</v>
      </c>
      <c r="I7" s="87">
        <v>2000</v>
      </c>
      <c r="J7" s="229"/>
      <c r="K7" s="230">
        <f>F7*50</f>
        <v>50000</v>
      </c>
      <c r="L7" s="230">
        <f t="shared" ref="L7" si="0">G7*100</f>
        <v>200000</v>
      </c>
      <c r="M7" s="230">
        <f>H7*200</f>
        <v>200000</v>
      </c>
      <c r="N7" s="230">
        <f t="shared" ref="N7" si="1">I7*500</f>
        <v>1000000</v>
      </c>
      <c r="O7" s="231">
        <f>SUM(K7:N7)</f>
        <v>1450000</v>
      </c>
    </row>
    <row r="8" ht="41.25" customHeight="1" spans="1:15">
      <c r="A8" s="50">
        <v>1</v>
      </c>
      <c r="B8" s="51" t="s">
        <v>24</v>
      </c>
      <c r="C8" s="51" t="s">
        <v>22</v>
      </c>
      <c r="D8" s="51" t="s">
        <v>25</v>
      </c>
      <c r="E8" s="52"/>
      <c r="F8" s="87">
        <v>1000</v>
      </c>
      <c r="G8" s="87">
        <v>4000</v>
      </c>
      <c r="H8" s="87">
        <v>0</v>
      </c>
      <c r="I8" s="87">
        <v>2000</v>
      </c>
      <c r="J8" s="229"/>
      <c r="K8" s="230">
        <f t="shared" ref="K8" si="2">F8*50</f>
        <v>50000</v>
      </c>
      <c r="L8" s="230">
        <f t="shared" ref="L8" si="3">G8*100</f>
        <v>400000</v>
      </c>
      <c r="M8" s="230">
        <f t="shared" ref="M8" si="4">H8*200</f>
        <v>0</v>
      </c>
      <c r="N8" s="230">
        <f t="shared" ref="N8" si="5">I8*500</f>
        <v>1000000</v>
      </c>
      <c r="O8" s="231">
        <f t="shared" ref="O8" si="6">SUM(K8:N8)</f>
        <v>1450000</v>
      </c>
    </row>
    <row r="9" ht="41.25" customHeight="1" spans="1:15">
      <c r="A9" s="50"/>
      <c r="B9" s="51"/>
      <c r="C9" s="51"/>
      <c r="D9" s="51"/>
      <c r="E9" s="52"/>
      <c r="F9" s="87"/>
      <c r="G9" s="87"/>
      <c r="H9" s="87"/>
      <c r="I9" s="87"/>
      <c r="J9" s="229"/>
      <c r="K9" s="230">
        <f t="shared" ref="K9" si="7">F9*50</f>
        <v>0</v>
      </c>
      <c r="L9" s="230">
        <f t="shared" ref="L9" si="8">G9*100</f>
        <v>0</v>
      </c>
      <c r="M9" s="230">
        <f t="shared" ref="M9" si="9">H9*200</f>
        <v>0</v>
      </c>
      <c r="N9" s="230">
        <f t="shared" ref="N9" si="10">I9*500</f>
        <v>0</v>
      </c>
      <c r="O9" s="231">
        <f t="shared" ref="O9" si="11">SUM(K9:N9)</f>
        <v>0</v>
      </c>
    </row>
    <row r="10" ht="71.25" customHeight="1" spans="1:15">
      <c r="A10" s="195" t="s">
        <v>26</v>
      </c>
      <c r="B10" s="196"/>
      <c r="C10" s="196"/>
      <c r="D10" s="197"/>
      <c r="E10" s="198"/>
      <c r="F10" s="198">
        <f t="shared" ref="F10:N10" si="12">SUM(F7:F9)</f>
        <v>2000</v>
      </c>
      <c r="G10" s="198">
        <f t="shared" si="12"/>
        <v>6000</v>
      </c>
      <c r="H10" s="198">
        <f t="shared" si="12"/>
        <v>1000</v>
      </c>
      <c r="I10" s="198">
        <f t="shared" si="12"/>
        <v>4000</v>
      </c>
      <c r="J10" s="198">
        <f t="shared" si="12"/>
        <v>0</v>
      </c>
      <c r="K10" s="198">
        <f t="shared" si="12"/>
        <v>100000</v>
      </c>
      <c r="L10" s="198">
        <f t="shared" si="12"/>
        <v>600000</v>
      </c>
      <c r="M10" s="198">
        <f t="shared" si="12"/>
        <v>200000</v>
      </c>
      <c r="N10" s="198">
        <f t="shared" si="12"/>
        <v>2000000</v>
      </c>
      <c r="O10" s="232">
        <f t="shared" ref="O10" si="13">SUM(J10:N10)</f>
        <v>2900000</v>
      </c>
    </row>
    <row r="11" ht="92.1" customHeight="1" spans="1:15">
      <c r="A11" s="199" t="s">
        <v>35</v>
      </c>
      <c r="B11" s="200"/>
      <c r="C11" s="200"/>
      <c r="D11" s="200"/>
      <c r="E11" s="200"/>
      <c r="F11" s="200"/>
      <c r="G11" s="200"/>
      <c r="H11" s="200"/>
      <c r="I11" s="200"/>
      <c r="J11" s="200"/>
      <c r="K11" s="200"/>
      <c r="L11" s="200"/>
      <c r="M11" s="200"/>
      <c r="N11" s="200"/>
      <c r="O11" s="200"/>
    </row>
    <row r="12" ht="41.25" customHeight="1" spans="1:15">
      <c r="A12" s="201" t="s">
        <v>28</v>
      </c>
      <c r="B12" s="202"/>
      <c r="C12" s="203"/>
      <c r="D12" s="201"/>
      <c r="E12" s="203"/>
      <c r="F12" s="201" t="s">
        <v>28</v>
      </c>
      <c r="G12" s="202"/>
      <c r="H12" s="202"/>
      <c r="I12" s="202"/>
      <c r="J12" s="203"/>
      <c r="K12" s="201"/>
      <c r="L12" s="202"/>
      <c r="M12" s="202"/>
      <c r="N12" s="202"/>
      <c r="O12" s="203"/>
    </row>
    <row r="13" ht="41.25" customHeight="1" spans="1:15">
      <c r="A13" s="201" t="s">
        <v>29</v>
      </c>
      <c r="B13" s="202"/>
      <c r="C13" s="203"/>
      <c r="D13" s="201"/>
      <c r="E13" s="203"/>
      <c r="F13" s="201" t="s">
        <v>29</v>
      </c>
      <c r="G13" s="202"/>
      <c r="H13" s="202"/>
      <c r="I13" s="202"/>
      <c r="J13" s="203"/>
      <c r="K13" s="233"/>
      <c r="L13" s="234"/>
      <c r="M13" s="234"/>
      <c r="N13" s="234"/>
      <c r="O13" s="235"/>
    </row>
    <row r="14" ht="41.25" customHeight="1" spans="1:15">
      <c r="A14" s="204" t="s">
        <v>36</v>
      </c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</row>
    <row r="15" ht="41.25" customHeight="1" spans="1:15">
      <c r="A15" s="206" t="s">
        <v>37</v>
      </c>
      <c r="B15" s="207"/>
      <c r="C15" s="208"/>
      <c r="D15" s="209"/>
      <c r="E15" s="208"/>
      <c r="F15" s="209" t="s">
        <v>38</v>
      </c>
      <c r="G15" s="207"/>
      <c r="H15" s="207"/>
      <c r="I15" s="207"/>
      <c r="J15" s="208"/>
      <c r="K15" s="236">
        <v>0</v>
      </c>
      <c r="L15" s="237"/>
      <c r="M15" s="237"/>
      <c r="N15" s="237"/>
      <c r="O15" s="238"/>
    </row>
    <row r="16" ht="41.25" customHeight="1" spans="1:15">
      <c r="A16" s="210" t="s">
        <v>39</v>
      </c>
      <c r="B16" s="211"/>
      <c r="C16" s="212"/>
      <c r="D16" s="213"/>
      <c r="E16" s="212"/>
      <c r="F16" s="213" t="s">
        <v>39</v>
      </c>
      <c r="G16" s="211"/>
      <c r="H16" s="211"/>
      <c r="I16" s="211"/>
      <c r="J16" s="212"/>
      <c r="K16" s="213"/>
      <c r="L16" s="211"/>
      <c r="M16" s="211"/>
      <c r="N16" s="211"/>
      <c r="O16" s="239"/>
    </row>
    <row r="17" ht="41.25" customHeight="1" spans="1:15">
      <c r="A17" s="214"/>
      <c r="B17" s="215"/>
      <c r="C17" s="216"/>
      <c r="D17" s="217"/>
      <c r="E17" s="216"/>
      <c r="F17" s="217"/>
      <c r="G17" s="215"/>
      <c r="H17" s="215"/>
      <c r="I17" s="215"/>
      <c r="J17" s="216"/>
      <c r="K17" s="217"/>
      <c r="L17" s="215"/>
      <c r="M17" s="215"/>
      <c r="N17" s="215"/>
      <c r="O17" s="240"/>
    </row>
    <row r="18" ht="41.25" customHeight="1"/>
    <row r="19" ht="41.25" customHeight="1"/>
    <row r="20" ht="41.25" customHeight="1"/>
    <row r="21" ht="41.25" customHeight="1"/>
    <row r="22" ht="41.25" customHeight="1"/>
    <row r="23" ht="41.25" customHeight="1"/>
    <row r="24" ht="41.25" customHeight="1"/>
    <row r="25" ht="41.25" customHeight="1"/>
    <row r="26" ht="41.25" customHeight="1"/>
    <row r="27" ht="41.25" customHeight="1"/>
    <row r="28" ht="41.25" customHeight="1"/>
    <row r="29" ht="41.25" customHeight="1"/>
    <row r="30" ht="41.25" customHeight="1"/>
    <row r="31" ht="41.25" customHeight="1"/>
    <row r="32" ht="41.25" customHeight="1"/>
    <row r="33" ht="41.25" customHeight="1"/>
    <row r="34" ht="41.25" customHeight="1"/>
    <row r="35" ht="41.25" customHeight="1"/>
    <row r="36" ht="41.25" customHeight="1"/>
    <row r="37" ht="41.25" customHeight="1"/>
    <row r="38" ht="41.25" customHeight="1"/>
    <row r="39" ht="41.25" customHeight="1"/>
    <row r="40" ht="41.25" customHeight="1"/>
    <row r="41" ht="41.25" customHeight="1"/>
    <row r="42" ht="41.25" customHeight="1"/>
    <row r="43" ht="41.25" customHeight="1"/>
    <row r="44" ht="41.25" customHeight="1"/>
    <row r="45" ht="41.25" customHeight="1"/>
    <row r="46" ht="41.25" customHeight="1"/>
    <row r="47" ht="41.25" customHeight="1"/>
    <row r="48" ht="41.25" customHeight="1"/>
    <row r="49" customHeight="1"/>
    <row r="50" customHeight="1"/>
    <row r="51" s="166" customFormat="1" ht="68.25" customHeight="1" spans="1:15">
      <c r="A51" s="172"/>
      <c r="B51" s="172"/>
      <c r="C51" s="172"/>
      <c r="D51" s="172"/>
      <c r="E51" s="172"/>
      <c r="F51" s="173"/>
      <c r="G51" s="173"/>
      <c r="H51" s="173"/>
      <c r="I51" s="173"/>
      <c r="J51" s="173"/>
      <c r="K51" s="173"/>
      <c r="L51" s="173"/>
      <c r="M51" s="173"/>
      <c r="N51" s="173"/>
      <c r="O51" s="174"/>
    </row>
    <row r="52" customHeight="1"/>
    <row r="53" customHeight="1"/>
    <row r="54" customHeight="1"/>
    <row r="55" customHeight="1"/>
    <row r="56" customHeight="1"/>
    <row r="57" customHeight="1"/>
    <row r="58" customHeight="1"/>
    <row r="59" customHeight="1"/>
    <row r="60" customHeight="1"/>
    <row r="61" customHeight="1"/>
    <row r="62" customHeight="1"/>
    <row r="63" customHeight="1"/>
    <row r="64" customHeight="1"/>
    <row r="65" customHeight="1"/>
    <row r="66" customHeight="1"/>
    <row r="67" customHeight="1"/>
    <row r="68" customHeight="1"/>
    <row r="69" customHeight="1"/>
    <row r="70" customHeight="1"/>
    <row r="71" customHeight="1"/>
    <row r="72" customHeight="1"/>
    <row r="73" customHeight="1"/>
    <row r="74" customHeight="1"/>
    <row r="75" s="167" customFormat="1" ht="57" customHeight="1" spans="1:15">
      <c r="A75" s="172"/>
      <c r="B75" s="172"/>
      <c r="C75" s="172"/>
      <c r="D75" s="172"/>
      <c r="E75" s="172"/>
      <c r="F75" s="173"/>
      <c r="G75" s="173"/>
      <c r="H75" s="173"/>
      <c r="I75" s="173"/>
      <c r="J75" s="173"/>
      <c r="K75" s="173"/>
      <c r="L75" s="173"/>
      <c r="M75" s="173"/>
      <c r="N75" s="173"/>
      <c r="O75" s="174"/>
    </row>
    <row r="76" s="168" customFormat="1" ht="83.7" customHeight="1" spans="1:15">
      <c r="A76" s="172"/>
      <c r="B76" s="172"/>
      <c r="C76" s="172"/>
      <c r="D76" s="172"/>
      <c r="E76" s="172"/>
      <c r="F76" s="173"/>
      <c r="G76" s="173"/>
      <c r="H76" s="173"/>
      <c r="I76" s="173"/>
      <c r="J76" s="173"/>
      <c r="K76" s="173"/>
      <c r="L76" s="173"/>
      <c r="M76" s="173"/>
      <c r="N76" s="173"/>
      <c r="O76" s="174"/>
    </row>
    <row r="77" s="169" customFormat="1" ht="60" customHeight="1" spans="1:15">
      <c r="A77" s="172"/>
      <c r="B77" s="172"/>
      <c r="C77" s="172"/>
      <c r="D77" s="172"/>
      <c r="E77" s="172"/>
      <c r="F77" s="173"/>
      <c r="G77" s="173"/>
      <c r="H77" s="173"/>
      <c r="I77" s="173"/>
      <c r="J77" s="173"/>
      <c r="K77" s="173"/>
      <c r="L77" s="173"/>
      <c r="M77" s="173"/>
      <c r="N77" s="173"/>
      <c r="O77" s="174"/>
    </row>
    <row r="78" s="170" customFormat="1" ht="52.5" customHeight="1" spans="1:15">
      <c r="A78" s="172"/>
      <c r="B78" s="172"/>
      <c r="C78" s="172"/>
      <c r="D78" s="172"/>
      <c r="E78" s="172"/>
      <c r="F78" s="173"/>
      <c r="G78" s="173"/>
      <c r="H78" s="173"/>
      <c r="I78" s="173"/>
      <c r="J78" s="173"/>
      <c r="K78" s="173"/>
      <c r="L78" s="173"/>
      <c r="M78" s="173"/>
      <c r="N78" s="173"/>
      <c r="O78" s="174"/>
    </row>
    <row r="79" s="169" customFormat="1" ht="47.25" customHeight="1" spans="1:15">
      <c r="A79" s="172"/>
      <c r="B79" s="172"/>
      <c r="C79" s="172"/>
      <c r="D79" s="172"/>
      <c r="E79" s="172"/>
      <c r="F79" s="173"/>
      <c r="G79" s="173"/>
      <c r="H79" s="173"/>
      <c r="I79" s="173"/>
      <c r="J79" s="173"/>
      <c r="K79" s="173"/>
      <c r="L79" s="173"/>
      <c r="M79" s="173"/>
      <c r="N79" s="173"/>
      <c r="O79" s="174"/>
    </row>
    <row r="80" s="171" customFormat="1" ht="58.95" customHeight="1" spans="1:15">
      <c r="A80" s="172"/>
      <c r="B80" s="172"/>
      <c r="C80" s="172"/>
      <c r="D80" s="172"/>
      <c r="E80" s="172"/>
      <c r="F80" s="173"/>
      <c r="G80" s="173"/>
      <c r="H80" s="173"/>
      <c r="I80" s="173"/>
      <c r="J80" s="173"/>
      <c r="K80" s="173"/>
      <c r="L80" s="173"/>
      <c r="M80" s="173"/>
      <c r="N80" s="173"/>
      <c r="O80" s="174"/>
    </row>
    <row r="81" s="171" customFormat="1" spans="1:15">
      <c r="A81" s="172"/>
      <c r="B81" s="172"/>
      <c r="C81" s="172"/>
      <c r="D81" s="172"/>
      <c r="E81" s="172"/>
      <c r="F81" s="173"/>
      <c r="G81" s="173"/>
      <c r="H81" s="173"/>
      <c r="I81" s="173"/>
      <c r="J81" s="173"/>
      <c r="K81" s="173"/>
      <c r="L81" s="173"/>
      <c r="M81" s="173"/>
      <c r="N81" s="173"/>
      <c r="O81" s="174"/>
    </row>
    <row r="82" s="171" customFormat="1" ht="33" customHeight="1" spans="1:15">
      <c r="A82" s="172"/>
      <c r="B82" s="172"/>
      <c r="C82" s="172"/>
      <c r="D82" s="172"/>
      <c r="E82" s="172"/>
      <c r="F82" s="173"/>
      <c r="G82" s="173"/>
      <c r="H82" s="173"/>
      <c r="I82" s="173"/>
      <c r="J82" s="173"/>
      <c r="K82" s="173"/>
      <c r="L82" s="173"/>
      <c r="M82" s="173"/>
      <c r="N82" s="173"/>
      <c r="O82" s="174"/>
    </row>
    <row r="83" ht="57" customHeight="1"/>
    <row r="84" ht="57" customHeight="1"/>
    <row r="85" ht="57" customHeight="1"/>
    <row r="86" ht="57" customHeight="1"/>
    <row r="87" ht="57" customHeight="1"/>
    <row r="88" ht="57" customHeight="1"/>
    <row r="89" ht="57" customHeight="1"/>
    <row r="90" ht="57" customHeight="1"/>
    <row r="91" ht="57" customHeight="1"/>
    <row r="92" ht="57" customHeight="1"/>
    <row r="93" ht="57" customHeight="1"/>
    <row r="94" ht="57" customHeight="1"/>
    <row r="95" ht="57" customHeight="1"/>
    <row r="96" ht="57" customHeight="1"/>
    <row r="97" ht="57" customHeight="1"/>
    <row r="98" ht="57" customHeight="1"/>
    <row r="99" ht="57" customHeight="1"/>
    <row r="100" ht="57" customHeight="1"/>
    <row r="101" ht="57" customHeight="1"/>
    <row r="102" ht="57" customHeight="1"/>
    <row r="103" ht="57" customHeight="1"/>
    <row r="104" ht="57" customHeight="1"/>
    <row r="105" ht="57" customHeight="1"/>
    <row r="106" ht="57" customHeight="1"/>
    <row r="107" ht="57" customHeight="1"/>
    <row r="108" ht="57" customHeight="1"/>
    <row r="109" ht="57" customHeight="1"/>
    <row r="110" ht="57" customHeight="1"/>
    <row r="111" ht="57" customHeight="1"/>
    <row r="112" ht="57" customHeight="1"/>
    <row r="113" ht="57" customHeight="1"/>
    <row r="114" ht="57" customHeight="1"/>
    <row r="115" ht="57" customHeight="1"/>
    <row r="116" ht="57" customHeight="1"/>
    <row r="117" ht="57" customHeight="1"/>
    <row r="118" ht="57" customHeight="1"/>
    <row r="119" ht="57" customHeight="1"/>
    <row r="120" ht="57" customHeight="1"/>
    <row r="121" ht="57" customHeight="1"/>
    <row r="122" ht="57" customHeight="1"/>
    <row r="123" ht="57" customHeight="1"/>
    <row r="124" ht="57" customHeight="1"/>
    <row r="125" ht="57" customHeight="1"/>
    <row r="126" ht="57" customHeight="1"/>
    <row r="127" ht="57" customHeight="1"/>
    <row r="128" ht="57" customHeight="1"/>
    <row r="129" ht="57" customHeight="1"/>
    <row r="130" ht="57" customHeight="1"/>
    <row r="131" ht="57" customHeight="1"/>
    <row r="132" ht="57" customHeight="1"/>
    <row r="133" ht="57" customHeight="1"/>
    <row r="134" ht="57" customHeight="1"/>
    <row r="135" ht="57" customHeight="1"/>
    <row r="136" ht="57" customHeight="1"/>
    <row r="137" ht="57" customHeight="1"/>
    <row r="138" ht="57" customHeight="1"/>
    <row r="139" ht="57" customHeight="1"/>
    <row r="140" ht="57" customHeight="1"/>
    <row r="141" ht="57" customHeight="1"/>
  </sheetData>
  <autoFilter ref="A6:O17">
    <extLst/>
  </autoFilter>
  <mergeCells count="36">
    <mergeCell ref="A1:O1"/>
    <mergeCell ref="B2:C2"/>
    <mergeCell ref="E2:F2"/>
    <mergeCell ref="G2:I2"/>
    <mergeCell ref="L2:O2"/>
    <mergeCell ref="B3:C3"/>
    <mergeCell ref="E3:F3"/>
    <mergeCell ref="B4:C4"/>
    <mergeCell ref="E4:K4"/>
    <mergeCell ref="L4:O4"/>
    <mergeCell ref="E5:I5"/>
    <mergeCell ref="J5:N5"/>
    <mergeCell ref="A10:D10"/>
    <mergeCell ref="A11:O11"/>
    <mergeCell ref="A12:C12"/>
    <mergeCell ref="D12:E12"/>
    <mergeCell ref="F12:J12"/>
    <mergeCell ref="K12:O12"/>
    <mergeCell ref="A13:C13"/>
    <mergeCell ref="D13:E13"/>
    <mergeCell ref="F13:J13"/>
    <mergeCell ref="K13:O13"/>
    <mergeCell ref="A14:O14"/>
    <mergeCell ref="A15:C15"/>
    <mergeCell ref="D15:E15"/>
    <mergeCell ref="F15:J15"/>
    <mergeCell ref="K15:O15"/>
    <mergeCell ref="A5:A6"/>
    <mergeCell ref="B5:B6"/>
    <mergeCell ref="C5:C6"/>
    <mergeCell ref="D5:D6"/>
    <mergeCell ref="O5:O6"/>
    <mergeCell ref="A16:C17"/>
    <mergeCell ref="D16:E17"/>
    <mergeCell ref="F16:J17"/>
    <mergeCell ref="K16:O17"/>
  </mergeCells>
  <conditionalFormatting sqref="B2">
    <cfRule type="duplicateValues" dxfId="0" priority="443"/>
    <cfRule type="duplicateValues" dxfId="0" priority="444"/>
    <cfRule type="duplicateValues" dxfId="0" priority="445"/>
    <cfRule type="duplicateValues" dxfId="0" priority="446"/>
  </conditionalFormatting>
  <conditionalFormatting sqref="B3">
    <cfRule type="duplicateValues" dxfId="0" priority="6"/>
    <cfRule type="duplicateValues" dxfId="0" priority="7"/>
    <cfRule type="duplicateValues" dxfId="0" priority="8"/>
    <cfRule type="duplicateValues" dxfId="0" priority="9"/>
  </conditionalFormatting>
  <conditionalFormatting sqref="B4">
    <cfRule type="duplicateValues" dxfId="0" priority="10"/>
    <cfRule type="duplicateValues" dxfId="0" priority="11"/>
    <cfRule type="duplicateValues" dxfId="0" priority="12"/>
    <cfRule type="duplicateValues" dxfId="0" priority="13"/>
  </conditionalFormatting>
  <conditionalFormatting sqref="B9">
    <cfRule type="duplicateValues" dxfId="0" priority="7640"/>
  </conditionalFormatting>
  <conditionalFormatting sqref="A5:A6">
    <cfRule type="duplicateValues" dxfId="0" priority="23"/>
    <cfRule type="duplicateValues" dxfId="0" priority="24"/>
    <cfRule type="duplicateValues" dxfId="0" priority="25"/>
    <cfRule type="duplicateValues" dxfId="0" priority="26"/>
  </conditionalFormatting>
  <conditionalFormatting sqref="B3:B4">
    <cfRule type="duplicateValues" dxfId="0" priority="5"/>
  </conditionalFormatting>
  <conditionalFormatting sqref="B7:B8">
    <cfRule type="duplicateValues" dxfId="0" priority="1"/>
  </conditionalFormatting>
  <conditionalFormatting sqref="B18:B1048576">
    <cfRule type="duplicateValues" dxfId="0" priority="2479"/>
    <cfRule type="duplicateValues" dxfId="0" priority="2480"/>
    <cfRule type="duplicateValues" dxfId="0" priority="2481"/>
    <cfRule type="duplicateValues" dxfId="0" priority="2482"/>
    <cfRule type="duplicateValues" dxfId="0" priority="2483"/>
    <cfRule type="duplicateValues" dxfId="0" priority="2484"/>
  </conditionalFormatting>
  <conditionalFormatting sqref="A18:B1048576 A1:B1 B5:B6 A2:A4">
    <cfRule type="duplicateValues" dxfId="0" priority="2476"/>
    <cfRule type="duplicateValues" dxfId="0" priority="2477"/>
    <cfRule type="duplicateValues" dxfId="0" priority="2478"/>
    <cfRule type="duplicateValues" dxfId="0" priority="2488"/>
  </conditionalFormatting>
  <conditionalFormatting sqref="B18:B1048576 B1 B5:B6">
    <cfRule type="duplicateValues" dxfId="0" priority="2486"/>
  </conditionalFormatting>
  <conditionalFormatting sqref="A18:B1048576">
    <cfRule type="duplicateValues" dxfId="0" priority="2485"/>
    <cfRule type="duplicateValues" dxfId="0" priority="2487"/>
    <cfRule type="duplicateValues" dxfId="0" priority="2489"/>
  </conditionalFormatting>
  <printOptions horizontalCentered="1" verticalCentered="1"/>
  <pageMargins left="0" right="0" top="0" bottom="0" header="0" footer="0.31496062992126"/>
  <pageSetup paperSize="9" scale="1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view="pageBreakPreview" zoomScale="25" zoomScaleNormal="32" topLeftCell="A4" workbookViewId="0">
      <selection activeCell="B7" sqref="B7:D8"/>
    </sheetView>
  </sheetViews>
  <sheetFormatPr defaultColWidth="8.78095238095238" defaultRowHeight="44.25"/>
  <cols>
    <col min="1" max="1" width="34.2190476190476" style="99" customWidth="1"/>
    <col min="2" max="2" width="77.7809523809524" style="102" customWidth="1"/>
    <col min="3" max="3" width="42.4380952380952" style="99" customWidth="1"/>
    <col min="4" max="4" width="214.552380952381" style="102" customWidth="1"/>
    <col min="5" max="5" width="37.7809523809524" style="102" customWidth="1"/>
    <col min="6" max="6" width="32" style="102" customWidth="1"/>
    <col min="7" max="8" width="35.7809523809524" style="102" customWidth="1"/>
    <col min="9" max="9" width="32" style="102" customWidth="1"/>
    <col min="10" max="10" width="32.2190476190476" style="102" customWidth="1"/>
    <col min="11" max="13" width="33.7809523809524" style="102" customWidth="1"/>
    <col min="14" max="14" width="53.7809523809524" style="102" customWidth="1"/>
    <col min="15" max="16384" width="8.78095238095238" style="102"/>
  </cols>
  <sheetData>
    <row r="1" ht="237" customHeight="1" spans="1:14">
      <c r="A1" s="103" t="s">
        <v>40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s="99" customFormat="1" ht="69.75" customHeight="1" spans="1:13">
      <c r="A2" s="105" t="s">
        <v>1</v>
      </c>
      <c r="B2" s="29" t="s">
        <v>41</v>
      </c>
      <c r="C2" s="106" t="s">
        <v>42</v>
      </c>
      <c r="D2" s="107"/>
      <c r="E2" s="108"/>
      <c r="F2" s="109"/>
      <c r="G2" s="109"/>
      <c r="H2" s="109"/>
      <c r="I2" s="109"/>
      <c r="J2" s="108"/>
      <c r="K2" s="108" t="s">
        <v>43</v>
      </c>
      <c r="L2" s="140" t="s">
        <v>6</v>
      </c>
      <c r="M2" s="141"/>
    </row>
    <row r="3" s="99" customFormat="1" ht="81.75" customHeight="1" spans="1:14">
      <c r="A3" s="105" t="s">
        <v>7</v>
      </c>
      <c r="B3" s="29" t="s">
        <v>8</v>
      </c>
      <c r="C3" s="106" t="s">
        <v>9</v>
      </c>
      <c r="D3" s="107"/>
      <c r="E3" s="110">
        <f>SUBTOTAL(3,C7:C8)</f>
        <v>2</v>
      </c>
      <c r="F3" s="111"/>
      <c r="G3" s="111"/>
      <c r="H3" s="111"/>
      <c r="I3" s="111"/>
      <c r="J3" s="111"/>
      <c r="K3" s="111"/>
      <c r="L3" s="111"/>
      <c r="M3" s="111"/>
      <c r="N3" s="142"/>
    </row>
    <row r="4" s="99" customFormat="1" ht="105.75" customHeight="1" spans="1:13">
      <c r="A4" s="105" t="s">
        <v>12</v>
      </c>
      <c r="B4" s="33">
        <v>45085</v>
      </c>
      <c r="C4" s="106" t="s">
        <v>44</v>
      </c>
      <c r="D4" s="107"/>
      <c r="E4" s="108"/>
      <c r="F4" s="108"/>
      <c r="G4" s="112"/>
      <c r="H4" s="108"/>
      <c r="I4" s="143"/>
      <c r="J4" s="108"/>
      <c r="K4" s="108"/>
      <c r="L4" s="140"/>
      <c r="M4" s="141"/>
    </row>
    <row r="5" ht="47.25" customHeight="1" spans="1:14">
      <c r="A5" s="38" t="s">
        <v>14</v>
      </c>
      <c r="B5" s="39" t="s">
        <v>15</v>
      </c>
      <c r="C5" s="40" t="s">
        <v>16</v>
      </c>
      <c r="D5" s="40" t="s">
        <v>17</v>
      </c>
      <c r="E5" s="113"/>
      <c r="F5" s="113"/>
      <c r="G5" s="113"/>
      <c r="H5" s="113"/>
      <c r="I5" s="113"/>
      <c r="J5" s="113"/>
      <c r="K5" s="107"/>
      <c r="L5" s="144" t="s">
        <v>45</v>
      </c>
      <c r="M5" s="144" t="s">
        <v>46</v>
      </c>
      <c r="N5" s="144" t="s">
        <v>47</v>
      </c>
    </row>
    <row r="6" ht="183" customHeight="1" spans="1:14">
      <c r="A6" s="44"/>
      <c r="B6" s="45"/>
      <c r="C6" s="46"/>
      <c r="D6" s="46"/>
      <c r="E6" s="45">
        <v>50</v>
      </c>
      <c r="F6" s="45">
        <v>100</v>
      </c>
      <c r="G6" s="45">
        <v>100</v>
      </c>
      <c r="H6" s="45">
        <v>200</v>
      </c>
      <c r="I6" s="45">
        <v>500</v>
      </c>
      <c r="J6" s="106" t="s">
        <v>48</v>
      </c>
      <c r="K6" s="106" t="s">
        <v>49</v>
      </c>
      <c r="L6" s="145"/>
      <c r="M6" s="145"/>
      <c r="N6" s="145"/>
    </row>
    <row r="7" s="100" customFormat="1" ht="67.5" customHeight="1" spans="1:14">
      <c r="A7" s="50">
        <v>1</v>
      </c>
      <c r="B7" s="51" t="s">
        <v>21</v>
      </c>
      <c r="C7" s="51" t="s">
        <v>22</v>
      </c>
      <c r="D7" s="51" t="s">
        <v>23</v>
      </c>
      <c r="E7" s="114"/>
      <c r="F7" s="87"/>
      <c r="G7" s="87"/>
      <c r="H7" s="87"/>
      <c r="I7" s="87"/>
      <c r="J7" s="146"/>
      <c r="K7" s="146"/>
      <c r="L7" s="147"/>
      <c r="M7" s="147"/>
      <c r="N7" s="148"/>
    </row>
    <row r="8" s="100" customFormat="1" ht="67.5" customHeight="1" spans="1:14">
      <c r="A8" s="50">
        <v>1</v>
      </c>
      <c r="B8" s="51" t="s">
        <v>24</v>
      </c>
      <c r="C8" s="51" t="s">
        <v>22</v>
      </c>
      <c r="D8" s="51" t="s">
        <v>25</v>
      </c>
      <c r="E8" s="114"/>
      <c r="F8" s="87"/>
      <c r="G8" s="87"/>
      <c r="H8" s="87"/>
      <c r="I8" s="87"/>
      <c r="J8" s="146"/>
      <c r="K8" s="146"/>
      <c r="L8" s="147"/>
      <c r="M8" s="147"/>
      <c r="N8" s="148"/>
    </row>
    <row r="9" ht="88.5" customHeight="1" spans="1:14">
      <c r="A9" s="115" t="s">
        <v>50</v>
      </c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49"/>
      <c r="N9" s="150"/>
    </row>
    <row r="10" s="101" customFormat="1" ht="117" customHeight="1" spans="1:14">
      <c r="A10" s="117" t="s">
        <v>51</v>
      </c>
      <c r="B10" s="118"/>
      <c r="C10" s="119"/>
      <c r="D10" s="117" t="s">
        <v>52</v>
      </c>
      <c r="E10" s="120" t="s">
        <v>53</v>
      </c>
      <c r="F10" s="121"/>
      <c r="G10" s="122"/>
      <c r="H10" s="121"/>
      <c r="I10" s="120" t="s">
        <v>54</v>
      </c>
      <c r="J10" s="121"/>
      <c r="K10" s="121"/>
      <c r="L10" s="122"/>
      <c r="M10" s="151"/>
      <c r="N10" s="152"/>
    </row>
    <row r="11" s="101" customFormat="1" ht="117" customHeight="1" spans="1:14">
      <c r="A11" s="123" t="s">
        <v>55</v>
      </c>
      <c r="B11" s="124"/>
      <c r="C11" s="125"/>
      <c r="D11" s="123" t="s">
        <v>55</v>
      </c>
      <c r="E11" s="123" t="s">
        <v>55</v>
      </c>
      <c r="F11" s="124"/>
      <c r="G11" s="125"/>
      <c r="H11" s="124"/>
      <c r="I11" s="123" t="s">
        <v>56</v>
      </c>
      <c r="J11" s="124"/>
      <c r="K11" s="124"/>
      <c r="L11" s="125"/>
      <c r="M11" s="153"/>
      <c r="N11" s="152"/>
    </row>
    <row r="12" ht="117" customHeight="1" spans="1:14">
      <c r="A12" s="126" t="s">
        <v>57</v>
      </c>
      <c r="B12" s="127"/>
      <c r="C12" s="128"/>
      <c r="D12" s="129"/>
      <c r="E12" s="129"/>
      <c r="F12" s="129"/>
      <c r="G12" s="129"/>
      <c r="H12" s="129"/>
      <c r="I12" s="129"/>
      <c r="J12" s="129"/>
      <c r="K12" s="129"/>
      <c r="L12" s="154"/>
      <c r="M12" s="155"/>
      <c r="N12" s="150"/>
    </row>
    <row r="13" ht="96" customHeight="1" spans="1:14">
      <c r="A13" s="130" t="s">
        <v>58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49"/>
      <c r="N13" s="150"/>
    </row>
    <row r="14" s="101" customFormat="1" ht="75" customHeight="1" spans="1:14">
      <c r="A14" s="132" t="s">
        <v>37</v>
      </c>
      <c r="B14" s="133"/>
      <c r="C14" s="134">
        <v>0</v>
      </c>
      <c r="D14" s="133"/>
      <c r="E14" s="134" t="s">
        <v>38</v>
      </c>
      <c r="F14" s="135"/>
      <c r="G14" s="133"/>
      <c r="H14" s="135"/>
      <c r="I14" s="156">
        <f>I4</f>
        <v>0</v>
      </c>
      <c r="J14" s="157"/>
      <c r="K14" s="157"/>
      <c r="L14" s="158"/>
      <c r="M14" s="159"/>
      <c r="N14" s="152"/>
    </row>
    <row r="15" s="101" customFormat="1" ht="94.5" customHeight="1" spans="1:14">
      <c r="A15" s="136" t="s">
        <v>39</v>
      </c>
      <c r="B15" s="137"/>
      <c r="C15" s="134"/>
      <c r="D15" s="133"/>
      <c r="E15" s="138" t="s">
        <v>39</v>
      </c>
      <c r="F15" s="139"/>
      <c r="G15" s="137"/>
      <c r="H15" s="139"/>
      <c r="I15" s="160"/>
      <c r="J15" s="161"/>
      <c r="K15" s="161"/>
      <c r="L15" s="162"/>
      <c r="M15" s="163"/>
      <c r="N15" s="152"/>
    </row>
  </sheetData>
  <autoFilter ref="A6:N15">
    <extLst/>
  </autoFilter>
  <mergeCells count="33">
    <mergeCell ref="A1:N1"/>
    <mergeCell ref="C2:D2"/>
    <mergeCell ref="C3:D3"/>
    <mergeCell ref="E3:N3"/>
    <mergeCell ref="C4:D4"/>
    <mergeCell ref="E4:G4"/>
    <mergeCell ref="I4:L4"/>
    <mergeCell ref="E5:K5"/>
    <mergeCell ref="A9:L9"/>
    <mergeCell ref="A10:C10"/>
    <mergeCell ref="E10:G10"/>
    <mergeCell ref="I10:L10"/>
    <mergeCell ref="A11:C11"/>
    <mergeCell ref="E11:G11"/>
    <mergeCell ref="I11:L11"/>
    <mergeCell ref="A12:B12"/>
    <mergeCell ref="C12:L12"/>
    <mergeCell ref="A13:L13"/>
    <mergeCell ref="A14:B14"/>
    <mergeCell ref="C14:D14"/>
    <mergeCell ref="E14:G14"/>
    <mergeCell ref="I14:L14"/>
    <mergeCell ref="A15:B15"/>
    <mergeCell ref="C15:D15"/>
    <mergeCell ref="E15:G15"/>
    <mergeCell ref="I15:L15"/>
    <mergeCell ref="A5:A6"/>
    <mergeCell ref="B5:B6"/>
    <mergeCell ref="C5:C6"/>
    <mergeCell ref="D5:D6"/>
    <mergeCell ref="L5:L6"/>
    <mergeCell ref="M5:M6"/>
    <mergeCell ref="N5:N6"/>
  </mergeCells>
  <conditionalFormatting sqref="M6">
    <cfRule type="duplicateValues" dxfId="0" priority="52"/>
  </conditionalFormatting>
  <conditionalFormatting sqref="A5:A6">
    <cfRule type="duplicateValues" dxfId="0" priority="3"/>
    <cfRule type="duplicateValues" dxfId="0" priority="4"/>
    <cfRule type="duplicateValues" dxfId="0" priority="5"/>
    <cfRule type="duplicateValues" dxfId="0" priority="6"/>
  </conditionalFormatting>
  <conditionalFormatting sqref="B7:B8">
    <cfRule type="duplicateValues" dxfId="0" priority="7673"/>
  </conditionalFormatting>
  <conditionalFormatting sqref="B9:B1048576 B5:B6">
    <cfRule type="duplicateValues" dxfId="0" priority="647"/>
  </conditionalFormatting>
  <conditionalFormatting sqref="N6:XFD6 B6:L6">
    <cfRule type="duplicateValues" dxfId="0" priority="649"/>
  </conditionalFormatting>
  <conditionalFormatting sqref="J7:N8">
    <cfRule type="duplicateValues" dxfId="0" priority="7674"/>
  </conditionalFormatting>
  <pageMargins left="0.7" right="0.7" top="0.75" bottom="0.75" header="0.3" footer="0.3"/>
  <pageSetup paperSize="1" scale="10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view="pageBreakPreview" zoomScale="25" zoomScaleNormal="38" workbookViewId="0">
      <selection activeCell="A9" sqref="A9:M9"/>
    </sheetView>
  </sheetViews>
  <sheetFormatPr defaultColWidth="8.78095238095238" defaultRowHeight="30"/>
  <cols>
    <col min="1" max="1" width="38.7809523809524" style="17" customWidth="1"/>
    <col min="2" max="2" width="74.2190476190476" style="17" customWidth="1"/>
    <col min="3" max="3" width="33.7809523809524" style="18" customWidth="1"/>
    <col min="4" max="4" width="163.219047619048" style="19" customWidth="1"/>
    <col min="5" max="5" width="74.2190476190476" style="18" customWidth="1"/>
    <col min="6" max="6" width="9" style="18" customWidth="1"/>
    <col min="7" max="7" width="40.4380952380952" style="18" customWidth="1"/>
    <col min="8" max="9" width="37.7809523809524" style="18" customWidth="1"/>
    <col min="10" max="10" width="45.4380952380952" style="18" customWidth="1"/>
    <col min="11" max="11" width="35.7809523809524" style="18" customWidth="1"/>
    <col min="12" max="12" width="37.7809523809524" style="18" customWidth="1"/>
    <col min="13" max="13" width="31.2190476190476" style="18" customWidth="1"/>
    <col min="14" max="16384" width="8.78095238095238" style="18"/>
  </cols>
  <sheetData>
    <row r="1" ht="126.75" customHeight="1" spans="1:13">
      <c r="A1" s="20" t="s">
        <v>40</v>
      </c>
      <c r="B1" s="21"/>
      <c r="C1" s="21"/>
      <c r="D1" s="21"/>
      <c r="E1" s="21"/>
      <c r="F1" s="21"/>
      <c r="G1" s="21"/>
      <c r="H1" s="21"/>
      <c r="I1" s="21"/>
      <c r="J1" s="21"/>
      <c r="K1" s="92"/>
      <c r="L1" s="92"/>
      <c r="M1" s="22"/>
    </row>
    <row r="2" s="13" customFormat="1" ht="73.5" customHeight="1" spans="1:13">
      <c r="A2" s="23" t="s">
        <v>1</v>
      </c>
      <c r="B2" s="24" t="s">
        <v>41</v>
      </c>
      <c r="C2" s="25" t="s">
        <v>59</v>
      </c>
      <c r="D2" s="26"/>
      <c r="E2" s="25" t="s">
        <v>4</v>
      </c>
      <c r="F2" s="34"/>
      <c r="G2" s="27"/>
      <c r="H2" s="27"/>
      <c r="I2" s="27"/>
      <c r="J2" s="27" t="s">
        <v>43</v>
      </c>
      <c r="K2" s="93" t="s">
        <v>6</v>
      </c>
      <c r="L2" s="93"/>
      <c r="M2" s="28"/>
    </row>
    <row r="3" s="13" customFormat="1" ht="69.75" customHeight="1" spans="1:13">
      <c r="A3" s="23" t="s">
        <v>7</v>
      </c>
      <c r="B3" s="29" t="s">
        <v>8</v>
      </c>
      <c r="C3" s="25" t="s">
        <v>9</v>
      </c>
      <c r="D3" s="26"/>
      <c r="E3" s="30">
        <f>SUBTOTAL(3,C7:C8)</f>
        <v>2</v>
      </c>
      <c r="F3" s="31"/>
      <c r="G3" s="31"/>
      <c r="H3" s="31"/>
      <c r="I3" s="31"/>
      <c r="J3" s="31"/>
      <c r="K3" s="31"/>
      <c r="L3" s="31"/>
      <c r="M3" s="32"/>
    </row>
    <row r="4" s="13" customFormat="1" ht="75.75" customHeight="1" spans="1:13">
      <c r="A4" s="23" t="s">
        <v>12</v>
      </c>
      <c r="B4" s="33">
        <v>45085</v>
      </c>
      <c r="C4" s="25" t="s">
        <v>60</v>
      </c>
      <c r="D4" s="34"/>
      <c r="E4" s="83"/>
      <c r="F4" s="83"/>
      <c r="G4" s="83"/>
      <c r="H4" s="83"/>
      <c r="I4" s="83"/>
      <c r="J4" s="83"/>
      <c r="K4" s="83"/>
      <c r="L4" s="83"/>
      <c r="M4" s="83"/>
    </row>
    <row r="5" s="14" customFormat="1" ht="50.25" customHeight="1" spans="1:13">
      <c r="A5" s="38" t="s">
        <v>14</v>
      </c>
      <c r="B5" s="39" t="s">
        <v>15</v>
      </c>
      <c r="C5" s="40" t="s">
        <v>16</v>
      </c>
      <c r="D5" s="40" t="s">
        <v>17</v>
      </c>
      <c r="E5" s="84" t="s">
        <v>61</v>
      </c>
      <c r="F5" s="85"/>
      <c r="G5" s="85"/>
      <c r="H5" s="85"/>
      <c r="I5" s="85"/>
      <c r="J5" s="85"/>
      <c r="K5" s="85"/>
      <c r="L5" s="94"/>
      <c r="M5" s="43" t="s">
        <v>62</v>
      </c>
    </row>
    <row r="6" s="14" customFormat="1" ht="110.25" customHeight="1" spans="1:13">
      <c r="A6" s="44"/>
      <c r="B6" s="45"/>
      <c r="C6" s="46"/>
      <c r="D6" s="46"/>
      <c r="E6" s="86">
        <v>10</v>
      </c>
      <c r="F6" s="86">
        <v>50</v>
      </c>
      <c r="G6" s="86">
        <v>100</v>
      </c>
      <c r="H6" s="86">
        <v>100</v>
      </c>
      <c r="I6" s="86">
        <v>200</v>
      </c>
      <c r="J6" s="86">
        <v>500</v>
      </c>
      <c r="K6" s="25" t="s">
        <v>63</v>
      </c>
      <c r="L6" s="25" t="s">
        <v>64</v>
      </c>
      <c r="M6" s="49"/>
    </row>
    <row r="7" s="15" customFormat="1" ht="63.75" customHeight="1" spans="1:13">
      <c r="A7" s="50">
        <v>1</v>
      </c>
      <c r="B7" s="51" t="s">
        <v>21</v>
      </c>
      <c r="C7" s="51" t="s">
        <v>22</v>
      </c>
      <c r="D7" s="51" t="s">
        <v>23</v>
      </c>
      <c r="E7" s="52"/>
      <c r="F7" s="87"/>
      <c r="G7" s="87"/>
      <c r="H7" s="87"/>
      <c r="I7" s="87"/>
      <c r="J7" s="53"/>
      <c r="K7" s="95"/>
      <c r="L7" s="95"/>
      <c r="M7" s="54"/>
    </row>
    <row r="8" s="15" customFormat="1" ht="63.75" customHeight="1" spans="1:13">
      <c r="A8" s="50">
        <v>1</v>
      </c>
      <c r="B8" s="51" t="s">
        <v>24</v>
      </c>
      <c r="C8" s="51" t="s">
        <v>22</v>
      </c>
      <c r="D8" s="51" t="s">
        <v>25</v>
      </c>
      <c r="E8" s="52"/>
      <c r="F8" s="87"/>
      <c r="G8" s="87"/>
      <c r="H8" s="87"/>
      <c r="I8" s="87"/>
      <c r="J8" s="53"/>
      <c r="K8" s="95"/>
      <c r="L8" s="95"/>
      <c r="M8" s="54"/>
    </row>
    <row r="9" s="16" customFormat="1" ht="126.6" customHeight="1" spans="1:13">
      <c r="A9" s="55" t="s">
        <v>65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7"/>
    </row>
    <row r="10" ht="69.75" customHeight="1" spans="1:13">
      <c r="A10" s="58" t="s">
        <v>28</v>
      </c>
      <c r="B10" s="59"/>
      <c r="C10" s="60"/>
      <c r="D10" s="61"/>
      <c r="E10" s="62"/>
      <c r="F10" s="58" t="s">
        <v>28</v>
      </c>
      <c r="G10" s="59"/>
      <c r="H10" s="88"/>
      <c r="I10" s="96"/>
      <c r="J10" s="60"/>
      <c r="K10" s="61"/>
      <c r="L10" s="61"/>
      <c r="M10" s="62"/>
    </row>
    <row r="11" ht="66.75" customHeight="1" spans="1:13">
      <c r="A11" s="63" t="s">
        <v>55</v>
      </c>
      <c r="B11" s="64"/>
      <c r="C11" s="65"/>
      <c r="D11" s="66"/>
      <c r="E11" s="67"/>
      <c r="F11" s="63" t="s">
        <v>66</v>
      </c>
      <c r="G11" s="64"/>
      <c r="H11" s="89"/>
      <c r="I11" s="64"/>
      <c r="J11" s="68"/>
      <c r="K11" s="97"/>
      <c r="L11" s="97"/>
      <c r="M11" s="69"/>
    </row>
    <row r="12" ht="66" customHeight="1" spans="1:13">
      <c r="A12" s="70" t="s">
        <v>67</v>
      </c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2"/>
    </row>
    <row r="13" s="15" customFormat="1" ht="94.2" customHeight="1" spans="1:13">
      <c r="A13" s="73" t="s">
        <v>51</v>
      </c>
      <c r="B13" s="74"/>
      <c r="C13" s="75"/>
      <c r="D13" s="76" t="s">
        <v>52</v>
      </c>
      <c r="E13" s="90"/>
      <c r="F13" s="90"/>
      <c r="G13" s="91" t="s">
        <v>53</v>
      </c>
      <c r="H13" s="90"/>
      <c r="I13" s="90"/>
      <c r="J13" s="90"/>
      <c r="K13" s="98" t="s">
        <v>54</v>
      </c>
      <c r="L13" s="79"/>
      <c r="M13" s="79"/>
    </row>
    <row r="14" s="15" customFormat="1" ht="57.6" customHeight="1" spans="1:13">
      <c r="A14" s="80" t="s">
        <v>55</v>
      </c>
      <c r="B14" s="80"/>
      <c r="C14" s="75"/>
      <c r="D14" s="81" t="s">
        <v>55</v>
      </c>
      <c r="E14" s="90"/>
      <c r="F14" s="90"/>
      <c r="G14" s="80" t="s">
        <v>55</v>
      </c>
      <c r="H14" s="90"/>
      <c r="I14" s="90"/>
      <c r="J14" s="90"/>
      <c r="K14" s="80" t="s">
        <v>56</v>
      </c>
      <c r="L14" s="82"/>
      <c r="M14" s="82"/>
    </row>
  </sheetData>
  <mergeCells count="35">
    <mergeCell ref="A1:M1"/>
    <mergeCell ref="C2:D2"/>
    <mergeCell ref="E2:F2"/>
    <mergeCell ref="K2:M2"/>
    <mergeCell ref="C3:D3"/>
    <mergeCell ref="E3:M3"/>
    <mergeCell ref="C4:D4"/>
    <mergeCell ref="E4:F4"/>
    <mergeCell ref="G4:H4"/>
    <mergeCell ref="J4:K4"/>
    <mergeCell ref="L4:M4"/>
    <mergeCell ref="E5:L5"/>
    <mergeCell ref="A9:M9"/>
    <mergeCell ref="A10:B10"/>
    <mergeCell ref="C10:E10"/>
    <mergeCell ref="F10:H10"/>
    <mergeCell ref="J10:M10"/>
    <mergeCell ref="A11:B11"/>
    <mergeCell ref="C11:E11"/>
    <mergeCell ref="F11:H11"/>
    <mergeCell ref="J11:M11"/>
    <mergeCell ref="A12:M12"/>
    <mergeCell ref="A13:B13"/>
    <mergeCell ref="E13:F13"/>
    <mergeCell ref="H13:J13"/>
    <mergeCell ref="L13:M13"/>
    <mergeCell ref="A14:B14"/>
    <mergeCell ref="E14:F14"/>
    <mergeCell ref="H14:J14"/>
    <mergeCell ref="L14:M14"/>
    <mergeCell ref="A5:A6"/>
    <mergeCell ref="B5:B6"/>
    <mergeCell ref="C5:C6"/>
    <mergeCell ref="D5:D6"/>
    <mergeCell ref="M5:M6"/>
  </mergeCells>
  <conditionalFormatting sqref="B6:D6">
    <cfRule type="duplicateValues" dxfId="0" priority="9"/>
  </conditionalFormatting>
  <conditionalFormatting sqref="A5:A6">
    <cfRule type="duplicateValues" dxfId="0" priority="4"/>
    <cfRule type="duplicateValues" dxfId="0" priority="5"/>
    <cfRule type="duplicateValues" dxfId="0" priority="6"/>
    <cfRule type="duplicateValues" dxfId="0" priority="7"/>
  </conditionalFormatting>
  <conditionalFormatting sqref="B5:B6">
    <cfRule type="duplicateValues" dxfId="0" priority="8"/>
  </conditionalFormatting>
  <conditionalFormatting sqref="B7:B8">
    <cfRule type="duplicateValues" dxfId="0" priority="1"/>
  </conditionalFormatting>
  <pageMargins left="0.7" right="0.7" top="0.75" bottom="0.75" header="0.3" footer="0.3"/>
  <pageSetup paperSize="1" scale="1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view="pageBreakPreview" zoomScale="25" zoomScaleNormal="38" workbookViewId="0">
      <selection activeCell="B7" sqref="B7:D8"/>
    </sheetView>
  </sheetViews>
  <sheetFormatPr defaultColWidth="8.78095238095238" defaultRowHeight="30" outlineLevelCol="6"/>
  <cols>
    <col min="1" max="1" width="33" style="17" customWidth="1"/>
    <col min="2" max="2" width="84" style="17" customWidth="1"/>
    <col min="3" max="3" width="56.2190476190476" style="18" customWidth="1"/>
    <col min="4" max="4" width="133.780952380952" style="19" customWidth="1"/>
    <col min="5" max="5" width="99.7809523809524" style="18" customWidth="1"/>
    <col min="6" max="6" width="108" style="18" customWidth="1"/>
    <col min="7" max="7" width="67.2190476190476" style="18" customWidth="1"/>
    <col min="8" max="16384" width="8.78095238095238" style="18"/>
  </cols>
  <sheetData>
    <row r="1" ht="126.75" customHeight="1" spans="1:7">
      <c r="A1" s="20" t="s">
        <v>40</v>
      </c>
      <c r="B1" s="21"/>
      <c r="C1" s="21"/>
      <c r="D1" s="21"/>
      <c r="E1" s="21"/>
      <c r="F1" s="21"/>
      <c r="G1" s="22"/>
    </row>
    <row r="2" s="13" customFormat="1" ht="100.5" customHeight="1" spans="1:7">
      <c r="A2" s="23" t="s">
        <v>1</v>
      </c>
      <c r="B2" s="24" t="s">
        <v>41</v>
      </c>
      <c r="C2" s="25" t="s">
        <v>59</v>
      </c>
      <c r="D2" s="26"/>
      <c r="E2" s="25" t="s">
        <v>4</v>
      </c>
      <c r="F2" s="27" t="s">
        <v>43</v>
      </c>
      <c r="G2" s="28"/>
    </row>
    <row r="3" s="13" customFormat="1" ht="84.75" customHeight="1" spans="1:7">
      <c r="A3" s="23" t="s">
        <v>7</v>
      </c>
      <c r="B3" s="29" t="s">
        <v>8</v>
      </c>
      <c r="C3" s="25" t="s">
        <v>9</v>
      </c>
      <c r="D3" s="26"/>
      <c r="E3" s="30">
        <f>SUBTOTAL(3,C7:C8)</f>
        <v>2</v>
      </c>
      <c r="F3" s="31"/>
      <c r="G3" s="32"/>
    </row>
    <row r="4" s="13" customFormat="1" ht="99.75" customHeight="1" spans="1:7">
      <c r="A4" s="23" t="s">
        <v>12</v>
      </c>
      <c r="B4" s="33">
        <v>45085</v>
      </c>
      <c r="C4" s="25"/>
      <c r="D4" s="34"/>
      <c r="E4" s="35" t="s">
        <v>68</v>
      </c>
      <c r="F4" s="36"/>
      <c r="G4" s="37"/>
    </row>
    <row r="5" s="14" customFormat="1" ht="50.25" customHeight="1" spans="1:7">
      <c r="A5" s="38" t="s">
        <v>14</v>
      </c>
      <c r="B5" s="39" t="s">
        <v>15</v>
      </c>
      <c r="C5" s="40" t="s">
        <v>16</v>
      </c>
      <c r="D5" s="40" t="s">
        <v>17</v>
      </c>
      <c r="E5" s="41" t="s">
        <v>69</v>
      </c>
      <c r="F5" s="42" t="s">
        <v>70</v>
      </c>
      <c r="G5" s="43" t="s">
        <v>62</v>
      </c>
    </row>
    <row r="6" s="14" customFormat="1" ht="119.25" customHeight="1" spans="1:7">
      <c r="A6" s="44"/>
      <c r="B6" s="45"/>
      <c r="C6" s="46"/>
      <c r="D6" s="46"/>
      <c r="E6" s="47"/>
      <c r="F6" s="48"/>
      <c r="G6" s="49"/>
    </row>
    <row r="7" s="15" customFormat="1" ht="63.75" customHeight="1" spans="1:7">
      <c r="A7" s="50">
        <v>1</v>
      </c>
      <c r="B7" s="51" t="s">
        <v>21</v>
      </c>
      <c r="C7" s="51" t="s">
        <v>22</v>
      </c>
      <c r="D7" s="51" t="s">
        <v>23</v>
      </c>
      <c r="E7" s="52"/>
      <c r="F7" s="53"/>
      <c r="G7" s="54"/>
    </row>
    <row r="8" s="15" customFormat="1" ht="63.75" customHeight="1" spans="1:7">
      <c r="A8" s="50">
        <v>1</v>
      </c>
      <c r="B8" s="51" t="s">
        <v>24</v>
      </c>
      <c r="C8" s="51" t="s">
        <v>22</v>
      </c>
      <c r="D8" s="51" t="s">
        <v>25</v>
      </c>
      <c r="E8" s="52"/>
      <c r="F8" s="53"/>
      <c r="G8" s="54"/>
    </row>
    <row r="9" s="16" customFormat="1" ht="61.5" spans="1:7">
      <c r="A9" s="55" t="s">
        <v>65</v>
      </c>
      <c r="B9" s="56"/>
      <c r="C9" s="56"/>
      <c r="D9" s="56"/>
      <c r="E9" s="56"/>
      <c r="F9" s="56"/>
      <c r="G9" s="57"/>
    </row>
    <row r="10" ht="69.75" customHeight="1" spans="1:7">
      <c r="A10" s="58" t="s">
        <v>28</v>
      </c>
      <c r="B10" s="59"/>
      <c r="C10" s="60"/>
      <c r="D10" s="61"/>
      <c r="E10" s="62"/>
      <c r="F10" s="60"/>
      <c r="G10" s="62"/>
    </row>
    <row r="11" ht="66.75" customHeight="1" spans="1:7">
      <c r="A11" s="63" t="s">
        <v>55</v>
      </c>
      <c r="B11" s="64"/>
      <c r="C11" s="65"/>
      <c r="D11" s="66"/>
      <c r="E11" s="67"/>
      <c r="F11" s="68"/>
      <c r="G11" s="69"/>
    </row>
    <row r="12" ht="61.5" spans="1:7">
      <c r="A12" s="70" t="s">
        <v>67</v>
      </c>
      <c r="B12" s="71"/>
      <c r="C12" s="71"/>
      <c r="D12" s="71"/>
      <c r="E12" s="71"/>
      <c r="F12" s="71"/>
      <c r="G12" s="72"/>
    </row>
    <row r="13" s="15" customFormat="1" ht="94.2" customHeight="1" spans="1:7">
      <c r="A13" s="73" t="s">
        <v>51</v>
      </c>
      <c r="B13" s="74"/>
      <c r="C13" s="75"/>
      <c r="D13" s="76" t="s">
        <v>52</v>
      </c>
      <c r="E13" s="77"/>
      <c r="F13" s="78"/>
      <c r="G13" s="79"/>
    </row>
    <row r="14" s="15" customFormat="1" ht="57.6" customHeight="1" spans="1:7">
      <c r="A14" s="80" t="s">
        <v>55</v>
      </c>
      <c r="B14" s="80"/>
      <c r="C14" s="75"/>
      <c r="D14" s="81" t="s">
        <v>55</v>
      </c>
      <c r="E14" s="77"/>
      <c r="F14" s="78"/>
      <c r="G14" s="82"/>
    </row>
  </sheetData>
  <mergeCells count="23">
    <mergeCell ref="A1:G1"/>
    <mergeCell ref="C2:D2"/>
    <mergeCell ref="C3:D3"/>
    <mergeCell ref="E3:G3"/>
    <mergeCell ref="C4:D4"/>
    <mergeCell ref="E4:G4"/>
    <mergeCell ref="A9:G9"/>
    <mergeCell ref="A10:B10"/>
    <mergeCell ref="C10:E10"/>
    <mergeCell ref="F10:G10"/>
    <mergeCell ref="A11:B11"/>
    <mergeCell ref="C11:E11"/>
    <mergeCell ref="F11:G11"/>
    <mergeCell ref="A12:G12"/>
    <mergeCell ref="A13:B13"/>
    <mergeCell ref="A14:B14"/>
    <mergeCell ref="A5:A6"/>
    <mergeCell ref="B5:B6"/>
    <mergeCell ref="C5:C6"/>
    <mergeCell ref="D5:D6"/>
    <mergeCell ref="E5:E6"/>
    <mergeCell ref="F5:F6"/>
    <mergeCell ref="G5:G6"/>
  </mergeCells>
  <conditionalFormatting sqref="B6:D6">
    <cfRule type="duplicateValues" dxfId="0" priority="9"/>
  </conditionalFormatting>
  <conditionalFormatting sqref="A5:A6">
    <cfRule type="duplicateValues" dxfId="0" priority="4"/>
    <cfRule type="duplicateValues" dxfId="0" priority="5"/>
    <cfRule type="duplicateValues" dxfId="0" priority="6"/>
    <cfRule type="duplicateValues" dxfId="0" priority="7"/>
  </conditionalFormatting>
  <conditionalFormatting sqref="B5:B6">
    <cfRule type="duplicateValues" dxfId="0" priority="8"/>
  </conditionalFormatting>
  <conditionalFormatting sqref="B7:B8">
    <cfRule type="duplicateValues" dxfId="0" priority="1"/>
  </conditionalFormatting>
  <pageMargins left="0.7" right="0.7" top="0.75" bottom="0.75" header="0.3" footer="0.3"/>
  <pageSetup paperSize="1" scale="1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M18"/>
  <sheetViews>
    <sheetView zoomScale="85" zoomScaleNormal="85" workbookViewId="0">
      <selection activeCell="A7" sqref="A7:I8"/>
    </sheetView>
  </sheetViews>
  <sheetFormatPr defaultColWidth="9.21904761904762" defaultRowHeight="15"/>
  <cols>
    <col min="1" max="1" width="17.7809523809524" style="1" customWidth="1"/>
    <col min="2" max="2" width="16.552380952381" style="1" customWidth="1"/>
    <col min="3" max="3" width="12.7809523809524" style="1" customWidth="1"/>
    <col min="4" max="4" width="14.2190476190476" style="1" customWidth="1"/>
    <col min="5" max="7" width="13.7809523809524" style="1" customWidth="1"/>
    <col min="8" max="8" width="14.7809523809524" style="1" customWidth="1"/>
    <col min="9" max="9" width="12.4380952380952" style="1" customWidth="1"/>
    <col min="10" max="10" width="13.2190476190476" style="1" customWidth="1"/>
    <col min="11" max="11" width="13" style="1" customWidth="1"/>
    <col min="12" max="12" width="13.7809523809524" style="1" customWidth="1"/>
    <col min="13" max="13" width="18.4380952380952" style="1" customWidth="1"/>
    <col min="14" max="16384" width="9.21904761904762" style="1"/>
  </cols>
  <sheetData>
    <row r="4" ht="15.75"/>
    <row r="5" ht="28.5" customHeight="1" spans="1:9">
      <c r="A5" s="2" t="s">
        <v>71</v>
      </c>
      <c r="B5" s="3"/>
      <c r="C5" s="3"/>
      <c r="D5" s="3"/>
      <c r="E5" s="3"/>
      <c r="F5" s="3"/>
      <c r="G5" s="3"/>
      <c r="H5" s="3"/>
      <c r="I5" s="11"/>
    </row>
    <row r="6" ht="27.75" customHeight="1" spans="1:9">
      <c r="A6" s="2" t="s">
        <v>72</v>
      </c>
      <c r="B6" s="3"/>
      <c r="C6" s="3"/>
      <c r="D6" s="3"/>
      <c r="E6" s="3"/>
      <c r="F6" s="3"/>
      <c r="G6" s="3"/>
      <c r="H6" s="3"/>
      <c r="I6" s="11"/>
    </row>
    <row r="7" ht="26.25" customHeight="1" spans="1:9">
      <c r="A7" s="2" t="s">
        <v>73</v>
      </c>
      <c r="B7" s="3"/>
      <c r="C7" s="3"/>
      <c r="D7" s="3"/>
      <c r="E7" s="3"/>
      <c r="F7" s="3"/>
      <c r="G7" s="3"/>
      <c r="H7" s="3"/>
      <c r="I7" s="11"/>
    </row>
    <row r="8" ht="40.5" customHeight="1" spans="1:13">
      <c r="A8" s="4" t="s">
        <v>74</v>
      </c>
      <c r="B8" s="4" t="s">
        <v>75</v>
      </c>
      <c r="C8" s="4" t="s">
        <v>76</v>
      </c>
      <c r="D8" s="4" t="s">
        <v>77</v>
      </c>
      <c r="E8" s="4" t="s">
        <v>78</v>
      </c>
      <c r="F8" s="4" t="s">
        <v>79</v>
      </c>
      <c r="G8" s="4" t="s">
        <v>78</v>
      </c>
      <c r="H8" s="4" t="s">
        <v>80</v>
      </c>
      <c r="I8" s="4" t="s">
        <v>76</v>
      </c>
      <c r="J8" s="12" t="s">
        <v>81</v>
      </c>
      <c r="K8" s="12" t="s">
        <v>82</v>
      </c>
      <c r="L8" s="12" t="s">
        <v>83</v>
      </c>
      <c r="M8" s="12" t="s">
        <v>84</v>
      </c>
    </row>
    <row r="9" ht="21.75" customHeight="1" spans="1:1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ht="21.75" customHeight="1" spans="1:13">
      <c r="A10" s="5" t="s">
        <v>85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4"/>
    </row>
    <row r="11" spans="1:1">
      <c r="A11" s="7"/>
    </row>
    <row r="12" ht="24" customHeight="1" spans="1:11">
      <c r="A12" s="8" t="s">
        <v>86</v>
      </c>
      <c r="B12" s="8"/>
      <c r="C12" s="8"/>
      <c r="D12" s="8"/>
      <c r="E12" s="8"/>
      <c r="F12" s="8"/>
      <c r="G12" s="8"/>
      <c r="H12" s="8"/>
      <c r="I12" s="8"/>
      <c r="J12" s="8"/>
      <c r="K12" s="8"/>
    </row>
    <row r="13" ht="24" customHeight="1" spans="1:11">
      <c r="A13" s="8" t="s">
        <v>87</v>
      </c>
      <c r="B13" s="8"/>
      <c r="C13" s="8"/>
      <c r="D13" s="8"/>
      <c r="E13" s="8"/>
      <c r="F13" s="8"/>
      <c r="G13" s="8"/>
      <c r="H13" s="8"/>
      <c r="I13" s="8"/>
      <c r="J13" s="8"/>
      <c r="K13" s="8"/>
    </row>
    <row r="14" ht="24" customHeight="1" spans="1:1">
      <c r="A14" s="9" t="s">
        <v>88</v>
      </c>
    </row>
    <row r="15" ht="24" customHeight="1" spans="1:1">
      <c r="A15" s="9" t="s">
        <v>88</v>
      </c>
    </row>
    <row r="16" ht="24" customHeight="1" spans="1:1">
      <c r="A16" s="9" t="s">
        <v>88</v>
      </c>
    </row>
    <row r="17" ht="24" customHeight="1" spans="1:1">
      <c r="A17" s="9" t="s">
        <v>88</v>
      </c>
    </row>
    <row r="18" spans="1:1">
      <c r="A18" s="10"/>
    </row>
  </sheetData>
  <mergeCells count="5">
    <mergeCell ref="A5:I5"/>
    <mergeCell ref="A6:I6"/>
    <mergeCell ref="A7:I7"/>
    <mergeCell ref="A12:K12"/>
    <mergeCell ref="A13:K13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M18"/>
  <sheetViews>
    <sheetView workbookViewId="0">
      <selection activeCell="A7" sqref="A7:I8"/>
    </sheetView>
  </sheetViews>
  <sheetFormatPr defaultColWidth="9.21904761904762" defaultRowHeight="15"/>
  <cols>
    <col min="1" max="1" width="17.7809523809524" style="1" customWidth="1"/>
    <col min="2" max="2" width="16.552380952381" style="1" customWidth="1"/>
    <col min="3" max="3" width="12.7809523809524" style="1" customWidth="1"/>
    <col min="4" max="4" width="14.2190476190476" style="1" customWidth="1"/>
    <col min="5" max="7" width="13.7809523809524" style="1" customWidth="1"/>
    <col min="8" max="8" width="14.7809523809524" style="1" customWidth="1"/>
    <col min="9" max="9" width="12.4380952380952" style="1" customWidth="1"/>
    <col min="10" max="10" width="13.2190476190476" style="1" customWidth="1"/>
    <col min="11" max="11" width="13" style="1" customWidth="1"/>
    <col min="12" max="12" width="13.7809523809524" style="1" customWidth="1"/>
    <col min="13" max="13" width="18.4380952380952" style="1" customWidth="1"/>
    <col min="14" max="16384" width="9.21904761904762" style="1"/>
  </cols>
  <sheetData>
    <row r="4" ht="15.75"/>
    <row r="5" ht="28.5" customHeight="1" spans="1:9">
      <c r="A5" s="2" t="s">
        <v>89</v>
      </c>
      <c r="B5" s="3"/>
      <c r="C5" s="3"/>
      <c r="D5" s="3"/>
      <c r="E5" s="3"/>
      <c r="F5" s="3"/>
      <c r="G5" s="3"/>
      <c r="H5" s="3"/>
      <c r="I5" s="11"/>
    </row>
    <row r="6" ht="27.75" customHeight="1" spans="1:9">
      <c r="A6" s="2" t="s">
        <v>72</v>
      </c>
      <c r="B6" s="3"/>
      <c r="C6" s="3"/>
      <c r="D6" s="3"/>
      <c r="E6" s="3"/>
      <c r="F6" s="3"/>
      <c r="G6" s="3"/>
      <c r="H6" s="3"/>
      <c r="I6" s="11"/>
    </row>
    <row r="7" ht="26.25" customHeight="1" spans="1:9">
      <c r="A7" s="2" t="s">
        <v>73</v>
      </c>
      <c r="B7" s="3"/>
      <c r="C7" s="3"/>
      <c r="D7" s="3"/>
      <c r="E7" s="3"/>
      <c r="F7" s="3"/>
      <c r="G7" s="3"/>
      <c r="H7" s="3"/>
      <c r="I7" s="11"/>
    </row>
    <row r="8" ht="40.5" customHeight="1" spans="1:13">
      <c r="A8" s="4" t="s">
        <v>74</v>
      </c>
      <c r="B8" s="4" t="s">
        <v>75</v>
      </c>
      <c r="C8" s="4" t="s">
        <v>76</v>
      </c>
      <c r="D8" s="4" t="s">
        <v>77</v>
      </c>
      <c r="E8" s="4" t="s">
        <v>78</v>
      </c>
      <c r="F8" s="4" t="s">
        <v>79</v>
      </c>
      <c r="G8" s="4" t="s">
        <v>78</v>
      </c>
      <c r="H8" s="4" t="s">
        <v>80</v>
      </c>
      <c r="I8" s="4" t="s">
        <v>76</v>
      </c>
      <c r="J8" s="12" t="s">
        <v>81</v>
      </c>
      <c r="K8" s="12" t="s">
        <v>82</v>
      </c>
      <c r="L8" s="12" t="s">
        <v>83</v>
      </c>
      <c r="M8" s="12" t="s">
        <v>84</v>
      </c>
    </row>
    <row r="9" ht="21.75" customHeight="1" spans="1:1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ht="21.75" customHeight="1" spans="1:13">
      <c r="A10" s="5" t="s">
        <v>85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4"/>
    </row>
    <row r="11" spans="1:1">
      <c r="A11" s="7"/>
    </row>
    <row r="12" ht="24" customHeight="1" spans="1:11">
      <c r="A12" s="8" t="s">
        <v>86</v>
      </c>
      <c r="B12" s="8"/>
      <c r="C12" s="8"/>
      <c r="D12" s="8"/>
      <c r="E12" s="8"/>
      <c r="F12" s="8"/>
      <c r="G12" s="8"/>
      <c r="H12" s="8"/>
      <c r="I12" s="8"/>
      <c r="J12" s="8"/>
      <c r="K12" s="8"/>
    </row>
    <row r="13" ht="24" customHeight="1" spans="1:1">
      <c r="A13" s="8" t="s">
        <v>90</v>
      </c>
    </row>
    <row r="14" ht="24" customHeight="1" spans="1:1">
      <c r="A14" s="9" t="s">
        <v>88</v>
      </c>
    </row>
    <row r="15" ht="24" customHeight="1" spans="1:1">
      <c r="A15" s="9" t="s">
        <v>88</v>
      </c>
    </row>
    <row r="16" ht="24" customHeight="1" spans="1:1">
      <c r="A16" s="9" t="s">
        <v>88</v>
      </c>
    </row>
    <row r="17" ht="24" customHeight="1" spans="1:1">
      <c r="A17" s="9" t="s">
        <v>88</v>
      </c>
    </row>
    <row r="18" spans="1:1">
      <c r="A18" s="10"/>
    </row>
  </sheetData>
  <mergeCells count="4">
    <mergeCell ref="A5:I5"/>
    <mergeCell ref="A6:I6"/>
    <mergeCell ref="A7:I7"/>
    <mergeCell ref="A12:K1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 Handover to Vault</vt:lpstr>
      <vt:lpstr> Handover to teller</vt:lpstr>
      <vt:lpstr> Handover to team</vt:lpstr>
      <vt:lpstr> Hand over message to Teams</vt:lpstr>
      <vt:lpstr> Hand over seal to Teller</vt:lpstr>
      <vt:lpstr> Data of opening e-locks</vt:lpstr>
      <vt:lpstr> Bags store for next day</vt:lpstr>
      <vt:lpstr> Dispatch Bags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Abdelrahim</dc:creator>
  <cp:lastModifiedBy>ADMIN</cp:lastModifiedBy>
  <dcterms:created xsi:type="dcterms:W3CDTF">2020-04-23T15:02:00Z</dcterms:created>
  <cp:lastPrinted>2020-08-18T13:30:00Z</cp:lastPrinted>
  <dcterms:modified xsi:type="dcterms:W3CDTF">2023-07-08T10:46:47Z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AD0969D9CAAD4806A97542607FA22B53</vt:lpwstr>
  </property>
  <property fmtid="{D5CDD505-2E9C-101B-9397-08002B2CF9AE}" pid="3" name="KSOProductBuildVer">
    <vt:lpwstr>1033-11.2.0.11537</vt:lpwstr>
  </property>
</Properties>
</file>